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gregoriomanuel_otero_cgpj_es/Documents/Documentos/VIOLENCIA MUJER/2021/Anual/Publicar/"/>
    </mc:Choice>
  </mc:AlternateContent>
  <xr:revisionPtr revIDLastSave="1" documentId="8_{D7CA84EE-32C4-4887-AB06-B81F9C73A91A}" xr6:coauthVersionLast="47" xr6:coauthVersionMax="47" xr10:uidLastSave="{E350CC2F-6F75-4F13-BA49-F5462F0FBBF4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27" r:id="rId10"/>
    <sheet name="Proc Jurado elevados" sheetId="28" r:id="rId11"/>
    <sheet name="Órdenes según Instancia" sheetId="29" r:id="rId12"/>
    <sheet name="Órdenes según Instancia%" sheetId="30" r:id="rId13"/>
    <sheet name="Medidas Protección" sheetId="31" r:id="rId14"/>
    <sheet name="Órdenes y Medidas" sheetId="32" r:id="rId15"/>
    <sheet name="Procesos por Delito" sheetId="33" r:id="rId16"/>
    <sheet name="Personas Enjuiciadas" sheetId="34" r:id="rId17"/>
    <sheet name="% de Condenas" sheetId="35" r:id="rId18"/>
    <sheet name="Relación Víctima_Denunciado " sheetId="36" r:id="rId19"/>
    <sheet name="% Relación Víctimas_Denunciado" sheetId="37" r:id="rId20"/>
    <sheet name="Denuncias-Renuncias" sheetId="38" r:id="rId21"/>
    <sheet name="Distribucion % Denuncias" sheetId="39" r:id="rId22"/>
    <sheet name="Sobreseimientos" sheetId="40" r:id="rId23"/>
    <sheet name="Terminación" sheetId="41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37" i="38" l="1"/>
  <c r="S429" i="38"/>
  <c r="S389" i="38"/>
  <c r="S385" i="38"/>
  <c r="S381" i="38"/>
  <c r="S345" i="38"/>
  <c r="S333" i="38"/>
  <c r="S325" i="38"/>
  <c r="S317" i="38"/>
  <c r="S301" i="38"/>
  <c r="S285" i="38"/>
  <c r="S277" i="38"/>
  <c r="S269" i="38"/>
  <c r="S257" i="38"/>
  <c r="S253" i="38"/>
  <c r="R253" i="38"/>
  <c r="S249" i="38"/>
  <c r="S245" i="38"/>
  <c r="S241" i="38"/>
  <c r="S237" i="38"/>
  <c r="S233" i="38"/>
  <c r="S225" i="38"/>
  <c r="R221" i="38"/>
  <c r="S217" i="38"/>
  <c r="R213" i="38"/>
  <c r="S209" i="38"/>
  <c r="R205" i="38"/>
  <c r="S201" i="38"/>
  <c r="R197" i="38"/>
  <c r="S193" i="38"/>
  <c r="S189" i="38"/>
  <c r="R189" i="38"/>
  <c r="R181" i="38"/>
  <c r="S177" i="38"/>
  <c r="R173" i="38"/>
  <c r="S169" i="38"/>
  <c r="R165" i="38"/>
  <c r="S161" i="38"/>
  <c r="R157" i="38"/>
  <c r="S153" i="38"/>
  <c r="R149" i="38"/>
  <c r="S145" i="38"/>
  <c r="R141" i="38"/>
  <c r="S137" i="38"/>
  <c r="R133" i="38"/>
  <c r="S129" i="38"/>
  <c r="R125" i="38"/>
  <c r="S121" i="38"/>
  <c r="R117" i="38"/>
  <c r="S113" i="38"/>
  <c r="R109" i="38"/>
  <c r="S105" i="38"/>
  <c r="R101" i="38"/>
  <c r="R93" i="38"/>
  <c r="S89" i="38"/>
  <c r="R85" i="38"/>
  <c r="S81" i="38"/>
  <c r="R77" i="38"/>
  <c r="R69" i="38"/>
  <c r="S65" i="38"/>
  <c r="R61" i="38"/>
  <c r="S57" i="38"/>
  <c r="R53" i="38"/>
  <c r="S49" i="38"/>
  <c r="R45" i="38"/>
  <c r="S41" i="38"/>
  <c r="R37" i="38"/>
  <c r="S33" i="38"/>
  <c r="S25" i="38"/>
  <c r="S17" i="38"/>
  <c r="G440" i="37"/>
  <c r="H439" i="37"/>
  <c r="I438" i="37"/>
  <c r="J437" i="37"/>
  <c r="D435" i="37"/>
  <c r="E434" i="37"/>
  <c r="G432" i="37"/>
  <c r="H431" i="37"/>
  <c r="I430" i="37"/>
  <c r="J429" i="37"/>
  <c r="C428" i="37"/>
  <c r="E426" i="37"/>
  <c r="F425" i="37"/>
  <c r="G424" i="37"/>
  <c r="H423" i="37"/>
  <c r="I422" i="37"/>
  <c r="J421" i="37"/>
  <c r="E418" i="37"/>
  <c r="F417" i="37"/>
  <c r="G416" i="37"/>
  <c r="H415" i="37"/>
  <c r="J413" i="37"/>
  <c r="E410" i="37"/>
  <c r="F409" i="37"/>
  <c r="G408" i="37"/>
  <c r="H407" i="37"/>
  <c r="I406" i="37"/>
  <c r="J405" i="37"/>
  <c r="E402" i="37"/>
  <c r="F401" i="37"/>
  <c r="G400" i="37"/>
  <c r="H399" i="37"/>
  <c r="I398" i="37"/>
  <c r="J397" i="37"/>
  <c r="E394" i="37"/>
  <c r="F393" i="37"/>
  <c r="G392" i="37"/>
  <c r="H391" i="37"/>
  <c r="J389" i="37"/>
  <c r="E386" i="37"/>
  <c r="F385" i="37"/>
  <c r="G384" i="37"/>
  <c r="H383" i="37"/>
  <c r="I382" i="37"/>
  <c r="J381" i="37"/>
  <c r="F377" i="37"/>
  <c r="G376" i="37"/>
  <c r="H375" i="37"/>
  <c r="I374" i="37"/>
  <c r="J373" i="37"/>
  <c r="E370" i="37"/>
  <c r="F369" i="37"/>
  <c r="G368" i="37"/>
  <c r="H367" i="37"/>
  <c r="I366" i="37"/>
  <c r="J365" i="37"/>
  <c r="C364" i="37"/>
  <c r="E362" i="37"/>
  <c r="F361" i="37"/>
  <c r="G360" i="37"/>
  <c r="H359" i="37"/>
  <c r="I358" i="37"/>
  <c r="J357" i="37"/>
  <c r="C356" i="37"/>
  <c r="E354" i="37"/>
  <c r="F353" i="37"/>
  <c r="G352" i="37"/>
  <c r="H351" i="37"/>
  <c r="I350" i="37"/>
  <c r="J349" i="37"/>
  <c r="E346" i="37"/>
  <c r="F345" i="37"/>
  <c r="G344" i="37"/>
  <c r="H343" i="37"/>
  <c r="I342" i="37"/>
  <c r="J341" i="37"/>
  <c r="E338" i="37"/>
  <c r="F337" i="37"/>
  <c r="G336" i="37"/>
  <c r="H335" i="37"/>
  <c r="I334" i="37"/>
  <c r="J333" i="37"/>
  <c r="E330" i="37"/>
  <c r="F329" i="37"/>
  <c r="G328" i="37"/>
  <c r="H327" i="37"/>
  <c r="I326" i="37"/>
  <c r="J325" i="37"/>
  <c r="E322" i="37"/>
  <c r="F321" i="37"/>
  <c r="G320" i="37"/>
  <c r="H319" i="37"/>
  <c r="I318" i="37"/>
  <c r="J317" i="37"/>
  <c r="E314" i="37"/>
  <c r="F313" i="37"/>
  <c r="G312" i="37"/>
  <c r="H311" i="37"/>
  <c r="I310" i="37"/>
  <c r="J309" i="37"/>
  <c r="E306" i="37"/>
  <c r="F305" i="37"/>
  <c r="G304" i="37"/>
  <c r="H303" i="37"/>
  <c r="I302" i="37"/>
  <c r="J301" i="37"/>
  <c r="C300" i="37"/>
  <c r="E298" i="37"/>
  <c r="F297" i="37"/>
  <c r="G296" i="37"/>
  <c r="H295" i="37"/>
  <c r="I294" i="37"/>
  <c r="J293" i="37"/>
  <c r="E290" i="37"/>
  <c r="F289" i="37"/>
  <c r="G288" i="37"/>
  <c r="H287" i="37"/>
  <c r="I286" i="37"/>
  <c r="J285" i="37"/>
  <c r="E282" i="37"/>
  <c r="F281" i="37"/>
  <c r="G280" i="37"/>
  <c r="H279" i="37"/>
  <c r="I278" i="37"/>
  <c r="J277" i="37"/>
  <c r="E274" i="37"/>
  <c r="F273" i="37"/>
  <c r="G272" i="37"/>
  <c r="H271" i="37"/>
  <c r="I270" i="37"/>
  <c r="J269" i="37"/>
  <c r="C268" i="37"/>
  <c r="E266" i="37"/>
  <c r="F265" i="37"/>
  <c r="G264" i="37"/>
  <c r="H263" i="37"/>
  <c r="I262" i="37"/>
  <c r="J261" i="37"/>
  <c r="C260" i="37"/>
  <c r="E258" i="37"/>
  <c r="F257" i="37"/>
  <c r="G256" i="37"/>
  <c r="H255" i="37"/>
  <c r="I254" i="37"/>
  <c r="J253" i="37"/>
  <c r="C252" i="37"/>
  <c r="E250" i="37"/>
  <c r="F249" i="37"/>
  <c r="G248" i="37"/>
  <c r="H247" i="37"/>
  <c r="I246" i="37"/>
  <c r="J245" i="37"/>
  <c r="C244" i="37"/>
  <c r="E242" i="37"/>
  <c r="F241" i="37"/>
  <c r="G240" i="37"/>
  <c r="H239" i="37"/>
  <c r="I238" i="37"/>
  <c r="J237" i="37"/>
  <c r="C236" i="37"/>
  <c r="E234" i="37"/>
  <c r="F233" i="37"/>
  <c r="G232" i="37"/>
  <c r="H231" i="37"/>
  <c r="I230" i="37"/>
  <c r="J229" i="37"/>
  <c r="C228" i="37"/>
  <c r="E226" i="37"/>
  <c r="F225" i="37"/>
  <c r="G224" i="37"/>
  <c r="H223" i="37"/>
  <c r="I222" i="37"/>
  <c r="J221" i="37"/>
  <c r="C220" i="37"/>
  <c r="E218" i="37"/>
  <c r="F217" i="37"/>
  <c r="G216" i="37"/>
  <c r="H215" i="37"/>
  <c r="I214" i="37"/>
  <c r="J213" i="37"/>
  <c r="C212" i="37"/>
  <c r="E210" i="37"/>
  <c r="F209" i="37"/>
  <c r="G208" i="37"/>
  <c r="H207" i="37"/>
  <c r="I206" i="37"/>
  <c r="J205" i="37"/>
  <c r="C204" i="37"/>
  <c r="E202" i="37"/>
  <c r="F201" i="37"/>
  <c r="G200" i="37"/>
  <c r="H199" i="37"/>
  <c r="I198" i="37"/>
  <c r="J197" i="37"/>
  <c r="C196" i="37"/>
  <c r="F193" i="37"/>
  <c r="G192" i="37"/>
  <c r="H191" i="37"/>
  <c r="I190" i="37"/>
  <c r="J189" i="37"/>
  <c r="C188" i="37"/>
  <c r="E186" i="37"/>
  <c r="F185" i="37"/>
  <c r="G184" i="37"/>
  <c r="H183" i="37"/>
  <c r="J181" i="37"/>
  <c r="C180" i="37"/>
  <c r="F177" i="37"/>
  <c r="G176" i="37"/>
  <c r="H175" i="37"/>
  <c r="I174" i="37"/>
  <c r="J173" i="37"/>
  <c r="C172" i="37"/>
  <c r="F169" i="37"/>
  <c r="G168" i="37"/>
  <c r="H167" i="37"/>
  <c r="I166" i="37"/>
  <c r="J165" i="37"/>
  <c r="C164" i="37"/>
  <c r="F161" i="37"/>
  <c r="G160" i="37"/>
  <c r="H159" i="37"/>
  <c r="I158" i="37"/>
  <c r="J157" i="37"/>
  <c r="C156" i="37"/>
  <c r="E154" i="37"/>
  <c r="F153" i="37"/>
  <c r="G152" i="37"/>
  <c r="H151" i="37"/>
  <c r="I150" i="37"/>
  <c r="J149" i="37"/>
  <c r="C148" i="37"/>
  <c r="E146" i="37"/>
  <c r="F145" i="37"/>
  <c r="G144" i="37"/>
  <c r="H143" i="37"/>
  <c r="J141" i="37"/>
  <c r="D139" i="37"/>
  <c r="E138" i="37"/>
  <c r="G136" i="37"/>
  <c r="I134" i="37"/>
  <c r="J133" i="37"/>
  <c r="D131" i="37"/>
  <c r="E130" i="37"/>
  <c r="F129" i="37"/>
  <c r="G128" i="37"/>
  <c r="H127" i="37"/>
  <c r="I126" i="37"/>
  <c r="J125" i="37"/>
  <c r="D123" i="37"/>
  <c r="E122" i="37"/>
  <c r="G120" i="37"/>
  <c r="H119" i="37"/>
  <c r="I118" i="37"/>
  <c r="J117" i="37"/>
  <c r="D115" i="37"/>
  <c r="F113" i="37"/>
  <c r="G112" i="37"/>
  <c r="H111" i="37"/>
  <c r="I110" i="37"/>
  <c r="J109" i="37"/>
  <c r="D107" i="37"/>
  <c r="E106" i="37"/>
  <c r="G104" i="37"/>
  <c r="H103" i="37"/>
  <c r="I102" i="37"/>
  <c r="J101" i="37"/>
  <c r="D100" i="37"/>
  <c r="D99" i="37"/>
  <c r="E98" i="37"/>
  <c r="F97" i="37"/>
  <c r="G96" i="37"/>
  <c r="I94" i="37"/>
  <c r="J93" i="37"/>
  <c r="D91" i="37"/>
  <c r="E90" i="37"/>
  <c r="F89" i="37"/>
  <c r="G88" i="37"/>
  <c r="H87" i="37"/>
  <c r="I86" i="37"/>
  <c r="J85" i="37"/>
  <c r="D83" i="37"/>
  <c r="F81" i="37"/>
  <c r="G80" i="37"/>
  <c r="H79" i="37"/>
  <c r="I78" i="37"/>
  <c r="J77" i="37"/>
  <c r="D75" i="37"/>
  <c r="F73" i="37"/>
  <c r="G72" i="37"/>
  <c r="H71" i="37"/>
  <c r="J69" i="37"/>
  <c r="D67" i="37"/>
  <c r="F65" i="37"/>
  <c r="G64" i="37"/>
  <c r="H63" i="37"/>
  <c r="I62" i="37"/>
  <c r="J61" i="37"/>
  <c r="D59" i="37"/>
  <c r="E58" i="37"/>
  <c r="F57" i="37"/>
  <c r="G56" i="37"/>
  <c r="H55" i="37"/>
  <c r="I54" i="37"/>
  <c r="J53" i="37"/>
  <c r="D51" i="37"/>
  <c r="E50" i="37"/>
  <c r="G48" i="37"/>
  <c r="H47" i="37"/>
  <c r="I46" i="37"/>
  <c r="J45" i="37"/>
  <c r="D43" i="37"/>
  <c r="E42" i="37"/>
  <c r="G40" i="37"/>
  <c r="H39" i="37"/>
  <c r="I38" i="37"/>
  <c r="J37" i="37"/>
  <c r="D35" i="37"/>
  <c r="E34" i="37"/>
  <c r="F33" i="37"/>
  <c r="G32" i="37"/>
  <c r="H31" i="37"/>
  <c r="I30" i="37"/>
  <c r="J29" i="37"/>
  <c r="D27" i="37"/>
  <c r="E26" i="37"/>
  <c r="G24" i="37"/>
  <c r="H23" i="37"/>
  <c r="I22" i="37"/>
  <c r="J21" i="37"/>
  <c r="D19" i="37"/>
  <c r="E18" i="37"/>
  <c r="F17" i="37"/>
  <c r="G16" i="37"/>
  <c r="H15" i="37"/>
  <c r="I14" i="37"/>
  <c r="J13" i="37"/>
  <c r="D12" i="37"/>
  <c r="E438" i="35"/>
  <c r="E430" i="35"/>
  <c r="E422" i="35"/>
  <c r="E414" i="35"/>
  <c r="E406" i="35"/>
  <c r="C401" i="35"/>
  <c r="E358" i="35"/>
  <c r="C337" i="35"/>
  <c r="E294" i="35"/>
  <c r="E230" i="35"/>
  <c r="C209" i="35"/>
  <c r="E166" i="35"/>
  <c r="C145" i="35"/>
  <c r="E102" i="35"/>
  <c r="C81" i="35"/>
  <c r="E38" i="35"/>
  <c r="C25" i="35"/>
  <c r="D13" i="35"/>
  <c r="AC445" i="31"/>
  <c r="U445" i="31"/>
  <c r="M445" i="31"/>
  <c r="E445" i="31"/>
  <c r="W445" i="31"/>
  <c r="O445" i="31"/>
  <c r="G445" i="31"/>
  <c r="Q445" i="30"/>
  <c r="L445" i="30"/>
  <c r="T445" i="30"/>
  <c r="I445" i="30"/>
  <c r="D445" i="30"/>
  <c r="M444" i="30"/>
  <c r="G444" i="30"/>
  <c r="O444" i="30"/>
  <c r="J444" i="30"/>
  <c r="C443" i="30"/>
  <c r="U443" i="30"/>
  <c r="P443" i="30"/>
  <c r="E443" i="30"/>
  <c r="M443" i="30"/>
  <c r="H443" i="30"/>
  <c r="V442" i="30"/>
  <c r="F442" i="30"/>
  <c r="S442" i="30"/>
  <c r="N442" i="30"/>
  <c r="C442" i="30"/>
  <c r="Q441" i="30"/>
  <c r="L441" i="30"/>
  <c r="T441" i="30"/>
  <c r="I441" i="30"/>
  <c r="D441" i="30"/>
  <c r="M440" i="30"/>
  <c r="G440" i="30"/>
  <c r="O440" i="30"/>
  <c r="J440" i="30"/>
  <c r="U439" i="30"/>
  <c r="M439" i="30"/>
  <c r="H439" i="30"/>
  <c r="V438" i="30"/>
  <c r="S438" i="30"/>
  <c r="N438" i="30"/>
  <c r="C438" i="30"/>
  <c r="Q437" i="30"/>
  <c r="L437" i="30"/>
  <c r="T437" i="30"/>
  <c r="D437" i="30"/>
  <c r="S436" i="30"/>
  <c r="G436" i="30"/>
  <c r="O436" i="30"/>
  <c r="J436" i="30"/>
  <c r="C435" i="30"/>
  <c r="U435" i="30"/>
  <c r="P435" i="30"/>
  <c r="E435" i="30"/>
  <c r="M435" i="30"/>
  <c r="H435" i="30"/>
  <c r="V434" i="30"/>
  <c r="F434" i="30"/>
  <c r="S434" i="30"/>
  <c r="N434" i="30"/>
  <c r="C434" i="30"/>
  <c r="Q433" i="30"/>
  <c r="L433" i="30"/>
  <c r="T433" i="30"/>
  <c r="D433" i="30"/>
  <c r="M432" i="30"/>
  <c r="O432" i="30"/>
  <c r="J432" i="30"/>
  <c r="C431" i="30"/>
  <c r="U431" i="30"/>
  <c r="P431" i="30"/>
  <c r="E431" i="30"/>
  <c r="M431" i="30"/>
  <c r="H431" i="30"/>
  <c r="V430" i="30"/>
  <c r="K430" i="30"/>
  <c r="F430" i="30"/>
  <c r="S430" i="30"/>
  <c r="N430" i="30"/>
  <c r="C430" i="30"/>
  <c r="L429" i="30"/>
  <c r="T429" i="30"/>
  <c r="I429" i="30"/>
  <c r="D429" i="30"/>
  <c r="M428" i="30"/>
  <c r="G428" i="30"/>
  <c r="O428" i="30"/>
  <c r="J428" i="30"/>
  <c r="C427" i="30"/>
  <c r="U427" i="30"/>
  <c r="P427" i="30"/>
  <c r="M427" i="30"/>
  <c r="H427" i="30"/>
  <c r="V426" i="30"/>
  <c r="K426" i="30"/>
  <c r="F426" i="30"/>
  <c r="S426" i="30"/>
  <c r="N426" i="30"/>
  <c r="C426" i="30"/>
  <c r="Q425" i="30"/>
  <c r="L425" i="30"/>
  <c r="T425" i="30"/>
  <c r="I425" i="30"/>
  <c r="D425" i="30"/>
  <c r="G424" i="30"/>
  <c r="J424" i="30"/>
  <c r="C423" i="30"/>
  <c r="U423" i="30"/>
  <c r="P423" i="30"/>
  <c r="E423" i="30"/>
  <c r="M423" i="30"/>
  <c r="H423" i="30"/>
  <c r="V422" i="30"/>
  <c r="F422" i="30"/>
  <c r="S422" i="30"/>
  <c r="N422" i="30"/>
  <c r="C422" i="30"/>
  <c r="Q421" i="30"/>
  <c r="L421" i="30"/>
  <c r="T421" i="30"/>
  <c r="I421" i="30"/>
  <c r="D421" i="30"/>
  <c r="T420" i="30"/>
  <c r="M420" i="30"/>
  <c r="J420" i="30"/>
  <c r="C419" i="30"/>
  <c r="P419" i="30"/>
  <c r="E419" i="30"/>
  <c r="M419" i="30"/>
  <c r="H419" i="30"/>
  <c r="V418" i="30"/>
  <c r="K418" i="30"/>
  <c r="F418" i="30"/>
  <c r="N418" i="30"/>
  <c r="C418" i="30"/>
  <c r="Q417" i="30"/>
  <c r="L417" i="30"/>
  <c r="T417" i="30"/>
  <c r="I417" i="30"/>
  <c r="D417" i="30"/>
  <c r="M416" i="30"/>
  <c r="G416" i="30"/>
  <c r="J416" i="30"/>
  <c r="U415" i="30"/>
  <c r="P415" i="30"/>
  <c r="H415" i="30"/>
  <c r="V414" i="30"/>
  <c r="K414" i="30"/>
  <c r="F414" i="30"/>
  <c r="S414" i="30"/>
  <c r="N414" i="30"/>
  <c r="C414" i="30"/>
  <c r="Q413" i="30"/>
  <c r="L413" i="30"/>
  <c r="T413" i="30"/>
  <c r="I413" i="30"/>
  <c r="D413" i="30"/>
  <c r="M412" i="30"/>
  <c r="G412" i="30"/>
  <c r="J412" i="30"/>
  <c r="C411" i="30"/>
  <c r="U411" i="30"/>
  <c r="P411" i="30"/>
  <c r="E411" i="30"/>
  <c r="M411" i="30"/>
  <c r="H411" i="30"/>
  <c r="V410" i="30"/>
  <c r="K410" i="30"/>
  <c r="F410" i="30"/>
  <c r="S410" i="30"/>
  <c r="N410" i="30"/>
  <c r="C410" i="30"/>
  <c r="Q409" i="30"/>
  <c r="L409" i="30"/>
  <c r="T409" i="30"/>
  <c r="I409" i="30"/>
  <c r="D409" i="30"/>
  <c r="G408" i="30"/>
  <c r="J408" i="30"/>
  <c r="U407" i="30"/>
  <c r="P407" i="30"/>
  <c r="H407" i="30"/>
  <c r="V406" i="30"/>
  <c r="K406" i="30"/>
  <c r="F406" i="30"/>
  <c r="S406" i="30"/>
  <c r="N406" i="30"/>
  <c r="Q405" i="30"/>
  <c r="L405" i="30"/>
  <c r="T405" i="30"/>
  <c r="I405" i="30"/>
  <c r="D405" i="30"/>
  <c r="M404" i="30"/>
  <c r="G404" i="30"/>
  <c r="J404" i="30"/>
  <c r="U403" i="30"/>
  <c r="P403" i="30"/>
  <c r="H403" i="30"/>
  <c r="V402" i="30"/>
  <c r="K402" i="30"/>
  <c r="S402" i="30"/>
  <c r="N402" i="30"/>
  <c r="Q401" i="30"/>
  <c r="L401" i="30"/>
  <c r="T401" i="30"/>
  <c r="I401" i="30"/>
  <c r="D401" i="30"/>
  <c r="M400" i="30"/>
  <c r="G400" i="30"/>
  <c r="O400" i="30"/>
  <c r="J400" i="30"/>
  <c r="U399" i="30"/>
  <c r="P399" i="30"/>
  <c r="H399" i="30"/>
  <c r="V398" i="30"/>
  <c r="K398" i="30"/>
  <c r="F398" i="30"/>
  <c r="S398" i="30"/>
  <c r="N398" i="30"/>
  <c r="C398" i="30"/>
  <c r="L397" i="30"/>
  <c r="T397" i="30"/>
  <c r="I397" i="30"/>
  <c r="D397" i="30"/>
  <c r="T396" i="30"/>
  <c r="J396" i="30"/>
  <c r="C395" i="30"/>
  <c r="U395" i="30"/>
  <c r="P395" i="30"/>
  <c r="E395" i="30"/>
  <c r="H395" i="30"/>
  <c r="V394" i="30"/>
  <c r="K394" i="30"/>
  <c r="F394" i="30"/>
  <c r="S394" i="30"/>
  <c r="N394" i="30"/>
  <c r="Q393" i="30"/>
  <c r="L393" i="30"/>
  <c r="T393" i="30"/>
  <c r="I393" i="30"/>
  <c r="D393" i="30"/>
  <c r="M392" i="30"/>
  <c r="G392" i="30"/>
  <c r="O392" i="30"/>
  <c r="J392" i="30"/>
  <c r="C391" i="30"/>
  <c r="U391" i="30"/>
  <c r="P391" i="30"/>
  <c r="E391" i="30"/>
  <c r="H391" i="30"/>
  <c r="V390" i="30"/>
  <c r="K390" i="30"/>
  <c r="F390" i="30"/>
  <c r="S390" i="30"/>
  <c r="N390" i="30"/>
  <c r="L389" i="30"/>
  <c r="T389" i="30"/>
  <c r="I389" i="30"/>
  <c r="D389" i="30"/>
  <c r="O388" i="30"/>
  <c r="J388" i="30"/>
  <c r="C387" i="30"/>
  <c r="U387" i="30"/>
  <c r="P387" i="30"/>
  <c r="E387" i="30"/>
  <c r="H387" i="30"/>
  <c r="V386" i="30"/>
  <c r="K386" i="30"/>
  <c r="F386" i="30"/>
  <c r="S386" i="30"/>
  <c r="N386" i="30"/>
  <c r="C386" i="30"/>
  <c r="Q385" i="30"/>
  <c r="L385" i="30"/>
  <c r="T385" i="30"/>
  <c r="I385" i="30"/>
  <c r="D385" i="30"/>
  <c r="S384" i="30"/>
  <c r="M384" i="30"/>
  <c r="G384" i="30"/>
  <c r="O384" i="30"/>
  <c r="J384" i="30"/>
  <c r="C383" i="30"/>
  <c r="U383" i="30"/>
  <c r="P383" i="30"/>
  <c r="E383" i="30"/>
  <c r="M383" i="30"/>
  <c r="H383" i="30"/>
  <c r="V382" i="30"/>
  <c r="F382" i="30"/>
  <c r="S382" i="30"/>
  <c r="N382" i="30"/>
  <c r="C382" i="30"/>
  <c r="Q381" i="30"/>
  <c r="L381" i="30"/>
  <c r="T381" i="30"/>
  <c r="D381" i="30"/>
  <c r="M380" i="30"/>
  <c r="O380" i="30"/>
  <c r="J380" i="30"/>
  <c r="P379" i="30"/>
  <c r="M379" i="30"/>
  <c r="V378" i="30"/>
  <c r="K378" i="30"/>
  <c r="F378" i="30"/>
  <c r="S378" i="30"/>
  <c r="N378" i="30"/>
  <c r="C378" i="30"/>
  <c r="Q377" i="30"/>
  <c r="L377" i="30"/>
  <c r="T377" i="30"/>
  <c r="I377" i="30"/>
  <c r="D377" i="30"/>
  <c r="T376" i="30"/>
  <c r="M376" i="30"/>
  <c r="G376" i="30"/>
  <c r="J376" i="30"/>
  <c r="C375" i="30"/>
  <c r="U375" i="30"/>
  <c r="P375" i="30"/>
  <c r="M375" i="30"/>
  <c r="H375" i="30"/>
  <c r="V374" i="30"/>
  <c r="K374" i="30"/>
  <c r="F374" i="30"/>
  <c r="S374" i="30"/>
  <c r="N374" i="30"/>
  <c r="C374" i="30"/>
  <c r="L373" i="30"/>
  <c r="T373" i="30"/>
  <c r="I373" i="30"/>
  <c r="D373" i="30"/>
  <c r="G372" i="30"/>
  <c r="J372" i="30"/>
  <c r="C371" i="30"/>
  <c r="U371" i="30"/>
  <c r="P371" i="30"/>
  <c r="M371" i="30"/>
  <c r="H371" i="30"/>
  <c r="V370" i="30"/>
  <c r="K370" i="30"/>
  <c r="F370" i="30"/>
  <c r="S370" i="30"/>
  <c r="N370" i="30"/>
  <c r="C370" i="30"/>
  <c r="Q369" i="30"/>
  <c r="L369" i="30"/>
  <c r="T369" i="30"/>
  <c r="I369" i="30"/>
  <c r="D369" i="30"/>
  <c r="M368" i="30"/>
  <c r="G368" i="30"/>
  <c r="O368" i="30"/>
  <c r="J368" i="30"/>
  <c r="R368" i="30"/>
  <c r="C367" i="30"/>
  <c r="U367" i="30"/>
  <c r="P367" i="30"/>
  <c r="E367" i="30"/>
  <c r="M367" i="30"/>
  <c r="H367" i="30"/>
  <c r="V366" i="30"/>
  <c r="K366" i="30"/>
  <c r="F366" i="30"/>
  <c r="S366" i="30"/>
  <c r="N366" i="30"/>
  <c r="C366" i="30"/>
  <c r="Q365" i="30"/>
  <c r="L365" i="30"/>
  <c r="T365" i="30"/>
  <c r="I365" i="30"/>
  <c r="D365" i="30"/>
  <c r="G364" i="30"/>
  <c r="O364" i="30"/>
  <c r="J364" i="30"/>
  <c r="C363" i="30"/>
  <c r="P363" i="30"/>
  <c r="E363" i="30"/>
  <c r="M363" i="30"/>
  <c r="H363" i="30"/>
  <c r="V362" i="30"/>
  <c r="K362" i="30"/>
  <c r="F362" i="30"/>
  <c r="S362" i="30"/>
  <c r="N362" i="30"/>
  <c r="C362" i="30"/>
  <c r="Q361" i="30"/>
  <c r="L361" i="30"/>
  <c r="T361" i="30"/>
  <c r="I361" i="30"/>
  <c r="D361" i="30"/>
  <c r="M360" i="30"/>
  <c r="G360" i="30"/>
  <c r="O360" i="30"/>
  <c r="J360" i="30"/>
  <c r="R360" i="30"/>
  <c r="C359" i="30"/>
  <c r="U359" i="30"/>
  <c r="P359" i="30"/>
  <c r="M359" i="30"/>
  <c r="H359" i="30"/>
  <c r="V358" i="30"/>
  <c r="K358" i="30"/>
  <c r="F358" i="30"/>
  <c r="S358" i="30"/>
  <c r="N358" i="30"/>
  <c r="C358" i="30"/>
  <c r="Q357" i="30"/>
  <c r="L357" i="30"/>
  <c r="T357" i="30"/>
  <c r="I357" i="30"/>
  <c r="D357" i="30"/>
  <c r="M356" i="30"/>
  <c r="G356" i="30"/>
  <c r="O356" i="30"/>
  <c r="J356" i="30"/>
  <c r="R356" i="30"/>
  <c r="C355" i="30"/>
  <c r="U355" i="30"/>
  <c r="P355" i="30"/>
  <c r="E355" i="30"/>
  <c r="M355" i="30"/>
  <c r="H355" i="30"/>
  <c r="V354" i="30"/>
  <c r="K354" i="30"/>
  <c r="F354" i="30"/>
  <c r="S354" i="30"/>
  <c r="N354" i="30"/>
  <c r="C354" i="30"/>
  <c r="Q353" i="30"/>
  <c r="L353" i="30"/>
  <c r="T353" i="30"/>
  <c r="I353" i="30"/>
  <c r="D353" i="30"/>
  <c r="M352" i="30"/>
  <c r="G352" i="30"/>
  <c r="J352" i="30"/>
  <c r="U351" i="30"/>
  <c r="P351" i="30"/>
  <c r="M351" i="30"/>
  <c r="H351" i="30"/>
  <c r="V350" i="30"/>
  <c r="K350" i="30"/>
  <c r="F350" i="30"/>
  <c r="S350" i="30"/>
  <c r="N350" i="30"/>
  <c r="C350" i="30"/>
  <c r="Q349" i="30"/>
  <c r="L349" i="30"/>
  <c r="T349" i="30"/>
  <c r="I349" i="30"/>
  <c r="D349" i="30"/>
  <c r="M348" i="30"/>
  <c r="G348" i="30"/>
  <c r="J348" i="30"/>
  <c r="C347" i="30"/>
  <c r="U347" i="30"/>
  <c r="P347" i="30"/>
  <c r="E347" i="30"/>
  <c r="M347" i="30"/>
  <c r="H347" i="30"/>
  <c r="V346" i="30"/>
  <c r="K346" i="30"/>
  <c r="F346" i="30"/>
  <c r="S346" i="30"/>
  <c r="N346" i="30"/>
  <c r="C346" i="30"/>
  <c r="Q345" i="30"/>
  <c r="L345" i="30"/>
  <c r="T345" i="30"/>
  <c r="I345" i="30"/>
  <c r="D345" i="30"/>
  <c r="G344" i="30"/>
  <c r="O344" i="30"/>
  <c r="J344" i="30"/>
  <c r="C343" i="30"/>
  <c r="U343" i="30"/>
  <c r="P343" i="30"/>
  <c r="E343" i="30"/>
  <c r="M343" i="30"/>
  <c r="V342" i="30"/>
  <c r="K342" i="30"/>
  <c r="F342" i="30"/>
  <c r="S342" i="30"/>
  <c r="N342" i="30"/>
  <c r="C342" i="30"/>
  <c r="Q341" i="30"/>
  <c r="L341" i="30"/>
  <c r="T341" i="30"/>
  <c r="I341" i="30"/>
  <c r="D341" i="30"/>
  <c r="G340" i="30"/>
  <c r="J340" i="30"/>
  <c r="C339" i="30"/>
  <c r="U339" i="30"/>
  <c r="P339" i="30"/>
  <c r="E339" i="30"/>
  <c r="H339" i="30"/>
  <c r="V338" i="30"/>
  <c r="K338" i="30"/>
  <c r="S338" i="30"/>
  <c r="N338" i="30"/>
  <c r="C338" i="30"/>
  <c r="Q337" i="30"/>
  <c r="L337" i="30"/>
  <c r="T337" i="30"/>
  <c r="I337" i="30"/>
  <c r="D337" i="30"/>
  <c r="G336" i="30"/>
  <c r="J336" i="30"/>
  <c r="C335" i="30"/>
  <c r="U335" i="30"/>
  <c r="P335" i="30"/>
  <c r="E335" i="30"/>
  <c r="M335" i="30"/>
  <c r="H335" i="30"/>
  <c r="V334" i="30"/>
  <c r="K334" i="30"/>
  <c r="F334" i="30"/>
  <c r="S334" i="30"/>
  <c r="N334" i="30"/>
  <c r="C334" i="30"/>
  <c r="Q333" i="30"/>
  <c r="L333" i="30"/>
  <c r="T333" i="30"/>
  <c r="I333" i="30"/>
  <c r="D333" i="30"/>
  <c r="G332" i="30"/>
  <c r="O332" i="30"/>
  <c r="J332" i="30"/>
  <c r="U331" i="30"/>
  <c r="M331" i="30"/>
  <c r="H331" i="30"/>
  <c r="V330" i="30"/>
  <c r="K330" i="30"/>
  <c r="S330" i="30"/>
  <c r="N330" i="30"/>
  <c r="C330" i="30"/>
  <c r="Q329" i="30"/>
  <c r="L329" i="30"/>
  <c r="T329" i="30"/>
  <c r="I329" i="30"/>
  <c r="D329" i="30"/>
  <c r="S328" i="30"/>
  <c r="M328" i="30"/>
  <c r="G328" i="30"/>
  <c r="O328" i="30"/>
  <c r="J328" i="30"/>
  <c r="E327" i="30"/>
  <c r="M327" i="30"/>
  <c r="H327" i="30"/>
  <c r="V326" i="30"/>
  <c r="F326" i="30"/>
  <c r="S326" i="30"/>
  <c r="N326" i="30"/>
  <c r="C326" i="30"/>
  <c r="Q325" i="30"/>
  <c r="L325" i="30"/>
  <c r="T325" i="30"/>
  <c r="I325" i="30"/>
  <c r="D325" i="30"/>
  <c r="M324" i="30"/>
  <c r="O324" i="30"/>
  <c r="J324" i="30"/>
  <c r="U323" i="30"/>
  <c r="E323" i="30"/>
  <c r="M323" i="30"/>
  <c r="H323" i="30"/>
  <c r="V322" i="30"/>
  <c r="K322" i="30"/>
  <c r="F322" i="30"/>
  <c r="S322" i="30"/>
  <c r="N322" i="30"/>
  <c r="C322" i="30"/>
  <c r="Q321" i="30"/>
  <c r="L321" i="30"/>
  <c r="T321" i="30"/>
  <c r="I321" i="30"/>
  <c r="D321" i="30"/>
  <c r="J320" i="30"/>
  <c r="C319" i="30"/>
  <c r="U319" i="30"/>
  <c r="H319" i="30"/>
  <c r="V318" i="30"/>
  <c r="K318" i="30"/>
  <c r="F318" i="30"/>
  <c r="S318" i="30"/>
  <c r="N318" i="30"/>
  <c r="Q317" i="30"/>
  <c r="L317" i="30"/>
  <c r="T317" i="30"/>
  <c r="I317" i="30"/>
  <c r="D317" i="30"/>
  <c r="G316" i="30"/>
  <c r="J316" i="30"/>
  <c r="C315" i="30"/>
  <c r="U315" i="30"/>
  <c r="P315" i="30"/>
  <c r="E315" i="30"/>
  <c r="M315" i="30"/>
  <c r="H315" i="30"/>
  <c r="V314" i="30"/>
  <c r="K314" i="30"/>
  <c r="F314" i="30"/>
  <c r="N314" i="30"/>
  <c r="C314" i="30"/>
  <c r="Q313" i="30"/>
  <c r="L313" i="30"/>
  <c r="T313" i="30"/>
  <c r="D313" i="30"/>
  <c r="M312" i="30"/>
  <c r="G312" i="30"/>
  <c r="O312" i="30"/>
  <c r="J312" i="30"/>
  <c r="E311" i="30"/>
  <c r="M311" i="30"/>
  <c r="H311" i="30"/>
  <c r="V310" i="30"/>
  <c r="K310" i="30"/>
  <c r="S310" i="30"/>
  <c r="N310" i="30"/>
  <c r="C310" i="30"/>
  <c r="Q309" i="30"/>
  <c r="L309" i="30"/>
  <c r="T309" i="30"/>
  <c r="D309" i="30"/>
  <c r="O308" i="30"/>
  <c r="J308" i="30"/>
  <c r="C307" i="30"/>
  <c r="P307" i="30"/>
  <c r="E307" i="30"/>
  <c r="M307" i="30"/>
  <c r="H307" i="30"/>
  <c r="V306" i="30"/>
  <c r="K306" i="30"/>
  <c r="F306" i="30"/>
  <c r="N306" i="30"/>
  <c r="C306" i="30"/>
  <c r="Q305" i="30"/>
  <c r="L305" i="30"/>
  <c r="T305" i="30"/>
  <c r="I305" i="30"/>
  <c r="D305" i="30"/>
  <c r="G304" i="30"/>
  <c r="O304" i="30"/>
  <c r="J304" i="30"/>
  <c r="R304" i="30"/>
  <c r="C303" i="30"/>
  <c r="U303" i="30"/>
  <c r="P303" i="30"/>
  <c r="H303" i="30"/>
  <c r="V302" i="30"/>
  <c r="K302" i="30"/>
  <c r="N302" i="30"/>
  <c r="C302" i="30"/>
  <c r="Q301" i="30"/>
  <c r="L301" i="30"/>
  <c r="T301" i="30"/>
  <c r="I301" i="30"/>
  <c r="D301" i="30"/>
  <c r="S300" i="30"/>
  <c r="M300" i="30"/>
  <c r="G300" i="30"/>
  <c r="J300" i="30"/>
  <c r="U299" i="30"/>
  <c r="P299" i="30"/>
  <c r="H299" i="30"/>
  <c r="V298" i="30"/>
  <c r="K298" i="30"/>
  <c r="S298" i="30"/>
  <c r="N298" i="30"/>
  <c r="C298" i="30"/>
  <c r="Q297" i="30"/>
  <c r="L297" i="30"/>
  <c r="T297" i="30"/>
  <c r="I297" i="30"/>
  <c r="D297" i="30"/>
  <c r="M296" i="30"/>
  <c r="G296" i="30"/>
  <c r="O296" i="30"/>
  <c r="J296" i="30"/>
  <c r="C295" i="30"/>
  <c r="U295" i="30"/>
  <c r="P295" i="30"/>
  <c r="E295" i="30"/>
  <c r="H295" i="30"/>
  <c r="V294" i="30"/>
  <c r="K294" i="30"/>
  <c r="S294" i="30"/>
  <c r="N294" i="30"/>
  <c r="C294" i="30"/>
  <c r="Q293" i="30"/>
  <c r="L293" i="30"/>
  <c r="T293" i="30"/>
  <c r="I293" i="30"/>
  <c r="D293" i="30"/>
  <c r="T292" i="30"/>
  <c r="M292" i="30"/>
  <c r="G292" i="30"/>
  <c r="J292" i="30"/>
  <c r="U291" i="30"/>
  <c r="P291" i="30"/>
  <c r="M291" i="30"/>
  <c r="H291" i="30"/>
  <c r="V290" i="30"/>
  <c r="K290" i="30"/>
  <c r="F290" i="30"/>
  <c r="S290" i="30"/>
  <c r="N290" i="30"/>
  <c r="C290" i="30"/>
  <c r="Q289" i="30"/>
  <c r="L289" i="30"/>
  <c r="T289" i="30"/>
  <c r="I289" i="30"/>
  <c r="D289" i="30"/>
  <c r="M288" i="30"/>
  <c r="G288" i="30"/>
  <c r="O288" i="30"/>
  <c r="J288" i="30"/>
  <c r="C287" i="30"/>
  <c r="U287" i="30"/>
  <c r="P287" i="30"/>
  <c r="E287" i="30"/>
  <c r="M287" i="30"/>
  <c r="V286" i="30"/>
  <c r="K286" i="30"/>
  <c r="F286" i="30"/>
  <c r="S286" i="30"/>
  <c r="N286" i="30"/>
  <c r="C286" i="30"/>
  <c r="Q285" i="30"/>
  <c r="L285" i="30"/>
  <c r="T285" i="30"/>
  <c r="I285" i="30"/>
  <c r="D285" i="30"/>
  <c r="M284" i="30"/>
  <c r="G284" i="30"/>
  <c r="O284" i="30"/>
  <c r="J284" i="30"/>
  <c r="C283" i="30"/>
  <c r="U283" i="30"/>
  <c r="P283" i="30"/>
  <c r="M283" i="30"/>
  <c r="H283" i="30"/>
  <c r="V282" i="30"/>
  <c r="K282" i="30"/>
  <c r="F282" i="30"/>
  <c r="S282" i="30"/>
  <c r="N282" i="30"/>
  <c r="Q281" i="30"/>
  <c r="L281" i="30"/>
  <c r="T281" i="30"/>
  <c r="I281" i="30"/>
  <c r="D281" i="30"/>
  <c r="M280" i="30"/>
  <c r="G280" i="30"/>
  <c r="O280" i="30"/>
  <c r="J280" i="30"/>
  <c r="C279" i="30"/>
  <c r="U279" i="30"/>
  <c r="P279" i="30"/>
  <c r="E279" i="30"/>
  <c r="H279" i="30"/>
  <c r="V278" i="30"/>
  <c r="K278" i="30"/>
  <c r="F278" i="30"/>
  <c r="S278" i="30"/>
  <c r="N278" i="30"/>
  <c r="C278" i="30"/>
  <c r="Q277" i="30"/>
  <c r="L277" i="30"/>
  <c r="T277" i="30"/>
  <c r="I277" i="30"/>
  <c r="D277" i="30"/>
  <c r="G276" i="30"/>
  <c r="J276" i="30"/>
  <c r="C275" i="30"/>
  <c r="U275" i="30"/>
  <c r="P275" i="30"/>
  <c r="H275" i="30"/>
  <c r="V274" i="30"/>
  <c r="K274" i="30"/>
  <c r="S274" i="30"/>
  <c r="N274" i="30"/>
  <c r="Q273" i="30"/>
  <c r="L273" i="30"/>
  <c r="T273" i="30"/>
  <c r="I273" i="30"/>
  <c r="D273" i="30"/>
  <c r="M272" i="30"/>
  <c r="G272" i="30"/>
  <c r="O272" i="30"/>
  <c r="J272" i="30"/>
  <c r="C271" i="30"/>
  <c r="U271" i="30"/>
  <c r="P271" i="30"/>
  <c r="E271" i="30"/>
  <c r="M271" i="30"/>
  <c r="H271" i="30"/>
  <c r="V270" i="30"/>
  <c r="F270" i="30"/>
  <c r="S270" i="30"/>
  <c r="N270" i="30"/>
  <c r="C270" i="30"/>
  <c r="Q269" i="30"/>
  <c r="L269" i="30"/>
  <c r="T269" i="30"/>
  <c r="D269" i="30"/>
  <c r="M268" i="30"/>
  <c r="G268" i="30"/>
  <c r="O268" i="30"/>
  <c r="J268" i="30"/>
  <c r="U267" i="30"/>
  <c r="P267" i="30"/>
  <c r="E267" i="30"/>
  <c r="H267" i="30"/>
  <c r="V266" i="30"/>
  <c r="K266" i="30"/>
  <c r="F266" i="30"/>
  <c r="S266" i="30"/>
  <c r="N266" i="30"/>
  <c r="C266" i="30"/>
  <c r="Q265" i="30"/>
  <c r="L265" i="30"/>
  <c r="T265" i="30"/>
  <c r="I265" i="30"/>
  <c r="D265" i="30"/>
  <c r="M264" i="30"/>
  <c r="G264" i="30"/>
  <c r="O264" i="30"/>
  <c r="J264" i="30"/>
  <c r="C263" i="30"/>
  <c r="P263" i="30"/>
  <c r="E263" i="30"/>
  <c r="H263" i="30"/>
  <c r="V262" i="30"/>
  <c r="F262" i="30"/>
  <c r="S262" i="30"/>
  <c r="N262" i="30"/>
  <c r="C262" i="30"/>
  <c r="Q261" i="30"/>
  <c r="L261" i="30"/>
  <c r="T261" i="30"/>
  <c r="I261" i="30"/>
  <c r="D261" i="30"/>
  <c r="M260" i="30"/>
  <c r="G260" i="30"/>
  <c r="O260" i="30"/>
  <c r="J260" i="30"/>
  <c r="U259" i="30"/>
  <c r="M259" i="30"/>
  <c r="H259" i="30"/>
  <c r="V258" i="30"/>
  <c r="K258" i="30"/>
  <c r="F258" i="30"/>
  <c r="S258" i="30"/>
  <c r="N258" i="30"/>
  <c r="C258" i="30"/>
  <c r="Q257" i="30"/>
  <c r="L257" i="30"/>
  <c r="T257" i="30"/>
  <c r="I257" i="30"/>
  <c r="D257" i="30"/>
  <c r="S256" i="30"/>
  <c r="G256" i="30"/>
  <c r="J256" i="30"/>
  <c r="U255" i="30"/>
  <c r="E255" i="30"/>
  <c r="M255" i="30"/>
  <c r="H255" i="30"/>
  <c r="V254" i="30"/>
  <c r="K254" i="30"/>
  <c r="F254" i="30"/>
  <c r="S254" i="30"/>
  <c r="N254" i="30"/>
  <c r="C254" i="30"/>
  <c r="Q253" i="30"/>
  <c r="L253" i="30"/>
  <c r="T253" i="30"/>
  <c r="D253" i="30"/>
  <c r="G252" i="30"/>
  <c r="J252" i="30"/>
  <c r="C251" i="30"/>
  <c r="P251" i="30"/>
  <c r="H251" i="30"/>
  <c r="V250" i="30"/>
  <c r="K250" i="30"/>
  <c r="S250" i="30"/>
  <c r="N250" i="30"/>
  <c r="C250" i="30"/>
  <c r="Q249" i="30"/>
  <c r="L249" i="30"/>
  <c r="T249" i="30"/>
  <c r="D249" i="30"/>
  <c r="J248" i="30"/>
  <c r="P247" i="30"/>
  <c r="M247" i="30"/>
  <c r="H247" i="30"/>
  <c r="V246" i="30"/>
  <c r="F246" i="30"/>
  <c r="S246" i="30"/>
  <c r="N246" i="30"/>
  <c r="Q245" i="30"/>
  <c r="L245" i="30"/>
  <c r="T245" i="30"/>
  <c r="I245" i="30"/>
  <c r="D245" i="30"/>
  <c r="M244" i="30"/>
  <c r="G244" i="30"/>
  <c r="J244" i="30"/>
  <c r="C243" i="30"/>
  <c r="U243" i="30"/>
  <c r="P243" i="30"/>
  <c r="E243" i="30"/>
  <c r="M243" i="30"/>
  <c r="H243" i="30"/>
  <c r="V242" i="30"/>
  <c r="K242" i="30"/>
  <c r="F242" i="30"/>
  <c r="S242" i="30"/>
  <c r="N242" i="30"/>
  <c r="C242" i="30"/>
  <c r="Q241" i="30"/>
  <c r="L241" i="30"/>
  <c r="T241" i="30"/>
  <c r="I241" i="30"/>
  <c r="D241" i="30"/>
  <c r="S240" i="30"/>
  <c r="M240" i="30"/>
  <c r="G240" i="30"/>
  <c r="O240" i="30"/>
  <c r="J240" i="30"/>
  <c r="C239" i="30"/>
  <c r="U239" i="30"/>
  <c r="P239" i="30"/>
  <c r="E239" i="30"/>
  <c r="H239" i="30"/>
  <c r="V238" i="30"/>
  <c r="K238" i="30"/>
  <c r="S238" i="30"/>
  <c r="N238" i="30"/>
  <c r="C238" i="30"/>
  <c r="Q237" i="30"/>
  <c r="L237" i="30"/>
  <c r="T237" i="30"/>
  <c r="I237" i="30"/>
  <c r="D237" i="30"/>
  <c r="M236" i="30"/>
  <c r="G236" i="30"/>
  <c r="O236" i="30"/>
  <c r="J236" i="30"/>
  <c r="C235" i="30"/>
  <c r="U235" i="30"/>
  <c r="P235" i="30"/>
  <c r="E235" i="30"/>
  <c r="M235" i="30"/>
  <c r="H235" i="30"/>
  <c r="V234" i="30"/>
  <c r="F234" i="30"/>
  <c r="S234" i="30"/>
  <c r="N234" i="30"/>
  <c r="Q233" i="30"/>
  <c r="L233" i="30"/>
  <c r="T233" i="30"/>
  <c r="I233" i="30"/>
  <c r="D233" i="30"/>
  <c r="M232" i="30"/>
  <c r="G232" i="30"/>
  <c r="O232" i="30"/>
  <c r="J232" i="30"/>
  <c r="P231" i="30"/>
  <c r="M231" i="30"/>
  <c r="H231" i="30"/>
  <c r="V230" i="30"/>
  <c r="F230" i="30"/>
  <c r="S230" i="30"/>
  <c r="N230" i="30"/>
  <c r="C230" i="30"/>
  <c r="Q229" i="30"/>
  <c r="L229" i="30"/>
  <c r="D229" i="30"/>
  <c r="M228" i="30"/>
  <c r="G228" i="30"/>
  <c r="O228" i="30"/>
  <c r="J228" i="30"/>
  <c r="R228" i="30"/>
  <c r="C227" i="30"/>
  <c r="U227" i="30"/>
  <c r="P227" i="30"/>
  <c r="E227" i="30"/>
  <c r="M227" i="30"/>
  <c r="H227" i="30"/>
  <c r="V226" i="30"/>
  <c r="K226" i="30"/>
  <c r="F226" i="30"/>
  <c r="S226" i="30"/>
  <c r="N226" i="30"/>
  <c r="Q225" i="30"/>
  <c r="L225" i="30"/>
  <c r="T225" i="30"/>
  <c r="D225" i="30"/>
  <c r="M224" i="30"/>
  <c r="J224" i="30"/>
  <c r="C223" i="30"/>
  <c r="U223" i="30"/>
  <c r="P223" i="30"/>
  <c r="E223" i="30"/>
  <c r="M223" i="30"/>
  <c r="H223" i="30"/>
  <c r="V222" i="30"/>
  <c r="F222" i="30"/>
  <c r="S222" i="30"/>
  <c r="N222" i="30"/>
  <c r="C222" i="30"/>
  <c r="Q221" i="30"/>
  <c r="L221" i="30"/>
  <c r="T221" i="30"/>
  <c r="D221" i="30"/>
  <c r="M220" i="30"/>
  <c r="O220" i="30"/>
  <c r="J220" i="30"/>
  <c r="C219" i="30"/>
  <c r="U219" i="30"/>
  <c r="P219" i="30"/>
  <c r="M219" i="30"/>
  <c r="H219" i="30"/>
  <c r="V218" i="30"/>
  <c r="F218" i="30"/>
  <c r="N218" i="30"/>
  <c r="C218" i="30"/>
  <c r="L217" i="30"/>
  <c r="T217" i="30"/>
  <c r="D217" i="30"/>
  <c r="M216" i="30"/>
  <c r="O216" i="30"/>
  <c r="J216" i="30"/>
  <c r="R216" i="30"/>
  <c r="C215" i="30"/>
  <c r="U215" i="30"/>
  <c r="P215" i="30"/>
  <c r="E215" i="30"/>
  <c r="H215" i="30"/>
  <c r="V214" i="30"/>
  <c r="K214" i="30"/>
  <c r="F214" i="30"/>
  <c r="N214" i="30"/>
  <c r="C214" i="30"/>
  <c r="L213" i="30"/>
  <c r="T213" i="30"/>
  <c r="I213" i="30"/>
  <c r="D213" i="30"/>
  <c r="G212" i="30"/>
  <c r="J212" i="30"/>
  <c r="C211" i="30"/>
  <c r="U211" i="30"/>
  <c r="P211" i="30"/>
  <c r="E211" i="30"/>
  <c r="H211" i="30"/>
  <c r="V210" i="30"/>
  <c r="K210" i="30"/>
  <c r="F210" i="30"/>
  <c r="S210" i="30"/>
  <c r="N210" i="30"/>
  <c r="Q209" i="30"/>
  <c r="L209" i="30"/>
  <c r="T209" i="30"/>
  <c r="I209" i="30"/>
  <c r="D209" i="30"/>
  <c r="M208" i="30"/>
  <c r="G208" i="30"/>
  <c r="O208" i="30"/>
  <c r="J208" i="30"/>
  <c r="R208" i="30"/>
  <c r="C207" i="30"/>
  <c r="U207" i="30"/>
  <c r="P207" i="30"/>
  <c r="E207" i="30"/>
  <c r="M207" i="30"/>
  <c r="H207" i="30"/>
  <c r="V206" i="30"/>
  <c r="S206" i="30"/>
  <c r="N206" i="30"/>
  <c r="C206" i="30"/>
  <c r="Q205" i="30"/>
  <c r="L205" i="30"/>
  <c r="T205" i="30"/>
  <c r="D205" i="30"/>
  <c r="M204" i="30"/>
  <c r="O204" i="30"/>
  <c r="J204" i="30"/>
  <c r="C203" i="30"/>
  <c r="P203" i="30"/>
  <c r="E203" i="30"/>
  <c r="H203" i="30"/>
  <c r="V202" i="30"/>
  <c r="K202" i="30"/>
  <c r="F202" i="30"/>
  <c r="S202" i="30"/>
  <c r="N202" i="30"/>
  <c r="C202" i="30"/>
  <c r="Q201" i="30"/>
  <c r="L201" i="30"/>
  <c r="T201" i="30"/>
  <c r="I201" i="30"/>
  <c r="D201" i="30"/>
  <c r="M200" i="30"/>
  <c r="O200" i="30"/>
  <c r="J200" i="30"/>
  <c r="C199" i="30"/>
  <c r="U199" i="30"/>
  <c r="P199" i="30"/>
  <c r="M199" i="30"/>
  <c r="H199" i="30"/>
  <c r="V198" i="30"/>
  <c r="K198" i="30"/>
  <c r="F198" i="30"/>
  <c r="S198" i="30"/>
  <c r="N198" i="30"/>
  <c r="C198" i="30"/>
  <c r="L197" i="30"/>
  <c r="T197" i="30"/>
  <c r="I197" i="30"/>
  <c r="D197" i="30"/>
  <c r="M196" i="30"/>
  <c r="G196" i="30"/>
  <c r="J196" i="30"/>
  <c r="R196" i="30"/>
  <c r="C195" i="30"/>
  <c r="U195" i="30"/>
  <c r="P195" i="30"/>
  <c r="M195" i="30"/>
  <c r="H195" i="30"/>
  <c r="V194" i="30"/>
  <c r="K194" i="30"/>
  <c r="F194" i="30"/>
  <c r="N194" i="30"/>
  <c r="C194" i="30"/>
  <c r="Q193" i="30"/>
  <c r="L193" i="30"/>
  <c r="T193" i="30"/>
  <c r="I193" i="30"/>
  <c r="D193" i="30"/>
  <c r="M192" i="30"/>
  <c r="O192" i="30"/>
  <c r="J192" i="30"/>
  <c r="C191" i="30"/>
  <c r="U191" i="30"/>
  <c r="P191" i="30"/>
  <c r="H191" i="30"/>
  <c r="V190" i="30"/>
  <c r="K190" i="30"/>
  <c r="F190" i="30"/>
  <c r="S190" i="30"/>
  <c r="N190" i="30"/>
  <c r="C190" i="30"/>
  <c r="Q189" i="30"/>
  <c r="L189" i="30"/>
  <c r="T189" i="30"/>
  <c r="I189" i="30"/>
  <c r="D189" i="30"/>
  <c r="M188" i="30"/>
  <c r="O188" i="30"/>
  <c r="J188" i="30"/>
  <c r="C187" i="30"/>
  <c r="U187" i="30"/>
  <c r="P187" i="30"/>
  <c r="H187" i="30"/>
  <c r="V186" i="30"/>
  <c r="K186" i="30"/>
  <c r="F186" i="30"/>
  <c r="N186" i="30"/>
  <c r="C186" i="30"/>
  <c r="L185" i="30"/>
  <c r="T185" i="30"/>
  <c r="I185" i="30"/>
  <c r="D185" i="30"/>
  <c r="M184" i="30"/>
  <c r="G184" i="30"/>
  <c r="J184" i="30"/>
  <c r="C183" i="30"/>
  <c r="P183" i="30"/>
  <c r="E183" i="30"/>
  <c r="H183" i="30"/>
  <c r="V182" i="30"/>
  <c r="K182" i="30"/>
  <c r="F182" i="30"/>
  <c r="S182" i="30"/>
  <c r="N182" i="30"/>
  <c r="Q181" i="30"/>
  <c r="L181" i="30"/>
  <c r="T181" i="30"/>
  <c r="I181" i="30"/>
  <c r="D181" i="30"/>
  <c r="G180" i="30"/>
  <c r="J180" i="30"/>
  <c r="R180" i="30"/>
  <c r="U179" i="30"/>
  <c r="P179" i="30"/>
  <c r="H179" i="30"/>
  <c r="V178" i="30"/>
  <c r="K178" i="30"/>
  <c r="F178" i="30"/>
  <c r="S178" i="30"/>
  <c r="N178" i="30"/>
  <c r="Q177" i="30"/>
  <c r="L177" i="30"/>
  <c r="T177" i="30"/>
  <c r="I177" i="30"/>
  <c r="D177" i="30"/>
  <c r="M176" i="30"/>
  <c r="O176" i="30"/>
  <c r="J176" i="30"/>
  <c r="R176" i="30"/>
  <c r="U175" i="30"/>
  <c r="E175" i="30"/>
  <c r="H175" i="30"/>
  <c r="V174" i="30"/>
  <c r="K174" i="30"/>
  <c r="F174" i="30"/>
  <c r="N174" i="30"/>
  <c r="C174" i="30"/>
  <c r="L173" i="30"/>
  <c r="T173" i="30"/>
  <c r="I173" i="30"/>
  <c r="D173" i="30"/>
  <c r="M172" i="30"/>
  <c r="G172" i="30"/>
  <c r="J172" i="30"/>
  <c r="C171" i="30"/>
  <c r="P171" i="30"/>
  <c r="E171" i="30"/>
  <c r="H171" i="30"/>
  <c r="V170" i="30"/>
  <c r="F170" i="30"/>
  <c r="S170" i="30"/>
  <c r="N170" i="30"/>
  <c r="Q169" i="30"/>
  <c r="L169" i="30"/>
  <c r="T169" i="30"/>
  <c r="D169" i="30"/>
  <c r="M168" i="30"/>
  <c r="O168" i="30"/>
  <c r="J168" i="30"/>
  <c r="C167" i="30"/>
  <c r="P167" i="30"/>
  <c r="E167" i="30"/>
  <c r="H167" i="30"/>
  <c r="V166" i="30"/>
  <c r="K166" i="30"/>
  <c r="F166" i="30"/>
  <c r="S166" i="30"/>
  <c r="N166" i="30"/>
  <c r="Q165" i="30"/>
  <c r="L165" i="30"/>
  <c r="T165" i="30"/>
  <c r="D165" i="30"/>
  <c r="M164" i="30"/>
  <c r="O164" i="30"/>
  <c r="J164" i="30"/>
  <c r="C163" i="30"/>
  <c r="U163" i="30"/>
  <c r="P163" i="30"/>
  <c r="H163" i="30"/>
  <c r="V162" i="30"/>
  <c r="F162" i="30"/>
  <c r="S162" i="30"/>
  <c r="N162" i="30"/>
  <c r="C162" i="30"/>
  <c r="L161" i="30"/>
  <c r="T161" i="30"/>
  <c r="I161" i="30"/>
  <c r="D161" i="30"/>
  <c r="J160" i="30"/>
  <c r="C159" i="30"/>
  <c r="P159" i="30"/>
  <c r="M159" i="30"/>
  <c r="H159" i="30"/>
  <c r="V158" i="30"/>
  <c r="K158" i="30"/>
  <c r="F158" i="30"/>
  <c r="N158" i="30"/>
  <c r="C158" i="30"/>
  <c r="Q157" i="30"/>
  <c r="L157" i="30"/>
  <c r="T157" i="30"/>
  <c r="D157" i="30"/>
  <c r="G156" i="30"/>
  <c r="J156" i="30"/>
  <c r="C155" i="30"/>
  <c r="P155" i="30"/>
  <c r="E155" i="30"/>
  <c r="H155" i="30"/>
  <c r="V154" i="30"/>
  <c r="K154" i="30"/>
  <c r="F154" i="30"/>
  <c r="S154" i="30"/>
  <c r="N154" i="30"/>
  <c r="Q153" i="30"/>
  <c r="L153" i="30"/>
  <c r="T153" i="30"/>
  <c r="I153" i="30"/>
  <c r="D153" i="30"/>
  <c r="M152" i="30"/>
  <c r="G152" i="30"/>
  <c r="J152" i="30"/>
  <c r="C151" i="30"/>
  <c r="P151" i="30"/>
  <c r="E151" i="30"/>
  <c r="H151" i="30"/>
  <c r="V150" i="30"/>
  <c r="K150" i="30"/>
  <c r="F150" i="30"/>
  <c r="S150" i="30"/>
  <c r="N150" i="30"/>
  <c r="C150" i="30"/>
  <c r="L149" i="30"/>
  <c r="T149" i="30"/>
  <c r="D149" i="30"/>
  <c r="M148" i="30"/>
  <c r="G148" i="30"/>
  <c r="J148" i="30"/>
  <c r="C147" i="30"/>
  <c r="U147" i="30"/>
  <c r="V146" i="30"/>
  <c r="K146" i="30"/>
  <c r="F146" i="30"/>
  <c r="N146" i="30"/>
  <c r="C146" i="30"/>
  <c r="L145" i="30"/>
  <c r="T145" i="30"/>
  <c r="I145" i="30"/>
  <c r="D145" i="30"/>
  <c r="M144" i="30"/>
  <c r="J144" i="30"/>
  <c r="C143" i="30"/>
  <c r="M143" i="30"/>
  <c r="H143" i="30"/>
  <c r="V142" i="30"/>
  <c r="K142" i="30"/>
  <c r="F142" i="30"/>
  <c r="S142" i="30"/>
  <c r="N142" i="30"/>
  <c r="Q141" i="30"/>
  <c r="L141" i="30"/>
  <c r="T141" i="30"/>
  <c r="D141" i="30"/>
  <c r="P140" i="30"/>
  <c r="G140" i="30"/>
  <c r="J140" i="30"/>
  <c r="C139" i="30"/>
  <c r="U139" i="30"/>
  <c r="P139" i="30"/>
  <c r="H139" i="30"/>
  <c r="V138" i="30"/>
  <c r="K138" i="30"/>
  <c r="F138" i="30"/>
  <c r="S138" i="30"/>
  <c r="N138" i="30"/>
  <c r="Q137" i="30"/>
  <c r="L137" i="30"/>
  <c r="T137" i="30"/>
  <c r="I137" i="30"/>
  <c r="D137" i="30"/>
  <c r="J136" i="30"/>
  <c r="C135" i="30"/>
  <c r="P135" i="30"/>
  <c r="E135" i="30"/>
  <c r="H135" i="30"/>
  <c r="V134" i="30"/>
  <c r="K134" i="30"/>
  <c r="F134" i="30"/>
  <c r="S134" i="30"/>
  <c r="N134" i="30"/>
  <c r="C134" i="30"/>
  <c r="L133" i="30"/>
  <c r="T133" i="30"/>
  <c r="D133" i="30"/>
  <c r="M132" i="30"/>
  <c r="G132" i="30"/>
  <c r="J132" i="30"/>
  <c r="C131" i="30"/>
  <c r="U131" i="30"/>
  <c r="P131" i="30"/>
  <c r="M131" i="30"/>
  <c r="H131" i="30"/>
  <c r="V130" i="30"/>
  <c r="F130" i="30"/>
  <c r="N130" i="30"/>
  <c r="C130" i="30"/>
  <c r="L129" i="30"/>
  <c r="T129" i="30"/>
  <c r="I129" i="30"/>
  <c r="D129" i="30"/>
  <c r="M128" i="30"/>
  <c r="J128" i="30"/>
  <c r="C127" i="30"/>
  <c r="M127" i="30"/>
  <c r="H127" i="30"/>
  <c r="V126" i="30"/>
  <c r="K126" i="30"/>
  <c r="F126" i="30"/>
  <c r="N126" i="30"/>
  <c r="Q125" i="30"/>
  <c r="L125" i="30"/>
  <c r="T125" i="30"/>
  <c r="I125" i="30"/>
  <c r="D125" i="30"/>
  <c r="M124" i="30"/>
  <c r="J124" i="30"/>
  <c r="C123" i="30"/>
  <c r="U123" i="30"/>
  <c r="P123" i="30"/>
  <c r="M123" i="30"/>
  <c r="H123" i="30"/>
  <c r="V122" i="30"/>
  <c r="K122" i="30"/>
  <c r="F122" i="30"/>
  <c r="S122" i="30"/>
  <c r="N122" i="30"/>
  <c r="C122" i="30"/>
  <c r="Q121" i="30"/>
  <c r="L121" i="30"/>
  <c r="T121" i="30"/>
  <c r="I121" i="30"/>
  <c r="D121" i="30"/>
  <c r="M120" i="30"/>
  <c r="O120" i="30"/>
  <c r="J120" i="30"/>
  <c r="C119" i="30"/>
  <c r="P119" i="30"/>
  <c r="E119" i="30"/>
  <c r="M119" i="30"/>
  <c r="H119" i="30"/>
  <c r="V118" i="30"/>
  <c r="K118" i="30"/>
  <c r="F118" i="30"/>
  <c r="S118" i="30"/>
  <c r="N118" i="30"/>
  <c r="Q117" i="30"/>
  <c r="L117" i="30"/>
  <c r="T117" i="30"/>
  <c r="D117" i="30"/>
  <c r="J116" i="30"/>
  <c r="C115" i="30"/>
  <c r="U115" i="30"/>
  <c r="P115" i="30"/>
  <c r="E115" i="30"/>
  <c r="M115" i="30"/>
  <c r="H115" i="30"/>
  <c r="V114" i="30"/>
  <c r="F114" i="30"/>
  <c r="N114" i="30"/>
  <c r="C114" i="30"/>
  <c r="L113" i="30"/>
  <c r="T113" i="30"/>
  <c r="I113" i="30"/>
  <c r="D113" i="30"/>
  <c r="M112" i="30"/>
  <c r="G112" i="30"/>
  <c r="J112" i="30"/>
  <c r="F111" i="30"/>
  <c r="U111" i="30"/>
  <c r="P111" i="30"/>
  <c r="E111" i="30"/>
  <c r="M111" i="30"/>
  <c r="H111" i="30"/>
  <c r="V110" i="30"/>
  <c r="K110" i="30"/>
  <c r="F110" i="30"/>
  <c r="N110" i="30"/>
  <c r="C110" i="30"/>
  <c r="L109" i="30"/>
  <c r="T109" i="30"/>
  <c r="I109" i="30"/>
  <c r="D109" i="30"/>
  <c r="J108" i="30"/>
  <c r="R108" i="30"/>
  <c r="C107" i="30"/>
  <c r="P107" i="30"/>
  <c r="M107" i="30"/>
  <c r="H107" i="30"/>
  <c r="V106" i="30"/>
  <c r="F106" i="30"/>
  <c r="N106" i="30"/>
  <c r="C106" i="30"/>
  <c r="L105" i="30"/>
  <c r="T105" i="30"/>
  <c r="I105" i="30"/>
  <c r="D105" i="30"/>
  <c r="G104" i="30"/>
  <c r="J104" i="30"/>
  <c r="C103" i="30"/>
  <c r="U103" i="30"/>
  <c r="P103" i="30"/>
  <c r="M103" i="30"/>
  <c r="H103" i="30"/>
  <c r="V102" i="30"/>
  <c r="K102" i="30"/>
  <c r="F102" i="30"/>
  <c r="S102" i="30"/>
  <c r="N102" i="30"/>
  <c r="Q101" i="30"/>
  <c r="L101" i="30"/>
  <c r="T101" i="30"/>
  <c r="I101" i="30"/>
  <c r="D101" i="30"/>
  <c r="M100" i="30"/>
  <c r="G100" i="30"/>
  <c r="J100" i="30"/>
  <c r="C99" i="30"/>
  <c r="U99" i="30"/>
  <c r="P99" i="30"/>
  <c r="M99" i="30"/>
  <c r="H99" i="30"/>
  <c r="V98" i="30"/>
  <c r="F98" i="30"/>
  <c r="N98" i="30"/>
  <c r="C98" i="30"/>
  <c r="L97" i="30"/>
  <c r="T97" i="30"/>
  <c r="I97" i="30"/>
  <c r="D97" i="30"/>
  <c r="M96" i="30"/>
  <c r="O96" i="30"/>
  <c r="J96" i="30"/>
  <c r="C95" i="30"/>
  <c r="U95" i="30"/>
  <c r="P95" i="30"/>
  <c r="M95" i="30"/>
  <c r="H95" i="30"/>
  <c r="V94" i="30"/>
  <c r="K94" i="30"/>
  <c r="F94" i="30"/>
  <c r="N94" i="30"/>
  <c r="C94" i="30"/>
  <c r="Q93" i="30"/>
  <c r="L93" i="30"/>
  <c r="T93" i="30"/>
  <c r="I93" i="30"/>
  <c r="D93" i="30"/>
  <c r="S92" i="30"/>
  <c r="J92" i="30"/>
  <c r="C91" i="30"/>
  <c r="U91" i="30"/>
  <c r="P91" i="30"/>
  <c r="M91" i="30"/>
  <c r="H91" i="30"/>
  <c r="V90" i="30"/>
  <c r="F90" i="30"/>
  <c r="N90" i="30"/>
  <c r="C90" i="30"/>
  <c r="L89" i="30"/>
  <c r="T89" i="30"/>
  <c r="I89" i="30"/>
  <c r="D89" i="30"/>
  <c r="M88" i="30"/>
  <c r="G88" i="30"/>
  <c r="O88" i="30"/>
  <c r="J88" i="30"/>
  <c r="C87" i="30"/>
  <c r="U87" i="30"/>
  <c r="P87" i="30"/>
  <c r="M87" i="30"/>
  <c r="H87" i="30"/>
  <c r="V86" i="30"/>
  <c r="K86" i="30"/>
  <c r="F86" i="30"/>
  <c r="S86" i="30"/>
  <c r="N86" i="30"/>
  <c r="Q85" i="30"/>
  <c r="L85" i="30"/>
  <c r="T85" i="30"/>
  <c r="I85" i="30"/>
  <c r="D85" i="30"/>
  <c r="M84" i="30"/>
  <c r="O84" i="30"/>
  <c r="J84" i="30"/>
  <c r="C83" i="30"/>
  <c r="P83" i="30"/>
  <c r="M83" i="30"/>
  <c r="H83" i="30"/>
  <c r="V82" i="30"/>
  <c r="K82" i="30"/>
  <c r="F82" i="30"/>
  <c r="N82" i="30"/>
  <c r="C82" i="30"/>
  <c r="L81" i="30"/>
  <c r="T81" i="30"/>
  <c r="D81" i="30"/>
  <c r="M80" i="30"/>
  <c r="G80" i="30"/>
  <c r="J80" i="30"/>
  <c r="P79" i="30"/>
  <c r="M79" i="30"/>
  <c r="H79" i="30"/>
  <c r="V78" i="30"/>
  <c r="K78" i="30"/>
  <c r="F78" i="30"/>
  <c r="S78" i="30"/>
  <c r="N78" i="30"/>
  <c r="Q77" i="30"/>
  <c r="L77" i="30"/>
  <c r="T77" i="30"/>
  <c r="D77" i="30"/>
  <c r="M76" i="30"/>
  <c r="G76" i="30"/>
  <c r="J76" i="30"/>
  <c r="R76" i="30"/>
  <c r="C75" i="30"/>
  <c r="U75" i="30"/>
  <c r="P75" i="30"/>
  <c r="M75" i="30"/>
  <c r="H75" i="30"/>
  <c r="V74" i="30"/>
  <c r="F74" i="30"/>
  <c r="N74" i="30"/>
  <c r="C74" i="30"/>
  <c r="L73" i="30"/>
  <c r="T73" i="30"/>
  <c r="I73" i="30"/>
  <c r="D73" i="30"/>
  <c r="G72" i="30"/>
  <c r="O72" i="30"/>
  <c r="J72" i="30"/>
  <c r="U71" i="30"/>
  <c r="P71" i="30"/>
  <c r="E71" i="30"/>
  <c r="H71" i="30"/>
  <c r="V70" i="30"/>
  <c r="K70" i="30"/>
  <c r="F70" i="30"/>
  <c r="S70" i="30"/>
  <c r="N70" i="30"/>
  <c r="Q69" i="30"/>
  <c r="L69" i="30"/>
  <c r="T69" i="30"/>
  <c r="I69" i="30"/>
  <c r="D69" i="30"/>
  <c r="J68" i="30"/>
  <c r="C67" i="30"/>
  <c r="U67" i="30"/>
  <c r="M67" i="30"/>
  <c r="H67" i="30"/>
  <c r="V66" i="30"/>
  <c r="K66" i="30"/>
  <c r="F66" i="30"/>
  <c r="N66" i="30"/>
  <c r="C66" i="30"/>
  <c r="L65" i="30"/>
  <c r="T65" i="30"/>
  <c r="D65" i="30"/>
  <c r="M64" i="30"/>
  <c r="G64" i="30"/>
  <c r="J64" i="30"/>
  <c r="C63" i="30"/>
  <c r="U63" i="30"/>
  <c r="P63" i="30"/>
  <c r="M63" i="30"/>
  <c r="H63" i="30"/>
  <c r="V62" i="30"/>
  <c r="K62" i="30"/>
  <c r="F62" i="30"/>
  <c r="S62" i="30"/>
  <c r="N62" i="30"/>
  <c r="C62" i="30"/>
  <c r="Q61" i="30"/>
  <c r="L61" i="30"/>
  <c r="T61" i="30"/>
  <c r="I61" i="30"/>
  <c r="D61" i="30"/>
  <c r="G60" i="30"/>
  <c r="J60" i="30"/>
  <c r="C59" i="30"/>
  <c r="P59" i="30"/>
  <c r="M59" i="30"/>
  <c r="H59" i="30"/>
  <c r="V58" i="30"/>
  <c r="K58" i="30"/>
  <c r="F58" i="30"/>
  <c r="S58" i="30"/>
  <c r="N58" i="30"/>
  <c r="C58" i="30"/>
  <c r="Q57" i="30"/>
  <c r="L57" i="30"/>
  <c r="T57" i="30"/>
  <c r="I57" i="30"/>
  <c r="D57" i="30"/>
  <c r="M56" i="30"/>
  <c r="G56" i="30"/>
  <c r="O56" i="30"/>
  <c r="J56" i="30"/>
  <c r="C55" i="30"/>
  <c r="U55" i="30"/>
  <c r="P55" i="30"/>
  <c r="E55" i="30"/>
  <c r="H55" i="30"/>
  <c r="V54" i="30"/>
  <c r="F54" i="30"/>
  <c r="N54" i="30"/>
  <c r="Q53" i="30"/>
  <c r="L53" i="30"/>
  <c r="T53" i="30"/>
  <c r="D53" i="30"/>
  <c r="G52" i="30"/>
  <c r="J52" i="30"/>
  <c r="P51" i="30"/>
  <c r="H51" i="30"/>
  <c r="V50" i="30"/>
  <c r="K50" i="30"/>
  <c r="F50" i="30"/>
  <c r="N50" i="30"/>
  <c r="C50" i="30"/>
  <c r="L49" i="30"/>
  <c r="T49" i="30"/>
  <c r="D49" i="30"/>
  <c r="M48" i="30"/>
  <c r="G48" i="30"/>
  <c r="J48" i="30"/>
  <c r="C47" i="30"/>
  <c r="U47" i="30"/>
  <c r="P47" i="30"/>
  <c r="M47" i="30"/>
  <c r="H47" i="30"/>
  <c r="V46" i="30"/>
  <c r="K46" i="30"/>
  <c r="F46" i="30"/>
  <c r="S46" i="30"/>
  <c r="N46" i="30"/>
  <c r="C46" i="30"/>
  <c r="Q45" i="30"/>
  <c r="L45" i="30"/>
  <c r="T45" i="30"/>
  <c r="I45" i="30"/>
  <c r="G44" i="30"/>
  <c r="J44" i="30"/>
  <c r="C43" i="30"/>
  <c r="U43" i="30"/>
  <c r="M43" i="30"/>
  <c r="H43" i="30"/>
  <c r="V42" i="30"/>
  <c r="K42" i="30"/>
  <c r="F42" i="30"/>
  <c r="S42" i="30"/>
  <c r="N42" i="30"/>
  <c r="C42" i="30"/>
  <c r="Q41" i="30"/>
  <c r="L41" i="30"/>
  <c r="T41" i="30"/>
  <c r="I41" i="30"/>
  <c r="D41" i="30"/>
  <c r="M40" i="30"/>
  <c r="G40" i="30"/>
  <c r="O40" i="30"/>
  <c r="J40" i="30"/>
  <c r="C39" i="30"/>
  <c r="U39" i="30"/>
  <c r="P39" i="30"/>
  <c r="E39" i="30"/>
  <c r="H39" i="30"/>
  <c r="V38" i="30"/>
  <c r="F38" i="30"/>
  <c r="C38" i="30"/>
  <c r="T37" i="30"/>
  <c r="I37" i="30"/>
  <c r="D37" i="30"/>
  <c r="G36" i="30"/>
  <c r="J36" i="30"/>
  <c r="C35" i="30"/>
  <c r="U35" i="30"/>
  <c r="P35" i="30"/>
  <c r="E35" i="30"/>
  <c r="H35" i="30"/>
  <c r="F34" i="30"/>
  <c r="S34" i="30"/>
  <c r="N34" i="30"/>
  <c r="C34" i="30"/>
  <c r="L33" i="30"/>
  <c r="T33" i="30"/>
  <c r="I33" i="30"/>
  <c r="D33" i="30"/>
  <c r="G32" i="30"/>
  <c r="H31" i="30"/>
  <c r="C31" i="30"/>
  <c r="U31" i="30"/>
  <c r="P31" i="30"/>
  <c r="E31" i="30"/>
  <c r="V30" i="30"/>
  <c r="F30" i="30"/>
  <c r="S30" i="30"/>
  <c r="N30" i="30"/>
  <c r="C30" i="30"/>
  <c r="L29" i="30"/>
  <c r="T29" i="30"/>
  <c r="I29" i="30"/>
  <c r="D29" i="30"/>
  <c r="R28" i="30"/>
  <c r="M28" i="30"/>
  <c r="G28" i="30"/>
  <c r="O28" i="30"/>
  <c r="J28" i="30"/>
  <c r="U27" i="30"/>
  <c r="P27" i="30"/>
  <c r="E27" i="30"/>
  <c r="H27" i="30"/>
  <c r="V26" i="30"/>
  <c r="F26" i="30"/>
  <c r="S26" i="30"/>
  <c r="N26" i="30"/>
  <c r="C26" i="30"/>
  <c r="L25" i="30"/>
  <c r="T25" i="30"/>
  <c r="I25" i="30"/>
  <c r="D25" i="30"/>
  <c r="M24" i="30"/>
  <c r="G24" i="30"/>
  <c r="J24" i="30"/>
  <c r="C23" i="30"/>
  <c r="P23" i="30"/>
  <c r="M23" i="30"/>
  <c r="H23" i="30"/>
  <c r="V22" i="30"/>
  <c r="K22" i="30"/>
  <c r="F22" i="30"/>
  <c r="S22" i="30"/>
  <c r="N22" i="30"/>
  <c r="C22" i="30"/>
  <c r="L21" i="30"/>
  <c r="T21" i="30"/>
  <c r="I21" i="30"/>
  <c r="D21" i="30"/>
  <c r="G20" i="30"/>
  <c r="J20" i="30"/>
  <c r="R20" i="30"/>
  <c r="U19" i="30"/>
  <c r="P19" i="30"/>
  <c r="M19" i="30"/>
  <c r="H19" i="30"/>
  <c r="AA446" i="29"/>
  <c r="V18" i="30"/>
  <c r="S446" i="29"/>
  <c r="K446" i="30" s="1"/>
  <c r="F18" i="30"/>
  <c r="K446" i="29"/>
  <c r="N18" i="30"/>
  <c r="C18" i="30"/>
  <c r="AF446" i="29"/>
  <c r="X446" i="29"/>
  <c r="L446" i="30" s="1"/>
  <c r="Q446" i="29"/>
  <c r="T17" i="30"/>
  <c r="H446" i="29"/>
  <c r="AE446" i="29"/>
  <c r="M16" i="30"/>
  <c r="G16" i="30"/>
  <c r="V446" i="29"/>
  <c r="O16" i="30"/>
  <c r="J16" i="30"/>
  <c r="F15" i="30"/>
  <c r="P15" i="30"/>
  <c r="M446" i="29"/>
  <c r="L446" i="29"/>
  <c r="E446" i="29"/>
  <c r="H15" i="30"/>
  <c r="E442" i="28"/>
  <c r="H442" i="27"/>
  <c r="F60" i="39"/>
  <c r="G35" i="39"/>
  <c r="R440" i="38"/>
  <c r="S440" i="38"/>
  <c r="S439" i="38"/>
  <c r="S436" i="38"/>
  <c r="R434" i="38"/>
  <c r="R432" i="38"/>
  <c r="S431" i="38"/>
  <c r="S428" i="38"/>
  <c r="R426" i="38"/>
  <c r="R424" i="38"/>
  <c r="S423" i="38"/>
  <c r="S420" i="38"/>
  <c r="R418" i="38"/>
  <c r="S418" i="38"/>
  <c r="R416" i="38"/>
  <c r="S415" i="38"/>
  <c r="S412" i="38"/>
  <c r="R410" i="38"/>
  <c r="R408" i="38"/>
  <c r="S407" i="38"/>
  <c r="S404" i="38"/>
  <c r="R402" i="38"/>
  <c r="R400" i="38"/>
  <c r="S399" i="38"/>
  <c r="S396" i="38"/>
  <c r="R394" i="38"/>
  <c r="R392" i="38"/>
  <c r="R388" i="38"/>
  <c r="S388" i="38"/>
  <c r="R386" i="38"/>
  <c r="R384" i="38"/>
  <c r="S383" i="38"/>
  <c r="R380" i="38"/>
  <c r="S380" i="38"/>
  <c r="S379" i="38"/>
  <c r="R377" i="38"/>
  <c r="R376" i="38"/>
  <c r="S376" i="38"/>
  <c r="R374" i="38"/>
  <c r="R372" i="38"/>
  <c r="R371" i="38"/>
  <c r="S371" i="38"/>
  <c r="S370" i="38"/>
  <c r="R369" i="38"/>
  <c r="R368" i="38"/>
  <c r="S368" i="38"/>
  <c r="S367" i="38"/>
  <c r="R366" i="38"/>
  <c r="S363" i="38"/>
  <c r="R363" i="38"/>
  <c r="S362" i="38"/>
  <c r="R361" i="38"/>
  <c r="R360" i="38"/>
  <c r="S360" i="38"/>
  <c r="S359" i="38"/>
  <c r="R358" i="38"/>
  <c r="R355" i="38"/>
  <c r="S354" i="38"/>
  <c r="R353" i="38"/>
  <c r="R352" i="38"/>
  <c r="S352" i="38"/>
  <c r="S351" i="38"/>
  <c r="R350" i="38"/>
  <c r="S347" i="38"/>
  <c r="R347" i="38"/>
  <c r="S346" i="38"/>
  <c r="R345" i="38"/>
  <c r="R344" i="38"/>
  <c r="S344" i="38"/>
  <c r="R342" i="38"/>
  <c r="R339" i="38"/>
  <c r="R337" i="38"/>
  <c r="R336" i="38"/>
  <c r="S336" i="38"/>
  <c r="R334" i="38"/>
  <c r="R332" i="38"/>
  <c r="S331" i="38"/>
  <c r="R331" i="38"/>
  <c r="R329" i="38"/>
  <c r="R328" i="38"/>
  <c r="S328" i="38"/>
  <c r="R326" i="38"/>
  <c r="S323" i="38"/>
  <c r="R323" i="38"/>
  <c r="S322" i="38"/>
  <c r="R321" i="38"/>
  <c r="R320" i="38"/>
  <c r="S320" i="38"/>
  <c r="S319" i="38"/>
  <c r="R318" i="38"/>
  <c r="S315" i="38"/>
  <c r="R315" i="38"/>
  <c r="S314" i="38"/>
  <c r="R313" i="38"/>
  <c r="R312" i="38"/>
  <c r="S312" i="38"/>
  <c r="S311" i="38"/>
  <c r="R310" i="38"/>
  <c r="S307" i="38"/>
  <c r="R307" i="38"/>
  <c r="S306" i="38"/>
  <c r="R305" i="38"/>
  <c r="R304" i="38"/>
  <c r="S304" i="38"/>
  <c r="R302" i="38"/>
  <c r="T302" i="38"/>
  <c r="U300" i="38"/>
  <c r="S299" i="38"/>
  <c r="R299" i="38"/>
  <c r="R297" i="38"/>
  <c r="R296" i="38"/>
  <c r="S296" i="38"/>
  <c r="R294" i="38"/>
  <c r="S291" i="38"/>
  <c r="R291" i="38"/>
  <c r="R289" i="38"/>
  <c r="R288" i="38"/>
  <c r="S288" i="38"/>
  <c r="R286" i="38"/>
  <c r="R283" i="38"/>
  <c r="S283" i="38"/>
  <c r="R281" i="38"/>
  <c r="R280" i="38"/>
  <c r="S280" i="38"/>
  <c r="R278" i="38"/>
  <c r="R275" i="38"/>
  <c r="S275" i="38"/>
  <c r="R273" i="38"/>
  <c r="R272" i="38"/>
  <c r="S272" i="38"/>
  <c r="R270" i="38"/>
  <c r="R267" i="38"/>
  <c r="S267" i="38"/>
  <c r="R265" i="38"/>
  <c r="S264" i="38"/>
  <c r="R263" i="38"/>
  <c r="S260" i="38"/>
  <c r="R259" i="38"/>
  <c r="S258" i="38"/>
  <c r="R257" i="38"/>
  <c r="R255" i="38"/>
  <c r="S252" i="38"/>
  <c r="R251" i="38"/>
  <c r="S250" i="38"/>
  <c r="R249" i="38"/>
  <c r="R247" i="38"/>
  <c r="S246" i="38"/>
  <c r="S244" i="38"/>
  <c r="R243" i="38"/>
  <c r="S242" i="38"/>
  <c r="R241" i="38"/>
  <c r="R239" i="38"/>
  <c r="S238" i="38"/>
  <c r="S236" i="38"/>
  <c r="R235" i="38"/>
  <c r="R231" i="38"/>
  <c r="S230" i="38"/>
  <c r="S228" i="38"/>
  <c r="S226" i="38"/>
  <c r="R223" i="38"/>
  <c r="S220" i="38"/>
  <c r="R215" i="38"/>
  <c r="S214" i="38"/>
  <c r="S212" i="38"/>
  <c r="S210" i="38"/>
  <c r="R208" i="38"/>
  <c r="R207" i="38"/>
  <c r="S206" i="38"/>
  <c r="R204" i="38"/>
  <c r="S204" i="38"/>
  <c r="R202" i="38"/>
  <c r="T202" i="38"/>
  <c r="R199" i="38"/>
  <c r="S198" i="38"/>
  <c r="U197" i="38"/>
  <c r="S196" i="38"/>
  <c r="R194" i="38"/>
  <c r="R191" i="38"/>
  <c r="S190" i="38"/>
  <c r="S188" i="38"/>
  <c r="S186" i="38"/>
  <c r="S185" i="38"/>
  <c r="R183" i="38"/>
  <c r="S180" i="38"/>
  <c r="R175" i="38"/>
  <c r="S174" i="38"/>
  <c r="S172" i="38"/>
  <c r="S170" i="38"/>
  <c r="R167" i="38"/>
  <c r="S164" i="38"/>
  <c r="R159" i="38"/>
  <c r="S158" i="38"/>
  <c r="S156" i="38"/>
  <c r="S154" i="38"/>
  <c r="R151" i="38"/>
  <c r="S148" i="38"/>
  <c r="R143" i="38"/>
  <c r="S142" i="38"/>
  <c r="S140" i="38"/>
  <c r="S138" i="38"/>
  <c r="R135" i="38"/>
  <c r="S132" i="38"/>
  <c r="S130" i="38"/>
  <c r="R127" i="38"/>
  <c r="S126" i="38"/>
  <c r="S124" i="38"/>
  <c r="S122" i="38"/>
  <c r="R119" i="38"/>
  <c r="S118" i="38"/>
  <c r="S116" i="38"/>
  <c r="S114" i="38"/>
  <c r="R111" i="38"/>
  <c r="S110" i="38"/>
  <c r="S108" i="38"/>
  <c r="S106" i="38"/>
  <c r="R103" i="38"/>
  <c r="S100" i="38"/>
  <c r="S98" i="38"/>
  <c r="R97" i="38"/>
  <c r="R95" i="38"/>
  <c r="S94" i="38"/>
  <c r="S92" i="38"/>
  <c r="S90" i="38"/>
  <c r="D90" i="39"/>
  <c r="R87" i="38"/>
  <c r="S86" i="38"/>
  <c r="S84" i="38"/>
  <c r="S82" i="38"/>
  <c r="R79" i="38"/>
  <c r="S78" i="38"/>
  <c r="S76" i="38"/>
  <c r="R74" i="38"/>
  <c r="R71" i="38"/>
  <c r="S68" i="38"/>
  <c r="R63" i="38"/>
  <c r="S62" i="38"/>
  <c r="R60" i="38"/>
  <c r="S60" i="38"/>
  <c r="R57" i="38"/>
  <c r="R55" i="38"/>
  <c r="S54" i="38"/>
  <c r="S52" i="38"/>
  <c r="S50" i="38"/>
  <c r="E49" i="39"/>
  <c r="R47" i="38"/>
  <c r="S44" i="38"/>
  <c r="S42" i="38"/>
  <c r="E39" i="39"/>
  <c r="S38" i="38"/>
  <c r="S36" i="38"/>
  <c r="S34" i="38"/>
  <c r="R31" i="38"/>
  <c r="S31" i="38"/>
  <c r="S30" i="38"/>
  <c r="R28" i="38"/>
  <c r="R27" i="38"/>
  <c r="S27" i="38"/>
  <c r="U26" i="38"/>
  <c r="T26" i="38"/>
  <c r="R26" i="38"/>
  <c r="S26" i="38"/>
  <c r="T23" i="38"/>
  <c r="R23" i="38"/>
  <c r="U23" i="38"/>
  <c r="S23" i="38"/>
  <c r="S22" i="38"/>
  <c r="R20" i="38"/>
  <c r="R19" i="38"/>
  <c r="S19" i="38"/>
  <c r="R18" i="38"/>
  <c r="S18" i="38"/>
  <c r="S16" i="38"/>
  <c r="R15" i="38"/>
  <c r="S15" i="38"/>
  <c r="S14" i="38"/>
  <c r="R12" i="38"/>
  <c r="R11" i="38"/>
  <c r="D194" i="37"/>
  <c r="D162" i="37"/>
  <c r="H137" i="37"/>
  <c r="H132" i="37"/>
  <c r="E125" i="37"/>
  <c r="H123" i="37"/>
  <c r="D122" i="37"/>
  <c r="F120" i="37"/>
  <c r="C119" i="37"/>
  <c r="E117" i="37"/>
  <c r="F112" i="37"/>
  <c r="E109" i="37"/>
  <c r="H107" i="37"/>
  <c r="D106" i="37"/>
  <c r="F104" i="37"/>
  <c r="E101" i="37"/>
  <c r="H99" i="37"/>
  <c r="E93" i="37"/>
  <c r="H91" i="37"/>
  <c r="F80" i="37"/>
  <c r="H67" i="37"/>
  <c r="C55" i="37"/>
  <c r="D42" i="37"/>
  <c r="E29" i="37"/>
  <c r="F16" i="37"/>
  <c r="I441" i="37"/>
  <c r="H441" i="37"/>
  <c r="G441" i="37"/>
  <c r="D441" i="37"/>
  <c r="C441" i="37"/>
  <c r="J440" i="37"/>
  <c r="I440" i="37"/>
  <c r="H440" i="37"/>
  <c r="J439" i="37"/>
  <c r="I439" i="37"/>
  <c r="G439" i="37"/>
  <c r="F439" i="37"/>
  <c r="E439" i="37"/>
  <c r="D439" i="37"/>
  <c r="J438" i="37"/>
  <c r="H438" i="37"/>
  <c r="G438" i="37"/>
  <c r="G438" i="36"/>
  <c r="F438" i="37"/>
  <c r="E438" i="37"/>
  <c r="D438" i="37"/>
  <c r="C438" i="37"/>
  <c r="I437" i="37"/>
  <c r="H437" i="37"/>
  <c r="G437" i="37"/>
  <c r="E437" i="37"/>
  <c r="D437" i="37"/>
  <c r="C437" i="37"/>
  <c r="J436" i="37"/>
  <c r="I436" i="37"/>
  <c r="H436" i="37"/>
  <c r="G436" i="37"/>
  <c r="J435" i="37"/>
  <c r="I435" i="37"/>
  <c r="H435" i="37"/>
  <c r="G435" i="37"/>
  <c r="J434" i="37"/>
  <c r="I434" i="37"/>
  <c r="H434" i="37"/>
  <c r="G434" i="37"/>
  <c r="F434" i="37"/>
  <c r="D434" i="37"/>
  <c r="C434" i="37"/>
  <c r="J433" i="37"/>
  <c r="I433" i="37"/>
  <c r="H433" i="37"/>
  <c r="G433" i="37"/>
  <c r="J432" i="37"/>
  <c r="I432" i="37"/>
  <c r="H432" i="37"/>
  <c r="E432" i="37"/>
  <c r="D432" i="37"/>
  <c r="J431" i="37"/>
  <c r="I431" i="37"/>
  <c r="G431" i="37"/>
  <c r="G431" i="36"/>
  <c r="D431" i="37"/>
  <c r="C431" i="37"/>
  <c r="J430" i="37"/>
  <c r="H430" i="37"/>
  <c r="G430" i="37"/>
  <c r="F430" i="37"/>
  <c r="E430" i="37"/>
  <c r="D430" i="37"/>
  <c r="I429" i="37"/>
  <c r="H429" i="37"/>
  <c r="G429" i="37"/>
  <c r="F429" i="37"/>
  <c r="E429" i="37"/>
  <c r="D429" i="37"/>
  <c r="J428" i="37"/>
  <c r="I428" i="37"/>
  <c r="H428" i="37"/>
  <c r="G428" i="37"/>
  <c r="J427" i="37"/>
  <c r="I427" i="37"/>
  <c r="H427" i="37"/>
  <c r="G427" i="37"/>
  <c r="F427" i="37"/>
  <c r="C427" i="37"/>
  <c r="J426" i="37"/>
  <c r="I426" i="37"/>
  <c r="H426" i="37"/>
  <c r="G426" i="37"/>
  <c r="F426" i="37"/>
  <c r="D426" i="37"/>
  <c r="J425" i="37"/>
  <c r="I425" i="37"/>
  <c r="H425" i="37"/>
  <c r="G425" i="37"/>
  <c r="E425" i="37"/>
  <c r="D425" i="37"/>
  <c r="J424" i="37"/>
  <c r="I424" i="37"/>
  <c r="H424" i="37"/>
  <c r="E424" i="37"/>
  <c r="D424" i="37"/>
  <c r="G424" i="36"/>
  <c r="J423" i="37"/>
  <c r="I423" i="37"/>
  <c r="G423" i="37"/>
  <c r="G423" i="36"/>
  <c r="D423" i="37"/>
  <c r="C423" i="37"/>
  <c r="J422" i="37"/>
  <c r="H422" i="37"/>
  <c r="G422" i="37"/>
  <c r="F422" i="37"/>
  <c r="E422" i="37"/>
  <c r="D422" i="37"/>
  <c r="I421" i="37"/>
  <c r="H421" i="37"/>
  <c r="G421" i="37"/>
  <c r="F421" i="37"/>
  <c r="E421" i="37"/>
  <c r="D421" i="37"/>
  <c r="J420" i="37"/>
  <c r="I420" i="37"/>
  <c r="H420" i="37"/>
  <c r="G420" i="37"/>
  <c r="J419" i="37"/>
  <c r="I419" i="37"/>
  <c r="H419" i="37"/>
  <c r="G419" i="37"/>
  <c r="C419" i="37"/>
  <c r="J418" i="37"/>
  <c r="I418" i="37"/>
  <c r="H418" i="37"/>
  <c r="G418" i="37"/>
  <c r="F418" i="37"/>
  <c r="D418" i="37"/>
  <c r="J417" i="37"/>
  <c r="I417" i="37"/>
  <c r="H417" i="37"/>
  <c r="G417" i="37"/>
  <c r="E417" i="37"/>
  <c r="D417" i="37"/>
  <c r="J416" i="37"/>
  <c r="I416" i="37"/>
  <c r="H416" i="37"/>
  <c r="E416" i="37"/>
  <c r="D416" i="37"/>
  <c r="G416" i="36"/>
  <c r="J415" i="37"/>
  <c r="I415" i="37"/>
  <c r="G415" i="37"/>
  <c r="G415" i="36"/>
  <c r="D415" i="37"/>
  <c r="C415" i="37"/>
  <c r="J414" i="37"/>
  <c r="H414" i="37"/>
  <c r="G414" i="37"/>
  <c r="F414" i="37"/>
  <c r="E414" i="37"/>
  <c r="D414" i="37"/>
  <c r="I413" i="37"/>
  <c r="H413" i="37"/>
  <c r="G413" i="37"/>
  <c r="F413" i="37"/>
  <c r="E413" i="37"/>
  <c r="D413" i="37"/>
  <c r="J412" i="37"/>
  <c r="I412" i="37"/>
  <c r="H412" i="37"/>
  <c r="G412" i="37"/>
  <c r="J411" i="37"/>
  <c r="I411" i="37"/>
  <c r="H411" i="37"/>
  <c r="G411" i="37"/>
  <c r="C411" i="37"/>
  <c r="J410" i="37"/>
  <c r="I410" i="37"/>
  <c r="H410" i="37"/>
  <c r="G410" i="37"/>
  <c r="F410" i="37"/>
  <c r="D410" i="37"/>
  <c r="J409" i="37"/>
  <c r="I409" i="37"/>
  <c r="H409" i="37"/>
  <c r="G409" i="37"/>
  <c r="E409" i="37"/>
  <c r="D409" i="37"/>
  <c r="J408" i="37"/>
  <c r="I408" i="37"/>
  <c r="H408" i="37"/>
  <c r="F408" i="37"/>
  <c r="E408" i="37"/>
  <c r="D408" i="37"/>
  <c r="G408" i="36"/>
  <c r="J407" i="37"/>
  <c r="I407" i="37"/>
  <c r="G407" i="37"/>
  <c r="G407" i="36"/>
  <c r="D407" i="37"/>
  <c r="C407" i="37"/>
  <c r="J406" i="37"/>
  <c r="H406" i="37"/>
  <c r="G406" i="37"/>
  <c r="F406" i="37"/>
  <c r="E406" i="37"/>
  <c r="D406" i="37"/>
  <c r="I405" i="37"/>
  <c r="H405" i="37"/>
  <c r="G405" i="37"/>
  <c r="F405" i="37"/>
  <c r="E405" i="37"/>
  <c r="D405" i="37"/>
  <c r="I404" i="37"/>
  <c r="H404" i="37"/>
  <c r="G404" i="37"/>
  <c r="J403" i="37"/>
  <c r="I403" i="37"/>
  <c r="H403" i="37"/>
  <c r="G403" i="37"/>
  <c r="J402" i="37"/>
  <c r="I402" i="37"/>
  <c r="H402" i="37"/>
  <c r="G402" i="37"/>
  <c r="F402" i="37"/>
  <c r="D402" i="37"/>
  <c r="J401" i="37"/>
  <c r="I401" i="37"/>
  <c r="H401" i="37"/>
  <c r="G401" i="37"/>
  <c r="E401" i="37"/>
  <c r="D401" i="37"/>
  <c r="J400" i="37"/>
  <c r="I400" i="37"/>
  <c r="H400" i="37"/>
  <c r="E400" i="37"/>
  <c r="D400" i="37"/>
  <c r="J399" i="37"/>
  <c r="I399" i="37"/>
  <c r="G399" i="37"/>
  <c r="G399" i="36"/>
  <c r="D399" i="37"/>
  <c r="J398" i="37"/>
  <c r="H398" i="37"/>
  <c r="G398" i="37"/>
  <c r="F398" i="37"/>
  <c r="E398" i="37"/>
  <c r="D398" i="37"/>
  <c r="I397" i="37"/>
  <c r="H397" i="37"/>
  <c r="G397" i="37"/>
  <c r="F397" i="37"/>
  <c r="E397" i="37"/>
  <c r="D397" i="37"/>
  <c r="J396" i="37"/>
  <c r="I396" i="37"/>
  <c r="H396" i="37"/>
  <c r="G396" i="37"/>
  <c r="J395" i="37"/>
  <c r="I395" i="37"/>
  <c r="H395" i="37"/>
  <c r="G395" i="37"/>
  <c r="J394" i="37"/>
  <c r="I394" i="37"/>
  <c r="H394" i="37"/>
  <c r="G394" i="37"/>
  <c r="F394" i="37"/>
  <c r="D394" i="37"/>
  <c r="J393" i="37"/>
  <c r="I393" i="37"/>
  <c r="H393" i="37"/>
  <c r="G393" i="37"/>
  <c r="E393" i="37"/>
  <c r="D393" i="37"/>
  <c r="I392" i="37"/>
  <c r="H392" i="37"/>
  <c r="E392" i="37"/>
  <c r="D392" i="37"/>
  <c r="G392" i="36"/>
  <c r="J391" i="37"/>
  <c r="I391" i="37"/>
  <c r="G391" i="37"/>
  <c r="G391" i="36"/>
  <c r="D391" i="37"/>
  <c r="J390" i="37"/>
  <c r="H390" i="37"/>
  <c r="G390" i="37"/>
  <c r="F390" i="37"/>
  <c r="E390" i="37"/>
  <c r="D390" i="37"/>
  <c r="I389" i="37"/>
  <c r="H389" i="37"/>
  <c r="G389" i="37"/>
  <c r="F389" i="37"/>
  <c r="E389" i="37"/>
  <c r="D389" i="37"/>
  <c r="J388" i="37"/>
  <c r="I388" i="37"/>
  <c r="H388" i="37"/>
  <c r="G388" i="37"/>
  <c r="J387" i="37"/>
  <c r="I387" i="37"/>
  <c r="H387" i="37"/>
  <c r="G387" i="37"/>
  <c r="J386" i="37"/>
  <c r="I386" i="37"/>
  <c r="H386" i="37"/>
  <c r="G386" i="37"/>
  <c r="F386" i="37"/>
  <c r="D386" i="37"/>
  <c r="J385" i="37"/>
  <c r="I385" i="37"/>
  <c r="H385" i="37"/>
  <c r="G385" i="37"/>
  <c r="D385" i="37"/>
  <c r="J384" i="37"/>
  <c r="I384" i="37"/>
  <c r="H384" i="37"/>
  <c r="E384" i="37"/>
  <c r="D384" i="37"/>
  <c r="G384" i="36"/>
  <c r="J383" i="37"/>
  <c r="I383" i="37"/>
  <c r="G383" i="37"/>
  <c r="G383" i="36"/>
  <c r="D383" i="37"/>
  <c r="J382" i="37"/>
  <c r="H382" i="37"/>
  <c r="G382" i="37"/>
  <c r="F382" i="37"/>
  <c r="E382" i="37"/>
  <c r="D382" i="37"/>
  <c r="I381" i="37"/>
  <c r="H381" i="37"/>
  <c r="G381" i="37"/>
  <c r="F381" i="37"/>
  <c r="D381" i="37"/>
  <c r="J380" i="37"/>
  <c r="I380" i="37"/>
  <c r="H380" i="37"/>
  <c r="G380" i="37"/>
  <c r="J379" i="37"/>
  <c r="I379" i="37"/>
  <c r="H379" i="37"/>
  <c r="G379" i="37"/>
  <c r="C379" i="37"/>
  <c r="J378" i="37"/>
  <c r="I378" i="37"/>
  <c r="H378" i="37"/>
  <c r="G378" i="37"/>
  <c r="F378" i="37"/>
  <c r="E378" i="37"/>
  <c r="D378" i="37"/>
  <c r="J377" i="37"/>
  <c r="I377" i="37"/>
  <c r="H377" i="37"/>
  <c r="G377" i="37"/>
  <c r="D377" i="37"/>
  <c r="J376" i="37"/>
  <c r="I376" i="37"/>
  <c r="H376" i="37"/>
  <c r="E376" i="37"/>
  <c r="D376" i="37"/>
  <c r="C376" i="37"/>
  <c r="J375" i="37"/>
  <c r="I375" i="37"/>
  <c r="G375" i="37"/>
  <c r="G375" i="36"/>
  <c r="E375" i="37"/>
  <c r="D375" i="37"/>
  <c r="J374" i="37"/>
  <c r="H374" i="37"/>
  <c r="G374" i="37"/>
  <c r="F374" i="37"/>
  <c r="E374" i="37"/>
  <c r="D374" i="37"/>
  <c r="C374" i="37"/>
  <c r="I373" i="37"/>
  <c r="H373" i="37"/>
  <c r="G373" i="37"/>
  <c r="F373" i="37"/>
  <c r="E373" i="37"/>
  <c r="D373" i="37"/>
  <c r="J372" i="37"/>
  <c r="I372" i="37"/>
  <c r="H372" i="37"/>
  <c r="G372" i="37"/>
  <c r="J371" i="37"/>
  <c r="I371" i="37"/>
  <c r="H371" i="37"/>
  <c r="G371" i="37"/>
  <c r="E371" i="37"/>
  <c r="C371" i="37"/>
  <c r="J370" i="37"/>
  <c r="I370" i="37"/>
  <c r="H370" i="37"/>
  <c r="G370" i="37"/>
  <c r="F370" i="37"/>
  <c r="D370" i="37"/>
  <c r="C370" i="37"/>
  <c r="J369" i="37"/>
  <c r="I369" i="37"/>
  <c r="H369" i="37"/>
  <c r="G369" i="37"/>
  <c r="E369" i="37"/>
  <c r="D369" i="37"/>
  <c r="J368" i="37"/>
  <c r="I368" i="37"/>
  <c r="H368" i="37"/>
  <c r="F368" i="37"/>
  <c r="E368" i="37"/>
  <c r="D368" i="37"/>
  <c r="C368" i="37"/>
  <c r="J367" i="37"/>
  <c r="I367" i="37"/>
  <c r="G367" i="37"/>
  <c r="G367" i="36"/>
  <c r="F367" i="37"/>
  <c r="E367" i="37"/>
  <c r="D367" i="37"/>
  <c r="C367" i="37"/>
  <c r="J366" i="37"/>
  <c r="H366" i="37"/>
  <c r="G366" i="37"/>
  <c r="F366" i="37"/>
  <c r="E366" i="37"/>
  <c r="D366" i="37"/>
  <c r="I365" i="37"/>
  <c r="H365" i="37"/>
  <c r="G365" i="37"/>
  <c r="F365" i="37"/>
  <c r="D365" i="37"/>
  <c r="J364" i="37"/>
  <c r="I364" i="37"/>
  <c r="H364" i="37"/>
  <c r="G364" i="37"/>
  <c r="D364" i="37"/>
  <c r="J363" i="37"/>
  <c r="I363" i="37"/>
  <c r="H363" i="37"/>
  <c r="G363" i="37"/>
  <c r="F363" i="37"/>
  <c r="C363" i="37"/>
  <c r="J362" i="37"/>
  <c r="I362" i="37"/>
  <c r="H362" i="37"/>
  <c r="G362" i="37"/>
  <c r="F362" i="37"/>
  <c r="D362" i="37"/>
  <c r="C362" i="37"/>
  <c r="J361" i="37"/>
  <c r="I361" i="37"/>
  <c r="H361" i="37"/>
  <c r="G361" i="37"/>
  <c r="D361" i="37"/>
  <c r="J360" i="37"/>
  <c r="I360" i="37"/>
  <c r="H360" i="37"/>
  <c r="E360" i="37"/>
  <c r="D360" i="37"/>
  <c r="G360" i="36"/>
  <c r="J359" i="37"/>
  <c r="I359" i="37"/>
  <c r="G359" i="37"/>
  <c r="G359" i="36"/>
  <c r="D359" i="37"/>
  <c r="C359" i="37"/>
  <c r="J358" i="37"/>
  <c r="H358" i="37"/>
  <c r="G358" i="37"/>
  <c r="F358" i="37"/>
  <c r="E358" i="37"/>
  <c r="D358" i="37"/>
  <c r="C358" i="37"/>
  <c r="I357" i="37"/>
  <c r="H357" i="37"/>
  <c r="G357" i="37"/>
  <c r="F357" i="37"/>
  <c r="E357" i="37"/>
  <c r="D357" i="37"/>
  <c r="J356" i="37"/>
  <c r="I356" i="37"/>
  <c r="H356" i="37"/>
  <c r="G356" i="37"/>
  <c r="E356" i="37"/>
  <c r="D356" i="37"/>
  <c r="J355" i="37"/>
  <c r="I355" i="37"/>
  <c r="H355" i="37"/>
  <c r="G355" i="37"/>
  <c r="E355" i="37"/>
  <c r="C355" i="37"/>
  <c r="J354" i="37"/>
  <c r="I354" i="37"/>
  <c r="H354" i="37"/>
  <c r="G354" i="37"/>
  <c r="F354" i="37"/>
  <c r="D354" i="37"/>
  <c r="J353" i="37"/>
  <c r="I353" i="37"/>
  <c r="H353" i="37"/>
  <c r="G353" i="37"/>
  <c r="D353" i="37"/>
  <c r="J352" i="37"/>
  <c r="I352" i="37"/>
  <c r="H352" i="37"/>
  <c r="E352" i="37"/>
  <c r="D352" i="37"/>
  <c r="G352" i="36"/>
  <c r="J351" i="37"/>
  <c r="I351" i="37"/>
  <c r="G351" i="37"/>
  <c r="G351" i="36"/>
  <c r="D351" i="37"/>
  <c r="C351" i="37"/>
  <c r="J350" i="37"/>
  <c r="H350" i="37"/>
  <c r="G350" i="37"/>
  <c r="F350" i="37"/>
  <c r="E350" i="37"/>
  <c r="D350" i="37"/>
  <c r="I349" i="37"/>
  <c r="H349" i="37"/>
  <c r="G349" i="37"/>
  <c r="F349" i="37"/>
  <c r="D349" i="37"/>
  <c r="J348" i="37"/>
  <c r="I348" i="37"/>
  <c r="H348" i="37"/>
  <c r="G348" i="37"/>
  <c r="J347" i="37"/>
  <c r="I347" i="37"/>
  <c r="H347" i="37"/>
  <c r="G347" i="37"/>
  <c r="F347" i="37"/>
  <c r="E347" i="37"/>
  <c r="C347" i="37"/>
  <c r="J346" i="37"/>
  <c r="I346" i="37"/>
  <c r="H346" i="37"/>
  <c r="F346" i="37"/>
  <c r="D346" i="37"/>
  <c r="J345" i="37"/>
  <c r="I345" i="37"/>
  <c r="H345" i="37"/>
  <c r="G345" i="37"/>
  <c r="D345" i="37"/>
  <c r="J344" i="37"/>
  <c r="I344" i="37"/>
  <c r="H344" i="37"/>
  <c r="E344" i="37"/>
  <c r="D344" i="37"/>
  <c r="G344" i="36"/>
  <c r="J343" i="37"/>
  <c r="I343" i="37"/>
  <c r="G343" i="37"/>
  <c r="G343" i="36"/>
  <c r="D343" i="37"/>
  <c r="C343" i="37"/>
  <c r="J342" i="37"/>
  <c r="H342" i="37"/>
  <c r="G342" i="37"/>
  <c r="F342" i="37"/>
  <c r="E342" i="37"/>
  <c r="D342" i="37"/>
  <c r="C342" i="37"/>
  <c r="I341" i="37"/>
  <c r="H341" i="37"/>
  <c r="G341" i="37"/>
  <c r="F341" i="37"/>
  <c r="E341" i="37"/>
  <c r="D341" i="37"/>
  <c r="J340" i="37"/>
  <c r="I340" i="37"/>
  <c r="H340" i="37"/>
  <c r="G340" i="37"/>
  <c r="J339" i="37"/>
  <c r="I339" i="37"/>
  <c r="H339" i="37"/>
  <c r="G339" i="37"/>
  <c r="C339" i="37"/>
  <c r="J338" i="37"/>
  <c r="I338" i="37"/>
  <c r="H338" i="37"/>
  <c r="G338" i="37"/>
  <c r="F338" i="37"/>
  <c r="D338" i="37"/>
  <c r="J337" i="37"/>
  <c r="I337" i="37"/>
  <c r="H337" i="37"/>
  <c r="G337" i="37"/>
  <c r="E337" i="37"/>
  <c r="D337" i="37"/>
  <c r="J336" i="37"/>
  <c r="I336" i="37"/>
  <c r="H336" i="37"/>
  <c r="E336" i="37"/>
  <c r="D336" i="37"/>
  <c r="J335" i="37"/>
  <c r="I335" i="37"/>
  <c r="G335" i="37"/>
  <c r="G335" i="36"/>
  <c r="F335" i="37"/>
  <c r="E335" i="37"/>
  <c r="D335" i="37"/>
  <c r="C335" i="37"/>
  <c r="J334" i="37"/>
  <c r="H334" i="37"/>
  <c r="G334" i="37"/>
  <c r="F334" i="37"/>
  <c r="E334" i="37"/>
  <c r="D334" i="37"/>
  <c r="I333" i="37"/>
  <c r="H333" i="37"/>
  <c r="G333" i="37"/>
  <c r="F333" i="37"/>
  <c r="E333" i="37"/>
  <c r="D333" i="37"/>
  <c r="J332" i="37"/>
  <c r="I332" i="37"/>
  <c r="H332" i="37"/>
  <c r="G332" i="37"/>
  <c r="J331" i="37"/>
  <c r="I331" i="37"/>
  <c r="H331" i="37"/>
  <c r="G331" i="37"/>
  <c r="F331" i="37"/>
  <c r="E331" i="37"/>
  <c r="C331" i="37"/>
  <c r="J330" i="37"/>
  <c r="I330" i="37"/>
  <c r="H330" i="37"/>
  <c r="G330" i="37"/>
  <c r="F330" i="37"/>
  <c r="D330" i="37"/>
  <c r="C330" i="37"/>
  <c r="J329" i="37"/>
  <c r="I329" i="37"/>
  <c r="H329" i="37"/>
  <c r="G329" i="37"/>
  <c r="D329" i="37"/>
  <c r="J328" i="37"/>
  <c r="I328" i="37"/>
  <c r="H328" i="37"/>
  <c r="E328" i="37"/>
  <c r="D328" i="37"/>
  <c r="G328" i="36"/>
  <c r="J327" i="37"/>
  <c r="I327" i="37"/>
  <c r="G327" i="37"/>
  <c r="G327" i="36"/>
  <c r="D327" i="37"/>
  <c r="C327" i="37"/>
  <c r="H326" i="37"/>
  <c r="G326" i="37"/>
  <c r="F326" i="37"/>
  <c r="E326" i="37"/>
  <c r="D326" i="37"/>
  <c r="I325" i="37"/>
  <c r="H325" i="37"/>
  <c r="G325" i="37"/>
  <c r="F325" i="37"/>
  <c r="D325" i="37"/>
  <c r="J324" i="37"/>
  <c r="I324" i="37"/>
  <c r="H324" i="37"/>
  <c r="G324" i="37"/>
  <c r="J323" i="37"/>
  <c r="I323" i="37"/>
  <c r="H323" i="37"/>
  <c r="G323" i="37"/>
  <c r="F323" i="37"/>
  <c r="C323" i="37"/>
  <c r="J322" i="37"/>
  <c r="I322" i="37"/>
  <c r="H322" i="37"/>
  <c r="G322" i="37"/>
  <c r="F322" i="37"/>
  <c r="D322" i="37"/>
  <c r="J321" i="37"/>
  <c r="I321" i="37"/>
  <c r="H321" i="37"/>
  <c r="G321" i="37"/>
  <c r="D321" i="37"/>
  <c r="J320" i="37"/>
  <c r="I320" i="37"/>
  <c r="H320" i="37"/>
  <c r="E320" i="37"/>
  <c r="D320" i="37"/>
  <c r="G320" i="36"/>
  <c r="J319" i="37"/>
  <c r="I319" i="37"/>
  <c r="G319" i="37"/>
  <c r="G319" i="36"/>
  <c r="D319" i="37"/>
  <c r="C319" i="37"/>
  <c r="J318" i="37"/>
  <c r="H318" i="37"/>
  <c r="G318" i="37"/>
  <c r="F318" i="37"/>
  <c r="E318" i="37"/>
  <c r="D318" i="37"/>
  <c r="I317" i="37"/>
  <c r="H317" i="37"/>
  <c r="G317" i="37"/>
  <c r="F317" i="37"/>
  <c r="D317" i="37"/>
  <c r="J316" i="37"/>
  <c r="I316" i="37"/>
  <c r="H316" i="37"/>
  <c r="G316" i="37"/>
  <c r="J315" i="37"/>
  <c r="I315" i="37"/>
  <c r="H315" i="37"/>
  <c r="G315" i="37"/>
  <c r="C315" i="37"/>
  <c r="J314" i="37"/>
  <c r="I314" i="37"/>
  <c r="H314" i="37"/>
  <c r="G314" i="37"/>
  <c r="F314" i="37"/>
  <c r="D314" i="37"/>
  <c r="J313" i="37"/>
  <c r="I313" i="37"/>
  <c r="H313" i="37"/>
  <c r="G313" i="37"/>
  <c r="D313" i="37"/>
  <c r="J312" i="37"/>
  <c r="I312" i="37"/>
  <c r="H312" i="37"/>
  <c r="E312" i="37"/>
  <c r="D312" i="37"/>
  <c r="G312" i="36"/>
  <c r="J311" i="37"/>
  <c r="I311" i="37"/>
  <c r="G311" i="37"/>
  <c r="G311" i="36"/>
  <c r="E311" i="37"/>
  <c r="D311" i="37"/>
  <c r="C311" i="37"/>
  <c r="J310" i="37"/>
  <c r="H310" i="37"/>
  <c r="G310" i="37"/>
  <c r="F310" i="37"/>
  <c r="E310" i="37"/>
  <c r="D310" i="37"/>
  <c r="I309" i="37"/>
  <c r="H309" i="37"/>
  <c r="G309" i="37"/>
  <c r="F309" i="37"/>
  <c r="D309" i="37"/>
  <c r="J308" i="37"/>
  <c r="I308" i="37"/>
  <c r="H308" i="37"/>
  <c r="G308" i="37"/>
  <c r="J307" i="37"/>
  <c r="I307" i="37"/>
  <c r="H307" i="37"/>
  <c r="G307" i="37"/>
  <c r="C307" i="37"/>
  <c r="J306" i="37"/>
  <c r="I306" i="37"/>
  <c r="H306" i="37"/>
  <c r="G306" i="37"/>
  <c r="F306" i="37"/>
  <c r="D306" i="37"/>
  <c r="J305" i="37"/>
  <c r="I305" i="37"/>
  <c r="H305" i="37"/>
  <c r="G305" i="37"/>
  <c r="D305" i="37"/>
  <c r="J304" i="37"/>
  <c r="I304" i="37"/>
  <c r="H304" i="37"/>
  <c r="E304" i="37"/>
  <c r="D304" i="37"/>
  <c r="J303" i="37"/>
  <c r="I303" i="37"/>
  <c r="G303" i="36"/>
  <c r="D303" i="37"/>
  <c r="C303" i="37"/>
  <c r="J302" i="37"/>
  <c r="H302" i="37"/>
  <c r="G302" i="37"/>
  <c r="F302" i="37"/>
  <c r="E302" i="37"/>
  <c r="D302" i="37"/>
  <c r="C302" i="37"/>
  <c r="I301" i="37"/>
  <c r="H301" i="37"/>
  <c r="G301" i="37"/>
  <c r="F301" i="37"/>
  <c r="D301" i="37"/>
  <c r="J300" i="37"/>
  <c r="I300" i="37"/>
  <c r="H300" i="37"/>
  <c r="G300" i="37"/>
  <c r="F300" i="37"/>
  <c r="E300" i="37"/>
  <c r="D300" i="37"/>
  <c r="J299" i="37"/>
  <c r="I299" i="37"/>
  <c r="H299" i="37"/>
  <c r="G299" i="37"/>
  <c r="C299" i="37"/>
  <c r="J298" i="37"/>
  <c r="I298" i="37"/>
  <c r="H298" i="37"/>
  <c r="G298" i="37"/>
  <c r="F298" i="37"/>
  <c r="D298" i="37"/>
  <c r="J297" i="37"/>
  <c r="I297" i="37"/>
  <c r="H297" i="37"/>
  <c r="G297" i="37"/>
  <c r="D297" i="37"/>
  <c r="J296" i="37"/>
  <c r="I296" i="37"/>
  <c r="H296" i="37"/>
  <c r="E296" i="37"/>
  <c r="D296" i="37"/>
  <c r="G296" i="36"/>
  <c r="J295" i="37"/>
  <c r="I295" i="37"/>
  <c r="G295" i="37"/>
  <c r="G295" i="36"/>
  <c r="D295" i="37"/>
  <c r="C295" i="37"/>
  <c r="J294" i="37"/>
  <c r="H294" i="37"/>
  <c r="G294" i="37"/>
  <c r="F294" i="37"/>
  <c r="E294" i="37"/>
  <c r="D294" i="37"/>
  <c r="I293" i="37"/>
  <c r="H293" i="37"/>
  <c r="G293" i="37"/>
  <c r="F293" i="37"/>
  <c r="D293" i="37"/>
  <c r="J292" i="37"/>
  <c r="I292" i="37"/>
  <c r="H292" i="37"/>
  <c r="G292" i="37"/>
  <c r="J291" i="37"/>
  <c r="I291" i="37"/>
  <c r="H291" i="37"/>
  <c r="G291" i="37"/>
  <c r="C291" i="37"/>
  <c r="J290" i="37"/>
  <c r="I290" i="37"/>
  <c r="H290" i="37"/>
  <c r="G290" i="37"/>
  <c r="F290" i="37"/>
  <c r="D290" i="37"/>
  <c r="J289" i="37"/>
  <c r="I289" i="37"/>
  <c r="H289" i="37"/>
  <c r="G289" i="37"/>
  <c r="D289" i="37"/>
  <c r="J288" i="37"/>
  <c r="I288" i="37"/>
  <c r="H288" i="37"/>
  <c r="E288" i="37"/>
  <c r="D288" i="37"/>
  <c r="G288" i="36"/>
  <c r="J287" i="37"/>
  <c r="I287" i="37"/>
  <c r="G287" i="37"/>
  <c r="G287" i="36"/>
  <c r="E287" i="37"/>
  <c r="D287" i="37"/>
  <c r="C287" i="37"/>
  <c r="J286" i="37"/>
  <c r="H286" i="37"/>
  <c r="G286" i="37"/>
  <c r="F286" i="37"/>
  <c r="E286" i="37"/>
  <c r="D286" i="37"/>
  <c r="I285" i="37"/>
  <c r="H285" i="37"/>
  <c r="G285" i="37"/>
  <c r="F285" i="37"/>
  <c r="E285" i="37"/>
  <c r="D285" i="37"/>
  <c r="J284" i="37"/>
  <c r="I284" i="37"/>
  <c r="H284" i="37"/>
  <c r="G284" i="37"/>
  <c r="J283" i="37"/>
  <c r="I283" i="37"/>
  <c r="H283" i="37"/>
  <c r="G283" i="37"/>
  <c r="C283" i="37"/>
  <c r="J282" i="37"/>
  <c r="I282" i="37"/>
  <c r="H282" i="37"/>
  <c r="G282" i="37"/>
  <c r="F282" i="37"/>
  <c r="D282" i="37"/>
  <c r="C282" i="37"/>
  <c r="J281" i="37"/>
  <c r="I281" i="37"/>
  <c r="H281" i="37"/>
  <c r="G281" i="37"/>
  <c r="D281" i="37"/>
  <c r="J280" i="37"/>
  <c r="I280" i="37"/>
  <c r="H280" i="37"/>
  <c r="E280" i="37"/>
  <c r="D280" i="37"/>
  <c r="G280" i="36"/>
  <c r="J279" i="37"/>
  <c r="I279" i="37"/>
  <c r="G279" i="37"/>
  <c r="G279" i="36"/>
  <c r="D279" i="37"/>
  <c r="C279" i="37"/>
  <c r="J278" i="37"/>
  <c r="H278" i="37"/>
  <c r="G278" i="37"/>
  <c r="F278" i="37"/>
  <c r="E278" i="37"/>
  <c r="D278" i="37"/>
  <c r="I277" i="37"/>
  <c r="H277" i="37"/>
  <c r="G277" i="37"/>
  <c r="F277" i="37"/>
  <c r="D277" i="37"/>
  <c r="J276" i="37"/>
  <c r="I276" i="37"/>
  <c r="H276" i="37"/>
  <c r="G276" i="37"/>
  <c r="J275" i="37"/>
  <c r="I275" i="37"/>
  <c r="H275" i="37"/>
  <c r="G275" i="37"/>
  <c r="C275" i="37"/>
  <c r="J274" i="37"/>
  <c r="I274" i="37"/>
  <c r="H274" i="37"/>
  <c r="G274" i="37"/>
  <c r="F274" i="37"/>
  <c r="D274" i="37"/>
  <c r="J273" i="37"/>
  <c r="I273" i="37"/>
  <c r="H273" i="37"/>
  <c r="G273" i="37"/>
  <c r="E273" i="37"/>
  <c r="D273" i="37"/>
  <c r="J272" i="37"/>
  <c r="I272" i="37"/>
  <c r="H272" i="37"/>
  <c r="E272" i="37"/>
  <c r="D272" i="37"/>
  <c r="C272" i="37"/>
  <c r="J271" i="37"/>
  <c r="I271" i="37"/>
  <c r="G271" i="37"/>
  <c r="G271" i="36"/>
  <c r="D271" i="37"/>
  <c r="C271" i="37"/>
  <c r="J270" i="37"/>
  <c r="H270" i="37"/>
  <c r="G270" i="37"/>
  <c r="F270" i="37"/>
  <c r="E270" i="37"/>
  <c r="D270" i="37"/>
  <c r="I269" i="37"/>
  <c r="H269" i="37"/>
  <c r="G269" i="37"/>
  <c r="F269" i="37"/>
  <c r="D269" i="37"/>
  <c r="J268" i="37"/>
  <c r="I268" i="37"/>
  <c r="H268" i="37"/>
  <c r="G268" i="37"/>
  <c r="J267" i="37"/>
  <c r="I267" i="37"/>
  <c r="H267" i="37"/>
  <c r="G267" i="37"/>
  <c r="C267" i="37"/>
  <c r="J266" i="37"/>
  <c r="I266" i="37"/>
  <c r="H266" i="37"/>
  <c r="G266" i="37"/>
  <c r="F266" i="37"/>
  <c r="D266" i="37"/>
  <c r="C266" i="37"/>
  <c r="J265" i="37"/>
  <c r="I265" i="37"/>
  <c r="H265" i="37"/>
  <c r="G265" i="37"/>
  <c r="D265" i="37"/>
  <c r="J264" i="37"/>
  <c r="I264" i="37"/>
  <c r="H264" i="37"/>
  <c r="E264" i="37"/>
  <c r="D264" i="37"/>
  <c r="C264" i="37"/>
  <c r="J263" i="37"/>
  <c r="I263" i="37"/>
  <c r="G263" i="37"/>
  <c r="G263" i="36"/>
  <c r="D263" i="37"/>
  <c r="C263" i="37"/>
  <c r="J262" i="37"/>
  <c r="H262" i="37"/>
  <c r="G262" i="37"/>
  <c r="F262" i="37"/>
  <c r="E262" i="37"/>
  <c r="D262" i="37"/>
  <c r="I261" i="37"/>
  <c r="H261" i="37"/>
  <c r="G261" i="37"/>
  <c r="F261" i="37"/>
  <c r="E261" i="37"/>
  <c r="D261" i="37"/>
  <c r="J260" i="37"/>
  <c r="I260" i="37"/>
  <c r="H260" i="37"/>
  <c r="G260" i="37"/>
  <c r="J259" i="37"/>
  <c r="I259" i="37"/>
  <c r="H259" i="37"/>
  <c r="G259" i="37"/>
  <c r="F259" i="37"/>
  <c r="C259" i="37"/>
  <c r="J258" i="37"/>
  <c r="I258" i="37"/>
  <c r="H258" i="37"/>
  <c r="G258" i="37"/>
  <c r="F258" i="37"/>
  <c r="D258" i="37"/>
  <c r="C258" i="37"/>
  <c r="J257" i="37"/>
  <c r="I257" i="37"/>
  <c r="H257" i="37"/>
  <c r="G257" i="37"/>
  <c r="D257" i="37"/>
  <c r="J256" i="37"/>
  <c r="I256" i="37"/>
  <c r="H256" i="37"/>
  <c r="E256" i="37"/>
  <c r="D256" i="37"/>
  <c r="G256" i="36"/>
  <c r="J255" i="37"/>
  <c r="I255" i="37"/>
  <c r="G255" i="37"/>
  <c r="G255" i="36"/>
  <c r="E255" i="37"/>
  <c r="D255" i="37"/>
  <c r="C255" i="37"/>
  <c r="J254" i="37"/>
  <c r="H254" i="37"/>
  <c r="G254" i="37"/>
  <c r="F254" i="37"/>
  <c r="E254" i="37"/>
  <c r="D254" i="37"/>
  <c r="I253" i="37"/>
  <c r="H253" i="37"/>
  <c r="G253" i="37"/>
  <c r="F253" i="37"/>
  <c r="D253" i="37"/>
  <c r="J252" i="37"/>
  <c r="I252" i="37"/>
  <c r="H252" i="37"/>
  <c r="G252" i="37"/>
  <c r="J251" i="37"/>
  <c r="I251" i="37"/>
  <c r="H251" i="37"/>
  <c r="G251" i="37"/>
  <c r="C251" i="37"/>
  <c r="J250" i="37"/>
  <c r="I250" i="37"/>
  <c r="H250" i="37"/>
  <c r="G250" i="37"/>
  <c r="F250" i="37"/>
  <c r="D250" i="37"/>
  <c r="J249" i="37"/>
  <c r="I249" i="37"/>
  <c r="H249" i="37"/>
  <c r="G249" i="37"/>
  <c r="D249" i="37"/>
  <c r="J248" i="37"/>
  <c r="I248" i="37"/>
  <c r="H248" i="37"/>
  <c r="F248" i="37"/>
  <c r="E248" i="37"/>
  <c r="D248" i="37"/>
  <c r="C248" i="37"/>
  <c r="J247" i="37"/>
  <c r="I247" i="37"/>
  <c r="G247" i="37"/>
  <c r="G247" i="36"/>
  <c r="D247" i="37"/>
  <c r="C247" i="37"/>
  <c r="J246" i="37"/>
  <c r="H246" i="37"/>
  <c r="G246" i="37"/>
  <c r="F246" i="37"/>
  <c r="E246" i="37"/>
  <c r="D246" i="37"/>
  <c r="I245" i="37"/>
  <c r="H245" i="37"/>
  <c r="G245" i="37"/>
  <c r="F245" i="37"/>
  <c r="D245" i="37"/>
  <c r="J244" i="37"/>
  <c r="I244" i="37"/>
  <c r="H244" i="37"/>
  <c r="G244" i="37"/>
  <c r="J243" i="37"/>
  <c r="I243" i="37"/>
  <c r="H243" i="37"/>
  <c r="G243" i="37"/>
  <c r="C243" i="37"/>
  <c r="J242" i="37"/>
  <c r="I242" i="37"/>
  <c r="H242" i="37"/>
  <c r="G242" i="37"/>
  <c r="F242" i="37"/>
  <c r="D242" i="37"/>
  <c r="J241" i="37"/>
  <c r="I241" i="37"/>
  <c r="H241" i="37"/>
  <c r="G241" i="37"/>
  <c r="D241" i="37"/>
  <c r="J240" i="37"/>
  <c r="I240" i="37"/>
  <c r="H240" i="37"/>
  <c r="F240" i="37"/>
  <c r="E240" i="37"/>
  <c r="D240" i="37"/>
  <c r="C240" i="37"/>
  <c r="J239" i="37"/>
  <c r="I239" i="37"/>
  <c r="G239" i="37"/>
  <c r="G239" i="36"/>
  <c r="D239" i="37"/>
  <c r="C239" i="37"/>
  <c r="H238" i="37"/>
  <c r="G238" i="37"/>
  <c r="F238" i="37"/>
  <c r="E238" i="37"/>
  <c r="D238" i="37"/>
  <c r="I237" i="37"/>
  <c r="H237" i="37"/>
  <c r="G237" i="37"/>
  <c r="F237" i="37"/>
  <c r="D237" i="37"/>
  <c r="J236" i="37"/>
  <c r="I236" i="37"/>
  <c r="H236" i="37"/>
  <c r="G236" i="37"/>
  <c r="D236" i="37"/>
  <c r="J235" i="37"/>
  <c r="I235" i="37"/>
  <c r="H235" i="37"/>
  <c r="G235" i="37"/>
  <c r="C235" i="37"/>
  <c r="J234" i="37"/>
  <c r="I234" i="37"/>
  <c r="H234" i="37"/>
  <c r="G234" i="37"/>
  <c r="F234" i="37"/>
  <c r="D234" i="37"/>
  <c r="J233" i="37"/>
  <c r="I233" i="37"/>
  <c r="H233" i="37"/>
  <c r="G233" i="37"/>
  <c r="D233" i="37"/>
  <c r="J232" i="37"/>
  <c r="I232" i="37"/>
  <c r="H232" i="37"/>
  <c r="F232" i="37"/>
  <c r="E232" i="37"/>
  <c r="D232" i="37"/>
  <c r="C232" i="37"/>
  <c r="J231" i="37"/>
  <c r="I231" i="37"/>
  <c r="G231" i="36"/>
  <c r="D231" i="37"/>
  <c r="C231" i="37"/>
  <c r="J230" i="37"/>
  <c r="H230" i="37"/>
  <c r="G230" i="37"/>
  <c r="F230" i="37"/>
  <c r="E230" i="37"/>
  <c r="D230" i="37"/>
  <c r="I229" i="37"/>
  <c r="H229" i="37"/>
  <c r="G229" i="37"/>
  <c r="F229" i="37"/>
  <c r="D229" i="37"/>
  <c r="J228" i="37"/>
  <c r="I228" i="37"/>
  <c r="H228" i="37"/>
  <c r="G228" i="37"/>
  <c r="D228" i="37"/>
  <c r="J227" i="37"/>
  <c r="I227" i="37"/>
  <c r="H227" i="37"/>
  <c r="G227" i="37"/>
  <c r="C227" i="37"/>
  <c r="J226" i="37"/>
  <c r="I226" i="37"/>
  <c r="H226" i="37"/>
  <c r="G226" i="37"/>
  <c r="F226" i="37"/>
  <c r="D226" i="37"/>
  <c r="J225" i="37"/>
  <c r="I225" i="37"/>
  <c r="H225" i="37"/>
  <c r="G225" i="37"/>
  <c r="D225" i="37"/>
  <c r="J224" i="37"/>
  <c r="I224" i="37"/>
  <c r="H224" i="37"/>
  <c r="E224" i="37"/>
  <c r="D224" i="37"/>
  <c r="C224" i="37"/>
  <c r="J223" i="37"/>
  <c r="I223" i="37"/>
  <c r="G223" i="37"/>
  <c r="G223" i="36"/>
  <c r="D223" i="37"/>
  <c r="C223" i="37"/>
  <c r="J222" i="37"/>
  <c r="H222" i="37"/>
  <c r="G222" i="37"/>
  <c r="F222" i="37"/>
  <c r="E222" i="37"/>
  <c r="D222" i="37"/>
  <c r="C222" i="37"/>
  <c r="I221" i="37"/>
  <c r="H221" i="37"/>
  <c r="G221" i="37"/>
  <c r="F221" i="37"/>
  <c r="D221" i="37"/>
  <c r="J220" i="37"/>
  <c r="I220" i="37"/>
  <c r="H220" i="37"/>
  <c r="G220" i="37"/>
  <c r="J219" i="37"/>
  <c r="I219" i="37"/>
  <c r="H219" i="37"/>
  <c r="G219" i="37"/>
  <c r="C219" i="37"/>
  <c r="J218" i="37"/>
  <c r="I218" i="37"/>
  <c r="H218" i="37"/>
  <c r="G218" i="37"/>
  <c r="F218" i="37"/>
  <c r="D218" i="37"/>
  <c r="J217" i="37"/>
  <c r="I217" i="37"/>
  <c r="H217" i="37"/>
  <c r="G217" i="37"/>
  <c r="D217" i="37"/>
  <c r="J216" i="37"/>
  <c r="I216" i="37"/>
  <c r="H216" i="37"/>
  <c r="E216" i="37"/>
  <c r="D216" i="37"/>
  <c r="C216" i="37"/>
  <c r="J215" i="37"/>
  <c r="I215" i="37"/>
  <c r="G215" i="37"/>
  <c r="G215" i="36"/>
  <c r="D215" i="37"/>
  <c r="C215" i="37"/>
  <c r="J214" i="37"/>
  <c r="H214" i="37"/>
  <c r="G214" i="37"/>
  <c r="F214" i="37"/>
  <c r="E214" i="37"/>
  <c r="D214" i="37"/>
  <c r="C214" i="37"/>
  <c r="I213" i="37"/>
  <c r="H213" i="37"/>
  <c r="G213" i="37"/>
  <c r="F213" i="37"/>
  <c r="D213" i="37"/>
  <c r="J212" i="37"/>
  <c r="I212" i="37"/>
  <c r="H212" i="37"/>
  <c r="G212" i="37"/>
  <c r="J211" i="37"/>
  <c r="I211" i="37"/>
  <c r="H211" i="37"/>
  <c r="G211" i="37"/>
  <c r="F211" i="37"/>
  <c r="C211" i="37"/>
  <c r="J210" i="37"/>
  <c r="I210" i="37"/>
  <c r="H210" i="37"/>
  <c r="G210" i="37"/>
  <c r="F210" i="37"/>
  <c r="D210" i="37"/>
  <c r="C210" i="37"/>
  <c r="J209" i="37"/>
  <c r="I209" i="37"/>
  <c r="H209" i="37"/>
  <c r="G209" i="37"/>
  <c r="D209" i="37"/>
  <c r="J208" i="37"/>
  <c r="I208" i="37"/>
  <c r="H208" i="37"/>
  <c r="E208" i="37"/>
  <c r="D208" i="37"/>
  <c r="C208" i="37"/>
  <c r="J207" i="37"/>
  <c r="I207" i="37"/>
  <c r="G207" i="37"/>
  <c r="G207" i="36"/>
  <c r="E207" i="37"/>
  <c r="D207" i="37"/>
  <c r="C207" i="37"/>
  <c r="J206" i="37"/>
  <c r="H206" i="37"/>
  <c r="G206" i="37"/>
  <c r="F206" i="37"/>
  <c r="E206" i="37"/>
  <c r="D206" i="37"/>
  <c r="I205" i="37"/>
  <c r="H205" i="37"/>
  <c r="G205" i="37"/>
  <c r="F205" i="37"/>
  <c r="E205" i="37"/>
  <c r="D205" i="37"/>
  <c r="J204" i="37"/>
  <c r="I204" i="37"/>
  <c r="H204" i="37"/>
  <c r="G204" i="37"/>
  <c r="J203" i="37"/>
  <c r="I203" i="37"/>
  <c r="H203" i="37"/>
  <c r="G203" i="37"/>
  <c r="E203" i="37"/>
  <c r="C203" i="37"/>
  <c r="J202" i="37"/>
  <c r="I202" i="37"/>
  <c r="H202" i="37"/>
  <c r="G202" i="37"/>
  <c r="F202" i="37"/>
  <c r="D202" i="37"/>
  <c r="J201" i="37"/>
  <c r="I201" i="37"/>
  <c r="H201" i="37"/>
  <c r="G201" i="37"/>
  <c r="E201" i="37"/>
  <c r="D201" i="37"/>
  <c r="J200" i="37"/>
  <c r="I200" i="37"/>
  <c r="H200" i="37"/>
  <c r="E200" i="37"/>
  <c r="D200" i="37"/>
  <c r="C200" i="37"/>
  <c r="J199" i="37"/>
  <c r="I199" i="37"/>
  <c r="G199" i="37"/>
  <c r="G199" i="36"/>
  <c r="E199" i="37"/>
  <c r="D199" i="37"/>
  <c r="C199" i="37"/>
  <c r="J198" i="37"/>
  <c r="H198" i="37"/>
  <c r="G198" i="37"/>
  <c r="F198" i="37"/>
  <c r="E198" i="37"/>
  <c r="G198" i="36"/>
  <c r="I197" i="37"/>
  <c r="H197" i="37"/>
  <c r="G197" i="37"/>
  <c r="F197" i="37"/>
  <c r="D197" i="37"/>
  <c r="J196" i="37"/>
  <c r="I196" i="37"/>
  <c r="H196" i="37"/>
  <c r="G196" i="37"/>
  <c r="D196" i="37"/>
  <c r="J195" i="37"/>
  <c r="I195" i="37"/>
  <c r="H195" i="37"/>
  <c r="G195" i="37"/>
  <c r="F195" i="37"/>
  <c r="C195" i="37"/>
  <c r="J194" i="37"/>
  <c r="I194" i="37"/>
  <c r="H194" i="37"/>
  <c r="G194" i="37"/>
  <c r="F194" i="37"/>
  <c r="C194" i="37"/>
  <c r="J193" i="37"/>
  <c r="I193" i="37"/>
  <c r="H193" i="37"/>
  <c r="G193" i="37"/>
  <c r="E193" i="37"/>
  <c r="D193" i="37"/>
  <c r="J192" i="37"/>
  <c r="I192" i="37"/>
  <c r="H192" i="37"/>
  <c r="F192" i="37"/>
  <c r="E192" i="37"/>
  <c r="D192" i="37"/>
  <c r="C192" i="37"/>
  <c r="J191" i="37"/>
  <c r="I191" i="37"/>
  <c r="G191" i="37"/>
  <c r="G191" i="36"/>
  <c r="D191" i="37"/>
  <c r="C191" i="37"/>
  <c r="J190" i="37"/>
  <c r="H190" i="37"/>
  <c r="G190" i="37"/>
  <c r="F190" i="37"/>
  <c r="E190" i="37"/>
  <c r="D190" i="37"/>
  <c r="I189" i="37"/>
  <c r="H189" i="37"/>
  <c r="G189" i="37"/>
  <c r="F189" i="37"/>
  <c r="E189" i="37"/>
  <c r="D189" i="37"/>
  <c r="J188" i="37"/>
  <c r="I188" i="37"/>
  <c r="H188" i="37"/>
  <c r="G188" i="37"/>
  <c r="E188" i="37"/>
  <c r="D188" i="37"/>
  <c r="J187" i="37"/>
  <c r="I187" i="37"/>
  <c r="H187" i="37"/>
  <c r="G187" i="37"/>
  <c r="F187" i="37"/>
  <c r="C187" i="37"/>
  <c r="J186" i="37"/>
  <c r="I186" i="37"/>
  <c r="H186" i="37"/>
  <c r="G186" i="37"/>
  <c r="F186" i="37"/>
  <c r="D186" i="37"/>
  <c r="J185" i="37"/>
  <c r="I185" i="37"/>
  <c r="H185" i="37"/>
  <c r="G185" i="37"/>
  <c r="E185" i="37"/>
  <c r="D185" i="37"/>
  <c r="J184" i="37"/>
  <c r="I184" i="37"/>
  <c r="H184" i="37"/>
  <c r="E184" i="37"/>
  <c r="D184" i="37"/>
  <c r="C184" i="37"/>
  <c r="J183" i="37"/>
  <c r="I183" i="37"/>
  <c r="G183" i="37"/>
  <c r="G183" i="36"/>
  <c r="D183" i="37"/>
  <c r="C183" i="37"/>
  <c r="J182" i="37"/>
  <c r="H182" i="37"/>
  <c r="G182" i="37"/>
  <c r="F182" i="37"/>
  <c r="E182" i="37"/>
  <c r="G182" i="36"/>
  <c r="C182" i="37"/>
  <c r="I181" i="37"/>
  <c r="H181" i="37"/>
  <c r="G181" i="37"/>
  <c r="F181" i="37"/>
  <c r="E181" i="37"/>
  <c r="D181" i="37"/>
  <c r="J180" i="37"/>
  <c r="I180" i="37"/>
  <c r="H180" i="37"/>
  <c r="G180" i="37"/>
  <c r="J179" i="37"/>
  <c r="I179" i="37"/>
  <c r="H179" i="37"/>
  <c r="G179" i="37"/>
  <c r="C179" i="37"/>
  <c r="J178" i="37"/>
  <c r="I178" i="37"/>
  <c r="H178" i="37"/>
  <c r="G178" i="37"/>
  <c r="F178" i="37"/>
  <c r="C178" i="37"/>
  <c r="J177" i="37"/>
  <c r="I177" i="37"/>
  <c r="H177" i="37"/>
  <c r="G177" i="37"/>
  <c r="D177" i="37"/>
  <c r="J176" i="37"/>
  <c r="I176" i="37"/>
  <c r="H176" i="37"/>
  <c r="E176" i="37"/>
  <c r="D176" i="37"/>
  <c r="C176" i="37"/>
  <c r="J175" i="37"/>
  <c r="I175" i="37"/>
  <c r="G175" i="37"/>
  <c r="G175" i="36"/>
  <c r="F175" i="37"/>
  <c r="E175" i="37"/>
  <c r="D175" i="37"/>
  <c r="C175" i="37"/>
  <c r="J174" i="37"/>
  <c r="H174" i="37"/>
  <c r="G174" i="37"/>
  <c r="F174" i="37"/>
  <c r="E174" i="37"/>
  <c r="G174" i="36"/>
  <c r="I173" i="37"/>
  <c r="H173" i="37"/>
  <c r="G173" i="37"/>
  <c r="F173" i="37"/>
  <c r="D173" i="37"/>
  <c r="J172" i="37"/>
  <c r="I172" i="37"/>
  <c r="G172" i="37"/>
  <c r="J171" i="37"/>
  <c r="I171" i="37"/>
  <c r="H171" i="37"/>
  <c r="G171" i="37"/>
  <c r="E171" i="37"/>
  <c r="J170" i="37"/>
  <c r="I170" i="37"/>
  <c r="H170" i="37"/>
  <c r="G170" i="37"/>
  <c r="F170" i="37"/>
  <c r="J169" i="37"/>
  <c r="I169" i="37"/>
  <c r="H169" i="37"/>
  <c r="G169" i="37"/>
  <c r="D169" i="37"/>
  <c r="J168" i="37"/>
  <c r="I168" i="37"/>
  <c r="H168" i="37"/>
  <c r="E168" i="37"/>
  <c r="D168" i="37"/>
  <c r="C168" i="37"/>
  <c r="J167" i="37"/>
  <c r="I167" i="37"/>
  <c r="G167" i="37"/>
  <c r="G167" i="36"/>
  <c r="D167" i="37"/>
  <c r="J166" i="37"/>
  <c r="H166" i="37"/>
  <c r="G166" i="37"/>
  <c r="F166" i="37"/>
  <c r="E166" i="37"/>
  <c r="G166" i="36"/>
  <c r="I165" i="37"/>
  <c r="H165" i="37"/>
  <c r="G165" i="37"/>
  <c r="F165" i="37"/>
  <c r="D165" i="37"/>
  <c r="J164" i="37"/>
  <c r="I164" i="37"/>
  <c r="H164" i="37"/>
  <c r="G164" i="37"/>
  <c r="D164" i="37"/>
  <c r="J163" i="37"/>
  <c r="I163" i="37"/>
  <c r="H163" i="37"/>
  <c r="G163" i="37"/>
  <c r="E163" i="37"/>
  <c r="C163" i="37"/>
  <c r="J162" i="37"/>
  <c r="I162" i="37"/>
  <c r="H162" i="37"/>
  <c r="G162" i="37"/>
  <c r="F162" i="37"/>
  <c r="J161" i="37"/>
  <c r="I161" i="37"/>
  <c r="H161" i="37"/>
  <c r="G161" i="37"/>
  <c r="E161" i="37"/>
  <c r="D161" i="37"/>
  <c r="J160" i="37"/>
  <c r="I160" i="37"/>
  <c r="H160" i="37"/>
  <c r="E160" i="37"/>
  <c r="D160" i="37"/>
  <c r="C160" i="37"/>
  <c r="J159" i="37"/>
  <c r="I159" i="37"/>
  <c r="G159" i="37"/>
  <c r="G159" i="36"/>
  <c r="D159" i="37"/>
  <c r="C159" i="37"/>
  <c r="J158" i="37"/>
  <c r="H158" i="37"/>
  <c r="G158" i="37"/>
  <c r="F158" i="37"/>
  <c r="E158" i="37"/>
  <c r="D158" i="37"/>
  <c r="I157" i="37"/>
  <c r="H157" i="37"/>
  <c r="G157" i="37"/>
  <c r="F157" i="37"/>
  <c r="D157" i="37"/>
  <c r="J156" i="37"/>
  <c r="I156" i="37"/>
  <c r="H156" i="37"/>
  <c r="G156" i="37"/>
  <c r="J155" i="37"/>
  <c r="I155" i="37"/>
  <c r="H155" i="37"/>
  <c r="G155" i="37"/>
  <c r="C155" i="37"/>
  <c r="J154" i="37"/>
  <c r="I154" i="37"/>
  <c r="H154" i="37"/>
  <c r="G154" i="37"/>
  <c r="F154" i="37"/>
  <c r="D154" i="37"/>
  <c r="C154" i="37"/>
  <c r="J153" i="37"/>
  <c r="I153" i="37"/>
  <c r="H153" i="37"/>
  <c r="G153" i="37"/>
  <c r="D153" i="37"/>
  <c r="J152" i="37"/>
  <c r="I152" i="37"/>
  <c r="H152" i="37"/>
  <c r="E152" i="37"/>
  <c r="D152" i="37"/>
  <c r="C152" i="37"/>
  <c r="J151" i="37"/>
  <c r="I151" i="37"/>
  <c r="G151" i="37"/>
  <c r="G151" i="36"/>
  <c r="D151" i="37"/>
  <c r="J150" i="37"/>
  <c r="H150" i="37"/>
  <c r="G150" i="37"/>
  <c r="F150" i="37"/>
  <c r="E150" i="37"/>
  <c r="G150" i="36"/>
  <c r="C150" i="37"/>
  <c r="I149" i="37"/>
  <c r="H149" i="37"/>
  <c r="G149" i="37"/>
  <c r="F149" i="37"/>
  <c r="D149" i="37"/>
  <c r="J148" i="37"/>
  <c r="I148" i="37"/>
  <c r="H148" i="37"/>
  <c r="G148" i="37"/>
  <c r="J147" i="37"/>
  <c r="I147" i="37"/>
  <c r="H147" i="37"/>
  <c r="G147" i="37"/>
  <c r="J146" i="37"/>
  <c r="I146" i="37"/>
  <c r="H146" i="37"/>
  <c r="G146" i="37"/>
  <c r="F146" i="37"/>
  <c r="D146" i="37"/>
  <c r="C146" i="37"/>
  <c r="J145" i="37"/>
  <c r="I145" i="37"/>
  <c r="H145" i="37"/>
  <c r="G145" i="37"/>
  <c r="D145" i="37"/>
  <c r="J144" i="37"/>
  <c r="I144" i="37"/>
  <c r="H144" i="37"/>
  <c r="E144" i="37"/>
  <c r="D144" i="37"/>
  <c r="C144" i="37"/>
  <c r="J143" i="37"/>
  <c r="I143" i="37"/>
  <c r="G143" i="37"/>
  <c r="G143" i="36"/>
  <c r="F143" i="37"/>
  <c r="D143" i="37"/>
  <c r="J142" i="37"/>
  <c r="H142" i="37"/>
  <c r="G142" i="37"/>
  <c r="F142" i="37"/>
  <c r="E142" i="37"/>
  <c r="D142" i="37"/>
  <c r="I141" i="37"/>
  <c r="H141" i="37"/>
  <c r="G141" i="37"/>
  <c r="F141" i="37"/>
  <c r="E141" i="37"/>
  <c r="D141" i="37"/>
  <c r="J140" i="37"/>
  <c r="I140" i="37"/>
  <c r="H140" i="37"/>
  <c r="G140" i="37"/>
  <c r="J139" i="37"/>
  <c r="I139" i="37"/>
  <c r="H139" i="37"/>
  <c r="G139" i="37"/>
  <c r="J138" i="37"/>
  <c r="I138" i="37"/>
  <c r="H138" i="37"/>
  <c r="G138" i="37"/>
  <c r="F138" i="37"/>
  <c r="D138" i="37"/>
  <c r="J137" i="37"/>
  <c r="I137" i="37"/>
  <c r="G137" i="37"/>
  <c r="E137" i="37"/>
  <c r="D137" i="37"/>
  <c r="C137" i="37"/>
  <c r="J136" i="37"/>
  <c r="I136" i="37"/>
  <c r="H136" i="37"/>
  <c r="F136" i="37"/>
  <c r="E136" i="37"/>
  <c r="D136" i="37"/>
  <c r="E135" i="37"/>
  <c r="J135" i="37"/>
  <c r="I135" i="37"/>
  <c r="G135" i="36"/>
  <c r="D135" i="37"/>
  <c r="C135" i="37"/>
  <c r="J134" i="37"/>
  <c r="H134" i="37"/>
  <c r="G134" i="37"/>
  <c r="F134" i="37"/>
  <c r="E134" i="37"/>
  <c r="D134" i="37"/>
  <c r="I133" i="37"/>
  <c r="H133" i="37"/>
  <c r="G133" i="37"/>
  <c r="G133" i="36"/>
  <c r="F133" i="37"/>
  <c r="E133" i="37"/>
  <c r="D133" i="37"/>
  <c r="C133" i="37"/>
  <c r="J132" i="37"/>
  <c r="I132" i="37"/>
  <c r="G132" i="37"/>
  <c r="J131" i="37"/>
  <c r="I131" i="37"/>
  <c r="H131" i="37"/>
  <c r="G131" i="37"/>
  <c r="F131" i="37"/>
  <c r="E131" i="37"/>
  <c r="C131" i="37"/>
  <c r="J130" i="37"/>
  <c r="I130" i="37"/>
  <c r="H130" i="37"/>
  <c r="G130" i="37"/>
  <c r="F130" i="37"/>
  <c r="J129" i="37"/>
  <c r="I129" i="37"/>
  <c r="H129" i="37"/>
  <c r="G129" i="37"/>
  <c r="E129" i="37"/>
  <c r="D129" i="37"/>
  <c r="C129" i="37"/>
  <c r="J128" i="37"/>
  <c r="I128" i="37"/>
  <c r="H128" i="37"/>
  <c r="F128" i="37"/>
  <c r="E128" i="37"/>
  <c r="D128" i="37"/>
  <c r="J127" i="37"/>
  <c r="I127" i="37"/>
  <c r="G127" i="37"/>
  <c r="F127" i="37"/>
  <c r="E127" i="37"/>
  <c r="D127" i="37"/>
  <c r="J126" i="37"/>
  <c r="H126" i="37"/>
  <c r="G126" i="37"/>
  <c r="F126" i="37"/>
  <c r="E126" i="37"/>
  <c r="G126" i="36"/>
  <c r="C126" i="37"/>
  <c r="I125" i="37"/>
  <c r="H125" i="37"/>
  <c r="G125" i="37"/>
  <c r="F125" i="37"/>
  <c r="D125" i="37"/>
  <c r="C125" i="37"/>
  <c r="J124" i="37"/>
  <c r="I124" i="37"/>
  <c r="H124" i="37"/>
  <c r="G124" i="37"/>
  <c r="D124" i="37"/>
  <c r="I123" i="37"/>
  <c r="G123" i="37"/>
  <c r="J122" i="37"/>
  <c r="I122" i="37"/>
  <c r="H122" i="37"/>
  <c r="G122" i="37"/>
  <c r="F122" i="37"/>
  <c r="C122" i="37"/>
  <c r="J121" i="37"/>
  <c r="I121" i="37"/>
  <c r="H121" i="37"/>
  <c r="G121" i="37"/>
  <c r="E121" i="37"/>
  <c r="D121" i="37"/>
  <c r="C121" i="37"/>
  <c r="J120" i="37"/>
  <c r="I120" i="37"/>
  <c r="H120" i="37"/>
  <c r="E120" i="37"/>
  <c r="D120" i="37"/>
  <c r="C120" i="37"/>
  <c r="J119" i="37"/>
  <c r="G119" i="37"/>
  <c r="G119" i="36"/>
  <c r="E119" i="37"/>
  <c r="D119" i="37"/>
  <c r="J118" i="37"/>
  <c r="H118" i="37"/>
  <c r="G118" i="37"/>
  <c r="F118" i="37"/>
  <c r="E118" i="37"/>
  <c r="C118" i="37"/>
  <c r="I117" i="37"/>
  <c r="H117" i="37"/>
  <c r="G117" i="37"/>
  <c r="F117" i="37"/>
  <c r="D117" i="37"/>
  <c r="C117" i="37"/>
  <c r="J116" i="37"/>
  <c r="I116" i="37"/>
  <c r="H116" i="37"/>
  <c r="G116" i="37"/>
  <c r="H115" i="37"/>
  <c r="J115" i="37"/>
  <c r="I115" i="37"/>
  <c r="G115" i="37"/>
  <c r="F115" i="37"/>
  <c r="E115" i="37"/>
  <c r="C115" i="37"/>
  <c r="J114" i="37"/>
  <c r="I114" i="37"/>
  <c r="H114" i="37"/>
  <c r="G114" i="37"/>
  <c r="F114" i="37"/>
  <c r="D114" i="37"/>
  <c r="C114" i="37"/>
  <c r="J113" i="37"/>
  <c r="I113" i="37"/>
  <c r="H113" i="37"/>
  <c r="G113" i="37"/>
  <c r="E113" i="37"/>
  <c r="D113" i="37"/>
  <c r="C113" i="37"/>
  <c r="J112" i="37"/>
  <c r="I112" i="37"/>
  <c r="H112" i="37"/>
  <c r="E112" i="37"/>
  <c r="D112" i="37"/>
  <c r="C112" i="37"/>
  <c r="J111" i="37"/>
  <c r="I111" i="37"/>
  <c r="G111" i="37"/>
  <c r="F111" i="37"/>
  <c r="D111" i="37"/>
  <c r="J110" i="37"/>
  <c r="H110" i="37"/>
  <c r="G110" i="37"/>
  <c r="E110" i="37"/>
  <c r="C110" i="37"/>
  <c r="I109" i="37"/>
  <c r="H109" i="37"/>
  <c r="G109" i="37"/>
  <c r="F109" i="37"/>
  <c r="D109" i="37"/>
  <c r="C109" i="37"/>
  <c r="J108" i="37"/>
  <c r="I108" i="37"/>
  <c r="H108" i="37"/>
  <c r="G108" i="37"/>
  <c r="D108" i="37"/>
  <c r="J107" i="37"/>
  <c r="I107" i="37"/>
  <c r="G107" i="37"/>
  <c r="C107" i="37"/>
  <c r="J106" i="37"/>
  <c r="I106" i="37"/>
  <c r="H106" i="37"/>
  <c r="G106" i="37"/>
  <c r="F106" i="37"/>
  <c r="C106" i="37"/>
  <c r="J105" i="37"/>
  <c r="I105" i="37"/>
  <c r="H105" i="37"/>
  <c r="G105" i="37"/>
  <c r="E105" i="37"/>
  <c r="D105" i="37"/>
  <c r="C105" i="37"/>
  <c r="I104" i="37"/>
  <c r="H104" i="37"/>
  <c r="E104" i="37"/>
  <c r="D104" i="37"/>
  <c r="C104" i="37"/>
  <c r="J103" i="37"/>
  <c r="I103" i="37"/>
  <c r="G103" i="37"/>
  <c r="G103" i="36"/>
  <c r="E103" i="37"/>
  <c r="D103" i="37"/>
  <c r="C103" i="37"/>
  <c r="J102" i="37"/>
  <c r="H102" i="37"/>
  <c r="G102" i="37"/>
  <c r="C102" i="37"/>
  <c r="I101" i="37"/>
  <c r="H101" i="37"/>
  <c r="G101" i="37"/>
  <c r="F101" i="37"/>
  <c r="D101" i="37"/>
  <c r="C101" i="37"/>
  <c r="J100" i="37"/>
  <c r="I100" i="37"/>
  <c r="H100" i="37"/>
  <c r="G100" i="37"/>
  <c r="J99" i="37"/>
  <c r="I99" i="37"/>
  <c r="G99" i="37"/>
  <c r="F99" i="37"/>
  <c r="E99" i="37"/>
  <c r="C99" i="37"/>
  <c r="J98" i="37"/>
  <c r="I98" i="37"/>
  <c r="H98" i="37"/>
  <c r="G98" i="37"/>
  <c r="F98" i="37"/>
  <c r="D98" i="37"/>
  <c r="C98" i="37"/>
  <c r="J97" i="37"/>
  <c r="I97" i="37"/>
  <c r="H97" i="37"/>
  <c r="G97" i="37"/>
  <c r="E97" i="37"/>
  <c r="D97" i="37"/>
  <c r="C97" i="37"/>
  <c r="J96" i="37"/>
  <c r="I96" i="37"/>
  <c r="H96" i="37"/>
  <c r="F96" i="37"/>
  <c r="E96" i="37"/>
  <c r="D96" i="37"/>
  <c r="J95" i="37"/>
  <c r="I95" i="37"/>
  <c r="G95" i="37"/>
  <c r="F95" i="37"/>
  <c r="D95" i="37"/>
  <c r="J94" i="37"/>
  <c r="H94" i="37"/>
  <c r="G94" i="37"/>
  <c r="F94" i="37"/>
  <c r="E94" i="37"/>
  <c r="D94" i="37"/>
  <c r="C94" i="37"/>
  <c r="I93" i="37"/>
  <c r="H93" i="37"/>
  <c r="G93" i="37"/>
  <c r="G93" i="36"/>
  <c r="D93" i="37"/>
  <c r="C93" i="37"/>
  <c r="J92" i="37"/>
  <c r="I92" i="37"/>
  <c r="H92" i="37"/>
  <c r="G92" i="37"/>
  <c r="J91" i="37"/>
  <c r="I91" i="37"/>
  <c r="G91" i="37"/>
  <c r="F91" i="37"/>
  <c r="E91" i="37"/>
  <c r="C91" i="37"/>
  <c r="J90" i="37"/>
  <c r="I90" i="37"/>
  <c r="H90" i="37"/>
  <c r="G90" i="37"/>
  <c r="C90" i="37"/>
  <c r="J89" i="37"/>
  <c r="I89" i="37"/>
  <c r="H89" i="37"/>
  <c r="G89" i="37"/>
  <c r="D89" i="37"/>
  <c r="J88" i="37"/>
  <c r="I88" i="37"/>
  <c r="H88" i="37"/>
  <c r="F88" i="37"/>
  <c r="J87" i="37"/>
  <c r="I87" i="37"/>
  <c r="G87" i="37"/>
  <c r="F87" i="37"/>
  <c r="D87" i="37"/>
  <c r="C87" i="37"/>
  <c r="J86" i="37"/>
  <c r="H86" i="37"/>
  <c r="G86" i="37"/>
  <c r="F86" i="37"/>
  <c r="D86" i="37"/>
  <c r="I85" i="37"/>
  <c r="H85" i="37"/>
  <c r="G85" i="37"/>
  <c r="F85" i="37"/>
  <c r="E85" i="37"/>
  <c r="D85" i="37"/>
  <c r="C85" i="37"/>
  <c r="J84" i="37"/>
  <c r="I84" i="37"/>
  <c r="H84" i="37"/>
  <c r="G84" i="37"/>
  <c r="J83" i="37"/>
  <c r="I83" i="37"/>
  <c r="H83" i="37"/>
  <c r="G83" i="37"/>
  <c r="E83" i="37"/>
  <c r="C83" i="37"/>
  <c r="J82" i="37"/>
  <c r="I82" i="37"/>
  <c r="H82" i="37"/>
  <c r="G82" i="37"/>
  <c r="F82" i="37"/>
  <c r="D82" i="37"/>
  <c r="J81" i="37"/>
  <c r="I81" i="37"/>
  <c r="H81" i="37"/>
  <c r="G81" i="37"/>
  <c r="E81" i="37"/>
  <c r="D81" i="37"/>
  <c r="C81" i="37"/>
  <c r="J80" i="37"/>
  <c r="I80" i="37"/>
  <c r="H80" i="37"/>
  <c r="G80" i="36"/>
  <c r="E80" i="37"/>
  <c r="D80" i="37"/>
  <c r="C80" i="37"/>
  <c r="J79" i="37"/>
  <c r="I79" i="37"/>
  <c r="G79" i="37"/>
  <c r="D79" i="37"/>
  <c r="C79" i="37"/>
  <c r="J78" i="37"/>
  <c r="H78" i="37"/>
  <c r="G78" i="37"/>
  <c r="F78" i="37"/>
  <c r="D78" i="37"/>
  <c r="I77" i="37"/>
  <c r="H77" i="37"/>
  <c r="G77" i="37"/>
  <c r="F77" i="37"/>
  <c r="E77" i="37"/>
  <c r="D77" i="37"/>
  <c r="C77" i="37"/>
  <c r="J76" i="37"/>
  <c r="I76" i="37"/>
  <c r="H76" i="37"/>
  <c r="G76" i="37"/>
  <c r="J75" i="37"/>
  <c r="I75" i="37"/>
  <c r="H75" i="37"/>
  <c r="G75" i="37"/>
  <c r="J74" i="37"/>
  <c r="I74" i="37"/>
  <c r="H74" i="37"/>
  <c r="G74" i="37"/>
  <c r="F74" i="37"/>
  <c r="D74" i="37"/>
  <c r="J73" i="37"/>
  <c r="I73" i="37"/>
  <c r="H73" i="37"/>
  <c r="G73" i="37"/>
  <c r="E73" i="37"/>
  <c r="D73" i="37"/>
  <c r="C73" i="37"/>
  <c r="J72" i="37"/>
  <c r="I72" i="37"/>
  <c r="H72" i="37"/>
  <c r="G72" i="36"/>
  <c r="F72" i="37"/>
  <c r="E72" i="37"/>
  <c r="D72" i="37"/>
  <c r="C72" i="37"/>
  <c r="J71" i="37"/>
  <c r="I71" i="37"/>
  <c r="G71" i="37"/>
  <c r="F71" i="37"/>
  <c r="D71" i="37"/>
  <c r="C71" i="37"/>
  <c r="J70" i="37"/>
  <c r="H70" i="37"/>
  <c r="G70" i="37"/>
  <c r="F70" i="37"/>
  <c r="D70" i="37"/>
  <c r="I69" i="37"/>
  <c r="H69" i="37"/>
  <c r="G69" i="37"/>
  <c r="F69" i="37"/>
  <c r="E69" i="37"/>
  <c r="D69" i="37"/>
  <c r="C69" i="37"/>
  <c r="J68" i="37"/>
  <c r="I68" i="37"/>
  <c r="H68" i="37"/>
  <c r="G68" i="37"/>
  <c r="J67" i="37"/>
  <c r="I67" i="37"/>
  <c r="G67" i="37"/>
  <c r="F67" i="37"/>
  <c r="J66" i="37"/>
  <c r="I66" i="37"/>
  <c r="H66" i="37"/>
  <c r="G66" i="37"/>
  <c r="F66" i="37"/>
  <c r="D66" i="37"/>
  <c r="J65" i="37"/>
  <c r="I65" i="37"/>
  <c r="H65" i="37"/>
  <c r="G65" i="37"/>
  <c r="E65" i="37"/>
  <c r="D65" i="37"/>
  <c r="C65" i="37"/>
  <c r="J64" i="37"/>
  <c r="I64" i="37"/>
  <c r="H64" i="37"/>
  <c r="G64" i="36"/>
  <c r="F64" i="37"/>
  <c r="E64" i="37"/>
  <c r="D64" i="37"/>
  <c r="C64" i="37"/>
  <c r="J63" i="37"/>
  <c r="I63" i="37"/>
  <c r="G63" i="37"/>
  <c r="D63" i="37"/>
  <c r="C63" i="37"/>
  <c r="J62" i="37"/>
  <c r="H62" i="37"/>
  <c r="G62" i="37"/>
  <c r="F62" i="37"/>
  <c r="D62" i="37"/>
  <c r="I61" i="37"/>
  <c r="H61" i="37"/>
  <c r="G61" i="37"/>
  <c r="F61" i="37"/>
  <c r="E61" i="37"/>
  <c r="D61" i="37"/>
  <c r="C61" i="37"/>
  <c r="J60" i="37"/>
  <c r="I60" i="37"/>
  <c r="H60" i="37"/>
  <c r="G60" i="37"/>
  <c r="J59" i="37"/>
  <c r="I59" i="37"/>
  <c r="H59" i="37"/>
  <c r="G59" i="37"/>
  <c r="E59" i="37"/>
  <c r="C59" i="37"/>
  <c r="J58" i="37"/>
  <c r="I58" i="37"/>
  <c r="H58" i="37"/>
  <c r="G58" i="37"/>
  <c r="F58" i="37"/>
  <c r="D58" i="37"/>
  <c r="J57" i="37"/>
  <c r="I57" i="37"/>
  <c r="H57" i="37"/>
  <c r="G57" i="37"/>
  <c r="E57" i="37"/>
  <c r="D57" i="37"/>
  <c r="C57" i="37"/>
  <c r="J56" i="37"/>
  <c r="I56" i="37"/>
  <c r="H56" i="37"/>
  <c r="G56" i="36"/>
  <c r="F56" i="37"/>
  <c r="E56" i="37"/>
  <c r="D56" i="37"/>
  <c r="C56" i="37"/>
  <c r="J55" i="37"/>
  <c r="I55" i="37"/>
  <c r="G55" i="37"/>
  <c r="E55" i="37"/>
  <c r="D55" i="37"/>
  <c r="J54" i="37"/>
  <c r="H54" i="37"/>
  <c r="G54" i="37"/>
  <c r="F54" i="37"/>
  <c r="E54" i="37"/>
  <c r="D54" i="37"/>
  <c r="I53" i="37"/>
  <c r="H53" i="37"/>
  <c r="G53" i="37"/>
  <c r="F53" i="37"/>
  <c r="E53" i="37"/>
  <c r="D53" i="37"/>
  <c r="C53" i="37"/>
  <c r="J52" i="37"/>
  <c r="I52" i="37"/>
  <c r="H52" i="37"/>
  <c r="G52" i="37"/>
  <c r="J51" i="37"/>
  <c r="I51" i="37"/>
  <c r="H51" i="37"/>
  <c r="G51" i="37"/>
  <c r="E51" i="37"/>
  <c r="C51" i="37"/>
  <c r="J50" i="37"/>
  <c r="I50" i="37"/>
  <c r="H50" i="37"/>
  <c r="G50" i="37"/>
  <c r="F50" i="37"/>
  <c r="D50" i="37"/>
  <c r="J49" i="37"/>
  <c r="I49" i="37"/>
  <c r="H49" i="37"/>
  <c r="G49" i="37"/>
  <c r="E49" i="37"/>
  <c r="D49" i="37"/>
  <c r="C49" i="37"/>
  <c r="J48" i="37"/>
  <c r="I48" i="37"/>
  <c r="H48" i="37"/>
  <c r="G48" i="36"/>
  <c r="F48" i="37"/>
  <c r="E48" i="37"/>
  <c r="D48" i="37"/>
  <c r="C48" i="37"/>
  <c r="J47" i="37"/>
  <c r="I47" i="37"/>
  <c r="G47" i="37"/>
  <c r="E47" i="37"/>
  <c r="D47" i="37"/>
  <c r="C47" i="37"/>
  <c r="J46" i="37"/>
  <c r="H46" i="37"/>
  <c r="G46" i="37"/>
  <c r="F46" i="37"/>
  <c r="E46" i="37"/>
  <c r="D46" i="37"/>
  <c r="I45" i="37"/>
  <c r="H45" i="37"/>
  <c r="G45" i="37"/>
  <c r="F45" i="37"/>
  <c r="E45" i="37"/>
  <c r="D45" i="37"/>
  <c r="C45" i="37"/>
  <c r="J44" i="37"/>
  <c r="I44" i="37"/>
  <c r="H44" i="37"/>
  <c r="G44" i="37"/>
  <c r="J43" i="37"/>
  <c r="I43" i="37"/>
  <c r="H43" i="37"/>
  <c r="G43" i="37"/>
  <c r="F43" i="37"/>
  <c r="E43" i="37"/>
  <c r="J42" i="37"/>
  <c r="I42" i="37"/>
  <c r="H42" i="37"/>
  <c r="G42" i="37"/>
  <c r="F42" i="37"/>
  <c r="J41" i="37"/>
  <c r="I41" i="37"/>
  <c r="H41" i="37"/>
  <c r="G41" i="37"/>
  <c r="E41" i="37"/>
  <c r="D41" i="37"/>
  <c r="C41" i="37"/>
  <c r="J40" i="37"/>
  <c r="I40" i="37"/>
  <c r="H40" i="37"/>
  <c r="G40" i="36"/>
  <c r="F40" i="37"/>
  <c r="E40" i="37"/>
  <c r="D40" i="37"/>
  <c r="C40" i="37"/>
  <c r="J39" i="37"/>
  <c r="I39" i="37"/>
  <c r="G39" i="37"/>
  <c r="E39" i="37"/>
  <c r="D39" i="37"/>
  <c r="C39" i="37"/>
  <c r="J38" i="37"/>
  <c r="H38" i="37"/>
  <c r="G38" i="37"/>
  <c r="F38" i="37"/>
  <c r="E38" i="37"/>
  <c r="D38" i="37"/>
  <c r="I37" i="37"/>
  <c r="H37" i="37"/>
  <c r="G37" i="37"/>
  <c r="F37" i="37"/>
  <c r="E37" i="37"/>
  <c r="D37" i="37"/>
  <c r="C37" i="37"/>
  <c r="J36" i="37"/>
  <c r="I36" i="37"/>
  <c r="H36" i="37"/>
  <c r="G36" i="37"/>
  <c r="J35" i="37"/>
  <c r="I35" i="37"/>
  <c r="H35" i="37"/>
  <c r="G35" i="37"/>
  <c r="F35" i="37"/>
  <c r="E35" i="37"/>
  <c r="C35" i="37"/>
  <c r="J34" i="37"/>
  <c r="I34" i="37"/>
  <c r="H34" i="37"/>
  <c r="G34" i="37"/>
  <c r="F34" i="37"/>
  <c r="D34" i="37"/>
  <c r="J33" i="37"/>
  <c r="I33" i="37"/>
  <c r="H33" i="37"/>
  <c r="G33" i="37"/>
  <c r="E33" i="37"/>
  <c r="D33" i="37"/>
  <c r="C33" i="37"/>
  <c r="J32" i="37"/>
  <c r="I32" i="37"/>
  <c r="H32" i="37"/>
  <c r="G32" i="36"/>
  <c r="F32" i="37"/>
  <c r="E32" i="37"/>
  <c r="D32" i="37"/>
  <c r="C32" i="37"/>
  <c r="J31" i="37"/>
  <c r="I31" i="37"/>
  <c r="G31" i="37"/>
  <c r="E31" i="37"/>
  <c r="D31" i="37"/>
  <c r="C31" i="37"/>
  <c r="J30" i="37"/>
  <c r="H30" i="37"/>
  <c r="G30" i="37"/>
  <c r="F30" i="37"/>
  <c r="E30" i="37"/>
  <c r="D30" i="37"/>
  <c r="I29" i="37"/>
  <c r="H29" i="37"/>
  <c r="G29" i="37"/>
  <c r="F29" i="37"/>
  <c r="D29" i="37"/>
  <c r="C29" i="37"/>
  <c r="J28" i="37"/>
  <c r="I28" i="37"/>
  <c r="H28" i="37"/>
  <c r="G28" i="37"/>
  <c r="J27" i="37"/>
  <c r="I27" i="37"/>
  <c r="H27" i="37"/>
  <c r="G27" i="37"/>
  <c r="C27" i="37"/>
  <c r="J26" i="37"/>
  <c r="I26" i="37"/>
  <c r="H26" i="37"/>
  <c r="G26" i="37"/>
  <c r="F26" i="37"/>
  <c r="D26" i="37"/>
  <c r="J25" i="37"/>
  <c r="I25" i="37"/>
  <c r="H25" i="37"/>
  <c r="G25" i="37"/>
  <c r="E25" i="37"/>
  <c r="D25" i="37"/>
  <c r="C25" i="37"/>
  <c r="J24" i="37"/>
  <c r="I24" i="37"/>
  <c r="H24" i="37"/>
  <c r="G24" i="36"/>
  <c r="F24" i="37"/>
  <c r="E24" i="37"/>
  <c r="D24" i="37"/>
  <c r="C24" i="37"/>
  <c r="J23" i="37"/>
  <c r="I23" i="37"/>
  <c r="G23" i="37"/>
  <c r="F23" i="37"/>
  <c r="E23" i="37"/>
  <c r="D23" i="37"/>
  <c r="C23" i="37"/>
  <c r="J22" i="37"/>
  <c r="H22" i="37"/>
  <c r="G22" i="37"/>
  <c r="F22" i="37"/>
  <c r="E22" i="37"/>
  <c r="D22" i="37"/>
  <c r="I21" i="37"/>
  <c r="H21" i="37"/>
  <c r="G21" i="37"/>
  <c r="F21" i="37"/>
  <c r="E21" i="37"/>
  <c r="D21" i="37"/>
  <c r="C21" i="37"/>
  <c r="J20" i="37"/>
  <c r="I20" i="37"/>
  <c r="H20" i="37"/>
  <c r="G20" i="37"/>
  <c r="J19" i="37"/>
  <c r="I19" i="37"/>
  <c r="H19" i="37"/>
  <c r="G19" i="37"/>
  <c r="J18" i="37"/>
  <c r="I18" i="37"/>
  <c r="H18" i="37"/>
  <c r="G18" i="37"/>
  <c r="F18" i="37"/>
  <c r="D18" i="37"/>
  <c r="J17" i="37"/>
  <c r="I17" i="37"/>
  <c r="H17" i="37"/>
  <c r="G17" i="37"/>
  <c r="E17" i="37"/>
  <c r="D17" i="37"/>
  <c r="C17" i="37"/>
  <c r="J16" i="37"/>
  <c r="I16" i="37"/>
  <c r="H16" i="37"/>
  <c r="G16" i="36"/>
  <c r="E16" i="37"/>
  <c r="D16" i="37"/>
  <c r="C16" i="37"/>
  <c r="J15" i="37"/>
  <c r="I15" i="37"/>
  <c r="G15" i="37"/>
  <c r="D15" i="37"/>
  <c r="C15" i="37"/>
  <c r="J14" i="37"/>
  <c r="H14" i="37"/>
  <c r="G14" i="37"/>
  <c r="F14" i="37"/>
  <c r="E14" i="37"/>
  <c r="D14" i="37"/>
  <c r="I13" i="37"/>
  <c r="H13" i="37"/>
  <c r="G13" i="37"/>
  <c r="F13" i="37"/>
  <c r="E13" i="37"/>
  <c r="D13" i="37"/>
  <c r="C13" i="37"/>
  <c r="J12" i="37"/>
  <c r="I12" i="37"/>
  <c r="H12" i="37"/>
  <c r="G12" i="37"/>
  <c r="E12" i="37"/>
  <c r="C380" i="35"/>
  <c r="C316" i="35"/>
  <c r="C252" i="35"/>
  <c r="C188" i="35"/>
  <c r="C124" i="35"/>
  <c r="C60" i="35"/>
  <c r="C20" i="35"/>
  <c r="C16" i="35"/>
  <c r="E437" i="35"/>
  <c r="D436" i="35"/>
  <c r="E429" i="35"/>
  <c r="D428" i="35"/>
  <c r="E421" i="35"/>
  <c r="D420" i="35"/>
  <c r="E413" i="35"/>
  <c r="D412" i="35"/>
  <c r="E405" i="35"/>
  <c r="D404" i="35"/>
  <c r="E397" i="35"/>
  <c r="D396" i="35"/>
  <c r="E389" i="35"/>
  <c r="D388" i="35"/>
  <c r="E381" i="35"/>
  <c r="D380" i="35"/>
  <c r="E373" i="35"/>
  <c r="D372" i="35"/>
  <c r="E365" i="35"/>
  <c r="D364" i="35"/>
  <c r="E357" i="35"/>
  <c r="D356" i="35"/>
  <c r="E349" i="35"/>
  <c r="D348" i="35"/>
  <c r="E341" i="35"/>
  <c r="D340" i="35"/>
  <c r="E333" i="35"/>
  <c r="D332" i="35"/>
  <c r="E325" i="35"/>
  <c r="D324" i="35"/>
  <c r="E317" i="35"/>
  <c r="D316" i="35"/>
  <c r="E309" i="35"/>
  <c r="D308" i="35"/>
  <c r="E301" i="35"/>
  <c r="D300" i="35"/>
  <c r="E293" i="35"/>
  <c r="D292" i="35"/>
  <c r="E285" i="35"/>
  <c r="D284" i="35"/>
  <c r="E277" i="35"/>
  <c r="D276" i="35"/>
  <c r="E272" i="35"/>
  <c r="E269" i="35"/>
  <c r="D268" i="35"/>
  <c r="E267" i="35"/>
  <c r="E261" i="35"/>
  <c r="D260" i="35"/>
  <c r="E259" i="35"/>
  <c r="E253" i="35"/>
  <c r="D252" i="35"/>
  <c r="E251" i="35"/>
  <c r="E245" i="35"/>
  <c r="D244" i="35"/>
  <c r="E243" i="35"/>
  <c r="E237" i="35"/>
  <c r="D236" i="35"/>
  <c r="E235" i="35"/>
  <c r="E229" i="35"/>
  <c r="D228" i="35"/>
  <c r="E227" i="35"/>
  <c r="E221" i="35"/>
  <c r="D220" i="35"/>
  <c r="E219" i="35"/>
  <c r="E213" i="35"/>
  <c r="D212" i="35"/>
  <c r="E211" i="35"/>
  <c r="E205" i="35"/>
  <c r="D204" i="35"/>
  <c r="E203" i="35"/>
  <c r="E197" i="35"/>
  <c r="D196" i="35"/>
  <c r="E195" i="35"/>
  <c r="E189" i="35"/>
  <c r="D188" i="35"/>
  <c r="E187" i="35"/>
  <c r="E181" i="35"/>
  <c r="D180" i="35"/>
  <c r="E179" i="35"/>
  <c r="E173" i="35"/>
  <c r="D172" i="35"/>
  <c r="E171" i="35"/>
  <c r="E165" i="35"/>
  <c r="D164" i="35"/>
  <c r="E163" i="35"/>
  <c r="E157" i="35"/>
  <c r="D156" i="35"/>
  <c r="E155" i="35"/>
  <c r="E149" i="35"/>
  <c r="D148" i="35"/>
  <c r="E147" i="35"/>
  <c r="E141" i="35"/>
  <c r="D140" i="35"/>
  <c r="E139" i="35"/>
  <c r="E133" i="35"/>
  <c r="D132" i="35"/>
  <c r="E131" i="35"/>
  <c r="E125" i="35"/>
  <c r="D124" i="35"/>
  <c r="E123" i="35"/>
  <c r="E117" i="35"/>
  <c r="D116" i="35"/>
  <c r="E115" i="35"/>
  <c r="E109" i="35"/>
  <c r="D108" i="35"/>
  <c r="E101" i="35"/>
  <c r="D100" i="35"/>
  <c r="E99" i="35"/>
  <c r="E93" i="35"/>
  <c r="D92" i="35"/>
  <c r="E88" i="35"/>
  <c r="E85" i="35"/>
  <c r="D84" i="35"/>
  <c r="E80" i="35"/>
  <c r="E77" i="35"/>
  <c r="D76" i="35"/>
  <c r="E72" i="35"/>
  <c r="E69" i="35"/>
  <c r="D68" i="35"/>
  <c r="E67" i="35"/>
  <c r="E61" i="35"/>
  <c r="D60" i="35"/>
  <c r="E59" i="35"/>
  <c r="E53" i="35"/>
  <c r="D52" i="35"/>
  <c r="E51" i="35"/>
  <c r="E45" i="35"/>
  <c r="D44" i="35"/>
  <c r="E43" i="35"/>
  <c r="E37" i="35"/>
  <c r="D36" i="35"/>
  <c r="E35" i="35"/>
  <c r="E29" i="35"/>
  <c r="D28" i="35"/>
  <c r="E27" i="35"/>
  <c r="C27" i="35"/>
  <c r="D26" i="35"/>
  <c r="D24" i="35"/>
  <c r="E21" i="35"/>
  <c r="D20" i="35"/>
  <c r="E19" i="35"/>
  <c r="D18" i="35"/>
  <c r="E16" i="35"/>
  <c r="D16" i="35"/>
  <c r="D15" i="35"/>
  <c r="E13" i="35"/>
  <c r="C13" i="35"/>
  <c r="D12" i="35"/>
  <c r="E11" i="35"/>
  <c r="D10" i="35"/>
  <c r="T436" i="38"/>
  <c r="T434" i="38"/>
  <c r="T428" i="38"/>
  <c r="T426" i="38"/>
  <c r="U425" i="38"/>
  <c r="T420" i="38"/>
  <c r="T418" i="38"/>
  <c r="T412" i="38"/>
  <c r="T410" i="38"/>
  <c r="U407" i="38"/>
  <c r="T404" i="38"/>
  <c r="T402" i="38"/>
  <c r="T396" i="38"/>
  <c r="T394" i="38"/>
  <c r="T390" i="38"/>
  <c r="T388" i="38"/>
  <c r="U387" i="38"/>
  <c r="T386" i="38"/>
  <c r="T382" i="38"/>
  <c r="T380" i="38"/>
  <c r="U379" i="38"/>
  <c r="U375" i="38"/>
  <c r="T374" i="38"/>
  <c r="U373" i="38"/>
  <c r="T372" i="38"/>
  <c r="T371" i="38"/>
  <c r="U367" i="38"/>
  <c r="U365" i="38"/>
  <c r="T363" i="38"/>
  <c r="U359" i="38"/>
  <c r="U357" i="38"/>
  <c r="T355" i="38"/>
  <c r="U351" i="38"/>
  <c r="U349" i="38"/>
  <c r="T347" i="38"/>
  <c r="U343" i="38"/>
  <c r="U341" i="38"/>
  <c r="T339" i="38"/>
  <c r="U335" i="38"/>
  <c r="U333" i="38"/>
  <c r="T331" i="38"/>
  <c r="U325" i="38"/>
  <c r="T323" i="38"/>
  <c r="U317" i="38"/>
  <c r="T315" i="38"/>
  <c r="U311" i="38"/>
  <c r="U309" i="38"/>
  <c r="T307" i="38"/>
  <c r="U301" i="38"/>
  <c r="T299" i="38"/>
  <c r="U293" i="38"/>
  <c r="T291" i="38"/>
  <c r="U285" i="38"/>
  <c r="T283" i="38"/>
  <c r="U277" i="38"/>
  <c r="T275" i="38"/>
  <c r="U269" i="38"/>
  <c r="T267" i="38"/>
  <c r="T263" i="38"/>
  <c r="U260" i="38"/>
  <c r="T259" i="38"/>
  <c r="T256" i="38"/>
  <c r="T255" i="38"/>
  <c r="T253" i="38"/>
  <c r="U252" i="38"/>
  <c r="T251" i="38"/>
  <c r="T248" i="38"/>
  <c r="T247" i="38"/>
  <c r="U244" i="38"/>
  <c r="T240" i="38"/>
  <c r="T239" i="38"/>
  <c r="U236" i="38"/>
  <c r="T232" i="38"/>
  <c r="T231" i="38"/>
  <c r="U228" i="38"/>
  <c r="T223" i="38"/>
  <c r="U220" i="38"/>
  <c r="T215" i="38"/>
  <c r="U212" i="38"/>
  <c r="T207" i="38"/>
  <c r="U204" i="38"/>
  <c r="T199" i="38"/>
  <c r="T191" i="38"/>
  <c r="T183" i="38"/>
  <c r="U180" i="38"/>
  <c r="T175" i="38"/>
  <c r="U172" i="38"/>
  <c r="T167" i="38"/>
  <c r="U164" i="38"/>
  <c r="T159" i="38"/>
  <c r="U156" i="38"/>
  <c r="T151" i="38"/>
  <c r="U148" i="38"/>
  <c r="T143" i="38"/>
  <c r="U140" i="38"/>
  <c r="T135" i="38"/>
  <c r="U132" i="38"/>
  <c r="T127" i="38"/>
  <c r="U124" i="38"/>
  <c r="T119" i="38"/>
  <c r="U116" i="38"/>
  <c r="T111" i="38"/>
  <c r="U108" i="38"/>
  <c r="T103" i="38"/>
  <c r="U100" i="38"/>
  <c r="T95" i="38"/>
  <c r="U92" i="38"/>
  <c r="T87" i="38"/>
  <c r="U84" i="38"/>
  <c r="T79" i="38"/>
  <c r="U76" i="38"/>
  <c r="T71" i="38"/>
  <c r="U68" i="38"/>
  <c r="T63" i="38"/>
  <c r="U60" i="38"/>
  <c r="T55" i="38"/>
  <c r="U52" i="38"/>
  <c r="T47" i="38"/>
  <c r="U44" i="38"/>
  <c r="T39" i="38"/>
  <c r="U36" i="38"/>
  <c r="T31" i="38"/>
  <c r="T25" i="38"/>
  <c r="T17" i="38"/>
  <c r="T15" i="38"/>
  <c r="J445" i="32"/>
  <c r="I445" i="32"/>
  <c r="H445" i="32"/>
  <c r="G445" i="32"/>
  <c r="F445" i="32"/>
  <c r="E445" i="32"/>
  <c r="AE445" i="31"/>
  <c r="K353" i="30"/>
  <c r="L336" i="30"/>
  <c r="C333" i="30"/>
  <c r="J319" i="30"/>
  <c r="D316" i="30"/>
  <c r="G302" i="30"/>
  <c r="H285" i="30"/>
  <c r="S281" i="30"/>
  <c r="F268" i="30"/>
  <c r="H265" i="30"/>
  <c r="K257" i="30"/>
  <c r="R255" i="30"/>
  <c r="V247" i="30"/>
  <c r="N241" i="30"/>
  <c r="K236" i="30"/>
  <c r="F235" i="30"/>
  <c r="O223" i="30"/>
  <c r="J222" i="30"/>
  <c r="V215" i="30"/>
  <c r="N209" i="30"/>
  <c r="K204" i="30"/>
  <c r="F203" i="30"/>
  <c r="O191" i="30"/>
  <c r="J190" i="30"/>
  <c r="V183" i="30"/>
  <c r="N177" i="30"/>
  <c r="E169" i="30"/>
  <c r="C168" i="30"/>
  <c r="H161" i="30"/>
  <c r="C160" i="30"/>
  <c r="D158" i="30"/>
  <c r="S156" i="30"/>
  <c r="L156" i="30"/>
  <c r="G155" i="30"/>
  <c r="T154" i="30"/>
  <c r="H153" i="30"/>
  <c r="C152" i="30"/>
  <c r="D150" i="30"/>
  <c r="S148" i="30"/>
  <c r="L148" i="30"/>
  <c r="G147" i="30"/>
  <c r="T146" i="30"/>
  <c r="H145" i="30"/>
  <c r="C144" i="30"/>
  <c r="D142" i="30"/>
  <c r="S140" i="30"/>
  <c r="L140" i="30"/>
  <c r="G139" i="30"/>
  <c r="T138" i="30"/>
  <c r="H137" i="30"/>
  <c r="C136" i="30"/>
  <c r="D134" i="30"/>
  <c r="S132" i="30"/>
  <c r="L132" i="30"/>
  <c r="G131" i="30"/>
  <c r="T130" i="30"/>
  <c r="H129" i="30"/>
  <c r="C128" i="30"/>
  <c r="D126" i="30"/>
  <c r="S124" i="30"/>
  <c r="L124" i="30"/>
  <c r="G123" i="30"/>
  <c r="T122" i="30"/>
  <c r="H121" i="30"/>
  <c r="C120" i="30"/>
  <c r="D118" i="30"/>
  <c r="S116" i="30"/>
  <c r="L116" i="30"/>
  <c r="G115" i="30"/>
  <c r="T114" i="30"/>
  <c r="H113" i="30"/>
  <c r="C112" i="30"/>
  <c r="D110" i="30"/>
  <c r="S108" i="30"/>
  <c r="L108" i="30"/>
  <c r="G107" i="30"/>
  <c r="T106" i="30"/>
  <c r="H105" i="30"/>
  <c r="C104" i="30"/>
  <c r="D102" i="30"/>
  <c r="S100" i="30"/>
  <c r="L100" i="30"/>
  <c r="G99" i="30"/>
  <c r="T98" i="30"/>
  <c r="H97" i="30"/>
  <c r="C96" i="30"/>
  <c r="D94" i="30"/>
  <c r="L92" i="30"/>
  <c r="G91" i="30"/>
  <c r="T90" i="30"/>
  <c r="H89" i="30"/>
  <c r="C88" i="30"/>
  <c r="D86" i="30"/>
  <c r="S84" i="30"/>
  <c r="L84" i="30"/>
  <c r="G83" i="30"/>
  <c r="T82" i="30"/>
  <c r="H81" i="30"/>
  <c r="C80" i="30"/>
  <c r="D78" i="30"/>
  <c r="S76" i="30"/>
  <c r="L76" i="30"/>
  <c r="G75" i="30"/>
  <c r="T74" i="30"/>
  <c r="H73" i="30"/>
  <c r="C72" i="30"/>
  <c r="D70" i="30"/>
  <c r="S68" i="30"/>
  <c r="L68" i="30"/>
  <c r="G67" i="30"/>
  <c r="T66" i="30"/>
  <c r="H65" i="30"/>
  <c r="C64" i="30"/>
  <c r="E62" i="30"/>
  <c r="M61" i="30"/>
  <c r="C61" i="30"/>
  <c r="P60" i="30"/>
  <c r="H60" i="30"/>
  <c r="T59" i="30"/>
  <c r="L59" i="30"/>
  <c r="D59" i="30"/>
  <c r="P58" i="30"/>
  <c r="O58" i="30"/>
  <c r="H58" i="30"/>
  <c r="G58" i="30"/>
  <c r="S57" i="30"/>
  <c r="K57" i="30"/>
  <c r="C57" i="30"/>
  <c r="P56" i="30"/>
  <c r="H56" i="30"/>
  <c r="T55" i="30"/>
  <c r="L55" i="30"/>
  <c r="D55" i="30"/>
  <c r="P54" i="30"/>
  <c r="O54" i="30"/>
  <c r="H54" i="30"/>
  <c r="G54" i="30"/>
  <c r="S53" i="30"/>
  <c r="K53" i="30"/>
  <c r="C53" i="30"/>
  <c r="H52" i="30"/>
  <c r="T51" i="30"/>
  <c r="L51" i="30"/>
  <c r="D51" i="30"/>
  <c r="P50" i="30"/>
  <c r="O50" i="30"/>
  <c r="H50" i="30"/>
  <c r="G50" i="30"/>
  <c r="S49" i="30"/>
  <c r="K49" i="30"/>
  <c r="C49" i="30"/>
  <c r="P48" i="30"/>
  <c r="O48" i="30"/>
  <c r="H48" i="30"/>
  <c r="T47" i="30"/>
  <c r="L47" i="30"/>
  <c r="D47" i="30"/>
  <c r="P46" i="30"/>
  <c r="O46" i="30"/>
  <c r="H46" i="30"/>
  <c r="G46" i="30"/>
  <c r="S45" i="30"/>
  <c r="K45" i="30"/>
  <c r="C45" i="30"/>
  <c r="P44" i="30"/>
  <c r="H44" i="30"/>
  <c r="T43" i="30"/>
  <c r="L43" i="30"/>
  <c r="D43" i="30"/>
  <c r="P42" i="30"/>
  <c r="O42" i="30"/>
  <c r="H42" i="30"/>
  <c r="G42" i="30"/>
  <c r="S41" i="30"/>
  <c r="K41" i="30"/>
  <c r="C41" i="30"/>
  <c r="P40" i="30"/>
  <c r="H40" i="30"/>
  <c r="T39" i="30"/>
  <c r="L39" i="30"/>
  <c r="D39" i="30"/>
  <c r="P38" i="30"/>
  <c r="O38" i="30"/>
  <c r="H38" i="30"/>
  <c r="G38" i="30"/>
  <c r="S37" i="30"/>
  <c r="K37" i="30"/>
  <c r="C37" i="30"/>
  <c r="H36" i="30"/>
  <c r="T35" i="30"/>
  <c r="L35" i="30"/>
  <c r="D35" i="30"/>
  <c r="P34" i="30"/>
  <c r="O34" i="30"/>
  <c r="H34" i="30"/>
  <c r="G34" i="30"/>
  <c r="S33" i="30"/>
  <c r="K33" i="30"/>
  <c r="C33" i="30"/>
  <c r="P32" i="30"/>
  <c r="H32" i="30"/>
  <c r="T31" i="30"/>
  <c r="L31" i="30"/>
  <c r="D31" i="30"/>
  <c r="P30" i="30"/>
  <c r="O30" i="30"/>
  <c r="H30" i="30"/>
  <c r="G30" i="30"/>
  <c r="S29" i="30"/>
  <c r="K29" i="30"/>
  <c r="C29" i="30"/>
  <c r="P28" i="30"/>
  <c r="H28" i="30"/>
  <c r="T27" i="30"/>
  <c r="L27" i="30"/>
  <c r="D27" i="30"/>
  <c r="P26" i="30"/>
  <c r="O26" i="30"/>
  <c r="H26" i="30"/>
  <c r="G26" i="30"/>
  <c r="S25" i="30"/>
  <c r="K25" i="30"/>
  <c r="C25" i="30"/>
  <c r="O24" i="30"/>
  <c r="H24" i="30"/>
  <c r="T23" i="30"/>
  <c r="L23" i="30"/>
  <c r="D23" i="30"/>
  <c r="P22" i="30"/>
  <c r="O22" i="30"/>
  <c r="H22" i="30"/>
  <c r="G22" i="30"/>
  <c r="S21" i="30"/>
  <c r="K21" i="30"/>
  <c r="C21" i="30"/>
  <c r="P20" i="30"/>
  <c r="H20" i="30"/>
  <c r="T19" i="30"/>
  <c r="L19" i="30"/>
  <c r="D19" i="30"/>
  <c r="P18" i="30"/>
  <c r="O18" i="30"/>
  <c r="H18" i="30"/>
  <c r="G18" i="30"/>
  <c r="S17" i="30"/>
  <c r="K17" i="30"/>
  <c r="C17" i="30"/>
  <c r="P16" i="30"/>
  <c r="H16" i="30"/>
  <c r="T15" i="30"/>
  <c r="L15" i="30"/>
  <c r="D15" i="30"/>
  <c r="V445" i="30"/>
  <c r="G445" i="30"/>
  <c r="U445" i="30"/>
  <c r="P445" i="30"/>
  <c r="K445" i="30"/>
  <c r="F445" i="30"/>
  <c r="O445" i="30"/>
  <c r="J445" i="30"/>
  <c r="E445" i="30"/>
  <c r="S445" i="30"/>
  <c r="N445" i="30"/>
  <c r="M445" i="30"/>
  <c r="H445" i="30"/>
  <c r="C445" i="30"/>
  <c r="V444" i="30"/>
  <c r="Q444" i="30"/>
  <c r="L444" i="30"/>
  <c r="U444" i="30"/>
  <c r="P444" i="30"/>
  <c r="K444" i="30"/>
  <c r="F444" i="30"/>
  <c r="T444" i="30"/>
  <c r="E444" i="30"/>
  <c r="S444" i="30"/>
  <c r="N444" i="30"/>
  <c r="I444" i="30"/>
  <c r="D444" i="30"/>
  <c r="H444" i="30"/>
  <c r="C444" i="30"/>
  <c r="V443" i="30"/>
  <c r="Q443" i="30"/>
  <c r="L443" i="30"/>
  <c r="G443" i="30"/>
  <c r="K443" i="30"/>
  <c r="F443" i="30"/>
  <c r="T443" i="30"/>
  <c r="O443" i="30"/>
  <c r="J443" i="30"/>
  <c r="S443" i="30"/>
  <c r="N443" i="30"/>
  <c r="I443" i="30"/>
  <c r="D443" i="30"/>
  <c r="R443" i="30"/>
  <c r="Q442" i="30"/>
  <c r="L442" i="30"/>
  <c r="G442" i="30"/>
  <c r="U442" i="30"/>
  <c r="P442" i="30"/>
  <c r="K442" i="30"/>
  <c r="T442" i="30"/>
  <c r="O442" i="30"/>
  <c r="J442" i="30"/>
  <c r="E442" i="30"/>
  <c r="I442" i="30"/>
  <c r="D442" i="30"/>
  <c r="R442" i="30"/>
  <c r="M442" i="30"/>
  <c r="H442" i="30"/>
  <c r="V441" i="30"/>
  <c r="G441" i="30"/>
  <c r="U441" i="30"/>
  <c r="P441" i="30"/>
  <c r="K441" i="30"/>
  <c r="F441" i="30"/>
  <c r="O441" i="30"/>
  <c r="J441" i="30"/>
  <c r="E441" i="30"/>
  <c r="S441" i="30"/>
  <c r="N441" i="30"/>
  <c r="M441" i="30"/>
  <c r="H441" i="30"/>
  <c r="C441" i="30"/>
  <c r="V440" i="30"/>
  <c r="Q440" i="30"/>
  <c r="L440" i="30"/>
  <c r="U440" i="30"/>
  <c r="P440" i="30"/>
  <c r="K440" i="30"/>
  <c r="F440" i="30"/>
  <c r="T440" i="30"/>
  <c r="E440" i="30"/>
  <c r="S440" i="30"/>
  <c r="N440" i="30"/>
  <c r="I440" i="30"/>
  <c r="D440" i="30"/>
  <c r="H440" i="30"/>
  <c r="C440" i="30"/>
  <c r="V439" i="30"/>
  <c r="Q439" i="30"/>
  <c r="L439" i="30"/>
  <c r="G439" i="30"/>
  <c r="K439" i="30"/>
  <c r="T439" i="30"/>
  <c r="O439" i="30"/>
  <c r="J439" i="30"/>
  <c r="S439" i="30"/>
  <c r="N439" i="30"/>
  <c r="I439" i="30"/>
  <c r="D439" i="30"/>
  <c r="R439" i="30"/>
  <c r="Q438" i="30"/>
  <c r="L438" i="30"/>
  <c r="G438" i="30"/>
  <c r="U438" i="30"/>
  <c r="P438" i="30"/>
  <c r="K438" i="30"/>
  <c r="T438" i="30"/>
  <c r="O438" i="30"/>
  <c r="J438" i="30"/>
  <c r="E438" i="30"/>
  <c r="I438" i="30"/>
  <c r="D438" i="30"/>
  <c r="R438" i="30"/>
  <c r="M438" i="30"/>
  <c r="H438" i="30"/>
  <c r="V437" i="30"/>
  <c r="G437" i="30"/>
  <c r="U437" i="30"/>
  <c r="P437" i="30"/>
  <c r="K437" i="30"/>
  <c r="F437" i="30"/>
  <c r="O437" i="30"/>
  <c r="J437" i="30"/>
  <c r="E437" i="30"/>
  <c r="N437" i="30"/>
  <c r="I437" i="30"/>
  <c r="M437" i="30"/>
  <c r="H437" i="30"/>
  <c r="C437" i="30"/>
  <c r="V436" i="30"/>
  <c r="Q436" i="30"/>
  <c r="L436" i="30"/>
  <c r="U436" i="30"/>
  <c r="P436" i="30"/>
  <c r="K436" i="30"/>
  <c r="F436" i="30"/>
  <c r="T436" i="30"/>
  <c r="E436" i="30"/>
  <c r="I436" i="30"/>
  <c r="D436" i="30"/>
  <c r="H436" i="30"/>
  <c r="C436" i="30"/>
  <c r="V435" i="30"/>
  <c r="Q435" i="30"/>
  <c r="L435" i="30"/>
  <c r="G435" i="30"/>
  <c r="K435" i="30"/>
  <c r="F435" i="30"/>
  <c r="T435" i="30"/>
  <c r="O435" i="30"/>
  <c r="J435" i="30"/>
  <c r="S435" i="30"/>
  <c r="N435" i="30"/>
  <c r="I435" i="30"/>
  <c r="R435" i="30"/>
  <c r="Q434" i="30"/>
  <c r="L434" i="30"/>
  <c r="G434" i="30"/>
  <c r="U434" i="30"/>
  <c r="P434" i="30"/>
  <c r="K434" i="30"/>
  <c r="T434" i="30"/>
  <c r="O434" i="30"/>
  <c r="J434" i="30"/>
  <c r="E434" i="30"/>
  <c r="I434" i="30"/>
  <c r="D434" i="30"/>
  <c r="R434" i="30"/>
  <c r="M434" i="30"/>
  <c r="H434" i="30"/>
  <c r="V433" i="30"/>
  <c r="G433" i="30"/>
  <c r="U433" i="30"/>
  <c r="P433" i="30"/>
  <c r="K433" i="30"/>
  <c r="F433" i="30"/>
  <c r="O433" i="30"/>
  <c r="J433" i="30"/>
  <c r="E433" i="30"/>
  <c r="S433" i="30"/>
  <c r="N433" i="30"/>
  <c r="I433" i="30"/>
  <c r="M433" i="30"/>
  <c r="H433" i="30"/>
  <c r="C433" i="30"/>
  <c r="V432" i="30"/>
  <c r="Q432" i="30"/>
  <c r="L432" i="30"/>
  <c r="G432" i="30"/>
  <c r="U432" i="30"/>
  <c r="P432" i="30"/>
  <c r="K432" i="30"/>
  <c r="F432" i="30"/>
  <c r="T432" i="30"/>
  <c r="E432" i="30"/>
  <c r="S432" i="30"/>
  <c r="N432" i="30"/>
  <c r="I432" i="30"/>
  <c r="D432" i="30"/>
  <c r="H432" i="30"/>
  <c r="C432" i="30"/>
  <c r="V431" i="30"/>
  <c r="Q431" i="30"/>
  <c r="L431" i="30"/>
  <c r="G431" i="30"/>
  <c r="K431" i="30"/>
  <c r="F431" i="30"/>
  <c r="T431" i="30"/>
  <c r="O431" i="30"/>
  <c r="J431" i="30"/>
  <c r="S431" i="30"/>
  <c r="N431" i="30"/>
  <c r="I431" i="30"/>
  <c r="D431" i="30"/>
  <c r="R431" i="30"/>
  <c r="Q430" i="30"/>
  <c r="L430" i="30"/>
  <c r="G430" i="30"/>
  <c r="U430" i="30"/>
  <c r="P430" i="30"/>
  <c r="T430" i="30"/>
  <c r="O430" i="30"/>
  <c r="J430" i="30"/>
  <c r="E430" i="30"/>
  <c r="I430" i="30"/>
  <c r="D430" i="30"/>
  <c r="R430" i="30"/>
  <c r="M430" i="30"/>
  <c r="H430" i="30"/>
  <c r="V429" i="30"/>
  <c r="Q429" i="30"/>
  <c r="G429" i="30"/>
  <c r="U429" i="30"/>
  <c r="P429" i="30"/>
  <c r="K429" i="30"/>
  <c r="F429" i="30"/>
  <c r="O429" i="30"/>
  <c r="J429" i="30"/>
  <c r="E429" i="30"/>
  <c r="S429" i="30"/>
  <c r="N429" i="30"/>
  <c r="R429" i="30"/>
  <c r="M429" i="30"/>
  <c r="H429" i="30"/>
  <c r="C429" i="30"/>
  <c r="V428" i="30"/>
  <c r="Q428" i="30"/>
  <c r="L428" i="30"/>
  <c r="U428" i="30"/>
  <c r="P428" i="30"/>
  <c r="K428" i="30"/>
  <c r="F428" i="30"/>
  <c r="T428" i="30"/>
  <c r="E428" i="30"/>
  <c r="S428" i="30"/>
  <c r="N428" i="30"/>
  <c r="I428" i="30"/>
  <c r="D428" i="30"/>
  <c r="H428" i="30"/>
  <c r="C428" i="30"/>
  <c r="V427" i="30"/>
  <c r="Q427" i="30"/>
  <c r="L427" i="30"/>
  <c r="G427" i="30"/>
  <c r="K427" i="30"/>
  <c r="F427" i="30"/>
  <c r="T427" i="30"/>
  <c r="O427" i="30"/>
  <c r="J427" i="30"/>
  <c r="S427" i="30"/>
  <c r="N427" i="30"/>
  <c r="I427" i="30"/>
  <c r="R427" i="30"/>
  <c r="Q426" i="30"/>
  <c r="L426" i="30"/>
  <c r="G426" i="30"/>
  <c r="U426" i="30"/>
  <c r="P426" i="30"/>
  <c r="T426" i="30"/>
  <c r="O426" i="30"/>
  <c r="J426" i="30"/>
  <c r="E426" i="30"/>
  <c r="I426" i="30"/>
  <c r="D426" i="30"/>
  <c r="R426" i="30"/>
  <c r="M426" i="30"/>
  <c r="H426" i="30"/>
  <c r="V425" i="30"/>
  <c r="G425" i="30"/>
  <c r="U425" i="30"/>
  <c r="P425" i="30"/>
  <c r="K425" i="30"/>
  <c r="F425" i="30"/>
  <c r="O425" i="30"/>
  <c r="J425" i="30"/>
  <c r="E425" i="30"/>
  <c r="S425" i="30"/>
  <c r="N425" i="30"/>
  <c r="R425" i="30"/>
  <c r="M425" i="30"/>
  <c r="H425" i="30"/>
  <c r="C425" i="30"/>
  <c r="V424" i="30"/>
  <c r="Q424" i="30"/>
  <c r="L424" i="30"/>
  <c r="U424" i="30"/>
  <c r="P424" i="30"/>
  <c r="K424" i="30"/>
  <c r="F424" i="30"/>
  <c r="T424" i="30"/>
  <c r="E424" i="30"/>
  <c r="S424" i="30"/>
  <c r="N424" i="30"/>
  <c r="I424" i="30"/>
  <c r="D424" i="30"/>
  <c r="H424" i="30"/>
  <c r="C424" i="30"/>
  <c r="V423" i="30"/>
  <c r="Q423" i="30"/>
  <c r="L423" i="30"/>
  <c r="G423" i="30"/>
  <c r="K423" i="30"/>
  <c r="F423" i="30"/>
  <c r="T423" i="30"/>
  <c r="O423" i="30"/>
  <c r="J423" i="30"/>
  <c r="S423" i="30"/>
  <c r="N423" i="30"/>
  <c r="I423" i="30"/>
  <c r="D423" i="30"/>
  <c r="R423" i="30"/>
  <c r="Q422" i="30"/>
  <c r="L422" i="30"/>
  <c r="G422" i="30"/>
  <c r="U422" i="30"/>
  <c r="P422" i="30"/>
  <c r="K422" i="30"/>
  <c r="T422" i="30"/>
  <c r="O422" i="30"/>
  <c r="J422" i="30"/>
  <c r="E422" i="30"/>
  <c r="I422" i="30"/>
  <c r="D422" i="30"/>
  <c r="R422" i="30"/>
  <c r="M422" i="30"/>
  <c r="H422" i="30"/>
  <c r="V421" i="30"/>
  <c r="G421" i="30"/>
  <c r="U421" i="30"/>
  <c r="P421" i="30"/>
  <c r="K421" i="30"/>
  <c r="F421" i="30"/>
  <c r="O421" i="30"/>
  <c r="J421" i="30"/>
  <c r="E421" i="30"/>
  <c r="S421" i="30"/>
  <c r="N421" i="30"/>
  <c r="M421" i="30"/>
  <c r="H421" i="30"/>
  <c r="C421" i="30"/>
  <c r="V420" i="30"/>
  <c r="Q420" i="30"/>
  <c r="L420" i="30"/>
  <c r="G420" i="30"/>
  <c r="U420" i="30"/>
  <c r="P420" i="30"/>
  <c r="K420" i="30"/>
  <c r="F420" i="30"/>
  <c r="E420" i="30"/>
  <c r="S420" i="30"/>
  <c r="N420" i="30"/>
  <c r="I420" i="30"/>
  <c r="D420" i="30"/>
  <c r="H420" i="30"/>
  <c r="C420" i="30"/>
  <c r="V419" i="30"/>
  <c r="Q419" i="30"/>
  <c r="L419" i="30"/>
  <c r="G419" i="30"/>
  <c r="U419" i="30"/>
  <c r="K419" i="30"/>
  <c r="F419" i="30"/>
  <c r="T419" i="30"/>
  <c r="O419" i="30"/>
  <c r="J419" i="30"/>
  <c r="S419" i="30"/>
  <c r="N419" i="30"/>
  <c r="I419" i="30"/>
  <c r="D419" i="30"/>
  <c r="R419" i="30"/>
  <c r="Q418" i="30"/>
  <c r="L418" i="30"/>
  <c r="G418" i="30"/>
  <c r="U418" i="30"/>
  <c r="P418" i="30"/>
  <c r="T418" i="30"/>
  <c r="O418" i="30"/>
  <c r="J418" i="30"/>
  <c r="E418" i="30"/>
  <c r="S418" i="30"/>
  <c r="I418" i="30"/>
  <c r="D418" i="30"/>
  <c r="R418" i="30"/>
  <c r="M418" i="30"/>
  <c r="H418" i="30"/>
  <c r="V417" i="30"/>
  <c r="G417" i="30"/>
  <c r="U417" i="30"/>
  <c r="P417" i="30"/>
  <c r="K417" i="30"/>
  <c r="F417" i="30"/>
  <c r="O417" i="30"/>
  <c r="J417" i="30"/>
  <c r="E417" i="30"/>
  <c r="S417" i="30"/>
  <c r="N417" i="30"/>
  <c r="M417" i="30"/>
  <c r="H417" i="30"/>
  <c r="C417" i="30"/>
  <c r="V416" i="30"/>
  <c r="Q416" i="30"/>
  <c r="L416" i="30"/>
  <c r="U416" i="30"/>
  <c r="P416" i="30"/>
  <c r="K416" i="30"/>
  <c r="F416" i="30"/>
  <c r="T416" i="30"/>
  <c r="E416" i="30"/>
  <c r="S416" i="30"/>
  <c r="N416" i="30"/>
  <c r="I416" i="30"/>
  <c r="D416" i="30"/>
  <c r="H416" i="30"/>
  <c r="C416" i="30"/>
  <c r="V415" i="30"/>
  <c r="Q415" i="30"/>
  <c r="L415" i="30"/>
  <c r="G415" i="30"/>
  <c r="K415" i="30"/>
  <c r="F415" i="30"/>
  <c r="T415" i="30"/>
  <c r="O415" i="30"/>
  <c r="J415" i="30"/>
  <c r="S415" i="30"/>
  <c r="N415" i="30"/>
  <c r="I415" i="30"/>
  <c r="D415" i="30"/>
  <c r="R415" i="30"/>
  <c r="Q414" i="30"/>
  <c r="L414" i="30"/>
  <c r="G414" i="30"/>
  <c r="U414" i="30"/>
  <c r="P414" i="30"/>
  <c r="T414" i="30"/>
  <c r="O414" i="30"/>
  <c r="J414" i="30"/>
  <c r="E414" i="30"/>
  <c r="I414" i="30"/>
  <c r="D414" i="30"/>
  <c r="R414" i="30"/>
  <c r="M414" i="30"/>
  <c r="H414" i="30"/>
  <c r="V413" i="30"/>
  <c r="G413" i="30"/>
  <c r="U413" i="30"/>
  <c r="P413" i="30"/>
  <c r="K413" i="30"/>
  <c r="F413" i="30"/>
  <c r="O413" i="30"/>
  <c r="J413" i="30"/>
  <c r="E413" i="30"/>
  <c r="S413" i="30"/>
  <c r="N413" i="30"/>
  <c r="R413" i="30"/>
  <c r="M413" i="30"/>
  <c r="H413" i="30"/>
  <c r="C413" i="30"/>
  <c r="V412" i="30"/>
  <c r="Q412" i="30"/>
  <c r="L412" i="30"/>
  <c r="U412" i="30"/>
  <c r="P412" i="30"/>
  <c r="K412" i="30"/>
  <c r="F412" i="30"/>
  <c r="T412" i="30"/>
  <c r="E412" i="30"/>
  <c r="S412" i="30"/>
  <c r="N412" i="30"/>
  <c r="I412" i="30"/>
  <c r="D412" i="30"/>
  <c r="H412" i="30"/>
  <c r="C412" i="30"/>
  <c r="V411" i="30"/>
  <c r="Q411" i="30"/>
  <c r="L411" i="30"/>
  <c r="G411" i="30"/>
  <c r="K411" i="30"/>
  <c r="F411" i="30"/>
  <c r="T411" i="30"/>
  <c r="O411" i="30"/>
  <c r="J411" i="30"/>
  <c r="S411" i="30"/>
  <c r="N411" i="30"/>
  <c r="I411" i="30"/>
  <c r="D411" i="30"/>
  <c r="Q410" i="30"/>
  <c r="L410" i="30"/>
  <c r="G410" i="30"/>
  <c r="U410" i="30"/>
  <c r="P410" i="30"/>
  <c r="T410" i="30"/>
  <c r="O410" i="30"/>
  <c r="J410" i="30"/>
  <c r="E410" i="30"/>
  <c r="I410" i="30"/>
  <c r="D410" i="30"/>
  <c r="R410" i="30"/>
  <c r="M410" i="30"/>
  <c r="H410" i="30"/>
  <c r="V409" i="30"/>
  <c r="G409" i="30"/>
  <c r="U409" i="30"/>
  <c r="P409" i="30"/>
  <c r="K409" i="30"/>
  <c r="F409" i="30"/>
  <c r="O409" i="30"/>
  <c r="J409" i="30"/>
  <c r="E409" i="30"/>
  <c r="S409" i="30"/>
  <c r="N409" i="30"/>
  <c r="M409" i="30"/>
  <c r="H409" i="30"/>
  <c r="C409" i="30"/>
  <c r="V408" i="30"/>
  <c r="Q408" i="30"/>
  <c r="L408" i="30"/>
  <c r="U408" i="30"/>
  <c r="P408" i="30"/>
  <c r="K408" i="30"/>
  <c r="F408" i="30"/>
  <c r="T408" i="30"/>
  <c r="E408" i="30"/>
  <c r="S408" i="30"/>
  <c r="N408" i="30"/>
  <c r="I408" i="30"/>
  <c r="D408" i="30"/>
  <c r="H408" i="30"/>
  <c r="C408" i="30"/>
  <c r="V407" i="30"/>
  <c r="Q407" i="30"/>
  <c r="L407" i="30"/>
  <c r="G407" i="30"/>
  <c r="K407" i="30"/>
  <c r="F407" i="30"/>
  <c r="T407" i="30"/>
  <c r="O407" i="30"/>
  <c r="J407" i="30"/>
  <c r="S407" i="30"/>
  <c r="N407" i="30"/>
  <c r="I407" i="30"/>
  <c r="D407" i="30"/>
  <c r="R407" i="30"/>
  <c r="Q406" i="30"/>
  <c r="L406" i="30"/>
  <c r="G406" i="30"/>
  <c r="U406" i="30"/>
  <c r="P406" i="30"/>
  <c r="T406" i="30"/>
  <c r="J406" i="30"/>
  <c r="E406" i="30"/>
  <c r="I406" i="30"/>
  <c r="D406" i="30"/>
  <c r="R406" i="30"/>
  <c r="M406" i="30"/>
  <c r="H406" i="30"/>
  <c r="V405" i="30"/>
  <c r="G405" i="30"/>
  <c r="U405" i="30"/>
  <c r="P405" i="30"/>
  <c r="K405" i="30"/>
  <c r="F405" i="30"/>
  <c r="O405" i="30"/>
  <c r="J405" i="30"/>
  <c r="E405" i="30"/>
  <c r="S405" i="30"/>
  <c r="N405" i="30"/>
  <c r="H405" i="30"/>
  <c r="C405" i="30"/>
  <c r="V404" i="30"/>
  <c r="Q404" i="30"/>
  <c r="L404" i="30"/>
  <c r="U404" i="30"/>
  <c r="P404" i="30"/>
  <c r="K404" i="30"/>
  <c r="F404" i="30"/>
  <c r="T404" i="30"/>
  <c r="E404" i="30"/>
  <c r="S404" i="30"/>
  <c r="N404" i="30"/>
  <c r="I404" i="30"/>
  <c r="D404" i="30"/>
  <c r="H404" i="30"/>
  <c r="C404" i="30"/>
  <c r="V403" i="30"/>
  <c r="Q403" i="30"/>
  <c r="L403" i="30"/>
  <c r="G403" i="30"/>
  <c r="K403" i="30"/>
  <c r="F403" i="30"/>
  <c r="T403" i="30"/>
  <c r="O403" i="30"/>
  <c r="J403" i="30"/>
  <c r="S403" i="30"/>
  <c r="N403" i="30"/>
  <c r="I403" i="30"/>
  <c r="D403" i="30"/>
  <c r="R403" i="30"/>
  <c r="Q402" i="30"/>
  <c r="L402" i="30"/>
  <c r="G402" i="30"/>
  <c r="U402" i="30"/>
  <c r="T402" i="30"/>
  <c r="J402" i="30"/>
  <c r="E402" i="30"/>
  <c r="I402" i="30"/>
  <c r="D402" i="30"/>
  <c r="R402" i="30"/>
  <c r="M402" i="30"/>
  <c r="H402" i="30"/>
  <c r="V401" i="30"/>
  <c r="G401" i="30"/>
  <c r="U401" i="30"/>
  <c r="P401" i="30"/>
  <c r="K401" i="30"/>
  <c r="F401" i="30"/>
  <c r="O401" i="30"/>
  <c r="J401" i="30"/>
  <c r="S401" i="30"/>
  <c r="N401" i="30"/>
  <c r="H401" i="30"/>
  <c r="C401" i="30"/>
  <c r="V400" i="30"/>
  <c r="Q400" i="30"/>
  <c r="L400" i="30"/>
  <c r="U400" i="30"/>
  <c r="P400" i="30"/>
  <c r="K400" i="30"/>
  <c r="F400" i="30"/>
  <c r="T400" i="30"/>
  <c r="E400" i="30"/>
  <c r="S400" i="30"/>
  <c r="N400" i="30"/>
  <c r="I400" i="30"/>
  <c r="D400" i="30"/>
  <c r="H400" i="30"/>
  <c r="V399" i="30"/>
  <c r="Q399" i="30"/>
  <c r="L399" i="30"/>
  <c r="G399" i="30"/>
  <c r="K399" i="30"/>
  <c r="F399" i="30"/>
  <c r="T399" i="30"/>
  <c r="O399" i="30"/>
  <c r="J399" i="30"/>
  <c r="S399" i="30"/>
  <c r="N399" i="30"/>
  <c r="I399" i="30"/>
  <c r="Q398" i="30"/>
  <c r="L398" i="30"/>
  <c r="G398" i="30"/>
  <c r="U398" i="30"/>
  <c r="P398" i="30"/>
  <c r="T398" i="30"/>
  <c r="O398" i="30"/>
  <c r="J398" i="30"/>
  <c r="E398" i="30"/>
  <c r="I398" i="30"/>
  <c r="D398" i="30"/>
  <c r="R398" i="30"/>
  <c r="M398" i="30"/>
  <c r="H398" i="30"/>
  <c r="V397" i="30"/>
  <c r="Q397" i="30"/>
  <c r="G397" i="30"/>
  <c r="U397" i="30"/>
  <c r="P397" i="30"/>
  <c r="K397" i="30"/>
  <c r="F397" i="30"/>
  <c r="O397" i="30"/>
  <c r="J397" i="30"/>
  <c r="E397" i="30"/>
  <c r="S397" i="30"/>
  <c r="N397" i="30"/>
  <c r="H397" i="30"/>
  <c r="C397" i="30"/>
  <c r="V396" i="30"/>
  <c r="Q396" i="30"/>
  <c r="L396" i="30"/>
  <c r="G396" i="30"/>
  <c r="U396" i="30"/>
  <c r="K396" i="30"/>
  <c r="F396" i="30"/>
  <c r="E396" i="30"/>
  <c r="S396" i="30"/>
  <c r="N396" i="30"/>
  <c r="I396" i="30"/>
  <c r="D396" i="30"/>
  <c r="H396" i="30"/>
  <c r="V395" i="30"/>
  <c r="Q395" i="30"/>
  <c r="L395" i="30"/>
  <c r="G395" i="30"/>
  <c r="K395" i="30"/>
  <c r="F395" i="30"/>
  <c r="T395" i="30"/>
  <c r="O395" i="30"/>
  <c r="J395" i="30"/>
  <c r="S395" i="30"/>
  <c r="N395" i="30"/>
  <c r="I395" i="30"/>
  <c r="D395" i="30"/>
  <c r="R395" i="30"/>
  <c r="Q394" i="30"/>
  <c r="L394" i="30"/>
  <c r="G394" i="30"/>
  <c r="U394" i="30"/>
  <c r="P394" i="30"/>
  <c r="T394" i="30"/>
  <c r="O394" i="30"/>
  <c r="J394" i="30"/>
  <c r="E394" i="30"/>
  <c r="I394" i="30"/>
  <c r="D394" i="30"/>
  <c r="R394" i="30"/>
  <c r="H394" i="30"/>
  <c r="V393" i="30"/>
  <c r="G393" i="30"/>
  <c r="U393" i="30"/>
  <c r="P393" i="30"/>
  <c r="K393" i="30"/>
  <c r="F393" i="30"/>
  <c r="O393" i="30"/>
  <c r="J393" i="30"/>
  <c r="E393" i="30"/>
  <c r="S393" i="30"/>
  <c r="N393" i="30"/>
  <c r="H393" i="30"/>
  <c r="V392" i="30"/>
  <c r="Q392" i="30"/>
  <c r="L392" i="30"/>
  <c r="U392" i="30"/>
  <c r="P392" i="30"/>
  <c r="K392" i="30"/>
  <c r="F392" i="30"/>
  <c r="T392" i="30"/>
  <c r="E392" i="30"/>
  <c r="S392" i="30"/>
  <c r="N392" i="30"/>
  <c r="I392" i="30"/>
  <c r="D392" i="30"/>
  <c r="H392" i="30"/>
  <c r="V391" i="30"/>
  <c r="Q391" i="30"/>
  <c r="L391" i="30"/>
  <c r="G391" i="30"/>
  <c r="K391" i="30"/>
  <c r="F391" i="30"/>
  <c r="T391" i="30"/>
  <c r="O391" i="30"/>
  <c r="J391" i="30"/>
  <c r="S391" i="30"/>
  <c r="N391" i="30"/>
  <c r="I391" i="30"/>
  <c r="D391" i="30"/>
  <c r="R391" i="30"/>
  <c r="Q390" i="30"/>
  <c r="L390" i="30"/>
  <c r="G390" i="30"/>
  <c r="U390" i="30"/>
  <c r="P390" i="30"/>
  <c r="T390" i="30"/>
  <c r="O390" i="30"/>
  <c r="J390" i="30"/>
  <c r="E390" i="30"/>
  <c r="I390" i="30"/>
  <c r="D390" i="30"/>
  <c r="R390" i="30"/>
  <c r="H390" i="30"/>
  <c r="V389" i="30"/>
  <c r="Q389" i="30"/>
  <c r="G389" i="30"/>
  <c r="U389" i="30"/>
  <c r="P389" i="30"/>
  <c r="K389" i="30"/>
  <c r="F389" i="30"/>
  <c r="O389" i="30"/>
  <c r="J389" i="30"/>
  <c r="E389" i="30"/>
  <c r="S389" i="30"/>
  <c r="N389" i="30"/>
  <c r="H389" i="30"/>
  <c r="V388" i="30"/>
  <c r="Q388" i="30"/>
  <c r="L388" i="30"/>
  <c r="G388" i="30"/>
  <c r="U388" i="30"/>
  <c r="P388" i="30"/>
  <c r="K388" i="30"/>
  <c r="F388" i="30"/>
  <c r="T388" i="30"/>
  <c r="E388" i="30"/>
  <c r="S388" i="30"/>
  <c r="I388" i="30"/>
  <c r="D388" i="30"/>
  <c r="H388" i="30"/>
  <c r="V387" i="30"/>
  <c r="Q387" i="30"/>
  <c r="L387" i="30"/>
  <c r="G387" i="30"/>
  <c r="K387" i="30"/>
  <c r="F387" i="30"/>
  <c r="T387" i="30"/>
  <c r="O387" i="30"/>
  <c r="J387" i="30"/>
  <c r="S387" i="30"/>
  <c r="N387" i="30"/>
  <c r="I387" i="30"/>
  <c r="D387" i="30"/>
  <c r="R387" i="30"/>
  <c r="Q386" i="30"/>
  <c r="L386" i="30"/>
  <c r="G386" i="30"/>
  <c r="U386" i="30"/>
  <c r="P386" i="30"/>
  <c r="T386" i="30"/>
  <c r="J386" i="30"/>
  <c r="E386" i="30"/>
  <c r="I386" i="30"/>
  <c r="D386" i="30"/>
  <c r="R386" i="30"/>
  <c r="M386" i="30"/>
  <c r="H386" i="30"/>
  <c r="V385" i="30"/>
  <c r="G385" i="30"/>
  <c r="U385" i="30"/>
  <c r="P385" i="30"/>
  <c r="K385" i="30"/>
  <c r="F385" i="30"/>
  <c r="O385" i="30"/>
  <c r="J385" i="30"/>
  <c r="E385" i="30"/>
  <c r="S385" i="30"/>
  <c r="N385" i="30"/>
  <c r="H385" i="30"/>
  <c r="C385" i="30"/>
  <c r="V384" i="30"/>
  <c r="Q384" i="30"/>
  <c r="L384" i="30"/>
  <c r="U384" i="30"/>
  <c r="P384" i="30"/>
  <c r="K384" i="30"/>
  <c r="F384" i="30"/>
  <c r="T384" i="30"/>
  <c r="E384" i="30"/>
  <c r="N384" i="30"/>
  <c r="I384" i="30"/>
  <c r="H384" i="30"/>
  <c r="V383" i="30"/>
  <c r="Q383" i="30"/>
  <c r="L383" i="30"/>
  <c r="G383" i="30"/>
  <c r="K383" i="30"/>
  <c r="F383" i="30"/>
  <c r="T383" i="30"/>
  <c r="O383" i="30"/>
  <c r="J383" i="30"/>
  <c r="S383" i="30"/>
  <c r="N383" i="30"/>
  <c r="I383" i="30"/>
  <c r="D383" i="30"/>
  <c r="R383" i="30"/>
  <c r="Q382" i="30"/>
  <c r="L382" i="30"/>
  <c r="G382" i="30"/>
  <c r="U382" i="30"/>
  <c r="P382" i="30"/>
  <c r="K382" i="30"/>
  <c r="T382" i="30"/>
  <c r="O382" i="30"/>
  <c r="J382" i="30"/>
  <c r="E382" i="30"/>
  <c r="I382" i="30"/>
  <c r="D382" i="30"/>
  <c r="R382" i="30"/>
  <c r="M382" i="30"/>
  <c r="H382" i="30"/>
  <c r="V381" i="30"/>
  <c r="G381" i="30"/>
  <c r="U381" i="30"/>
  <c r="P381" i="30"/>
  <c r="K381" i="30"/>
  <c r="F381" i="30"/>
  <c r="O381" i="30"/>
  <c r="J381" i="30"/>
  <c r="E381" i="30"/>
  <c r="S381" i="30"/>
  <c r="N381" i="30"/>
  <c r="I381" i="30"/>
  <c r="M381" i="30"/>
  <c r="H381" i="30"/>
  <c r="C381" i="30"/>
  <c r="V380" i="30"/>
  <c r="Q380" i="30"/>
  <c r="L380" i="30"/>
  <c r="G380" i="30"/>
  <c r="U380" i="30"/>
  <c r="P380" i="30"/>
  <c r="K380" i="30"/>
  <c r="F380" i="30"/>
  <c r="T380" i="30"/>
  <c r="E380" i="30"/>
  <c r="S380" i="30"/>
  <c r="N380" i="30"/>
  <c r="I380" i="30"/>
  <c r="D380" i="30"/>
  <c r="H380" i="30"/>
  <c r="V379" i="30"/>
  <c r="Q379" i="30"/>
  <c r="L379" i="30"/>
  <c r="G379" i="30"/>
  <c r="U379" i="30"/>
  <c r="K379" i="30"/>
  <c r="F379" i="30"/>
  <c r="T379" i="30"/>
  <c r="O379" i="30"/>
  <c r="J379" i="30"/>
  <c r="S379" i="30"/>
  <c r="N379" i="30"/>
  <c r="I379" i="30"/>
  <c r="D379" i="30"/>
  <c r="R379" i="30"/>
  <c r="Q378" i="30"/>
  <c r="L378" i="30"/>
  <c r="G378" i="30"/>
  <c r="U378" i="30"/>
  <c r="P378" i="30"/>
  <c r="T378" i="30"/>
  <c r="O378" i="30"/>
  <c r="J378" i="30"/>
  <c r="E378" i="30"/>
  <c r="I378" i="30"/>
  <c r="D378" i="30"/>
  <c r="R378" i="30"/>
  <c r="M378" i="30"/>
  <c r="H378" i="30"/>
  <c r="V377" i="30"/>
  <c r="G377" i="30"/>
  <c r="U377" i="30"/>
  <c r="P377" i="30"/>
  <c r="K377" i="30"/>
  <c r="F377" i="30"/>
  <c r="O377" i="30"/>
  <c r="J377" i="30"/>
  <c r="E377" i="30"/>
  <c r="S377" i="30"/>
  <c r="N377" i="30"/>
  <c r="R377" i="30"/>
  <c r="M377" i="30"/>
  <c r="H377" i="30"/>
  <c r="C377" i="30"/>
  <c r="V376" i="30"/>
  <c r="Q376" i="30"/>
  <c r="L376" i="30"/>
  <c r="U376" i="30"/>
  <c r="P376" i="30"/>
  <c r="K376" i="30"/>
  <c r="F376" i="30"/>
  <c r="E376" i="30"/>
  <c r="S376" i="30"/>
  <c r="N376" i="30"/>
  <c r="I376" i="30"/>
  <c r="D376" i="30"/>
  <c r="H376" i="30"/>
  <c r="C376" i="30"/>
  <c r="V375" i="30"/>
  <c r="Q375" i="30"/>
  <c r="L375" i="30"/>
  <c r="G375" i="30"/>
  <c r="K375" i="30"/>
  <c r="F375" i="30"/>
  <c r="T375" i="30"/>
  <c r="O375" i="30"/>
  <c r="J375" i="30"/>
  <c r="S375" i="30"/>
  <c r="N375" i="30"/>
  <c r="I375" i="30"/>
  <c r="D375" i="30"/>
  <c r="R375" i="30"/>
  <c r="Q374" i="30"/>
  <c r="L374" i="30"/>
  <c r="G374" i="30"/>
  <c r="U374" i="30"/>
  <c r="P374" i="30"/>
  <c r="T374" i="30"/>
  <c r="O374" i="30"/>
  <c r="J374" i="30"/>
  <c r="E374" i="30"/>
  <c r="I374" i="30"/>
  <c r="D374" i="30"/>
  <c r="R374" i="30"/>
  <c r="M374" i="30"/>
  <c r="H374" i="30"/>
  <c r="V373" i="30"/>
  <c r="Q373" i="30"/>
  <c r="G373" i="30"/>
  <c r="U373" i="30"/>
  <c r="P373" i="30"/>
  <c r="K373" i="30"/>
  <c r="F373" i="30"/>
  <c r="O373" i="30"/>
  <c r="J373" i="30"/>
  <c r="E373" i="30"/>
  <c r="S373" i="30"/>
  <c r="N373" i="30"/>
  <c r="M373" i="30"/>
  <c r="H373" i="30"/>
  <c r="C373" i="30"/>
  <c r="V372" i="30"/>
  <c r="Q372" i="30"/>
  <c r="L372" i="30"/>
  <c r="U372" i="30"/>
  <c r="P372" i="30"/>
  <c r="K372" i="30"/>
  <c r="F372" i="30"/>
  <c r="T372" i="30"/>
  <c r="E372" i="30"/>
  <c r="S372" i="30"/>
  <c r="N372" i="30"/>
  <c r="I372" i="30"/>
  <c r="D372" i="30"/>
  <c r="H372" i="30"/>
  <c r="V371" i="30"/>
  <c r="Q371" i="30"/>
  <c r="L371" i="30"/>
  <c r="G371" i="30"/>
  <c r="K371" i="30"/>
  <c r="F371" i="30"/>
  <c r="T371" i="30"/>
  <c r="O371" i="30"/>
  <c r="J371" i="30"/>
  <c r="E371" i="30"/>
  <c r="S371" i="30"/>
  <c r="N371" i="30"/>
  <c r="I371" i="30"/>
  <c r="D371" i="30"/>
  <c r="R371" i="30"/>
  <c r="Q370" i="30"/>
  <c r="L370" i="30"/>
  <c r="G370" i="30"/>
  <c r="U370" i="30"/>
  <c r="P370" i="30"/>
  <c r="T370" i="30"/>
  <c r="O370" i="30"/>
  <c r="J370" i="30"/>
  <c r="E370" i="30"/>
  <c r="I370" i="30"/>
  <c r="D370" i="30"/>
  <c r="R370" i="30"/>
  <c r="M370" i="30"/>
  <c r="H370" i="30"/>
  <c r="V369" i="30"/>
  <c r="G369" i="30"/>
  <c r="U369" i="30"/>
  <c r="P369" i="30"/>
  <c r="K369" i="30"/>
  <c r="F369" i="30"/>
  <c r="O369" i="30"/>
  <c r="J369" i="30"/>
  <c r="E369" i="30"/>
  <c r="S369" i="30"/>
  <c r="N369" i="30"/>
  <c r="M369" i="30"/>
  <c r="H369" i="30"/>
  <c r="C369" i="30"/>
  <c r="V368" i="30"/>
  <c r="Q368" i="30"/>
  <c r="L368" i="30"/>
  <c r="U368" i="30"/>
  <c r="P368" i="30"/>
  <c r="K368" i="30"/>
  <c r="F368" i="30"/>
  <c r="T368" i="30"/>
  <c r="E368" i="30"/>
  <c r="S368" i="30"/>
  <c r="N368" i="30"/>
  <c r="I368" i="30"/>
  <c r="D368" i="30"/>
  <c r="H368" i="30"/>
  <c r="C368" i="30"/>
  <c r="V367" i="30"/>
  <c r="Q367" i="30"/>
  <c r="L367" i="30"/>
  <c r="G367" i="30"/>
  <c r="K367" i="30"/>
  <c r="F367" i="30"/>
  <c r="T367" i="30"/>
  <c r="O367" i="30"/>
  <c r="J367" i="30"/>
  <c r="S367" i="30"/>
  <c r="N367" i="30"/>
  <c r="I367" i="30"/>
  <c r="D367" i="30"/>
  <c r="R367" i="30"/>
  <c r="Q366" i="30"/>
  <c r="L366" i="30"/>
  <c r="G366" i="30"/>
  <c r="U366" i="30"/>
  <c r="P366" i="30"/>
  <c r="T366" i="30"/>
  <c r="O366" i="30"/>
  <c r="J366" i="30"/>
  <c r="E366" i="30"/>
  <c r="I366" i="30"/>
  <c r="D366" i="30"/>
  <c r="R366" i="30"/>
  <c r="M366" i="30"/>
  <c r="H366" i="30"/>
  <c r="V365" i="30"/>
  <c r="G365" i="30"/>
  <c r="U365" i="30"/>
  <c r="P365" i="30"/>
  <c r="K365" i="30"/>
  <c r="F365" i="30"/>
  <c r="O365" i="30"/>
  <c r="J365" i="30"/>
  <c r="E365" i="30"/>
  <c r="S365" i="30"/>
  <c r="N365" i="30"/>
  <c r="M365" i="30"/>
  <c r="H365" i="30"/>
  <c r="C365" i="30"/>
  <c r="V364" i="30"/>
  <c r="Q364" i="30"/>
  <c r="L364" i="30"/>
  <c r="U364" i="30"/>
  <c r="P364" i="30"/>
  <c r="K364" i="30"/>
  <c r="F364" i="30"/>
  <c r="T364" i="30"/>
  <c r="E364" i="30"/>
  <c r="S364" i="30"/>
  <c r="I364" i="30"/>
  <c r="D364" i="30"/>
  <c r="H364" i="30"/>
  <c r="C364" i="30"/>
  <c r="V363" i="30"/>
  <c r="Q363" i="30"/>
  <c r="L363" i="30"/>
  <c r="G363" i="30"/>
  <c r="U363" i="30"/>
  <c r="K363" i="30"/>
  <c r="F363" i="30"/>
  <c r="T363" i="30"/>
  <c r="O363" i="30"/>
  <c r="J363" i="30"/>
  <c r="S363" i="30"/>
  <c r="N363" i="30"/>
  <c r="I363" i="30"/>
  <c r="D363" i="30"/>
  <c r="R363" i="30"/>
  <c r="Q362" i="30"/>
  <c r="L362" i="30"/>
  <c r="G362" i="30"/>
  <c r="U362" i="30"/>
  <c r="P362" i="30"/>
  <c r="T362" i="30"/>
  <c r="O362" i="30"/>
  <c r="J362" i="30"/>
  <c r="E362" i="30"/>
  <c r="I362" i="30"/>
  <c r="D362" i="30"/>
  <c r="R362" i="30"/>
  <c r="M362" i="30"/>
  <c r="H362" i="30"/>
  <c r="V361" i="30"/>
  <c r="G361" i="30"/>
  <c r="U361" i="30"/>
  <c r="P361" i="30"/>
  <c r="K361" i="30"/>
  <c r="F361" i="30"/>
  <c r="O361" i="30"/>
  <c r="J361" i="30"/>
  <c r="E361" i="30"/>
  <c r="S361" i="30"/>
  <c r="N361" i="30"/>
  <c r="M361" i="30"/>
  <c r="H361" i="30"/>
  <c r="C361" i="30"/>
  <c r="V360" i="30"/>
  <c r="Q360" i="30"/>
  <c r="L360" i="30"/>
  <c r="U360" i="30"/>
  <c r="P360" i="30"/>
  <c r="K360" i="30"/>
  <c r="F360" i="30"/>
  <c r="T360" i="30"/>
  <c r="E360" i="30"/>
  <c r="S360" i="30"/>
  <c r="N360" i="30"/>
  <c r="I360" i="30"/>
  <c r="D360" i="30"/>
  <c r="H360" i="30"/>
  <c r="C360" i="30"/>
  <c r="V359" i="30"/>
  <c r="Q359" i="30"/>
  <c r="L359" i="30"/>
  <c r="G359" i="30"/>
  <c r="K359" i="30"/>
  <c r="F359" i="30"/>
  <c r="T359" i="30"/>
  <c r="O359" i="30"/>
  <c r="J359" i="30"/>
  <c r="E359" i="30"/>
  <c r="S359" i="30"/>
  <c r="N359" i="30"/>
  <c r="I359" i="30"/>
  <c r="D359" i="30"/>
  <c r="R359" i="30"/>
  <c r="Q358" i="30"/>
  <c r="L358" i="30"/>
  <c r="G358" i="30"/>
  <c r="U358" i="30"/>
  <c r="P358" i="30"/>
  <c r="T358" i="30"/>
  <c r="O358" i="30"/>
  <c r="J358" i="30"/>
  <c r="E358" i="30"/>
  <c r="I358" i="30"/>
  <c r="D358" i="30"/>
  <c r="R358" i="30"/>
  <c r="M358" i="30"/>
  <c r="H358" i="30"/>
  <c r="V357" i="30"/>
  <c r="G357" i="30"/>
  <c r="U357" i="30"/>
  <c r="P357" i="30"/>
  <c r="K357" i="30"/>
  <c r="F357" i="30"/>
  <c r="O357" i="30"/>
  <c r="J357" i="30"/>
  <c r="E357" i="30"/>
  <c r="S357" i="30"/>
  <c r="N357" i="30"/>
  <c r="R357" i="30"/>
  <c r="M357" i="30"/>
  <c r="H357" i="30"/>
  <c r="C357" i="30"/>
  <c r="V356" i="30"/>
  <c r="Q356" i="30"/>
  <c r="L356" i="30"/>
  <c r="U356" i="30"/>
  <c r="P356" i="30"/>
  <c r="K356" i="30"/>
  <c r="F356" i="30"/>
  <c r="T356" i="30"/>
  <c r="E356" i="30"/>
  <c r="S356" i="30"/>
  <c r="N356" i="30"/>
  <c r="I356" i="30"/>
  <c r="D356" i="30"/>
  <c r="H356" i="30"/>
  <c r="C356" i="30"/>
  <c r="V355" i="30"/>
  <c r="Q355" i="30"/>
  <c r="L355" i="30"/>
  <c r="G355" i="30"/>
  <c r="K355" i="30"/>
  <c r="F355" i="30"/>
  <c r="T355" i="30"/>
  <c r="O355" i="30"/>
  <c r="J355" i="30"/>
  <c r="S355" i="30"/>
  <c r="N355" i="30"/>
  <c r="I355" i="30"/>
  <c r="D355" i="30"/>
  <c r="R355" i="30"/>
  <c r="Q354" i="30"/>
  <c r="L354" i="30"/>
  <c r="G354" i="30"/>
  <c r="U354" i="30"/>
  <c r="P354" i="30"/>
  <c r="T354" i="30"/>
  <c r="O354" i="30"/>
  <c r="J354" i="30"/>
  <c r="E354" i="30"/>
  <c r="I354" i="30"/>
  <c r="D354" i="30"/>
  <c r="R354" i="30"/>
  <c r="M354" i="30"/>
  <c r="H354" i="30"/>
  <c r="V353" i="30"/>
  <c r="G353" i="30"/>
  <c r="U353" i="30"/>
  <c r="P353" i="30"/>
  <c r="F353" i="30"/>
  <c r="O353" i="30"/>
  <c r="J353" i="30"/>
  <c r="E353" i="30"/>
  <c r="S353" i="30"/>
  <c r="N353" i="30"/>
  <c r="M353" i="30"/>
  <c r="H353" i="30"/>
  <c r="C353" i="30"/>
  <c r="V352" i="30"/>
  <c r="Q352" i="30"/>
  <c r="L352" i="30"/>
  <c r="U352" i="30"/>
  <c r="P352" i="30"/>
  <c r="K352" i="30"/>
  <c r="F352" i="30"/>
  <c r="T352" i="30"/>
  <c r="E352" i="30"/>
  <c r="S352" i="30"/>
  <c r="N352" i="30"/>
  <c r="I352" i="30"/>
  <c r="D352" i="30"/>
  <c r="H352" i="30"/>
  <c r="C352" i="30"/>
  <c r="V351" i="30"/>
  <c r="Q351" i="30"/>
  <c r="L351" i="30"/>
  <c r="G351" i="30"/>
  <c r="K351" i="30"/>
  <c r="F351" i="30"/>
  <c r="T351" i="30"/>
  <c r="O351" i="30"/>
  <c r="J351" i="30"/>
  <c r="S351" i="30"/>
  <c r="N351" i="30"/>
  <c r="I351" i="30"/>
  <c r="D351" i="30"/>
  <c r="R351" i="30"/>
  <c r="Q350" i="30"/>
  <c r="L350" i="30"/>
  <c r="G350" i="30"/>
  <c r="U350" i="30"/>
  <c r="P350" i="30"/>
  <c r="T350" i="30"/>
  <c r="O350" i="30"/>
  <c r="J350" i="30"/>
  <c r="E350" i="30"/>
  <c r="I350" i="30"/>
  <c r="D350" i="30"/>
  <c r="R350" i="30"/>
  <c r="M350" i="30"/>
  <c r="H350" i="30"/>
  <c r="V349" i="30"/>
  <c r="G349" i="30"/>
  <c r="U349" i="30"/>
  <c r="P349" i="30"/>
  <c r="K349" i="30"/>
  <c r="F349" i="30"/>
  <c r="O349" i="30"/>
  <c r="J349" i="30"/>
  <c r="E349" i="30"/>
  <c r="S349" i="30"/>
  <c r="N349" i="30"/>
  <c r="M349" i="30"/>
  <c r="H349" i="30"/>
  <c r="C349" i="30"/>
  <c r="V348" i="30"/>
  <c r="Q348" i="30"/>
  <c r="L348" i="30"/>
  <c r="U348" i="30"/>
  <c r="P348" i="30"/>
  <c r="K348" i="30"/>
  <c r="F348" i="30"/>
  <c r="E348" i="30"/>
  <c r="S348" i="30"/>
  <c r="N348" i="30"/>
  <c r="I348" i="30"/>
  <c r="D348" i="30"/>
  <c r="H348" i="30"/>
  <c r="C348" i="30"/>
  <c r="V347" i="30"/>
  <c r="Q347" i="30"/>
  <c r="L347" i="30"/>
  <c r="G347" i="30"/>
  <c r="K347" i="30"/>
  <c r="F347" i="30"/>
  <c r="T347" i="30"/>
  <c r="O347" i="30"/>
  <c r="J347" i="30"/>
  <c r="S347" i="30"/>
  <c r="N347" i="30"/>
  <c r="I347" i="30"/>
  <c r="R347" i="30"/>
  <c r="Q346" i="30"/>
  <c r="L346" i="30"/>
  <c r="G346" i="30"/>
  <c r="U346" i="30"/>
  <c r="P346" i="30"/>
  <c r="T346" i="30"/>
  <c r="O346" i="30"/>
  <c r="J346" i="30"/>
  <c r="E346" i="30"/>
  <c r="I346" i="30"/>
  <c r="D346" i="30"/>
  <c r="R346" i="30"/>
  <c r="M346" i="30"/>
  <c r="H346" i="30"/>
  <c r="V345" i="30"/>
  <c r="G345" i="30"/>
  <c r="U345" i="30"/>
  <c r="P345" i="30"/>
  <c r="K345" i="30"/>
  <c r="F345" i="30"/>
  <c r="O345" i="30"/>
  <c r="J345" i="30"/>
  <c r="E345" i="30"/>
  <c r="S345" i="30"/>
  <c r="N345" i="30"/>
  <c r="R345" i="30"/>
  <c r="M345" i="30"/>
  <c r="H345" i="30"/>
  <c r="C345" i="30"/>
  <c r="V344" i="30"/>
  <c r="Q344" i="30"/>
  <c r="L344" i="30"/>
  <c r="U344" i="30"/>
  <c r="K344" i="30"/>
  <c r="F344" i="30"/>
  <c r="T344" i="30"/>
  <c r="E344" i="30"/>
  <c r="S344" i="30"/>
  <c r="N344" i="30"/>
  <c r="I344" i="30"/>
  <c r="D344" i="30"/>
  <c r="H344" i="30"/>
  <c r="C344" i="30"/>
  <c r="V343" i="30"/>
  <c r="Q343" i="30"/>
  <c r="L343" i="30"/>
  <c r="G343" i="30"/>
  <c r="K343" i="30"/>
  <c r="F343" i="30"/>
  <c r="T343" i="30"/>
  <c r="O343" i="30"/>
  <c r="J343" i="30"/>
  <c r="S343" i="30"/>
  <c r="N343" i="30"/>
  <c r="I343" i="30"/>
  <c r="D343" i="30"/>
  <c r="R343" i="30"/>
  <c r="Q342" i="30"/>
  <c r="L342" i="30"/>
  <c r="G342" i="30"/>
  <c r="U342" i="30"/>
  <c r="P342" i="30"/>
  <c r="T342" i="30"/>
  <c r="O342" i="30"/>
  <c r="J342" i="30"/>
  <c r="E342" i="30"/>
  <c r="I342" i="30"/>
  <c r="D342" i="30"/>
  <c r="R342" i="30"/>
  <c r="M342" i="30"/>
  <c r="H342" i="30"/>
  <c r="V341" i="30"/>
  <c r="G341" i="30"/>
  <c r="U341" i="30"/>
  <c r="P341" i="30"/>
  <c r="K341" i="30"/>
  <c r="F341" i="30"/>
  <c r="O341" i="30"/>
  <c r="J341" i="30"/>
  <c r="E341" i="30"/>
  <c r="S341" i="30"/>
  <c r="N341" i="30"/>
  <c r="R341" i="30"/>
  <c r="M341" i="30"/>
  <c r="H341" i="30"/>
  <c r="C341" i="30"/>
  <c r="V340" i="30"/>
  <c r="Q340" i="30"/>
  <c r="L340" i="30"/>
  <c r="U340" i="30"/>
  <c r="P340" i="30"/>
  <c r="K340" i="30"/>
  <c r="F340" i="30"/>
  <c r="T340" i="30"/>
  <c r="E340" i="30"/>
  <c r="S340" i="30"/>
  <c r="N340" i="30"/>
  <c r="I340" i="30"/>
  <c r="D340" i="30"/>
  <c r="H340" i="30"/>
  <c r="C340" i="30"/>
  <c r="V339" i="30"/>
  <c r="Q339" i="30"/>
  <c r="L339" i="30"/>
  <c r="G339" i="30"/>
  <c r="K339" i="30"/>
  <c r="F339" i="30"/>
  <c r="T339" i="30"/>
  <c r="O339" i="30"/>
  <c r="J339" i="30"/>
  <c r="S339" i="30"/>
  <c r="N339" i="30"/>
  <c r="I339" i="30"/>
  <c r="D339" i="30"/>
  <c r="R339" i="30"/>
  <c r="M339" i="30"/>
  <c r="Q338" i="30"/>
  <c r="L338" i="30"/>
  <c r="G338" i="30"/>
  <c r="U338" i="30"/>
  <c r="P338" i="30"/>
  <c r="T338" i="30"/>
  <c r="O338" i="30"/>
  <c r="J338" i="30"/>
  <c r="E338" i="30"/>
  <c r="I338" i="30"/>
  <c r="D338" i="30"/>
  <c r="M338" i="30"/>
  <c r="H338" i="30"/>
  <c r="V337" i="30"/>
  <c r="G337" i="30"/>
  <c r="U337" i="30"/>
  <c r="P337" i="30"/>
  <c r="K337" i="30"/>
  <c r="F337" i="30"/>
  <c r="O337" i="30"/>
  <c r="J337" i="30"/>
  <c r="E337" i="30"/>
  <c r="S337" i="30"/>
  <c r="N337" i="30"/>
  <c r="M337" i="30"/>
  <c r="H337" i="30"/>
  <c r="C337" i="30"/>
  <c r="V336" i="30"/>
  <c r="Q336" i="30"/>
  <c r="U336" i="30"/>
  <c r="P336" i="30"/>
  <c r="K336" i="30"/>
  <c r="F336" i="30"/>
  <c r="T336" i="30"/>
  <c r="E336" i="30"/>
  <c r="S336" i="30"/>
  <c r="N336" i="30"/>
  <c r="I336" i="30"/>
  <c r="D336" i="30"/>
  <c r="H336" i="30"/>
  <c r="C336" i="30"/>
  <c r="V335" i="30"/>
  <c r="Q335" i="30"/>
  <c r="L335" i="30"/>
  <c r="G335" i="30"/>
  <c r="K335" i="30"/>
  <c r="F335" i="30"/>
  <c r="T335" i="30"/>
  <c r="O335" i="30"/>
  <c r="J335" i="30"/>
  <c r="S335" i="30"/>
  <c r="N335" i="30"/>
  <c r="I335" i="30"/>
  <c r="D335" i="30"/>
  <c r="R335" i="30"/>
  <c r="Q334" i="30"/>
  <c r="L334" i="30"/>
  <c r="G334" i="30"/>
  <c r="U334" i="30"/>
  <c r="P334" i="30"/>
  <c r="T334" i="30"/>
  <c r="O334" i="30"/>
  <c r="J334" i="30"/>
  <c r="E334" i="30"/>
  <c r="I334" i="30"/>
  <c r="D334" i="30"/>
  <c r="R334" i="30"/>
  <c r="M334" i="30"/>
  <c r="H334" i="30"/>
  <c r="V333" i="30"/>
  <c r="G333" i="30"/>
  <c r="U333" i="30"/>
  <c r="P333" i="30"/>
  <c r="K333" i="30"/>
  <c r="F333" i="30"/>
  <c r="O333" i="30"/>
  <c r="J333" i="30"/>
  <c r="E333" i="30"/>
  <c r="S333" i="30"/>
  <c r="N333" i="30"/>
  <c r="R333" i="30"/>
  <c r="M333" i="30"/>
  <c r="H333" i="30"/>
  <c r="V332" i="30"/>
  <c r="Q332" i="30"/>
  <c r="L332" i="30"/>
  <c r="U332" i="30"/>
  <c r="K332" i="30"/>
  <c r="F332" i="30"/>
  <c r="T332" i="30"/>
  <c r="E332" i="30"/>
  <c r="S332" i="30"/>
  <c r="N332" i="30"/>
  <c r="I332" i="30"/>
  <c r="D332" i="30"/>
  <c r="H332" i="30"/>
  <c r="C332" i="30"/>
  <c r="V331" i="30"/>
  <c r="Q331" i="30"/>
  <c r="L331" i="30"/>
  <c r="G331" i="30"/>
  <c r="K331" i="30"/>
  <c r="T331" i="30"/>
  <c r="O331" i="30"/>
  <c r="J331" i="30"/>
  <c r="S331" i="30"/>
  <c r="N331" i="30"/>
  <c r="I331" i="30"/>
  <c r="D331" i="30"/>
  <c r="R331" i="30"/>
  <c r="Q330" i="30"/>
  <c r="L330" i="30"/>
  <c r="G330" i="30"/>
  <c r="U330" i="30"/>
  <c r="P330" i="30"/>
  <c r="T330" i="30"/>
  <c r="O330" i="30"/>
  <c r="J330" i="30"/>
  <c r="E330" i="30"/>
  <c r="I330" i="30"/>
  <c r="D330" i="30"/>
  <c r="R330" i="30"/>
  <c r="M330" i="30"/>
  <c r="H330" i="30"/>
  <c r="V329" i="30"/>
  <c r="G329" i="30"/>
  <c r="U329" i="30"/>
  <c r="P329" i="30"/>
  <c r="K329" i="30"/>
  <c r="F329" i="30"/>
  <c r="O329" i="30"/>
  <c r="J329" i="30"/>
  <c r="E329" i="30"/>
  <c r="S329" i="30"/>
  <c r="N329" i="30"/>
  <c r="M329" i="30"/>
  <c r="H329" i="30"/>
  <c r="C329" i="30"/>
  <c r="V328" i="30"/>
  <c r="Q328" i="30"/>
  <c r="L328" i="30"/>
  <c r="U328" i="30"/>
  <c r="P328" i="30"/>
  <c r="K328" i="30"/>
  <c r="F328" i="30"/>
  <c r="T328" i="30"/>
  <c r="E328" i="30"/>
  <c r="N328" i="30"/>
  <c r="I328" i="30"/>
  <c r="D328" i="30"/>
  <c r="H328" i="30"/>
  <c r="C328" i="30"/>
  <c r="V327" i="30"/>
  <c r="Q327" i="30"/>
  <c r="L327" i="30"/>
  <c r="G327" i="30"/>
  <c r="U327" i="30"/>
  <c r="K327" i="30"/>
  <c r="T327" i="30"/>
  <c r="O327" i="30"/>
  <c r="J327" i="30"/>
  <c r="S327" i="30"/>
  <c r="N327" i="30"/>
  <c r="I327" i="30"/>
  <c r="D327" i="30"/>
  <c r="R327" i="30"/>
  <c r="Q326" i="30"/>
  <c r="L326" i="30"/>
  <c r="G326" i="30"/>
  <c r="U326" i="30"/>
  <c r="P326" i="30"/>
  <c r="K326" i="30"/>
  <c r="T326" i="30"/>
  <c r="O326" i="30"/>
  <c r="J326" i="30"/>
  <c r="E326" i="30"/>
  <c r="I326" i="30"/>
  <c r="D326" i="30"/>
  <c r="R326" i="30"/>
  <c r="M326" i="30"/>
  <c r="H326" i="30"/>
  <c r="V325" i="30"/>
  <c r="G325" i="30"/>
  <c r="U325" i="30"/>
  <c r="P325" i="30"/>
  <c r="K325" i="30"/>
  <c r="F325" i="30"/>
  <c r="O325" i="30"/>
  <c r="J325" i="30"/>
  <c r="E325" i="30"/>
  <c r="S325" i="30"/>
  <c r="N325" i="30"/>
  <c r="M325" i="30"/>
  <c r="H325" i="30"/>
  <c r="C325" i="30"/>
  <c r="V324" i="30"/>
  <c r="Q324" i="30"/>
  <c r="L324" i="30"/>
  <c r="G324" i="30"/>
  <c r="U324" i="30"/>
  <c r="P324" i="30"/>
  <c r="K324" i="30"/>
  <c r="F324" i="30"/>
  <c r="T324" i="30"/>
  <c r="E324" i="30"/>
  <c r="S324" i="30"/>
  <c r="N324" i="30"/>
  <c r="I324" i="30"/>
  <c r="D324" i="30"/>
  <c r="H324" i="30"/>
  <c r="C324" i="30"/>
  <c r="V323" i="30"/>
  <c r="Q323" i="30"/>
  <c r="L323" i="30"/>
  <c r="G323" i="30"/>
  <c r="K323" i="30"/>
  <c r="T323" i="30"/>
  <c r="O323" i="30"/>
  <c r="J323" i="30"/>
  <c r="S323" i="30"/>
  <c r="N323" i="30"/>
  <c r="I323" i="30"/>
  <c r="R323" i="30"/>
  <c r="Q322" i="30"/>
  <c r="L322" i="30"/>
  <c r="G322" i="30"/>
  <c r="U322" i="30"/>
  <c r="P322" i="30"/>
  <c r="T322" i="30"/>
  <c r="O322" i="30"/>
  <c r="J322" i="30"/>
  <c r="E322" i="30"/>
  <c r="I322" i="30"/>
  <c r="D322" i="30"/>
  <c r="R322" i="30"/>
  <c r="M322" i="30"/>
  <c r="H322" i="30"/>
  <c r="V321" i="30"/>
  <c r="G321" i="30"/>
  <c r="U321" i="30"/>
  <c r="P321" i="30"/>
  <c r="K321" i="30"/>
  <c r="F321" i="30"/>
  <c r="O321" i="30"/>
  <c r="J321" i="30"/>
  <c r="E321" i="30"/>
  <c r="S321" i="30"/>
  <c r="N321" i="30"/>
  <c r="M321" i="30"/>
  <c r="H321" i="30"/>
  <c r="C321" i="30"/>
  <c r="V320" i="30"/>
  <c r="Q320" i="30"/>
  <c r="L320" i="30"/>
  <c r="G320" i="30"/>
  <c r="U320" i="30"/>
  <c r="K320" i="30"/>
  <c r="F320" i="30"/>
  <c r="T320" i="30"/>
  <c r="E320" i="30"/>
  <c r="S320" i="30"/>
  <c r="I320" i="30"/>
  <c r="D320" i="30"/>
  <c r="H320" i="30"/>
  <c r="C320" i="30"/>
  <c r="V319" i="30"/>
  <c r="Q319" i="30"/>
  <c r="L319" i="30"/>
  <c r="G319" i="30"/>
  <c r="K319" i="30"/>
  <c r="T319" i="30"/>
  <c r="O319" i="30"/>
  <c r="S319" i="30"/>
  <c r="N319" i="30"/>
  <c r="I319" i="30"/>
  <c r="D319" i="30"/>
  <c r="R319" i="30"/>
  <c r="Q318" i="30"/>
  <c r="L318" i="30"/>
  <c r="G318" i="30"/>
  <c r="U318" i="30"/>
  <c r="P318" i="30"/>
  <c r="T318" i="30"/>
  <c r="J318" i="30"/>
  <c r="E318" i="30"/>
  <c r="I318" i="30"/>
  <c r="D318" i="30"/>
  <c r="R318" i="30"/>
  <c r="M318" i="30"/>
  <c r="H318" i="30"/>
  <c r="V317" i="30"/>
  <c r="G317" i="30"/>
  <c r="U317" i="30"/>
  <c r="P317" i="30"/>
  <c r="K317" i="30"/>
  <c r="F317" i="30"/>
  <c r="O317" i="30"/>
  <c r="J317" i="30"/>
  <c r="S317" i="30"/>
  <c r="N317" i="30"/>
  <c r="M317" i="30"/>
  <c r="H317" i="30"/>
  <c r="C317" i="30"/>
  <c r="V316" i="30"/>
  <c r="Q316" i="30"/>
  <c r="L316" i="30"/>
  <c r="U316" i="30"/>
  <c r="P316" i="30"/>
  <c r="K316" i="30"/>
  <c r="F316" i="30"/>
  <c r="T316" i="30"/>
  <c r="E316" i="30"/>
  <c r="S316" i="30"/>
  <c r="N316" i="30"/>
  <c r="I316" i="30"/>
  <c r="H316" i="30"/>
  <c r="C316" i="30"/>
  <c r="V315" i="30"/>
  <c r="Q315" i="30"/>
  <c r="L315" i="30"/>
  <c r="G315" i="30"/>
  <c r="K315" i="30"/>
  <c r="F315" i="30"/>
  <c r="T315" i="30"/>
  <c r="O315" i="30"/>
  <c r="J315" i="30"/>
  <c r="S315" i="30"/>
  <c r="N315" i="30"/>
  <c r="I315" i="30"/>
  <c r="D315" i="30"/>
  <c r="R315" i="30"/>
  <c r="Q314" i="30"/>
  <c r="L314" i="30"/>
  <c r="G314" i="30"/>
  <c r="U314" i="30"/>
  <c r="P314" i="30"/>
  <c r="T314" i="30"/>
  <c r="J314" i="30"/>
  <c r="E314" i="30"/>
  <c r="S314" i="30"/>
  <c r="I314" i="30"/>
  <c r="D314" i="30"/>
  <c r="R314" i="30"/>
  <c r="M314" i="30"/>
  <c r="H314" i="30"/>
  <c r="V313" i="30"/>
  <c r="G313" i="30"/>
  <c r="U313" i="30"/>
  <c r="P313" i="30"/>
  <c r="K313" i="30"/>
  <c r="O313" i="30"/>
  <c r="J313" i="30"/>
  <c r="S313" i="30"/>
  <c r="N313" i="30"/>
  <c r="I313" i="30"/>
  <c r="H313" i="30"/>
  <c r="C313" i="30"/>
  <c r="V312" i="30"/>
  <c r="Q312" i="30"/>
  <c r="L312" i="30"/>
  <c r="U312" i="30"/>
  <c r="K312" i="30"/>
  <c r="F312" i="30"/>
  <c r="T312" i="30"/>
  <c r="E312" i="30"/>
  <c r="S312" i="30"/>
  <c r="N312" i="30"/>
  <c r="I312" i="30"/>
  <c r="D312" i="30"/>
  <c r="H312" i="30"/>
  <c r="C312" i="30"/>
  <c r="V311" i="30"/>
  <c r="Q311" i="30"/>
  <c r="L311" i="30"/>
  <c r="G311" i="30"/>
  <c r="U311" i="30"/>
  <c r="K311" i="30"/>
  <c r="T311" i="30"/>
  <c r="O311" i="30"/>
  <c r="J311" i="30"/>
  <c r="S311" i="30"/>
  <c r="N311" i="30"/>
  <c r="I311" i="30"/>
  <c r="D311" i="30"/>
  <c r="R311" i="30"/>
  <c r="Q310" i="30"/>
  <c r="L310" i="30"/>
  <c r="G310" i="30"/>
  <c r="U310" i="30"/>
  <c r="T310" i="30"/>
  <c r="O310" i="30"/>
  <c r="J310" i="30"/>
  <c r="E310" i="30"/>
  <c r="I310" i="30"/>
  <c r="D310" i="30"/>
  <c r="R310" i="30"/>
  <c r="M310" i="30"/>
  <c r="H310" i="30"/>
  <c r="V309" i="30"/>
  <c r="G309" i="30"/>
  <c r="U309" i="30"/>
  <c r="P309" i="30"/>
  <c r="K309" i="30"/>
  <c r="F309" i="30"/>
  <c r="O309" i="30"/>
  <c r="J309" i="30"/>
  <c r="E309" i="30"/>
  <c r="S309" i="30"/>
  <c r="N309" i="30"/>
  <c r="I309" i="30"/>
  <c r="R309" i="30"/>
  <c r="M309" i="30"/>
  <c r="H309" i="30"/>
  <c r="C309" i="30"/>
  <c r="V308" i="30"/>
  <c r="Q308" i="30"/>
  <c r="L308" i="30"/>
  <c r="G308" i="30"/>
  <c r="U308" i="30"/>
  <c r="P308" i="30"/>
  <c r="K308" i="30"/>
  <c r="F308" i="30"/>
  <c r="T308" i="30"/>
  <c r="E308" i="30"/>
  <c r="S308" i="30"/>
  <c r="I308" i="30"/>
  <c r="D308" i="30"/>
  <c r="H308" i="30"/>
  <c r="C308" i="30"/>
  <c r="V307" i="30"/>
  <c r="Q307" i="30"/>
  <c r="L307" i="30"/>
  <c r="G307" i="30"/>
  <c r="U307" i="30"/>
  <c r="K307" i="30"/>
  <c r="F307" i="30"/>
  <c r="T307" i="30"/>
  <c r="O307" i="30"/>
  <c r="J307" i="30"/>
  <c r="S307" i="30"/>
  <c r="N307" i="30"/>
  <c r="I307" i="30"/>
  <c r="D307" i="30"/>
  <c r="R307" i="30"/>
  <c r="Q306" i="30"/>
  <c r="L306" i="30"/>
  <c r="G306" i="30"/>
  <c r="U306" i="30"/>
  <c r="P306" i="30"/>
  <c r="T306" i="30"/>
  <c r="O306" i="30"/>
  <c r="J306" i="30"/>
  <c r="E306" i="30"/>
  <c r="S306" i="30"/>
  <c r="I306" i="30"/>
  <c r="D306" i="30"/>
  <c r="R306" i="30"/>
  <c r="M306" i="30"/>
  <c r="H306" i="30"/>
  <c r="V305" i="30"/>
  <c r="G305" i="30"/>
  <c r="U305" i="30"/>
  <c r="P305" i="30"/>
  <c r="K305" i="30"/>
  <c r="F305" i="30"/>
  <c r="O305" i="30"/>
  <c r="J305" i="30"/>
  <c r="E305" i="30"/>
  <c r="S305" i="30"/>
  <c r="N305" i="30"/>
  <c r="M305" i="30"/>
  <c r="H305" i="30"/>
  <c r="C305" i="30"/>
  <c r="V304" i="30"/>
  <c r="Q304" i="30"/>
  <c r="L304" i="30"/>
  <c r="U304" i="30"/>
  <c r="P304" i="30"/>
  <c r="K304" i="30"/>
  <c r="F304" i="30"/>
  <c r="T304" i="30"/>
  <c r="E304" i="30"/>
  <c r="S304" i="30"/>
  <c r="N304" i="30"/>
  <c r="I304" i="30"/>
  <c r="D304" i="30"/>
  <c r="M304" i="30"/>
  <c r="H304" i="30"/>
  <c r="C304" i="30"/>
  <c r="V303" i="30"/>
  <c r="Q303" i="30"/>
  <c r="L303" i="30"/>
  <c r="G303" i="30"/>
  <c r="K303" i="30"/>
  <c r="F303" i="30"/>
  <c r="T303" i="30"/>
  <c r="O303" i="30"/>
  <c r="J303" i="30"/>
  <c r="S303" i="30"/>
  <c r="N303" i="30"/>
  <c r="I303" i="30"/>
  <c r="D303" i="30"/>
  <c r="R303" i="30"/>
  <c r="Q302" i="30"/>
  <c r="L302" i="30"/>
  <c r="U302" i="30"/>
  <c r="P302" i="30"/>
  <c r="T302" i="30"/>
  <c r="O302" i="30"/>
  <c r="J302" i="30"/>
  <c r="E302" i="30"/>
  <c r="S302" i="30"/>
  <c r="I302" i="30"/>
  <c r="D302" i="30"/>
  <c r="R302" i="30"/>
  <c r="M302" i="30"/>
  <c r="H302" i="30"/>
  <c r="V301" i="30"/>
  <c r="G301" i="30"/>
  <c r="U301" i="30"/>
  <c r="P301" i="30"/>
  <c r="K301" i="30"/>
  <c r="F301" i="30"/>
  <c r="O301" i="30"/>
  <c r="J301" i="30"/>
  <c r="E301" i="30"/>
  <c r="S301" i="30"/>
  <c r="N301" i="30"/>
  <c r="R301" i="30"/>
  <c r="M301" i="30"/>
  <c r="H301" i="30"/>
  <c r="C301" i="30"/>
  <c r="V300" i="30"/>
  <c r="Q300" i="30"/>
  <c r="L300" i="30"/>
  <c r="U300" i="30"/>
  <c r="P300" i="30"/>
  <c r="K300" i="30"/>
  <c r="F300" i="30"/>
  <c r="T300" i="30"/>
  <c r="E300" i="30"/>
  <c r="N300" i="30"/>
  <c r="I300" i="30"/>
  <c r="D300" i="30"/>
  <c r="H300" i="30"/>
  <c r="C300" i="30"/>
  <c r="V299" i="30"/>
  <c r="Q299" i="30"/>
  <c r="L299" i="30"/>
  <c r="G299" i="30"/>
  <c r="K299" i="30"/>
  <c r="F299" i="30"/>
  <c r="T299" i="30"/>
  <c r="O299" i="30"/>
  <c r="J299" i="30"/>
  <c r="S299" i="30"/>
  <c r="N299" i="30"/>
  <c r="I299" i="30"/>
  <c r="D299" i="30"/>
  <c r="R299" i="30"/>
  <c r="Q298" i="30"/>
  <c r="L298" i="30"/>
  <c r="G298" i="30"/>
  <c r="U298" i="30"/>
  <c r="P298" i="30"/>
  <c r="T298" i="30"/>
  <c r="J298" i="30"/>
  <c r="E298" i="30"/>
  <c r="I298" i="30"/>
  <c r="D298" i="30"/>
  <c r="R298" i="30"/>
  <c r="M298" i="30"/>
  <c r="H298" i="30"/>
  <c r="V297" i="30"/>
  <c r="G297" i="30"/>
  <c r="U297" i="30"/>
  <c r="P297" i="30"/>
  <c r="K297" i="30"/>
  <c r="F297" i="30"/>
  <c r="O297" i="30"/>
  <c r="J297" i="30"/>
  <c r="E297" i="30"/>
  <c r="S297" i="30"/>
  <c r="N297" i="30"/>
  <c r="M297" i="30"/>
  <c r="H297" i="30"/>
  <c r="C297" i="30"/>
  <c r="V296" i="30"/>
  <c r="Q296" i="30"/>
  <c r="L296" i="30"/>
  <c r="U296" i="30"/>
  <c r="K296" i="30"/>
  <c r="F296" i="30"/>
  <c r="T296" i="30"/>
  <c r="E296" i="30"/>
  <c r="S296" i="30"/>
  <c r="N296" i="30"/>
  <c r="I296" i="30"/>
  <c r="D296" i="30"/>
  <c r="H296" i="30"/>
  <c r="C296" i="30"/>
  <c r="V295" i="30"/>
  <c r="Q295" i="30"/>
  <c r="L295" i="30"/>
  <c r="G295" i="30"/>
  <c r="K295" i="30"/>
  <c r="F295" i="30"/>
  <c r="T295" i="30"/>
  <c r="O295" i="30"/>
  <c r="J295" i="30"/>
  <c r="S295" i="30"/>
  <c r="N295" i="30"/>
  <c r="I295" i="30"/>
  <c r="D295" i="30"/>
  <c r="R295" i="30"/>
  <c r="M295" i="30"/>
  <c r="Q294" i="30"/>
  <c r="L294" i="30"/>
  <c r="G294" i="30"/>
  <c r="U294" i="30"/>
  <c r="T294" i="30"/>
  <c r="O294" i="30"/>
  <c r="J294" i="30"/>
  <c r="E294" i="30"/>
  <c r="I294" i="30"/>
  <c r="D294" i="30"/>
  <c r="R294" i="30"/>
  <c r="M294" i="30"/>
  <c r="H294" i="30"/>
  <c r="V293" i="30"/>
  <c r="G293" i="30"/>
  <c r="U293" i="30"/>
  <c r="P293" i="30"/>
  <c r="K293" i="30"/>
  <c r="F293" i="30"/>
  <c r="O293" i="30"/>
  <c r="J293" i="30"/>
  <c r="E293" i="30"/>
  <c r="S293" i="30"/>
  <c r="N293" i="30"/>
  <c r="R293" i="30"/>
  <c r="M293" i="30"/>
  <c r="H293" i="30"/>
  <c r="C293" i="30"/>
  <c r="V292" i="30"/>
  <c r="Q292" i="30"/>
  <c r="L292" i="30"/>
  <c r="U292" i="30"/>
  <c r="P292" i="30"/>
  <c r="K292" i="30"/>
  <c r="F292" i="30"/>
  <c r="E292" i="30"/>
  <c r="S292" i="30"/>
  <c r="N292" i="30"/>
  <c r="I292" i="30"/>
  <c r="D292" i="30"/>
  <c r="H292" i="30"/>
  <c r="C292" i="30"/>
  <c r="V291" i="30"/>
  <c r="Q291" i="30"/>
  <c r="L291" i="30"/>
  <c r="G291" i="30"/>
  <c r="K291" i="30"/>
  <c r="F291" i="30"/>
  <c r="T291" i="30"/>
  <c r="O291" i="30"/>
  <c r="J291" i="30"/>
  <c r="S291" i="30"/>
  <c r="N291" i="30"/>
  <c r="I291" i="30"/>
  <c r="D291" i="30"/>
  <c r="R291" i="30"/>
  <c r="Q290" i="30"/>
  <c r="L290" i="30"/>
  <c r="G290" i="30"/>
  <c r="U290" i="30"/>
  <c r="P290" i="30"/>
  <c r="T290" i="30"/>
  <c r="O290" i="30"/>
  <c r="J290" i="30"/>
  <c r="E290" i="30"/>
  <c r="I290" i="30"/>
  <c r="D290" i="30"/>
  <c r="R290" i="30"/>
  <c r="M290" i="30"/>
  <c r="H290" i="30"/>
  <c r="V289" i="30"/>
  <c r="G289" i="30"/>
  <c r="U289" i="30"/>
  <c r="P289" i="30"/>
  <c r="K289" i="30"/>
  <c r="F289" i="30"/>
  <c r="O289" i="30"/>
  <c r="J289" i="30"/>
  <c r="E289" i="30"/>
  <c r="S289" i="30"/>
  <c r="N289" i="30"/>
  <c r="R289" i="30"/>
  <c r="M289" i="30"/>
  <c r="H289" i="30"/>
  <c r="C289" i="30"/>
  <c r="V288" i="30"/>
  <c r="Q288" i="30"/>
  <c r="L288" i="30"/>
  <c r="U288" i="30"/>
  <c r="P288" i="30"/>
  <c r="K288" i="30"/>
  <c r="F288" i="30"/>
  <c r="T288" i="30"/>
  <c r="E288" i="30"/>
  <c r="S288" i="30"/>
  <c r="N288" i="30"/>
  <c r="I288" i="30"/>
  <c r="D288" i="30"/>
  <c r="H288" i="30"/>
  <c r="C288" i="30"/>
  <c r="V287" i="30"/>
  <c r="Q287" i="30"/>
  <c r="L287" i="30"/>
  <c r="G287" i="30"/>
  <c r="K287" i="30"/>
  <c r="F287" i="30"/>
  <c r="T287" i="30"/>
  <c r="O287" i="30"/>
  <c r="J287" i="30"/>
  <c r="S287" i="30"/>
  <c r="N287" i="30"/>
  <c r="I287" i="30"/>
  <c r="D287" i="30"/>
  <c r="R287" i="30"/>
  <c r="Q286" i="30"/>
  <c r="L286" i="30"/>
  <c r="G286" i="30"/>
  <c r="U286" i="30"/>
  <c r="P286" i="30"/>
  <c r="T286" i="30"/>
  <c r="O286" i="30"/>
  <c r="J286" i="30"/>
  <c r="E286" i="30"/>
  <c r="I286" i="30"/>
  <c r="D286" i="30"/>
  <c r="R286" i="30"/>
  <c r="M286" i="30"/>
  <c r="H286" i="30"/>
  <c r="V285" i="30"/>
  <c r="G285" i="30"/>
  <c r="U285" i="30"/>
  <c r="P285" i="30"/>
  <c r="K285" i="30"/>
  <c r="F285" i="30"/>
  <c r="O285" i="30"/>
  <c r="J285" i="30"/>
  <c r="E285" i="30"/>
  <c r="S285" i="30"/>
  <c r="N285" i="30"/>
  <c r="M285" i="30"/>
  <c r="C285" i="30"/>
  <c r="V284" i="30"/>
  <c r="Q284" i="30"/>
  <c r="L284" i="30"/>
  <c r="U284" i="30"/>
  <c r="P284" i="30"/>
  <c r="K284" i="30"/>
  <c r="F284" i="30"/>
  <c r="T284" i="30"/>
  <c r="E284" i="30"/>
  <c r="S284" i="30"/>
  <c r="N284" i="30"/>
  <c r="I284" i="30"/>
  <c r="D284" i="30"/>
  <c r="H284" i="30"/>
  <c r="C284" i="30"/>
  <c r="V283" i="30"/>
  <c r="Q283" i="30"/>
  <c r="L283" i="30"/>
  <c r="G283" i="30"/>
  <c r="K283" i="30"/>
  <c r="F283" i="30"/>
  <c r="T283" i="30"/>
  <c r="O283" i="30"/>
  <c r="J283" i="30"/>
  <c r="E283" i="30"/>
  <c r="S283" i="30"/>
  <c r="N283" i="30"/>
  <c r="I283" i="30"/>
  <c r="D283" i="30"/>
  <c r="R283" i="30"/>
  <c r="Q282" i="30"/>
  <c r="L282" i="30"/>
  <c r="G282" i="30"/>
  <c r="U282" i="30"/>
  <c r="P282" i="30"/>
  <c r="T282" i="30"/>
  <c r="O282" i="30"/>
  <c r="J282" i="30"/>
  <c r="E282" i="30"/>
  <c r="I282" i="30"/>
  <c r="D282" i="30"/>
  <c r="R282" i="30"/>
  <c r="M282" i="30"/>
  <c r="H282" i="30"/>
  <c r="C282" i="30"/>
  <c r="V281" i="30"/>
  <c r="G281" i="30"/>
  <c r="U281" i="30"/>
  <c r="P281" i="30"/>
  <c r="K281" i="30"/>
  <c r="F281" i="30"/>
  <c r="O281" i="30"/>
  <c r="J281" i="30"/>
  <c r="E281" i="30"/>
  <c r="N281" i="30"/>
  <c r="M281" i="30"/>
  <c r="H281" i="30"/>
  <c r="C281" i="30"/>
  <c r="V280" i="30"/>
  <c r="Q280" i="30"/>
  <c r="L280" i="30"/>
  <c r="U280" i="30"/>
  <c r="P280" i="30"/>
  <c r="K280" i="30"/>
  <c r="F280" i="30"/>
  <c r="T280" i="30"/>
  <c r="E280" i="30"/>
  <c r="S280" i="30"/>
  <c r="N280" i="30"/>
  <c r="I280" i="30"/>
  <c r="D280" i="30"/>
  <c r="H280" i="30"/>
  <c r="C280" i="30"/>
  <c r="V279" i="30"/>
  <c r="Q279" i="30"/>
  <c r="L279" i="30"/>
  <c r="G279" i="30"/>
  <c r="K279" i="30"/>
  <c r="F279" i="30"/>
  <c r="T279" i="30"/>
  <c r="O279" i="30"/>
  <c r="J279" i="30"/>
  <c r="S279" i="30"/>
  <c r="N279" i="30"/>
  <c r="I279" i="30"/>
  <c r="D279" i="30"/>
  <c r="R279" i="30"/>
  <c r="M279" i="30"/>
  <c r="Q278" i="30"/>
  <c r="L278" i="30"/>
  <c r="G278" i="30"/>
  <c r="U278" i="30"/>
  <c r="P278" i="30"/>
  <c r="T278" i="30"/>
  <c r="O278" i="30"/>
  <c r="J278" i="30"/>
  <c r="I278" i="30"/>
  <c r="D278" i="30"/>
  <c r="R278" i="30"/>
  <c r="M278" i="30"/>
  <c r="H278" i="30"/>
  <c r="V277" i="30"/>
  <c r="G277" i="30"/>
  <c r="U277" i="30"/>
  <c r="P277" i="30"/>
  <c r="K277" i="30"/>
  <c r="F277" i="30"/>
  <c r="O277" i="30"/>
  <c r="J277" i="30"/>
  <c r="E277" i="30"/>
  <c r="S277" i="30"/>
  <c r="N277" i="30"/>
  <c r="M277" i="30"/>
  <c r="H277" i="30"/>
  <c r="C277" i="30"/>
  <c r="V276" i="30"/>
  <c r="Q276" i="30"/>
  <c r="L276" i="30"/>
  <c r="U276" i="30"/>
  <c r="P276" i="30"/>
  <c r="K276" i="30"/>
  <c r="F276" i="30"/>
  <c r="T276" i="30"/>
  <c r="E276" i="30"/>
  <c r="S276" i="30"/>
  <c r="N276" i="30"/>
  <c r="I276" i="30"/>
  <c r="D276" i="30"/>
  <c r="H276" i="30"/>
  <c r="C276" i="30"/>
  <c r="V275" i="30"/>
  <c r="Q275" i="30"/>
  <c r="L275" i="30"/>
  <c r="G275" i="30"/>
  <c r="K275" i="30"/>
  <c r="F275" i="30"/>
  <c r="T275" i="30"/>
  <c r="O275" i="30"/>
  <c r="J275" i="30"/>
  <c r="S275" i="30"/>
  <c r="N275" i="30"/>
  <c r="I275" i="30"/>
  <c r="D275" i="30"/>
  <c r="R275" i="30"/>
  <c r="Q274" i="30"/>
  <c r="L274" i="30"/>
  <c r="G274" i="30"/>
  <c r="U274" i="30"/>
  <c r="P274" i="30"/>
  <c r="T274" i="30"/>
  <c r="O274" i="30"/>
  <c r="J274" i="30"/>
  <c r="E274" i="30"/>
  <c r="I274" i="30"/>
  <c r="D274" i="30"/>
  <c r="R274" i="30"/>
  <c r="M274" i="30"/>
  <c r="H274" i="30"/>
  <c r="V273" i="30"/>
  <c r="G273" i="30"/>
  <c r="U273" i="30"/>
  <c r="P273" i="30"/>
  <c r="K273" i="30"/>
  <c r="F273" i="30"/>
  <c r="O273" i="30"/>
  <c r="J273" i="30"/>
  <c r="E273" i="30"/>
  <c r="S273" i="30"/>
  <c r="N273" i="30"/>
  <c r="M273" i="30"/>
  <c r="H273" i="30"/>
  <c r="C273" i="30"/>
  <c r="V272" i="30"/>
  <c r="Q272" i="30"/>
  <c r="L272" i="30"/>
  <c r="U272" i="30"/>
  <c r="P272" i="30"/>
  <c r="K272" i="30"/>
  <c r="F272" i="30"/>
  <c r="T272" i="30"/>
  <c r="E272" i="30"/>
  <c r="S272" i="30"/>
  <c r="N272" i="30"/>
  <c r="I272" i="30"/>
  <c r="D272" i="30"/>
  <c r="H272" i="30"/>
  <c r="C272" i="30"/>
  <c r="V271" i="30"/>
  <c r="Q271" i="30"/>
  <c r="L271" i="30"/>
  <c r="G271" i="30"/>
  <c r="K271" i="30"/>
  <c r="F271" i="30"/>
  <c r="T271" i="30"/>
  <c r="O271" i="30"/>
  <c r="J271" i="30"/>
  <c r="S271" i="30"/>
  <c r="N271" i="30"/>
  <c r="I271" i="30"/>
  <c r="D271" i="30"/>
  <c r="R271" i="30"/>
  <c r="Q270" i="30"/>
  <c r="L270" i="30"/>
  <c r="G270" i="30"/>
  <c r="U270" i="30"/>
  <c r="P270" i="30"/>
  <c r="K270" i="30"/>
  <c r="T270" i="30"/>
  <c r="O270" i="30"/>
  <c r="J270" i="30"/>
  <c r="E270" i="30"/>
  <c r="I270" i="30"/>
  <c r="D270" i="30"/>
  <c r="R270" i="30"/>
  <c r="M270" i="30"/>
  <c r="H270" i="30"/>
  <c r="V269" i="30"/>
  <c r="G269" i="30"/>
  <c r="U269" i="30"/>
  <c r="P269" i="30"/>
  <c r="K269" i="30"/>
  <c r="F269" i="30"/>
  <c r="O269" i="30"/>
  <c r="J269" i="30"/>
  <c r="E269" i="30"/>
  <c r="S269" i="30"/>
  <c r="N269" i="30"/>
  <c r="I269" i="30"/>
  <c r="M269" i="30"/>
  <c r="H269" i="30"/>
  <c r="C269" i="30"/>
  <c r="V268" i="30"/>
  <c r="Q268" i="30"/>
  <c r="L268" i="30"/>
  <c r="U268" i="30"/>
  <c r="P268" i="30"/>
  <c r="K268" i="30"/>
  <c r="T268" i="30"/>
  <c r="E268" i="30"/>
  <c r="S268" i="30"/>
  <c r="N268" i="30"/>
  <c r="I268" i="30"/>
  <c r="D268" i="30"/>
  <c r="H268" i="30"/>
  <c r="C268" i="30"/>
  <c r="V267" i="30"/>
  <c r="Q267" i="30"/>
  <c r="L267" i="30"/>
  <c r="G267" i="30"/>
  <c r="K267" i="30"/>
  <c r="F267" i="30"/>
  <c r="T267" i="30"/>
  <c r="O267" i="30"/>
  <c r="J267" i="30"/>
  <c r="S267" i="30"/>
  <c r="N267" i="30"/>
  <c r="I267" i="30"/>
  <c r="R267" i="30"/>
  <c r="Q266" i="30"/>
  <c r="L266" i="30"/>
  <c r="G266" i="30"/>
  <c r="U266" i="30"/>
  <c r="P266" i="30"/>
  <c r="T266" i="30"/>
  <c r="O266" i="30"/>
  <c r="J266" i="30"/>
  <c r="E266" i="30"/>
  <c r="I266" i="30"/>
  <c r="D266" i="30"/>
  <c r="R266" i="30"/>
  <c r="M266" i="30"/>
  <c r="H266" i="30"/>
  <c r="V265" i="30"/>
  <c r="G265" i="30"/>
  <c r="U265" i="30"/>
  <c r="P265" i="30"/>
  <c r="K265" i="30"/>
  <c r="F265" i="30"/>
  <c r="O265" i="30"/>
  <c r="J265" i="30"/>
  <c r="E265" i="30"/>
  <c r="S265" i="30"/>
  <c r="N265" i="30"/>
  <c r="M265" i="30"/>
  <c r="C265" i="30"/>
  <c r="V264" i="30"/>
  <c r="Q264" i="30"/>
  <c r="L264" i="30"/>
  <c r="U264" i="30"/>
  <c r="P264" i="30"/>
  <c r="K264" i="30"/>
  <c r="F264" i="30"/>
  <c r="T264" i="30"/>
  <c r="E264" i="30"/>
  <c r="S264" i="30"/>
  <c r="N264" i="30"/>
  <c r="I264" i="30"/>
  <c r="D264" i="30"/>
  <c r="H264" i="30"/>
  <c r="C264" i="30"/>
  <c r="V263" i="30"/>
  <c r="Q263" i="30"/>
  <c r="L263" i="30"/>
  <c r="G263" i="30"/>
  <c r="U263" i="30"/>
  <c r="K263" i="30"/>
  <c r="F263" i="30"/>
  <c r="T263" i="30"/>
  <c r="O263" i="30"/>
  <c r="J263" i="30"/>
  <c r="S263" i="30"/>
  <c r="N263" i="30"/>
  <c r="I263" i="30"/>
  <c r="D263" i="30"/>
  <c r="R263" i="30"/>
  <c r="Q262" i="30"/>
  <c r="L262" i="30"/>
  <c r="G262" i="30"/>
  <c r="U262" i="30"/>
  <c r="P262" i="30"/>
  <c r="K262" i="30"/>
  <c r="T262" i="30"/>
  <c r="O262" i="30"/>
  <c r="J262" i="30"/>
  <c r="E262" i="30"/>
  <c r="I262" i="30"/>
  <c r="D262" i="30"/>
  <c r="R262" i="30"/>
  <c r="M262" i="30"/>
  <c r="H262" i="30"/>
  <c r="V261" i="30"/>
  <c r="G261" i="30"/>
  <c r="U261" i="30"/>
  <c r="P261" i="30"/>
  <c r="K261" i="30"/>
  <c r="F261" i="30"/>
  <c r="O261" i="30"/>
  <c r="J261" i="30"/>
  <c r="E261" i="30"/>
  <c r="S261" i="30"/>
  <c r="N261" i="30"/>
  <c r="M261" i="30"/>
  <c r="H261" i="30"/>
  <c r="C261" i="30"/>
  <c r="V260" i="30"/>
  <c r="Q260" i="30"/>
  <c r="L260" i="30"/>
  <c r="U260" i="30"/>
  <c r="P260" i="30"/>
  <c r="K260" i="30"/>
  <c r="F260" i="30"/>
  <c r="T260" i="30"/>
  <c r="E260" i="30"/>
  <c r="S260" i="30"/>
  <c r="N260" i="30"/>
  <c r="I260" i="30"/>
  <c r="D260" i="30"/>
  <c r="H260" i="30"/>
  <c r="C260" i="30"/>
  <c r="V259" i="30"/>
  <c r="Q259" i="30"/>
  <c r="L259" i="30"/>
  <c r="G259" i="30"/>
  <c r="K259" i="30"/>
  <c r="T259" i="30"/>
  <c r="O259" i="30"/>
  <c r="J259" i="30"/>
  <c r="S259" i="30"/>
  <c r="N259" i="30"/>
  <c r="I259" i="30"/>
  <c r="D259" i="30"/>
  <c r="R259" i="30"/>
  <c r="Q258" i="30"/>
  <c r="L258" i="30"/>
  <c r="G258" i="30"/>
  <c r="U258" i="30"/>
  <c r="P258" i="30"/>
  <c r="T258" i="30"/>
  <c r="O258" i="30"/>
  <c r="J258" i="30"/>
  <c r="E258" i="30"/>
  <c r="I258" i="30"/>
  <c r="D258" i="30"/>
  <c r="R258" i="30"/>
  <c r="M258" i="30"/>
  <c r="H258" i="30"/>
  <c r="V257" i="30"/>
  <c r="G257" i="30"/>
  <c r="U257" i="30"/>
  <c r="P257" i="30"/>
  <c r="F257" i="30"/>
  <c r="O257" i="30"/>
  <c r="J257" i="30"/>
  <c r="E257" i="30"/>
  <c r="S257" i="30"/>
  <c r="N257" i="30"/>
  <c r="M257" i="30"/>
  <c r="H257" i="30"/>
  <c r="C257" i="30"/>
  <c r="V256" i="30"/>
  <c r="Q256" i="30"/>
  <c r="L256" i="30"/>
  <c r="U256" i="30"/>
  <c r="K256" i="30"/>
  <c r="F256" i="30"/>
  <c r="T256" i="30"/>
  <c r="E256" i="30"/>
  <c r="N256" i="30"/>
  <c r="I256" i="30"/>
  <c r="D256" i="30"/>
  <c r="H256" i="30"/>
  <c r="C256" i="30"/>
  <c r="V255" i="30"/>
  <c r="Q255" i="30"/>
  <c r="L255" i="30"/>
  <c r="G255" i="30"/>
  <c r="K255" i="30"/>
  <c r="T255" i="30"/>
  <c r="O255" i="30"/>
  <c r="J255" i="30"/>
  <c r="S255" i="30"/>
  <c r="N255" i="30"/>
  <c r="I255" i="30"/>
  <c r="D255" i="30"/>
  <c r="Q254" i="30"/>
  <c r="L254" i="30"/>
  <c r="G254" i="30"/>
  <c r="U254" i="30"/>
  <c r="P254" i="30"/>
  <c r="T254" i="30"/>
  <c r="O254" i="30"/>
  <c r="J254" i="30"/>
  <c r="E254" i="30"/>
  <c r="I254" i="30"/>
  <c r="D254" i="30"/>
  <c r="R254" i="30"/>
  <c r="M254" i="30"/>
  <c r="H254" i="30"/>
  <c r="V253" i="30"/>
  <c r="G253" i="30"/>
  <c r="U253" i="30"/>
  <c r="P253" i="30"/>
  <c r="K253" i="30"/>
  <c r="F253" i="30"/>
  <c r="O253" i="30"/>
  <c r="J253" i="30"/>
  <c r="E253" i="30"/>
  <c r="S253" i="30"/>
  <c r="N253" i="30"/>
  <c r="I253" i="30"/>
  <c r="M253" i="30"/>
  <c r="H253" i="30"/>
  <c r="C253" i="30"/>
  <c r="V252" i="30"/>
  <c r="Q252" i="30"/>
  <c r="L252" i="30"/>
  <c r="U252" i="30"/>
  <c r="P252" i="30"/>
  <c r="K252" i="30"/>
  <c r="F252" i="30"/>
  <c r="T252" i="30"/>
  <c r="E252" i="30"/>
  <c r="S252" i="30"/>
  <c r="N252" i="30"/>
  <c r="I252" i="30"/>
  <c r="D252" i="30"/>
  <c r="H252" i="30"/>
  <c r="C252" i="30"/>
  <c r="V251" i="30"/>
  <c r="Q251" i="30"/>
  <c r="L251" i="30"/>
  <c r="G251" i="30"/>
  <c r="U251" i="30"/>
  <c r="K251" i="30"/>
  <c r="F251" i="30"/>
  <c r="T251" i="30"/>
  <c r="J251" i="30"/>
  <c r="S251" i="30"/>
  <c r="N251" i="30"/>
  <c r="I251" i="30"/>
  <c r="R251" i="30"/>
  <c r="M251" i="30"/>
  <c r="Q250" i="30"/>
  <c r="L250" i="30"/>
  <c r="G250" i="30"/>
  <c r="U250" i="30"/>
  <c r="P250" i="30"/>
  <c r="T250" i="30"/>
  <c r="O250" i="30"/>
  <c r="J250" i="30"/>
  <c r="E250" i="30"/>
  <c r="I250" i="30"/>
  <c r="D250" i="30"/>
  <c r="R250" i="30"/>
  <c r="M250" i="30"/>
  <c r="H250" i="30"/>
  <c r="V249" i="30"/>
  <c r="G249" i="30"/>
  <c r="U249" i="30"/>
  <c r="P249" i="30"/>
  <c r="K249" i="30"/>
  <c r="F249" i="30"/>
  <c r="O249" i="30"/>
  <c r="J249" i="30"/>
  <c r="E249" i="30"/>
  <c r="S249" i="30"/>
  <c r="N249" i="30"/>
  <c r="I249" i="30"/>
  <c r="R249" i="30"/>
  <c r="M249" i="30"/>
  <c r="H249" i="30"/>
  <c r="C249" i="30"/>
  <c r="V248" i="30"/>
  <c r="Q248" i="30"/>
  <c r="L248" i="30"/>
  <c r="G248" i="30"/>
  <c r="U248" i="30"/>
  <c r="P248" i="30"/>
  <c r="K248" i="30"/>
  <c r="F248" i="30"/>
  <c r="T248" i="30"/>
  <c r="E248" i="30"/>
  <c r="S248" i="30"/>
  <c r="N248" i="30"/>
  <c r="I248" i="30"/>
  <c r="D248" i="30"/>
  <c r="H248" i="30"/>
  <c r="C248" i="30"/>
  <c r="Q247" i="30"/>
  <c r="L247" i="30"/>
  <c r="G247" i="30"/>
  <c r="U247" i="30"/>
  <c r="K247" i="30"/>
  <c r="F247" i="30"/>
  <c r="T247" i="30"/>
  <c r="O247" i="30"/>
  <c r="J247" i="30"/>
  <c r="S247" i="30"/>
  <c r="N247" i="30"/>
  <c r="I247" i="30"/>
  <c r="D247" i="30"/>
  <c r="R247" i="30"/>
  <c r="Q246" i="30"/>
  <c r="L246" i="30"/>
  <c r="G246" i="30"/>
  <c r="U246" i="30"/>
  <c r="P246" i="30"/>
  <c r="K246" i="30"/>
  <c r="O246" i="30"/>
  <c r="J246" i="30"/>
  <c r="I246" i="30"/>
  <c r="D246" i="30"/>
  <c r="R246" i="30"/>
  <c r="M246" i="30"/>
  <c r="H246" i="30"/>
  <c r="C246" i="30"/>
  <c r="V245" i="30"/>
  <c r="G245" i="30"/>
  <c r="U245" i="30"/>
  <c r="P245" i="30"/>
  <c r="K245" i="30"/>
  <c r="F245" i="30"/>
  <c r="O245" i="30"/>
  <c r="J245" i="30"/>
  <c r="E245" i="30"/>
  <c r="S245" i="30"/>
  <c r="N245" i="30"/>
  <c r="M245" i="30"/>
  <c r="H245" i="30"/>
  <c r="C245" i="30"/>
  <c r="V244" i="30"/>
  <c r="Q244" i="30"/>
  <c r="L244" i="30"/>
  <c r="U244" i="30"/>
  <c r="P244" i="30"/>
  <c r="K244" i="30"/>
  <c r="F244" i="30"/>
  <c r="T244" i="30"/>
  <c r="E244" i="30"/>
  <c r="S244" i="30"/>
  <c r="N244" i="30"/>
  <c r="I244" i="30"/>
  <c r="D244" i="30"/>
  <c r="H244" i="30"/>
  <c r="C244" i="30"/>
  <c r="V243" i="30"/>
  <c r="Q243" i="30"/>
  <c r="L243" i="30"/>
  <c r="G243" i="30"/>
  <c r="K243" i="30"/>
  <c r="F243" i="30"/>
  <c r="T243" i="30"/>
  <c r="O243" i="30"/>
  <c r="J243" i="30"/>
  <c r="S243" i="30"/>
  <c r="N243" i="30"/>
  <c r="I243" i="30"/>
  <c r="D243" i="30"/>
  <c r="R243" i="30"/>
  <c r="Q242" i="30"/>
  <c r="L242" i="30"/>
  <c r="G242" i="30"/>
  <c r="U242" i="30"/>
  <c r="P242" i="30"/>
  <c r="T242" i="30"/>
  <c r="O242" i="30"/>
  <c r="J242" i="30"/>
  <c r="E242" i="30"/>
  <c r="I242" i="30"/>
  <c r="D242" i="30"/>
  <c r="R242" i="30"/>
  <c r="H242" i="30"/>
  <c r="V241" i="30"/>
  <c r="G241" i="30"/>
  <c r="U241" i="30"/>
  <c r="P241" i="30"/>
  <c r="K241" i="30"/>
  <c r="F241" i="30"/>
  <c r="O241" i="30"/>
  <c r="J241" i="30"/>
  <c r="E241" i="30"/>
  <c r="S241" i="30"/>
  <c r="M241" i="30"/>
  <c r="H241" i="30"/>
  <c r="V240" i="30"/>
  <c r="Q240" i="30"/>
  <c r="L240" i="30"/>
  <c r="U240" i="30"/>
  <c r="P240" i="30"/>
  <c r="K240" i="30"/>
  <c r="F240" i="30"/>
  <c r="T240" i="30"/>
  <c r="E240" i="30"/>
  <c r="N240" i="30"/>
  <c r="I240" i="30"/>
  <c r="D240" i="30"/>
  <c r="H240" i="30"/>
  <c r="C240" i="30"/>
  <c r="V239" i="30"/>
  <c r="Q239" i="30"/>
  <c r="L239" i="30"/>
  <c r="G239" i="30"/>
  <c r="K239" i="30"/>
  <c r="F239" i="30"/>
  <c r="T239" i="30"/>
  <c r="O239" i="30"/>
  <c r="J239" i="30"/>
  <c r="S239" i="30"/>
  <c r="N239" i="30"/>
  <c r="I239" i="30"/>
  <c r="D239" i="30"/>
  <c r="R239" i="30"/>
  <c r="M239" i="30"/>
  <c r="Q238" i="30"/>
  <c r="L238" i="30"/>
  <c r="G238" i="30"/>
  <c r="U238" i="30"/>
  <c r="P238" i="30"/>
  <c r="T238" i="30"/>
  <c r="O238" i="30"/>
  <c r="J238" i="30"/>
  <c r="E238" i="30"/>
  <c r="I238" i="30"/>
  <c r="D238" i="30"/>
  <c r="R238" i="30"/>
  <c r="H238" i="30"/>
  <c r="V237" i="30"/>
  <c r="G237" i="30"/>
  <c r="U237" i="30"/>
  <c r="P237" i="30"/>
  <c r="K237" i="30"/>
  <c r="F237" i="30"/>
  <c r="O237" i="30"/>
  <c r="J237" i="30"/>
  <c r="E237" i="30"/>
  <c r="S237" i="30"/>
  <c r="N237" i="30"/>
  <c r="M237" i="30"/>
  <c r="H237" i="30"/>
  <c r="C237" i="30"/>
  <c r="V236" i="30"/>
  <c r="Q236" i="30"/>
  <c r="L236" i="30"/>
  <c r="U236" i="30"/>
  <c r="F236" i="30"/>
  <c r="T236" i="30"/>
  <c r="E236" i="30"/>
  <c r="S236" i="30"/>
  <c r="N236" i="30"/>
  <c r="I236" i="30"/>
  <c r="D236" i="30"/>
  <c r="H236" i="30"/>
  <c r="C236" i="30"/>
  <c r="V235" i="30"/>
  <c r="Q235" i="30"/>
  <c r="L235" i="30"/>
  <c r="G235" i="30"/>
  <c r="K235" i="30"/>
  <c r="T235" i="30"/>
  <c r="O235" i="30"/>
  <c r="J235" i="30"/>
  <c r="S235" i="30"/>
  <c r="N235" i="30"/>
  <c r="I235" i="30"/>
  <c r="D235" i="30"/>
  <c r="R235" i="30"/>
  <c r="Q234" i="30"/>
  <c r="L234" i="30"/>
  <c r="G234" i="30"/>
  <c r="U234" i="30"/>
  <c r="P234" i="30"/>
  <c r="K234" i="30"/>
  <c r="T234" i="30"/>
  <c r="O234" i="30"/>
  <c r="J234" i="30"/>
  <c r="E234" i="30"/>
  <c r="I234" i="30"/>
  <c r="D234" i="30"/>
  <c r="R234" i="30"/>
  <c r="M234" i="30"/>
  <c r="H234" i="30"/>
  <c r="V233" i="30"/>
  <c r="G233" i="30"/>
  <c r="U233" i="30"/>
  <c r="P233" i="30"/>
  <c r="K233" i="30"/>
  <c r="F233" i="30"/>
  <c r="O233" i="30"/>
  <c r="J233" i="30"/>
  <c r="E233" i="30"/>
  <c r="S233" i="30"/>
  <c r="N233" i="30"/>
  <c r="R233" i="30"/>
  <c r="M233" i="30"/>
  <c r="H233" i="30"/>
  <c r="C233" i="30"/>
  <c r="V232" i="30"/>
  <c r="Q232" i="30"/>
  <c r="L232" i="30"/>
  <c r="U232" i="30"/>
  <c r="P232" i="30"/>
  <c r="K232" i="30"/>
  <c r="F232" i="30"/>
  <c r="T232" i="30"/>
  <c r="E232" i="30"/>
  <c r="S232" i="30"/>
  <c r="N232" i="30"/>
  <c r="I232" i="30"/>
  <c r="D232" i="30"/>
  <c r="H232" i="30"/>
  <c r="C232" i="30"/>
  <c r="V231" i="30"/>
  <c r="Q231" i="30"/>
  <c r="L231" i="30"/>
  <c r="G231" i="30"/>
  <c r="U231" i="30"/>
  <c r="K231" i="30"/>
  <c r="F231" i="30"/>
  <c r="T231" i="30"/>
  <c r="O231" i="30"/>
  <c r="J231" i="30"/>
  <c r="S231" i="30"/>
  <c r="N231" i="30"/>
  <c r="I231" i="30"/>
  <c r="D231" i="30"/>
  <c r="Q230" i="30"/>
  <c r="L230" i="30"/>
  <c r="G230" i="30"/>
  <c r="U230" i="30"/>
  <c r="P230" i="30"/>
  <c r="K230" i="30"/>
  <c r="T230" i="30"/>
  <c r="O230" i="30"/>
  <c r="J230" i="30"/>
  <c r="E230" i="30"/>
  <c r="I230" i="30"/>
  <c r="D230" i="30"/>
  <c r="R230" i="30"/>
  <c r="M230" i="30"/>
  <c r="H230" i="30"/>
  <c r="V229" i="30"/>
  <c r="G229" i="30"/>
  <c r="U229" i="30"/>
  <c r="P229" i="30"/>
  <c r="K229" i="30"/>
  <c r="F229" i="30"/>
  <c r="O229" i="30"/>
  <c r="J229" i="30"/>
  <c r="E229" i="30"/>
  <c r="S229" i="30"/>
  <c r="N229" i="30"/>
  <c r="I229" i="30"/>
  <c r="M229" i="30"/>
  <c r="H229" i="30"/>
  <c r="C229" i="30"/>
  <c r="V228" i="30"/>
  <c r="Q228" i="30"/>
  <c r="L228" i="30"/>
  <c r="U228" i="30"/>
  <c r="K228" i="30"/>
  <c r="F228" i="30"/>
  <c r="T228" i="30"/>
  <c r="E228" i="30"/>
  <c r="S228" i="30"/>
  <c r="N228" i="30"/>
  <c r="I228" i="30"/>
  <c r="D228" i="30"/>
  <c r="H228" i="30"/>
  <c r="C228" i="30"/>
  <c r="V227" i="30"/>
  <c r="Q227" i="30"/>
  <c r="L227" i="30"/>
  <c r="G227" i="30"/>
  <c r="K227" i="30"/>
  <c r="F227" i="30"/>
  <c r="T227" i="30"/>
  <c r="O227" i="30"/>
  <c r="J227" i="30"/>
  <c r="S227" i="30"/>
  <c r="N227" i="30"/>
  <c r="I227" i="30"/>
  <c r="D227" i="30"/>
  <c r="R227" i="30"/>
  <c r="Q226" i="30"/>
  <c r="L226" i="30"/>
  <c r="G226" i="30"/>
  <c r="U226" i="30"/>
  <c r="P226" i="30"/>
  <c r="T226" i="30"/>
  <c r="O226" i="30"/>
  <c r="J226" i="30"/>
  <c r="E226" i="30"/>
  <c r="I226" i="30"/>
  <c r="D226" i="30"/>
  <c r="R226" i="30"/>
  <c r="M226" i="30"/>
  <c r="H226" i="30"/>
  <c r="V225" i="30"/>
  <c r="G225" i="30"/>
  <c r="U225" i="30"/>
  <c r="P225" i="30"/>
  <c r="K225" i="30"/>
  <c r="F225" i="30"/>
  <c r="O225" i="30"/>
  <c r="J225" i="30"/>
  <c r="E225" i="30"/>
  <c r="S225" i="30"/>
  <c r="N225" i="30"/>
  <c r="I225" i="30"/>
  <c r="R225" i="30"/>
  <c r="M225" i="30"/>
  <c r="H225" i="30"/>
  <c r="C225" i="30"/>
  <c r="V224" i="30"/>
  <c r="Q224" i="30"/>
  <c r="L224" i="30"/>
  <c r="G224" i="30"/>
  <c r="U224" i="30"/>
  <c r="P224" i="30"/>
  <c r="K224" i="30"/>
  <c r="F224" i="30"/>
  <c r="T224" i="30"/>
  <c r="E224" i="30"/>
  <c r="S224" i="30"/>
  <c r="N224" i="30"/>
  <c r="I224" i="30"/>
  <c r="D224" i="30"/>
  <c r="H224" i="30"/>
  <c r="C224" i="30"/>
  <c r="V223" i="30"/>
  <c r="Q223" i="30"/>
  <c r="L223" i="30"/>
  <c r="G223" i="30"/>
  <c r="K223" i="30"/>
  <c r="F223" i="30"/>
  <c r="T223" i="30"/>
  <c r="J223" i="30"/>
  <c r="S223" i="30"/>
  <c r="N223" i="30"/>
  <c r="I223" i="30"/>
  <c r="D223" i="30"/>
  <c r="R223" i="30"/>
  <c r="Q222" i="30"/>
  <c r="L222" i="30"/>
  <c r="G222" i="30"/>
  <c r="U222" i="30"/>
  <c r="P222" i="30"/>
  <c r="K222" i="30"/>
  <c r="T222" i="30"/>
  <c r="O222" i="30"/>
  <c r="E222" i="30"/>
  <c r="I222" i="30"/>
  <c r="D222" i="30"/>
  <c r="R222" i="30"/>
  <c r="M222" i="30"/>
  <c r="H222" i="30"/>
  <c r="V221" i="30"/>
  <c r="G221" i="30"/>
  <c r="U221" i="30"/>
  <c r="P221" i="30"/>
  <c r="K221" i="30"/>
  <c r="F221" i="30"/>
  <c r="O221" i="30"/>
  <c r="J221" i="30"/>
  <c r="E221" i="30"/>
  <c r="S221" i="30"/>
  <c r="N221" i="30"/>
  <c r="I221" i="30"/>
  <c r="M221" i="30"/>
  <c r="H221" i="30"/>
  <c r="C221" i="30"/>
  <c r="V220" i="30"/>
  <c r="Q220" i="30"/>
  <c r="L220" i="30"/>
  <c r="G220" i="30"/>
  <c r="U220" i="30"/>
  <c r="P220" i="30"/>
  <c r="K220" i="30"/>
  <c r="F220" i="30"/>
  <c r="T220" i="30"/>
  <c r="E220" i="30"/>
  <c r="S220" i="30"/>
  <c r="N220" i="30"/>
  <c r="I220" i="30"/>
  <c r="D220" i="30"/>
  <c r="H220" i="30"/>
  <c r="C220" i="30"/>
  <c r="V219" i="30"/>
  <c r="Q219" i="30"/>
  <c r="L219" i="30"/>
  <c r="G219" i="30"/>
  <c r="K219" i="30"/>
  <c r="F219" i="30"/>
  <c r="T219" i="30"/>
  <c r="O219" i="30"/>
  <c r="J219" i="30"/>
  <c r="E219" i="30"/>
  <c r="S219" i="30"/>
  <c r="N219" i="30"/>
  <c r="I219" i="30"/>
  <c r="D219" i="30"/>
  <c r="R219" i="30"/>
  <c r="Q218" i="30"/>
  <c r="L218" i="30"/>
  <c r="G218" i="30"/>
  <c r="U218" i="30"/>
  <c r="P218" i="30"/>
  <c r="K218" i="30"/>
  <c r="T218" i="30"/>
  <c r="O218" i="30"/>
  <c r="J218" i="30"/>
  <c r="E218" i="30"/>
  <c r="S218" i="30"/>
  <c r="I218" i="30"/>
  <c r="D218" i="30"/>
  <c r="R218" i="30"/>
  <c r="M218" i="30"/>
  <c r="H218" i="30"/>
  <c r="V217" i="30"/>
  <c r="Q217" i="30"/>
  <c r="G217" i="30"/>
  <c r="U217" i="30"/>
  <c r="P217" i="30"/>
  <c r="K217" i="30"/>
  <c r="F217" i="30"/>
  <c r="O217" i="30"/>
  <c r="J217" i="30"/>
  <c r="E217" i="30"/>
  <c r="S217" i="30"/>
  <c r="N217" i="30"/>
  <c r="I217" i="30"/>
  <c r="R217" i="30"/>
  <c r="M217" i="30"/>
  <c r="H217" i="30"/>
  <c r="C217" i="30"/>
  <c r="V216" i="30"/>
  <c r="Q216" i="30"/>
  <c r="L216" i="30"/>
  <c r="G216" i="30"/>
  <c r="U216" i="30"/>
  <c r="P216" i="30"/>
  <c r="K216" i="30"/>
  <c r="F216" i="30"/>
  <c r="T216" i="30"/>
  <c r="E216" i="30"/>
  <c r="S216" i="30"/>
  <c r="N216" i="30"/>
  <c r="I216" i="30"/>
  <c r="D216" i="30"/>
  <c r="H216" i="30"/>
  <c r="C216" i="30"/>
  <c r="Q215" i="30"/>
  <c r="L215" i="30"/>
  <c r="G215" i="30"/>
  <c r="K215" i="30"/>
  <c r="F215" i="30"/>
  <c r="T215" i="30"/>
  <c r="O215" i="30"/>
  <c r="J215" i="30"/>
  <c r="S215" i="30"/>
  <c r="N215" i="30"/>
  <c r="I215" i="30"/>
  <c r="D215" i="30"/>
  <c r="R215" i="30"/>
  <c r="M215" i="30"/>
  <c r="Q214" i="30"/>
  <c r="L214" i="30"/>
  <c r="G214" i="30"/>
  <c r="U214" i="30"/>
  <c r="P214" i="30"/>
  <c r="T214" i="30"/>
  <c r="O214" i="30"/>
  <c r="J214" i="30"/>
  <c r="E214" i="30"/>
  <c r="S214" i="30"/>
  <c r="I214" i="30"/>
  <c r="D214" i="30"/>
  <c r="R214" i="30"/>
  <c r="M214" i="30"/>
  <c r="H214" i="30"/>
  <c r="V213" i="30"/>
  <c r="Q213" i="30"/>
  <c r="G213" i="30"/>
  <c r="U213" i="30"/>
  <c r="P213" i="30"/>
  <c r="K213" i="30"/>
  <c r="F213" i="30"/>
  <c r="O213" i="30"/>
  <c r="J213" i="30"/>
  <c r="E213" i="30"/>
  <c r="S213" i="30"/>
  <c r="N213" i="30"/>
  <c r="R213" i="30"/>
  <c r="M213" i="30"/>
  <c r="H213" i="30"/>
  <c r="C213" i="30"/>
  <c r="V212" i="30"/>
  <c r="Q212" i="30"/>
  <c r="L212" i="30"/>
  <c r="U212" i="30"/>
  <c r="K212" i="30"/>
  <c r="T212" i="30"/>
  <c r="E212" i="30"/>
  <c r="S212" i="30"/>
  <c r="I212" i="30"/>
  <c r="D212" i="30"/>
  <c r="H212" i="30"/>
  <c r="C212" i="30"/>
  <c r="V211" i="30"/>
  <c r="Q211" i="30"/>
  <c r="L211" i="30"/>
  <c r="G211" i="30"/>
  <c r="K211" i="30"/>
  <c r="F211" i="30"/>
  <c r="T211" i="30"/>
  <c r="O211" i="30"/>
  <c r="J211" i="30"/>
  <c r="S211" i="30"/>
  <c r="N211" i="30"/>
  <c r="I211" i="30"/>
  <c r="D211" i="30"/>
  <c r="R211" i="30"/>
  <c r="M211" i="30"/>
  <c r="Q210" i="30"/>
  <c r="L210" i="30"/>
  <c r="G210" i="30"/>
  <c r="U210" i="30"/>
  <c r="P210" i="30"/>
  <c r="T210" i="30"/>
  <c r="O210" i="30"/>
  <c r="J210" i="30"/>
  <c r="E210" i="30"/>
  <c r="I210" i="30"/>
  <c r="D210" i="30"/>
  <c r="R210" i="30"/>
  <c r="M210" i="30"/>
  <c r="H210" i="30"/>
  <c r="C210" i="30"/>
  <c r="V209" i="30"/>
  <c r="G209" i="30"/>
  <c r="U209" i="30"/>
  <c r="P209" i="30"/>
  <c r="K209" i="30"/>
  <c r="F209" i="30"/>
  <c r="O209" i="30"/>
  <c r="J209" i="30"/>
  <c r="E209" i="30"/>
  <c r="S209" i="30"/>
  <c r="R209" i="30"/>
  <c r="M209" i="30"/>
  <c r="H209" i="30"/>
  <c r="C209" i="30"/>
  <c r="V208" i="30"/>
  <c r="Q208" i="30"/>
  <c r="L208" i="30"/>
  <c r="U208" i="30"/>
  <c r="P208" i="30"/>
  <c r="K208" i="30"/>
  <c r="F208" i="30"/>
  <c r="T208" i="30"/>
  <c r="E208" i="30"/>
  <c r="S208" i="30"/>
  <c r="N208" i="30"/>
  <c r="I208" i="30"/>
  <c r="D208" i="30"/>
  <c r="H208" i="30"/>
  <c r="C208" i="30"/>
  <c r="V207" i="30"/>
  <c r="Q207" i="30"/>
  <c r="L207" i="30"/>
  <c r="G207" i="30"/>
  <c r="K207" i="30"/>
  <c r="F207" i="30"/>
  <c r="T207" i="30"/>
  <c r="O207" i="30"/>
  <c r="J207" i="30"/>
  <c r="S207" i="30"/>
  <c r="N207" i="30"/>
  <c r="I207" i="30"/>
  <c r="D207" i="30"/>
  <c r="R207" i="30"/>
  <c r="Q206" i="30"/>
  <c r="L206" i="30"/>
  <c r="G206" i="30"/>
  <c r="U206" i="30"/>
  <c r="P206" i="30"/>
  <c r="K206" i="30"/>
  <c r="T206" i="30"/>
  <c r="O206" i="30"/>
  <c r="J206" i="30"/>
  <c r="I206" i="30"/>
  <c r="D206" i="30"/>
  <c r="R206" i="30"/>
  <c r="M206" i="30"/>
  <c r="H206" i="30"/>
  <c r="V205" i="30"/>
  <c r="G205" i="30"/>
  <c r="U205" i="30"/>
  <c r="P205" i="30"/>
  <c r="K205" i="30"/>
  <c r="F205" i="30"/>
  <c r="O205" i="30"/>
  <c r="J205" i="30"/>
  <c r="E205" i="30"/>
  <c r="S205" i="30"/>
  <c r="N205" i="30"/>
  <c r="I205" i="30"/>
  <c r="R205" i="30"/>
  <c r="M205" i="30"/>
  <c r="H205" i="30"/>
  <c r="C205" i="30"/>
  <c r="V204" i="30"/>
  <c r="Q204" i="30"/>
  <c r="L204" i="30"/>
  <c r="G204" i="30"/>
  <c r="U204" i="30"/>
  <c r="P204" i="30"/>
  <c r="F204" i="30"/>
  <c r="T204" i="30"/>
  <c r="E204" i="30"/>
  <c r="S204" i="30"/>
  <c r="N204" i="30"/>
  <c r="I204" i="30"/>
  <c r="D204" i="30"/>
  <c r="H204" i="30"/>
  <c r="C204" i="30"/>
  <c r="V203" i="30"/>
  <c r="Q203" i="30"/>
  <c r="L203" i="30"/>
  <c r="G203" i="30"/>
  <c r="U203" i="30"/>
  <c r="K203" i="30"/>
  <c r="T203" i="30"/>
  <c r="O203" i="30"/>
  <c r="J203" i="30"/>
  <c r="S203" i="30"/>
  <c r="N203" i="30"/>
  <c r="I203" i="30"/>
  <c r="D203" i="30"/>
  <c r="R203" i="30"/>
  <c r="M203" i="30"/>
  <c r="Q202" i="30"/>
  <c r="L202" i="30"/>
  <c r="G202" i="30"/>
  <c r="U202" i="30"/>
  <c r="P202" i="30"/>
  <c r="T202" i="30"/>
  <c r="O202" i="30"/>
  <c r="J202" i="30"/>
  <c r="E202" i="30"/>
  <c r="I202" i="30"/>
  <c r="D202" i="30"/>
  <c r="R202" i="30"/>
  <c r="M202" i="30"/>
  <c r="H202" i="30"/>
  <c r="V201" i="30"/>
  <c r="G201" i="30"/>
  <c r="U201" i="30"/>
  <c r="P201" i="30"/>
  <c r="K201" i="30"/>
  <c r="F201" i="30"/>
  <c r="O201" i="30"/>
  <c r="J201" i="30"/>
  <c r="E201" i="30"/>
  <c r="S201" i="30"/>
  <c r="N201" i="30"/>
  <c r="M201" i="30"/>
  <c r="H201" i="30"/>
  <c r="C201" i="30"/>
  <c r="V200" i="30"/>
  <c r="Q200" i="30"/>
  <c r="L200" i="30"/>
  <c r="G200" i="30"/>
  <c r="U200" i="30"/>
  <c r="P200" i="30"/>
  <c r="K200" i="30"/>
  <c r="F200" i="30"/>
  <c r="T200" i="30"/>
  <c r="E200" i="30"/>
  <c r="S200" i="30"/>
  <c r="N200" i="30"/>
  <c r="I200" i="30"/>
  <c r="D200" i="30"/>
  <c r="H200" i="30"/>
  <c r="C200" i="30"/>
  <c r="V199" i="30"/>
  <c r="Q199" i="30"/>
  <c r="L199" i="30"/>
  <c r="G199" i="30"/>
  <c r="K199" i="30"/>
  <c r="F199" i="30"/>
  <c r="T199" i="30"/>
  <c r="O199" i="30"/>
  <c r="J199" i="30"/>
  <c r="E199" i="30"/>
  <c r="S199" i="30"/>
  <c r="N199" i="30"/>
  <c r="I199" i="30"/>
  <c r="D199" i="30"/>
  <c r="R199" i="30"/>
  <c r="Q198" i="30"/>
  <c r="L198" i="30"/>
  <c r="G198" i="30"/>
  <c r="U198" i="30"/>
  <c r="P198" i="30"/>
  <c r="T198" i="30"/>
  <c r="O198" i="30"/>
  <c r="J198" i="30"/>
  <c r="E198" i="30"/>
  <c r="I198" i="30"/>
  <c r="D198" i="30"/>
  <c r="R198" i="30"/>
  <c r="H198" i="30"/>
  <c r="V197" i="30"/>
  <c r="Q197" i="30"/>
  <c r="G197" i="30"/>
  <c r="U197" i="30"/>
  <c r="P197" i="30"/>
  <c r="K197" i="30"/>
  <c r="F197" i="30"/>
  <c r="O197" i="30"/>
  <c r="J197" i="30"/>
  <c r="E197" i="30"/>
  <c r="S197" i="30"/>
  <c r="N197" i="30"/>
  <c r="R197" i="30"/>
  <c r="M197" i="30"/>
  <c r="H197" i="30"/>
  <c r="V196" i="30"/>
  <c r="Q196" i="30"/>
  <c r="L196" i="30"/>
  <c r="U196" i="30"/>
  <c r="P196" i="30"/>
  <c r="K196" i="30"/>
  <c r="F196" i="30"/>
  <c r="T196" i="30"/>
  <c r="E196" i="30"/>
  <c r="S196" i="30"/>
  <c r="N196" i="30"/>
  <c r="I196" i="30"/>
  <c r="D196" i="30"/>
  <c r="H196" i="30"/>
  <c r="C196" i="30"/>
  <c r="V195" i="30"/>
  <c r="Q195" i="30"/>
  <c r="L195" i="30"/>
  <c r="G195" i="30"/>
  <c r="K195" i="30"/>
  <c r="F195" i="30"/>
  <c r="T195" i="30"/>
  <c r="J195" i="30"/>
  <c r="S195" i="30"/>
  <c r="N195" i="30"/>
  <c r="I195" i="30"/>
  <c r="D195" i="30"/>
  <c r="R195" i="30"/>
  <c r="Q194" i="30"/>
  <c r="L194" i="30"/>
  <c r="G194" i="30"/>
  <c r="U194" i="30"/>
  <c r="P194" i="30"/>
  <c r="T194" i="30"/>
  <c r="O194" i="30"/>
  <c r="J194" i="30"/>
  <c r="E194" i="30"/>
  <c r="S194" i="30"/>
  <c r="I194" i="30"/>
  <c r="D194" i="30"/>
  <c r="R194" i="30"/>
  <c r="H194" i="30"/>
  <c r="V193" i="30"/>
  <c r="G193" i="30"/>
  <c r="U193" i="30"/>
  <c r="P193" i="30"/>
  <c r="K193" i="30"/>
  <c r="F193" i="30"/>
  <c r="O193" i="30"/>
  <c r="J193" i="30"/>
  <c r="E193" i="30"/>
  <c r="S193" i="30"/>
  <c r="N193" i="30"/>
  <c r="M193" i="30"/>
  <c r="H193" i="30"/>
  <c r="C193" i="30"/>
  <c r="V192" i="30"/>
  <c r="Q192" i="30"/>
  <c r="L192" i="30"/>
  <c r="G192" i="30"/>
  <c r="U192" i="30"/>
  <c r="P192" i="30"/>
  <c r="K192" i="30"/>
  <c r="F192" i="30"/>
  <c r="T192" i="30"/>
  <c r="E192" i="30"/>
  <c r="S192" i="30"/>
  <c r="N192" i="30"/>
  <c r="I192" i="30"/>
  <c r="D192" i="30"/>
  <c r="H192" i="30"/>
  <c r="C192" i="30"/>
  <c r="V191" i="30"/>
  <c r="Q191" i="30"/>
  <c r="L191" i="30"/>
  <c r="G191" i="30"/>
  <c r="K191" i="30"/>
  <c r="F191" i="30"/>
  <c r="T191" i="30"/>
  <c r="J191" i="30"/>
  <c r="E191" i="30"/>
  <c r="S191" i="30"/>
  <c r="N191" i="30"/>
  <c r="I191" i="30"/>
  <c r="D191" i="30"/>
  <c r="R191" i="30"/>
  <c r="Q190" i="30"/>
  <c r="L190" i="30"/>
  <c r="G190" i="30"/>
  <c r="U190" i="30"/>
  <c r="P190" i="30"/>
  <c r="T190" i="30"/>
  <c r="O190" i="30"/>
  <c r="E190" i="30"/>
  <c r="I190" i="30"/>
  <c r="D190" i="30"/>
  <c r="R190" i="30"/>
  <c r="M190" i="30"/>
  <c r="H190" i="30"/>
  <c r="V189" i="30"/>
  <c r="G189" i="30"/>
  <c r="U189" i="30"/>
  <c r="P189" i="30"/>
  <c r="K189" i="30"/>
  <c r="F189" i="30"/>
  <c r="O189" i="30"/>
  <c r="J189" i="30"/>
  <c r="E189" i="30"/>
  <c r="S189" i="30"/>
  <c r="N189" i="30"/>
  <c r="M189" i="30"/>
  <c r="H189" i="30"/>
  <c r="C189" i="30"/>
  <c r="V188" i="30"/>
  <c r="Q188" i="30"/>
  <c r="L188" i="30"/>
  <c r="G188" i="30"/>
  <c r="U188" i="30"/>
  <c r="P188" i="30"/>
  <c r="K188" i="30"/>
  <c r="F188" i="30"/>
  <c r="T188" i="30"/>
  <c r="E188" i="30"/>
  <c r="S188" i="30"/>
  <c r="I188" i="30"/>
  <c r="D188" i="30"/>
  <c r="H188" i="30"/>
  <c r="C188" i="30"/>
  <c r="V187" i="30"/>
  <c r="Q187" i="30"/>
  <c r="L187" i="30"/>
  <c r="G187" i="30"/>
  <c r="K187" i="30"/>
  <c r="F187" i="30"/>
  <c r="T187" i="30"/>
  <c r="O187" i="30"/>
  <c r="J187" i="30"/>
  <c r="E187" i="30"/>
  <c r="S187" i="30"/>
  <c r="N187" i="30"/>
  <c r="I187" i="30"/>
  <c r="D187" i="30"/>
  <c r="R187" i="30"/>
  <c r="Q186" i="30"/>
  <c r="L186" i="30"/>
  <c r="G186" i="30"/>
  <c r="U186" i="30"/>
  <c r="P186" i="30"/>
  <c r="T186" i="30"/>
  <c r="O186" i="30"/>
  <c r="J186" i="30"/>
  <c r="E186" i="30"/>
  <c r="S186" i="30"/>
  <c r="I186" i="30"/>
  <c r="D186" i="30"/>
  <c r="R186" i="30"/>
  <c r="M186" i="30"/>
  <c r="H186" i="30"/>
  <c r="V185" i="30"/>
  <c r="Q185" i="30"/>
  <c r="G185" i="30"/>
  <c r="U185" i="30"/>
  <c r="P185" i="30"/>
  <c r="K185" i="30"/>
  <c r="F185" i="30"/>
  <c r="O185" i="30"/>
  <c r="J185" i="30"/>
  <c r="E185" i="30"/>
  <c r="S185" i="30"/>
  <c r="N185" i="30"/>
  <c r="R185" i="30"/>
  <c r="M185" i="30"/>
  <c r="H185" i="30"/>
  <c r="C185" i="30"/>
  <c r="V184" i="30"/>
  <c r="Q184" i="30"/>
  <c r="L184" i="30"/>
  <c r="U184" i="30"/>
  <c r="P184" i="30"/>
  <c r="K184" i="30"/>
  <c r="F184" i="30"/>
  <c r="T184" i="30"/>
  <c r="O184" i="30"/>
  <c r="E184" i="30"/>
  <c r="S184" i="30"/>
  <c r="N184" i="30"/>
  <c r="I184" i="30"/>
  <c r="D184" i="30"/>
  <c r="H184" i="30"/>
  <c r="C184" i="30"/>
  <c r="Q183" i="30"/>
  <c r="L183" i="30"/>
  <c r="G183" i="30"/>
  <c r="U183" i="30"/>
  <c r="K183" i="30"/>
  <c r="F183" i="30"/>
  <c r="T183" i="30"/>
  <c r="O183" i="30"/>
  <c r="J183" i="30"/>
  <c r="S183" i="30"/>
  <c r="N183" i="30"/>
  <c r="I183" i="30"/>
  <c r="D183" i="30"/>
  <c r="R183" i="30"/>
  <c r="M183" i="30"/>
  <c r="Q182" i="30"/>
  <c r="L182" i="30"/>
  <c r="G182" i="30"/>
  <c r="U182" i="30"/>
  <c r="P182" i="30"/>
  <c r="T182" i="30"/>
  <c r="O182" i="30"/>
  <c r="J182" i="30"/>
  <c r="E182" i="30"/>
  <c r="I182" i="30"/>
  <c r="D182" i="30"/>
  <c r="R182" i="30"/>
  <c r="M182" i="30"/>
  <c r="H182" i="30"/>
  <c r="C182" i="30"/>
  <c r="V181" i="30"/>
  <c r="G181" i="30"/>
  <c r="U181" i="30"/>
  <c r="P181" i="30"/>
  <c r="K181" i="30"/>
  <c r="F181" i="30"/>
  <c r="O181" i="30"/>
  <c r="J181" i="30"/>
  <c r="E181" i="30"/>
  <c r="S181" i="30"/>
  <c r="N181" i="30"/>
  <c r="M181" i="30"/>
  <c r="H181" i="30"/>
  <c r="C181" i="30"/>
  <c r="V180" i="30"/>
  <c r="Q180" i="30"/>
  <c r="L180" i="30"/>
  <c r="U180" i="30"/>
  <c r="P180" i="30"/>
  <c r="K180" i="30"/>
  <c r="F180" i="30"/>
  <c r="T180" i="30"/>
  <c r="E180" i="30"/>
  <c r="S180" i="30"/>
  <c r="N180" i="30"/>
  <c r="I180" i="30"/>
  <c r="D180" i="30"/>
  <c r="H180" i="30"/>
  <c r="C180" i="30"/>
  <c r="V179" i="30"/>
  <c r="Q179" i="30"/>
  <c r="L179" i="30"/>
  <c r="G179" i="30"/>
  <c r="K179" i="30"/>
  <c r="F179" i="30"/>
  <c r="T179" i="30"/>
  <c r="O179" i="30"/>
  <c r="J179" i="30"/>
  <c r="S179" i="30"/>
  <c r="N179" i="30"/>
  <c r="I179" i="30"/>
  <c r="D179" i="30"/>
  <c r="R179" i="30"/>
  <c r="M179" i="30"/>
  <c r="Q178" i="30"/>
  <c r="L178" i="30"/>
  <c r="G178" i="30"/>
  <c r="U178" i="30"/>
  <c r="P178" i="30"/>
  <c r="T178" i="30"/>
  <c r="O178" i="30"/>
  <c r="J178" i="30"/>
  <c r="E178" i="30"/>
  <c r="I178" i="30"/>
  <c r="D178" i="30"/>
  <c r="R178" i="30"/>
  <c r="M178" i="30"/>
  <c r="H178" i="30"/>
  <c r="C178" i="30"/>
  <c r="V177" i="30"/>
  <c r="G177" i="30"/>
  <c r="U177" i="30"/>
  <c r="P177" i="30"/>
  <c r="K177" i="30"/>
  <c r="F177" i="30"/>
  <c r="O177" i="30"/>
  <c r="J177" i="30"/>
  <c r="E177" i="30"/>
  <c r="S177" i="30"/>
  <c r="M177" i="30"/>
  <c r="H177" i="30"/>
  <c r="C177" i="30"/>
  <c r="V176" i="30"/>
  <c r="Q176" i="30"/>
  <c r="L176" i="30"/>
  <c r="G176" i="30"/>
  <c r="U176" i="30"/>
  <c r="P176" i="30"/>
  <c r="K176" i="30"/>
  <c r="F176" i="30"/>
  <c r="T176" i="30"/>
  <c r="E176" i="30"/>
  <c r="S176" i="30"/>
  <c r="N176" i="30"/>
  <c r="I176" i="30"/>
  <c r="D176" i="30"/>
  <c r="H176" i="30"/>
  <c r="C176" i="30"/>
  <c r="V175" i="30"/>
  <c r="Q175" i="30"/>
  <c r="L175" i="30"/>
  <c r="G175" i="30"/>
  <c r="K175" i="30"/>
  <c r="T175" i="30"/>
  <c r="O175" i="30"/>
  <c r="J175" i="30"/>
  <c r="S175" i="30"/>
  <c r="N175" i="30"/>
  <c r="I175" i="30"/>
  <c r="D175" i="30"/>
  <c r="R175" i="30"/>
  <c r="M175" i="30"/>
  <c r="Q174" i="30"/>
  <c r="L174" i="30"/>
  <c r="G174" i="30"/>
  <c r="U174" i="30"/>
  <c r="P174" i="30"/>
  <c r="T174" i="30"/>
  <c r="O174" i="30"/>
  <c r="J174" i="30"/>
  <c r="E174" i="30"/>
  <c r="S174" i="30"/>
  <c r="I174" i="30"/>
  <c r="D174" i="30"/>
  <c r="R174" i="30"/>
  <c r="M174" i="30"/>
  <c r="H174" i="30"/>
  <c r="V173" i="30"/>
  <c r="Q173" i="30"/>
  <c r="G173" i="30"/>
  <c r="U173" i="30"/>
  <c r="P173" i="30"/>
  <c r="K173" i="30"/>
  <c r="F173" i="30"/>
  <c r="O173" i="30"/>
  <c r="J173" i="30"/>
  <c r="E173" i="30"/>
  <c r="S173" i="30"/>
  <c r="N173" i="30"/>
  <c r="R173" i="30"/>
  <c r="M173" i="30"/>
  <c r="H173" i="30"/>
  <c r="C173" i="30"/>
  <c r="V172" i="30"/>
  <c r="Q172" i="30"/>
  <c r="L172" i="30"/>
  <c r="U172" i="30"/>
  <c r="P172" i="30"/>
  <c r="K172" i="30"/>
  <c r="F172" i="30"/>
  <c r="T172" i="30"/>
  <c r="E172" i="30"/>
  <c r="S172" i="30"/>
  <c r="N172" i="30"/>
  <c r="I172" i="30"/>
  <c r="D172" i="30"/>
  <c r="H172" i="30"/>
  <c r="C172" i="30"/>
  <c r="V171" i="30"/>
  <c r="Q171" i="30"/>
  <c r="L171" i="30"/>
  <c r="G171" i="30"/>
  <c r="U171" i="30"/>
  <c r="K171" i="30"/>
  <c r="F171" i="30"/>
  <c r="T171" i="30"/>
  <c r="O171" i="30"/>
  <c r="J171" i="30"/>
  <c r="S171" i="30"/>
  <c r="N171" i="30"/>
  <c r="I171" i="30"/>
  <c r="D171" i="30"/>
  <c r="R171" i="30"/>
  <c r="Q170" i="30"/>
  <c r="L170" i="30"/>
  <c r="G170" i="30"/>
  <c r="U170" i="30"/>
  <c r="P170" i="30"/>
  <c r="K170" i="30"/>
  <c r="T170" i="30"/>
  <c r="O170" i="30"/>
  <c r="J170" i="30"/>
  <c r="E170" i="30"/>
  <c r="I170" i="30"/>
  <c r="D170" i="30"/>
  <c r="R170" i="30"/>
  <c r="M170" i="30"/>
  <c r="H170" i="30"/>
  <c r="C170" i="30"/>
  <c r="V169" i="30"/>
  <c r="G169" i="30"/>
  <c r="U169" i="30"/>
  <c r="P169" i="30"/>
  <c r="K169" i="30"/>
  <c r="F169" i="30"/>
  <c r="O169" i="30"/>
  <c r="J169" i="30"/>
  <c r="S169" i="30"/>
  <c r="N169" i="30"/>
  <c r="I169" i="30"/>
  <c r="R169" i="30"/>
  <c r="M169" i="30"/>
  <c r="H169" i="30"/>
  <c r="C169" i="30"/>
  <c r="V168" i="30"/>
  <c r="Q168" i="30"/>
  <c r="L168" i="30"/>
  <c r="G168" i="30"/>
  <c r="U168" i="30"/>
  <c r="P168" i="30"/>
  <c r="K168" i="30"/>
  <c r="F168" i="30"/>
  <c r="T168" i="30"/>
  <c r="E168" i="30"/>
  <c r="S168" i="30"/>
  <c r="N168" i="30"/>
  <c r="I168" i="30"/>
  <c r="D168" i="30"/>
  <c r="H168" i="30"/>
  <c r="V167" i="30"/>
  <c r="Q167" i="30"/>
  <c r="L167" i="30"/>
  <c r="G167" i="30"/>
  <c r="U167" i="30"/>
  <c r="K167" i="30"/>
  <c r="F167" i="30"/>
  <c r="T167" i="30"/>
  <c r="O167" i="30"/>
  <c r="J167" i="30"/>
  <c r="S167" i="30"/>
  <c r="N167" i="30"/>
  <c r="I167" i="30"/>
  <c r="D167" i="30"/>
  <c r="R167" i="30"/>
  <c r="Q166" i="30"/>
  <c r="L166" i="30"/>
  <c r="G166" i="30"/>
  <c r="U166" i="30"/>
  <c r="P166" i="30"/>
  <c r="T166" i="30"/>
  <c r="O166" i="30"/>
  <c r="J166" i="30"/>
  <c r="E166" i="30"/>
  <c r="I166" i="30"/>
  <c r="D166" i="30"/>
  <c r="R166" i="30"/>
  <c r="M166" i="30"/>
  <c r="H166" i="30"/>
  <c r="V165" i="30"/>
  <c r="G165" i="30"/>
  <c r="U165" i="30"/>
  <c r="P165" i="30"/>
  <c r="K165" i="30"/>
  <c r="F165" i="30"/>
  <c r="O165" i="30"/>
  <c r="J165" i="30"/>
  <c r="E165" i="30"/>
  <c r="S165" i="30"/>
  <c r="N165" i="30"/>
  <c r="I165" i="30"/>
  <c r="R165" i="30"/>
  <c r="H165" i="30"/>
  <c r="C165" i="30"/>
  <c r="V164" i="30"/>
  <c r="Q164" i="30"/>
  <c r="L164" i="30"/>
  <c r="G164" i="30"/>
  <c r="U164" i="30"/>
  <c r="P164" i="30"/>
  <c r="K164" i="30"/>
  <c r="F164" i="30"/>
  <c r="T164" i="30"/>
  <c r="E164" i="30"/>
  <c r="S164" i="30"/>
  <c r="N164" i="30"/>
  <c r="I164" i="30"/>
  <c r="D164" i="30"/>
  <c r="H164" i="30"/>
  <c r="V163" i="30"/>
  <c r="Q163" i="30"/>
  <c r="L163" i="30"/>
  <c r="G163" i="30"/>
  <c r="K163" i="30"/>
  <c r="F163" i="30"/>
  <c r="T163" i="30"/>
  <c r="O163" i="30"/>
  <c r="J163" i="30"/>
  <c r="S163" i="30"/>
  <c r="N163" i="30"/>
  <c r="I163" i="30"/>
  <c r="D163" i="30"/>
  <c r="R163" i="30"/>
  <c r="Q162" i="30"/>
  <c r="L162" i="30"/>
  <c r="G162" i="30"/>
  <c r="U162" i="30"/>
  <c r="P162" i="30"/>
  <c r="K162" i="30"/>
  <c r="T162" i="30"/>
  <c r="O162" i="30"/>
  <c r="J162" i="30"/>
  <c r="E162" i="30"/>
  <c r="I162" i="30"/>
  <c r="D162" i="30"/>
  <c r="R162" i="30"/>
  <c r="H162" i="30"/>
  <c r="V161" i="30"/>
  <c r="Q161" i="30"/>
  <c r="G161" i="30"/>
  <c r="U161" i="30"/>
  <c r="P161" i="30"/>
  <c r="K161" i="30"/>
  <c r="O161" i="30"/>
  <c r="J161" i="30"/>
  <c r="E161" i="30"/>
  <c r="S161" i="30"/>
  <c r="N161" i="30"/>
  <c r="M161" i="30"/>
  <c r="C161" i="30"/>
  <c r="V160" i="30"/>
  <c r="Q160" i="30"/>
  <c r="L160" i="30"/>
  <c r="G160" i="30"/>
  <c r="U160" i="30"/>
  <c r="P160" i="30"/>
  <c r="K160" i="30"/>
  <c r="F160" i="30"/>
  <c r="T160" i="30"/>
  <c r="E160" i="30"/>
  <c r="S160" i="30"/>
  <c r="N160" i="30"/>
  <c r="I160" i="30"/>
  <c r="D160" i="30"/>
  <c r="H160" i="30"/>
  <c r="V159" i="30"/>
  <c r="Q159" i="30"/>
  <c r="L159" i="30"/>
  <c r="G159" i="30"/>
  <c r="U159" i="30"/>
  <c r="K159" i="30"/>
  <c r="F159" i="30"/>
  <c r="T159" i="30"/>
  <c r="O159" i="30"/>
  <c r="J159" i="30"/>
  <c r="S159" i="30"/>
  <c r="N159" i="30"/>
  <c r="I159" i="30"/>
  <c r="D159" i="30"/>
  <c r="R159" i="30"/>
  <c r="Q158" i="30"/>
  <c r="L158" i="30"/>
  <c r="G158" i="30"/>
  <c r="U158" i="30"/>
  <c r="P158" i="30"/>
  <c r="T158" i="30"/>
  <c r="O158" i="30"/>
  <c r="J158" i="30"/>
  <c r="E158" i="30"/>
  <c r="S158" i="30"/>
  <c r="I158" i="30"/>
  <c r="R158" i="30"/>
  <c r="H158" i="30"/>
  <c r="V157" i="30"/>
  <c r="G157" i="30"/>
  <c r="U157" i="30"/>
  <c r="P157" i="30"/>
  <c r="K157" i="30"/>
  <c r="F157" i="30"/>
  <c r="O157" i="30"/>
  <c r="J157" i="30"/>
  <c r="S157" i="30"/>
  <c r="N157" i="30"/>
  <c r="I157" i="30"/>
  <c r="M157" i="30"/>
  <c r="H157" i="30"/>
  <c r="V156" i="30"/>
  <c r="Q156" i="30"/>
  <c r="U156" i="30"/>
  <c r="P156" i="30"/>
  <c r="K156" i="30"/>
  <c r="F156" i="30"/>
  <c r="T156" i="30"/>
  <c r="E156" i="30"/>
  <c r="I156" i="30"/>
  <c r="D156" i="30"/>
  <c r="H156" i="30"/>
  <c r="C156" i="30"/>
  <c r="V155" i="30"/>
  <c r="Q155" i="30"/>
  <c r="L155" i="30"/>
  <c r="U155" i="30"/>
  <c r="K155" i="30"/>
  <c r="F155" i="30"/>
  <c r="T155" i="30"/>
  <c r="O155" i="30"/>
  <c r="J155" i="30"/>
  <c r="S155" i="30"/>
  <c r="N155" i="30"/>
  <c r="I155" i="30"/>
  <c r="D155" i="30"/>
  <c r="R155" i="30"/>
  <c r="M155" i="30"/>
  <c r="Q154" i="30"/>
  <c r="L154" i="30"/>
  <c r="G154" i="30"/>
  <c r="U154" i="30"/>
  <c r="P154" i="30"/>
  <c r="O154" i="30"/>
  <c r="J154" i="30"/>
  <c r="E154" i="30"/>
  <c r="I154" i="30"/>
  <c r="D154" i="30"/>
  <c r="R154" i="30"/>
  <c r="M154" i="30"/>
  <c r="H154" i="30"/>
  <c r="C154" i="30"/>
  <c r="V153" i="30"/>
  <c r="G153" i="30"/>
  <c r="U153" i="30"/>
  <c r="P153" i="30"/>
  <c r="K153" i="30"/>
  <c r="F153" i="30"/>
  <c r="O153" i="30"/>
  <c r="J153" i="30"/>
  <c r="E153" i="30"/>
  <c r="S153" i="30"/>
  <c r="N153" i="30"/>
  <c r="M153" i="30"/>
  <c r="C153" i="30"/>
  <c r="V152" i="30"/>
  <c r="Q152" i="30"/>
  <c r="L152" i="30"/>
  <c r="U152" i="30"/>
  <c r="P152" i="30"/>
  <c r="K152" i="30"/>
  <c r="F152" i="30"/>
  <c r="T152" i="30"/>
  <c r="O152" i="30"/>
  <c r="E152" i="30"/>
  <c r="S152" i="30"/>
  <c r="N152" i="30"/>
  <c r="I152" i="30"/>
  <c r="D152" i="30"/>
  <c r="H152" i="30"/>
  <c r="V151" i="30"/>
  <c r="Q151" i="30"/>
  <c r="L151" i="30"/>
  <c r="G151" i="30"/>
  <c r="U151" i="30"/>
  <c r="K151" i="30"/>
  <c r="F151" i="30"/>
  <c r="T151" i="30"/>
  <c r="O151" i="30"/>
  <c r="J151" i="30"/>
  <c r="S151" i="30"/>
  <c r="N151" i="30"/>
  <c r="I151" i="30"/>
  <c r="D151" i="30"/>
  <c r="R151" i="30"/>
  <c r="M151" i="30"/>
  <c r="Q150" i="30"/>
  <c r="L150" i="30"/>
  <c r="G150" i="30"/>
  <c r="U150" i="30"/>
  <c r="P150" i="30"/>
  <c r="T150" i="30"/>
  <c r="O150" i="30"/>
  <c r="J150" i="30"/>
  <c r="E150" i="30"/>
  <c r="I150" i="30"/>
  <c r="R150" i="30"/>
  <c r="M150" i="30"/>
  <c r="H150" i="30"/>
  <c r="V149" i="30"/>
  <c r="Q149" i="30"/>
  <c r="G149" i="30"/>
  <c r="U149" i="30"/>
  <c r="P149" i="30"/>
  <c r="K149" i="30"/>
  <c r="F149" i="30"/>
  <c r="O149" i="30"/>
  <c r="J149" i="30"/>
  <c r="E149" i="30"/>
  <c r="S149" i="30"/>
  <c r="N149" i="30"/>
  <c r="I149" i="30"/>
  <c r="M149" i="30"/>
  <c r="H149" i="30"/>
  <c r="C149" i="30"/>
  <c r="V148" i="30"/>
  <c r="Q148" i="30"/>
  <c r="U148" i="30"/>
  <c r="P148" i="30"/>
  <c r="K148" i="30"/>
  <c r="F148" i="30"/>
  <c r="T148" i="30"/>
  <c r="O148" i="30"/>
  <c r="E148" i="30"/>
  <c r="N148" i="30"/>
  <c r="I148" i="30"/>
  <c r="D148" i="30"/>
  <c r="H148" i="30"/>
  <c r="C148" i="30"/>
  <c r="V147" i="30"/>
  <c r="Q147" i="30"/>
  <c r="L147" i="30"/>
  <c r="K147" i="30"/>
  <c r="T147" i="30"/>
  <c r="O147" i="30"/>
  <c r="J147" i="30"/>
  <c r="S147" i="30"/>
  <c r="N147" i="30"/>
  <c r="I147" i="30"/>
  <c r="D147" i="30"/>
  <c r="R147" i="30"/>
  <c r="M147" i="30"/>
  <c r="Q146" i="30"/>
  <c r="L146" i="30"/>
  <c r="G146" i="30"/>
  <c r="U146" i="30"/>
  <c r="P146" i="30"/>
  <c r="J146" i="30"/>
  <c r="S146" i="30"/>
  <c r="I146" i="30"/>
  <c r="D146" i="30"/>
  <c r="R146" i="30"/>
  <c r="M146" i="30"/>
  <c r="H146" i="30"/>
  <c r="V145" i="30"/>
  <c r="Q145" i="30"/>
  <c r="G145" i="30"/>
  <c r="U145" i="30"/>
  <c r="P145" i="30"/>
  <c r="K145" i="30"/>
  <c r="F145" i="30"/>
  <c r="O145" i="30"/>
  <c r="J145" i="30"/>
  <c r="S145" i="30"/>
  <c r="N145" i="30"/>
  <c r="M145" i="30"/>
  <c r="C145" i="30"/>
  <c r="V144" i="30"/>
  <c r="Q144" i="30"/>
  <c r="L144" i="30"/>
  <c r="G144" i="30"/>
  <c r="U144" i="30"/>
  <c r="P144" i="30"/>
  <c r="K144" i="30"/>
  <c r="F144" i="30"/>
  <c r="T144" i="30"/>
  <c r="E144" i="30"/>
  <c r="S144" i="30"/>
  <c r="N144" i="30"/>
  <c r="I144" i="30"/>
  <c r="D144" i="30"/>
  <c r="H144" i="30"/>
  <c r="V143" i="30"/>
  <c r="Q143" i="30"/>
  <c r="L143" i="30"/>
  <c r="G143" i="30"/>
  <c r="U143" i="30"/>
  <c r="K143" i="30"/>
  <c r="T143" i="30"/>
  <c r="O143" i="30"/>
  <c r="J143" i="30"/>
  <c r="S143" i="30"/>
  <c r="N143" i="30"/>
  <c r="I143" i="30"/>
  <c r="D143" i="30"/>
  <c r="R143" i="30"/>
  <c r="Q142" i="30"/>
  <c r="L142" i="30"/>
  <c r="G142" i="30"/>
  <c r="U142" i="30"/>
  <c r="P142" i="30"/>
  <c r="T142" i="30"/>
  <c r="J142" i="30"/>
  <c r="E142" i="30"/>
  <c r="I142" i="30"/>
  <c r="R142" i="30"/>
  <c r="M142" i="30"/>
  <c r="H142" i="30"/>
  <c r="C142" i="30"/>
  <c r="V141" i="30"/>
  <c r="G141" i="30"/>
  <c r="U141" i="30"/>
  <c r="P141" i="30"/>
  <c r="K141" i="30"/>
  <c r="F141" i="30"/>
  <c r="O141" i="30"/>
  <c r="J141" i="30"/>
  <c r="E141" i="30"/>
  <c r="S141" i="30"/>
  <c r="N141" i="30"/>
  <c r="I141" i="30"/>
  <c r="M141" i="30"/>
  <c r="H141" i="30"/>
  <c r="C141" i="30"/>
  <c r="V140" i="30"/>
  <c r="Q140" i="30"/>
  <c r="U140" i="30"/>
  <c r="K140" i="30"/>
  <c r="F140" i="30"/>
  <c r="T140" i="30"/>
  <c r="O140" i="30"/>
  <c r="E140" i="30"/>
  <c r="N140" i="30"/>
  <c r="I140" i="30"/>
  <c r="D140" i="30"/>
  <c r="H140" i="30"/>
  <c r="C140" i="30"/>
  <c r="V139" i="30"/>
  <c r="Q139" i="30"/>
  <c r="L139" i="30"/>
  <c r="K139" i="30"/>
  <c r="F139" i="30"/>
  <c r="T139" i="30"/>
  <c r="O139" i="30"/>
  <c r="J139" i="30"/>
  <c r="S139" i="30"/>
  <c r="N139" i="30"/>
  <c r="I139" i="30"/>
  <c r="D139" i="30"/>
  <c r="R139" i="30"/>
  <c r="M139" i="30"/>
  <c r="Q138" i="30"/>
  <c r="L138" i="30"/>
  <c r="G138" i="30"/>
  <c r="U138" i="30"/>
  <c r="P138" i="30"/>
  <c r="O138" i="30"/>
  <c r="J138" i="30"/>
  <c r="E138" i="30"/>
  <c r="I138" i="30"/>
  <c r="D138" i="30"/>
  <c r="R138" i="30"/>
  <c r="M138" i="30"/>
  <c r="H138" i="30"/>
  <c r="C138" i="30"/>
  <c r="V137" i="30"/>
  <c r="G137" i="30"/>
  <c r="U137" i="30"/>
  <c r="P137" i="30"/>
  <c r="K137" i="30"/>
  <c r="F137" i="30"/>
  <c r="O137" i="30"/>
  <c r="J137" i="30"/>
  <c r="E137" i="30"/>
  <c r="S137" i="30"/>
  <c r="N137" i="30"/>
  <c r="M137" i="30"/>
  <c r="C137" i="30"/>
  <c r="V136" i="30"/>
  <c r="Q136" i="30"/>
  <c r="L136" i="30"/>
  <c r="G136" i="30"/>
  <c r="U136" i="30"/>
  <c r="P136" i="30"/>
  <c r="K136" i="30"/>
  <c r="F136" i="30"/>
  <c r="T136" i="30"/>
  <c r="E136" i="30"/>
  <c r="S136" i="30"/>
  <c r="N136" i="30"/>
  <c r="I136" i="30"/>
  <c r="D136" i="30"/>
  <c r="H136" i="30"/>
  <c r="V135" i="30"/>
  <c r="Q135" i="30"/>
  <c r="L135" i="30"/>
  <c r="G135" i="30"/>
  <c r="U135" i="30"/>
  <c r="K135" i="30"/>
  <c r="F135" i="30"/>
  <c r="T135" i="30"/>
  <c r="O135" i="30"/>
  <c r="J135" i="30"/>
  <c r="S135" i="30"/>
  <c r="N135" i="30"/>
  <c r="I135" i="30"/>
  <c r="D135" i="30"/>
  <c r="R135" i="30"/>
  <c r="M135" i="30"/>
  <c r="Q134" i="30"/>
  <c r="L134" i="30"/>
  <c r="G134" i="30"/>
  <c r="U134" i="30"/>
  <c r="P134" i="30"/>
  <c r="T134" i="30"/>
  <c r="O134" i="30"/>
  <c r="J134" i="30"/>
  <c r="E134" i="30"/>
  <c r="I134" i="30"/>
  <c r="R134" i="30"/>
  <c r="M134" i="30"/>
  <c r="H134" i="30"/>
  <c r="V133" i="30"/>
  <c r="Q133" i="30"/>
  <c r="G133" i="30"/>
  <c r="U133" i="30"/>
  <c r="P133" i="30"/>
  <c r="K133" i="30"/>
  <c r="F133" i="30"/>
  <c r="O133" i="30"/>
  <c r="J133" i="30"/>
  <c r="E133" i="30"/>
  <c r="S133" i="30"/>
  <c r="N133" i="30"/>
  <c r="I133" i="30"/>
  <c r="R133" i="30"/>
  <c r="M133" i="30"/>
  <c r="H133" i="30"/>
  <c r="C133" i="30"/>
  <c r="V132" i="30"/>
  <c r="Q132" i="30"/>
  <c r="U132" i="30"/>
  <c r="P132" i="30"/>
  <c r="K132" i="30"/>
  <c r="F132" i="30"/>
  <c r="T132" i="30"/>
  <c r="O132" i="30"/>
  <c r="E132" i="30"/>
  <c r="N132" i="30"/>
  <c r="I132" i="30"/>
  <c r="D132" i="30"/>
  <c r="H132" i="30"/>
  <c r="C132" i="30"/>
  <c r="V131" i="30"/>
  <c r="Q131" i="30"/>
  <c r="L131" i="30"/>
  <c r="K131" i="30"/>
  <c r="F131" i="30"/>
  <c r="T131" i="30"/>
  <c r="O131" i="30"/>
  <c r="J131" i="30"/>
  <c r="E131" i="30"/>
  <c r="S131" i="30"/>
  <c r="N131" i="30"/>
  <c r="I131" i="30"/>
  <c r="D131" i="30"/>
  <c r="Q130" i="30"/>
  <c r="L130" i="30"/>
  <c r="G130" i="30"/>
  <c r="U130" i="30"/>
  <c r="P130" i="30"/>
  <c r="K130" i="30"/>
  <c r="O130" i="30"/>
  <c r="J130" i="30"/>
  <c r="E130" i="30"/>
  <c r="S130" i="30"/>
  <c r="I130" i="30"/>
  <c r="D130" i="30"/>
  <c r="R130" i="30"/>
  <c r="M130" i="30"/>
  <c r="H130" i="30"/>
  <c r="V129" i="30"/>
  <c r="Q129" i="30"/>
  <c r="G129" i="30"/>
  <c r="U129" i="30"/>
  <c r="P129" i="30"/>
  <c r="K129" i="30"/>
  <c r="F129" i="30"/>
  <c r="O129" i="30"/>
  <c r="J129" i="30"/>
  <c r="E129" i="30"/>
  <c r="S129" i="30"/>
  <c r="N129" i="30"/>
  <c r="M129" i="30"/>
  <c r="C129" i="30"/>
  <c r="V128" i="30"/>
  <c r="Q128" i="30"/>
  <c r="L128" i="30"/>
  <c r="G128" i="30"/>
  <c r="U128" i="30"/>
  <c r="P128" i="30"/>
  <c r="K128" i="30"/>
  <c r="F128" i="30"/>
  <c r="T128" i="30"/>
  <c r="E128" i="30"/>
  <c r="S128" i="30"/>
  <c r="N128" i="30"/>
  <c r="I128" i="30"/>
  <c r="D128" i="30"/>
  <c r="H128" i="30"/>
  <c r="V127" i="30"/>
  <c r="Q127" i="30"/>
  <c r="L127" i="30"/>
  <c r="G127" i="30"/>
  <c r="U127" i="30"/>
  <c r="K127" i="30"/>
  <c r="T127" i="30"/>
  <c r="O127" i="30"/>
  <c r="J127" i="30"/>
  <c r="S127" i="30"/>
  <c r="N127" i="30"/>
  <c r="I127" i="30"/>
  <c r="D127" i="30"/>
  <c r="Q126" i="30"/>
  <c r="L126" i="30"/>
  <c r="G126" i="30"/>
  <c r="U126" i="30"/>
  <c r="P126" i="30"/>
  <c r="T126" i="30"/>
  <c r="O126" i="30"/>
  <c r="J126" i="30"/>
  <c r="E126" i="30"/>
  <c r="S126" i="30"/>
  <c r="I126" i="30"/>
  <c r="R126" i="30"/>
  <c r="M126" i="30"/>
  <c r="H126" i="30"/>
  <c r="C126" i="30"/>
  <c r="V125" i="30"/>
  <c r="G125" i="30"/>
  <c r="U125" i="30"/>
  <c r="P125" i="30"/>
  <c r="K125" i="30"/>
  <c r="F125" i="30"/>
  <c r="O125" i="30"/>
  <c r="J125" i="30"/>
  <c r="E125" i="30"/>
  <c r="S125" i="30"/>
  <c r="N125" i="30"/>
  <c r="M125" i="30"/>
  <c r="H125" i="30"/>
  <c r="C125" i="30"/>
  <c r="V124" i="30"/>
  <c r="Q124" i="30"/>
  <c r="G124" i="30"/>
  <c r="U124" i="30"/>
  <c r="P124" i="30"/>
  <c r="K124" i="30"/>
  <c r="F124" i="30"/>
  <c r="T124" i="30"/>
  <c r="E124" i="30"/>
  <c r="N124" i="30"/>
  <c r="I124" i="30"/>
  <c r="D124" i="30"/>
  <c r="H124" i="30"/>
  <c r="C124" i="30"/>
  <c r="V123" i="30"/>
  <c r="Q123" i="30"/>
  <c r="L123" i="30"/>
  <c r="K123" i="30"/>
  <c r="F123" i="30"/>
  <c r="T123" i="30"/>
  <c r="O123" i="30"/>
  <c r="J123" i="30"/>
  <c r="S123" i="30"/>
  <c r="N123" i="30"/>
  <c r="I123" i="30"/>
  <c r="D123" i="30"/>
  <c r="Q122" i="30"/>
  <c r="L122" i="30"/>
  <c r="G122" i="30"/>
  <c r="U122" i="30"/>
  <c r="P122" i="30"/>
  <c r="O122" i="30"/>
  <c r="J122" i="30"/>
  <c r="E122" i="30"/>
  <c r="I122" i="30"/>
  <c r="D122" i="30"/>
  <c r="R122" i="30"/>
  <c r="M122" i="30"/>
  <c r="H122" i="30"/>
  <c r="V121" i="30"/>
  <c r="G121" i="30"/>
  <c r="U121" i="30"/>
  <c r="P121" i="30"/>
  <c r="K121" i="30"/>
  <c r="F121" i="30"/>
  <c r="O121" i="30"/>
  <c r="J121" i="30"/>
  <c r="E121" i="30"/>
  <c r="S121" i="30"/>
  <c r="N121" i="30"/>
  <c r="M121" i="30"/>
  <c r="C121" i="30"/>
  <c r="V120" i="30"/>
  <c r="Q120" i="30"/>
  <c r="L120" i="30"/>
  <c r="G120" i="30"/>
  <c r="U120" i="30"/>
  <c r="P120" i="30"/>
  <c r="K120" i="30"/>
  <c r="F120" i="30"/>
  <c r="T120" i="30"/>
  <c r="E120" i="30"/>
  <c r="S120" i="30"/>
  <c r="N120" i="30"/>
  <c r="I120" i="30"/>
  <c r="D120" i="30"/>
  <c r="H120" i="30"/>
  <c r="V119" i="30"/>
  <c r="Q119" i="30"/>
  <c r="L119" i="30"/>
  <c r="G119" i="30"/>
  <c r="U119" i="30"/>
  <c r="K119" i="30"/>
  <c r="F119" i="30"/>
  <c r="T119" i="30"/>
  <c r="O119" i="30"/>
  <c r="J119" i="30"/>
  <c r="S119" i="30"/>
  <c r="N119" i="30"/>
  <c r="I119" i="30"/>
  <c r="D119" i="30"/>
  <c r="R119" i="30"/>
  <c r="Q118" i="30"/>
  <c r="L118" i="30"/>
  <c r="G118" i="30"/>
  <c r="U118" i="30"/>
  <c r="P118" i="30"/>
  <c r="T118" i="30"/>
  <c r="O118" i="30"/>
  <c r="J118" i="30"/>
  <c r="E118" i="30"/>
  <c r="I118" i="30"/>
  <c r="R118" i="30"/>
  <c r="M118" i="30"/>
  <c r="H118" i="30"/>
  <c r="C118" i="30"/>
  <c r="V117" i="30"/>
  <c r="G117" i="30"/>
  <c r="U117" i="30"/>
  <c r="P117" i="30"/>
  <c r="K117" i="30"/>
  <c r="F117" i="30"/>
  <c r="O117" i="30"/>
  <c r="J117" i="30"/>
  <c r="E117" i="30"/>
  <c r="S117" i="30"/>
  <c r="N117" i="30"/>
  <c r="I117" i="30"/>
  <c r="R117" i="30"/>
  <c r="M117" i="30"/>
  <c r="H117" i="30"/>
  <c r="C117" i="30"/>
  <c r="V116" i="30"/>
  <c r="Q116" i="30"/>
  <c r="G116" i="30"/>
  <c r="U116" i="30"/>
  <c r="P116" i="30"/>
  <c r="K116" i="30"/>
  <c r="F116" i="30"/>
  <c r="T116" i="30"/>
  <c r="E116" i="30"/>
  <c r="N116" i="30"/>
  <c r="I116" i="30"/>
  <c r="D116" i="30"/>
  <c r="H116" i="30"/>
  <c r="C116" i="30"/>
  <c r="V115" i="30"/>
  <c r="Q115" i="30"/>
  <c r="L115" i="30"/>
  <c r="K115" i="30"/>
  <c r="F115" i="30"/>
  <c r="T115" i="30"/>
  <c r="O115" i="30"/>
  <c r="J115" i="30"/>
  <c r="S115" i="30"/>
  <c r="N115" i="30"/>
  <c r="I115" i="30"/>
  <c r="D115" i="30"/>
  <c r="Q114" i="30"/>
  <c r="L114" i="30"/>
  <c r="G114" i="30"/>
  <c r="U114" i="30"/>
  <c r="P114" i="30"/>
  <c r="K114" i="30"/>
  <c r="O114" i="30"/>
  <c r="J114" i="30"/>
  <c r="E114" i="30"/>
  <c r="S114" i="30"/>
  <c r="I114" i="30"/>
  <c r="D114" i="30"/>
  <c r="R114" i="30"/>
  <c r="M114" i="30"/>
  <c r="H114" i="30"/>
  <c r="V113" i="30"/>
  <c r="Q113" i="30"/>
  <c r="G113" i="30"/>
  <c r="U113" i="30"/>
  <c r="P113" i="30"/>
  <c r="K113" i="30"/>
  <c r="F113" i="30"/>
  <c r="O113" i="30"/>
  <c r="J113" i="30"/>
  <c r="E113" i="30"/>
  <c r="S113" i="30"/>
  <c r="N113" i="30"/>
  <c r="M113" i="30"/>
  <c r="C113" i="30"/>
  <c r="V112" i="30"/>
  <c r="Q112" i="30"/>
  <c r="L112" i="30"/>
  <c r="U112" i="30"/>
  <c r="P112" i="30"/>
  <c r="K112" i="30"/>
  <c r="F112" i="30"/>
  <c r="T112" i="30"/>
  <c r="E112" i="30"/>
  <c r="S112" i="30"/>
  <c r="N112" i="30"/>
  <c r="I112" i="30"/>
  <c r="D112" i="30"/>
  <c r="H112" i="30"/>
  <c r="V111" i="30"/>
  <c r="Q111" i="30"/>
  <c r="L111" i="30"/>
  <c r="G111" i="30"/>
  <c r="K111" i="30"/>
  <c r="T111" i="30"/>
  <c r="O111" i="30"/>
  <c r="J111" i="30"/>
  <c r="S111" i="30"/>
  <c r="N111" i="30"/>
  <c r="I111" i="30"/>
  <c r="D111" i="30"/>
  <c r="C111" i="30"/>
  <c r="Q110" i="30"/>
  <c r="L110" i="30"/>
  <c r="G110" i="30"/>
  <c r="U110" i="30"/>
  <c r="T110" i="30"/>
  <c r="O110" i="30"/>
  <c r="J110" i="30"/>
  <c r="E110" i="30"/>
  <c r="S110" i="30"/>
  <c r="I110" i="30"/>
  <c r="R110" i="30"/>
  <c r="M110" i="30"/>
  <c r="H110" i="30"/>
  <c r="V109" i="30"/>
  <c r="Q109" i="30"/>
  <c r="G109" i="30"/>
  <c r="U109" i="30"/>
  <c r="P109" i="30"/>
  <c r="K109" i="30"/>
  <c r="F109" i="30"/>
  <c r="O109" i="30"/>
  <c r="J109" i="30"/>
  <c r="E109" i="30"/>
  <c r="S109" i="30"/>
  <c r="N109" i="30"/>
  <c r="M109" i="30"/>
  <c r="H109" i="30"/>
  <c r="C109" i="30"/>
  <c r="V108" i="30"/>
  <c r="Q108" i="30"/>
  <c r="G108" i="30"/>
  <c r="U108" i="30"/>
  <c r="P108" i="30"/>
  <c r="K108" i="30"/>
  <c r="F108" i="30"/>
  <c r="T108" i="30"/>
  <c r="E108" i="30"/>
  <c r="N108" i="30"/>
  <c r="I108" i="30"/>
  <c r="D108" i="30"/>
  <c r="H108" i="30"/>
  <c r="C108" i="30"/>
  <c r="V107" i="30"/>
  <c r="Q107" i="30"/>
  <c r="L107" i="30"/>
  <c r="U107" i="30"/>
  <c r="K107" i="30"/>
  <c r="F107" i="30"/>
  <c r="T107" i="30"/>
  <c r="O107" i="30"/>
  <c r="J107" i="30"/>
  <c r="S107" i="30"/>
  <c r="N107" i="30"/>
  <c r="I107" i="30"/>
  <c r="D107" i="30"/>
  <c r="Q106" i="30"/>
  <c r="L106" i="30"/>
  <c r="G106" i="30"/>
  <c r="U106" i="30"/>
  <c r="P106" i="30"/>
  <c r="K106" i="30"/>
  <c r="O106" i="30"/>
  <c r="J106" i="30"/>
  <c r="E106" i="30"/>
  <c r="S106" i="30"/>
  <c r="I106" i="30"/>
  <c r="D106" i="30"/>
  <c r="R106" i="30"/>
  <c r="M106" i="30"/>
  <c r="H106" i="30"/>
  <c r="V105" i="30"/>
  <c r="Q105" i="30"/>
  <c r="G105" i="30"/>
  <c r="U105" i="30"/>
  <c r="P105" i="30"/>
  <c r="K105" i="30"/>
  <c r="F105" i="30"/>
  <c r="O105" i="30"/>
  <c r="J105" i="30"/>
  <c r="E105" i="30"/>
  <c r="S105" i="30"/>
  <c r="N105" i="30"/>
  <c r="R105" i="30"/>
  <c r="M105" i="30"/>
  <c r="C105" i="30"/>
  <c r="V104" i="30"/>
  <c r="Q104" i="30"/>
  <c r="L104" i="30"/>
  <c r="U104" i="30"/>
  <c r="P104" i="30"/>
  <c r="K104" i="30"/>
  <c r="F104" i="30"/>
  <c r="T104" i="30"/>
  <c r="E104" i="30"/>
  <c r="S104" i="30"/>
  <c r="N104" i="30"/>
  <c r="I104" i="30"/>
  <c r="D104" i="30"/>
  <c r="H104" i="30"/>
  <c r="V103" i="30"/>
  <c r="Q103" i="30"/>
  <c r="L103" i="30"/>
  <c r="G103" i="30"/>
  <c r="K103" i="30"/>
  <c r="F103" i="30"/>
  <c r="T103" i="30"/>
  <c r="O103" i="30"/>
  <c r="J103" i="30"/>
  <c r="E103" i="30"/>
  <c r="S103" i="30"/>
  <c r="N103" i="30"/>
  <c r="I103" i="30"/>
  <c r="D103" i="30"/>
  <c r="R103" i="30"/>
  <c r="Q102" i="30"/>
  <c r="L102" i="30"/>
  <c r="G102" i="30"/>
  <c r="U102" i="30"/>
  <c r="T102" i="30"/>
  <c r="O102" i="30"/>
  <c r="J102" i="30"/>
  <c r="E102" i="30"/>
  <c r="I102" i="30"/>
  <c r="R102" i="30"/>
  <c r="M102" i="30"/>
  <c r="H102" i="30"/>
  <c r="C102" i="30"/>
  <c r="V101" i="30"/>
  <c r="G101" i="30"/>
  <c r="U101" i="30"/>
  <c r="P101" i="30"/>
  <c r="K101" i="30"/>
  <c r="F101" i="30"/>
  <c r="O101" i="30"/>
  <c r="J101" i="30"/>
  <c r="E101" i="30"/>
  <c r="S101" i="30"/>
  <c r="N101" i="30"/>
  <c r="M101" i="30"/>
  <c r="H101" i="30"/>
  <c r="C101" i="30"/>
  <c r="V100" i="30"/>
  <c r="Q100" i="30"/>
  <c r="U100" i="30"/>
  <c r="P100" i="30"/>
  <c r="K100" i="30"/>
  <c r="F100" i="30"/>
  <c r="T100" i="30"/>
  <c r="O100" i="30"/>
  <c r="E100" i="30"/>
  <c r="N100" i="30"/>
  <c r="I100" i="30"/>
  <c r="D100" i="30"/>
  <c r="H100" i="30"/>
  <c r="C100" i="30"/>
  <c r="V99" i="30"/>
  <c r="Q99" i="30"/>
  <c r="L99" i="30"/>
  <c r="K99" i="30"/>
  <c r="F99" i="30"/>
  <c r="T99" i="30"/>
  <c r="O99" i="30"/>
  <c r="J99" i="30"/>
  <c r="E99" i="30"/>
  <c r="S99" i="30"/>
  <c r="N99" i="30"/>
  <c r="I99" i="30"/>
  <c r="D99" i="30"/>
  <c r="Q98" i="30"/>
  <c r="L98" i="30"/>
  <c r="G98" i="30"/>
  <c r="U98" i="30"/>
  <c r="P98" i="30"/>
  <c r="K98" i="30"/>
  <c r="O98" i="30"/>
  <c r="J98" i="30"/>
  <c r="E98" i="30"/>
  <c r="S98" i="30"/>
  <c r="I98" i="30"/>
  <c r="D98" i="30"/>
  <c r="R98" i="30"/>
  <c r="M98" i="30"/>
  <c r="H98" i="30"/>
  <c r="V97" i="30"/>
  <c r="Q97" i="30"/>
  <c r="G97" i="30"/>
  <c r="U97" i="30"/>
  <c r="P97" i="30"/>
  <c r="K97" i="30"/>
  <c r="F97" i="30"/>
  <c r="O97" i="30"/>
  <c r="J97" i="30"/>
  <c r="E97" i="30"/>
  <c r="S97" i="30"/>
  <c r="N97" i="30"/>
  <c r="M97" i="30"/>
  <c r="C97" i="30"/>
  <c r="V96" i="30"/>
  <c r="Q96" i="30"/>
  <c r="L96" i="30"/>
  <c r="G96" i="30"/>
  <c r="U96" i="30"/>
  <c r="P96" i="30"/>
  <c r="K96" i="30"/>
  <c r="F96" i="30"/>
  <c r="T96" i="30"/>
  <c r="E96" i="30"/>
  <c r="S96" i="30"/>
  <c r="N96" i="30"/>
  <c r="I96" i="30"/>
  <c r="D96" i="30"/>
  <c r="H96" i="30"/>
  <c r="V95" i="30"/>
  <c r="Q95" i="30"/>
  <c r="L95" i="30"/>
  <c r="G95" i="30"/>
  <c r="K95" i="30"/>
  <c r="F95" i="30"/>
  <c r="T95" i="30"/>
  <c r="O95" i="30"/>
  <c r="J95" i="30"/>
  <c r="E95" i="30"/>
  <c r="S95" i="30"/>
  <c r="N95" i="30"/>
  <c r="I95" i="30"/>
  <c r="D95" i="30"/>
  <c r="R95" i="30"/>
  <c r="Q94" i="30"/>
  <c r="L94" i="30"/>
  <c r="G94" i="30"/>
  <c r="U94" i="30"/>
  <c r="P94" i="30"/>
  <c r="T94" i="30"/>
  <c r="O94" i="30"/>
  <c r="J94" i="30"/>
  <c r="E94" i="30"/>
  <c r="S94" i="30"/>
  <c r="I94" i="30"/>
  <c r="R94" i="30"/>
  <c r="M94" i="30"/>
  <c r="H94" i="30"/>
  <c r="V93" i="30"/>
  <c r="G93" i="30"/>
  <c r="U93" i="30"/>
  <c r="P93" i="30"/>
  <c r="K93" i="30"/>
  <c r="F93" i="30"/>
  <c r="O93" i="30"/>
  <c r="J93" i="30"/>
  <c r="E93" i="30"/>
  <c r="S93" i="30"/>
  <c r="N93" i="30"/>
  <c r="M93" i="30"/>
  <c r="H93" i="30"/>
  <c r="C93" i="30"/>
  <c r="V92" i="30"/>
  <c r="Q92" i="30"/>
  <c r="G92" i="30"/>
  <c r="U92" i="30"/>
  <c r="P92" i="30"/>
  <c r="K92" i="30"/>
  <c r="F92" i="30"/>
  <c r="T92" i="30"/>
  <c r="E92" i="30"/>
  <c r="N92" i="30"/>
  <c r="I92" i="30"/>
  <c r="D92" i="30"/>
  <c r="C92" i="30"/>
  <c r="V91" i="30"/>
  <c r="Q91" i="30"/>
  <c r="L91" i="30"/>
  <c r="K91" i="30"/>
  <c r="F91" i="30"/>
  <c r="T91" i="30"/>
  <c r="O91" i="30"/>
  <c r="J91" i="30"/>
  <c r="E91" i="30"/>
  <c r="S91" i="30"/>
  <c r="N91" i="30"/>
  <c r="I91" i="30"/>
  <c r="D91" i="30"/>
  <c r="R91" i="30"/>
  <c r="Q90" i="30"/>
  <c r="L90" i="30"/>
  <c r="G90" i="30"/>
  <c r="U90" i="30"/>
  <c r="P90" i="30"/>
  <c r="K90" i="30"/>
  <c r="O90" i="30"/>
  <c r="J90" i="30"/>
  <c r="E90" i="30"/>
  <c r="S90" i="30"/>
  <c r="I90" i="30"/>
  <c r="D90" i="30"/>
  <c r="R90" i="30"/>
  <c r="M90" i="30"/>
  <c r="H90" i="30"/>
  <c r="V89" i="30"/>
  <c r="Q89" i="30"/>
  <c r="G89" i="30"/>
  <c r="U89" i="30"/>
  <c r="P89" i="30"/>
  <c r="K89" i="30"/>
  <c r="F89" i="30"/>
  <c r="O89" i="30"/>
  <c r="J89" i="30"/>
  <c r="E89" i="30"/>
  <c r="S89" i="30"/>
  <c r="N89" i="30"/>
  <c r="M89" i="30"/>
  <c r="C89" i="30"/>
  <c r="V88" i="30"/>
  <c r="Q88" i="30"/>
  <c r="L88" i="30"/>
  <c r="U88" i="30"/>
  <c r="P88" i="30"/>
  <c r="K88" i="30"/>
  <c r="F88" i="30"/>
  <c r="T88" i="30"/>
  <c r="E88" i="30"/>
  <c r="S88" i="30"/>
  <c r="N88" i="30"/>
  <c r="I88" i="30"/>
  <c r="D88" i="30"/>
  <c r="H88" i="30"/>
  <c r="V87" i="30"/>
  <c r="Q87" i="30"/>
  <c r="L87" i="30"/>
  <c r="G87" i="30"/>
  <c r="K87" i="30"/>
  <c r="F87" i="30"/>
  <c r="T87" i="30"/>
  <c r="O87" i="30"/>
  <c r="J87" i="30"/>
  <c r="E87" i="30"/>
  <c r="S87" i="30"/>
  <c r="N87" i="30"/>
  <c r="I87" i="30"/>
  <c r="D87" i="30"/>
  <c r="R87" i="30"/>
  <c r="Q86" i="30"/>
  <c r="L86" i="30"/>
  <c r="G86" i="30"/>
  <c r="U86" i="30"/>
  <c r="P86" i="30"/>
  <c r="T86" i="30"/>
  <c r="J86" i="30"/>
  <c r="E86" i="30"/>
  <c r="I86" i="30"/>
  <c r="R86" i="30"/>
  <c r="M86" i="30"/>
  <c r="H86" i="30"/>
  <c r="C86" i="30"/>
  <c r="V85" i="30"/>
  <c r="G85" i="30"/>
  <c r="U85" i="30"/>
  <c r="P85" i="30"/>
  <c r="K85" i="30"/>
  <c r="F85" i="30"/>
  <c r="O85" i="30"/>
  <c r="J85" i="30"/>
  <c r="E85" i="30"/>
  <c r="S85" i="30"/>
  <c r="N85" i="30"/>
  <c r="R85" i="30"/>
  <c r="M85" i="30"/>
  <c r="H85" i="30"/>
  <c r="C85" i="30"/>
  <c r="V84" i="30"/>
  <c r="Q84" i="30"/>
  <c r="G84" i="30"/>
  <c r="U84" i="30"/>
  <c r="P84" i="30"/>
  <c r="K84" i="30"/>
  <c r="F84" i="30"/>
  <c r="T84" i="30"/>
  <c r="E84" i="30"/>
  <c r="N84" i="30"/>
  <c r="I84" i="30"/>
  <c r="D84" i="30"/>
  <c r="H84" i="30"/>
  <c r="C84" i="30"/>
  <c r="V83" i="30"/>
  <c r="Q83" i="30"/>
  <c r="L83" i="30"/>
  <c r="U83" i="30"/>
  <c r="K83" i="30"/>
  <c r="T83" i="30"/>
  <c r="O83" i="30"/>
  <c r="J83" i="30"/>
  <c r="E83" i="30"/>
  <c r="S83" i="30"/>
  <c r="N83" i="30"/>
  <c r="I83" i="30"/>
  <c r="D83" i="30"/>
  <c r="R83" i="30"/>
  <c r="Q82" i="30"/>
  <c r="L82" i="30"/>
  <c r="G82" i="30"/>
  <c r="U82" i="30"/>
  <c r="P82" i="30"/>
  <c r="O82" i="30"/>
  <c r="J82" i="30"/>
  <c r="E82" i="30"/>
  <c r="S82" i="30"/>
  <c r="I82" i="30"/>
  <c r="D82" i="30"/>
  <c r="R82" i="30"/>
  <c r="M82" i="30"/>
  <c r="H82" i="30"/>
  <c r="V81" i="30"/>
  <c r="Q81" i="30"/>
  <c r="G81" i="30"/>
  <c r="U81" i="30"/>
  <c r="P81" i="30"/>
  <c r="K81" i="30"/>
  <c r="F81" i="30"/>
  <c r="O81" i="30"/>
  <c r="J81" i="30"/>
  <c r="E81" i="30"/>
  <c r="S81" i="30"/>
  <c r="N81" i="30"/>
  <c r="I81" i="30"/>
  <c r="R81" i="30"/>
  <c r="M81" i="30"/>
  <c r="C81" i="30"/>
  <c r="V80" i="30"/>
  <c r="Q80" i="30"/>
  <c r="L80" i="30"/>
  <c r="U80" i="30"/>
  <c r="P80" i="30"/>
  <c r="K80" i="30"/>
  <c r="F80" i="30"/>
  <c r="T80" i="30"/>
  <c r="O80" i="30"/>
  <c r="E80" i="30"/>
  <c r="S80" i="30"/>
  <c r="N80" i="30"/>
  <c r="I80" i="30"/>
  <c r="D80" i="30"/>
  <c r="H80" i="30"/>
  <c r="V79" i="30"/>
  <c r="Q79" i="30"/>
  <c r="L79" i="30"/>
  <c r="G79" i="30"/>
  <c r="U79" i="30"/>
  <c r="K79" i="30"/>
  <c r="F79" i="30"/>
  <c r="T79" i="30"/>
  <c r="O79" i="30"/>
  <c r="J79" i="30"/>
  <c r="S79" i="30"/>
  <c r="N79" i="30"/>
  <c r="I79" i="30"/>
  <c r="Q78" i="30"/>
  <c r="L78" i="30"/>
  <c r="G78" i="30"/>
  <c r="U78" i="30"/>
  <c r="P78" i="30"/>
  <c r="T78" i="30"/>
  <c r="O78" i="30"/>
  <c r="J78" i="30"/>
  <c r="E78" i="30"/>
  <c r="I78" i="30"/>
  <c r="R78" i="30"/>
  <c r="M78" i="30"/>
  <c r="H78" i="30"/>
  <c r="C78" i="30"/>
  <c r="V77" i="30"/>
  <c r="G77" i="30"/>
  <c r="U77" i="30"/>
  <c r="P77" i="30"/>
  <c r="K77" i="30"/>
  <c r="F77" i="30"/>
  <c r="O77" i="30"/>
  <c r="J77" i="30"/>
  <c r="E77" i="30"/>
  <c r="S77" i="30"/>
  <c r="N77" i="30"/>
  <c r="I77" i="30"/>
  <c r="M77" i="30"/>
  <c r="H77" i="30"/>
  <c r="C77" i="30"/>
  <c r="V76" i="30"/>
  <c r="Q76" i="30"/>
  <c r="U76" i="30"/>
  <c r="P76" i="30"/>
  <c r="K76" i="30"/>
  <c r="F76" i="30"/>
  <c r="T76" i="30"/>
  <c r="E76" i="30"/>
  <c r="N76" i="30"/>
  <c r="I76" i="30"/>
  <c r="D76" i="30"/>
  <c r="H76" i="30"/>
  <c r="C76" i="30"/>
  <c r="V75" i="30"/>
  <c r="Q75" i="30"/>
  <c r="L75" i="30"/>
  <c r="K75" i="30"/>
  <c r="F75" i="30"/>
  <c r="T75" i="30"/>
  <c r="O75" i="30"/>
  <c r="J75" i="30"/>
  <c r="E75" i="30"/>
  <c r="S75" i="30"/>
  <c r="N75" i="30"/>
  <c r="I75" i="30"/>
  <c r="D75" i="30"/>
  <c r="R75" i="30"/>
  <c r="Q74" i="30"/>
  <c r="L74" i="30"/>
  <c r="G74" i="30"/>
  <c r="U74" i="30"/>
  <c r="P74" i="30"/>
  <c r="K74" i="30"/>
  <c r="O74" i="30"/>
  <c r="J74" i="30"/>
  <c r="E74" i="30"/>
  <c r="S74" i="30"/>
  <c r="I74" i="30"/>
  <c r="D74" i="30"/>
  <c r="R74" i="30"/>
  <c r="M74" i="30"/>
  <c r="H74" i="30"/>
  <c r="V73" i="30"/>
  <c r="Q73" i="30"/>
  <c r="G73" i="30"/>
  <c r="U73" i="30"/>
  <c r="P73" i="30"/>
  <c r="K73" i="30"/>
  <c r="F73" i="30"/>
  <c r="O73" i="30"/>
  <c r="J73" i="30"/>
  <c r="E73" i="30"/>
  <c r="S73" i="30"/>
  <c r="N73" i="30"/>
  <c r="R73" i="30"/>
  <c r="M73" i="30"/>
  <c r="C73" i="30"/>
  <c r="V72" i="30"/>
  <c r="Q72" i="30"/>
  <c r="L72" i="30"/>
  <c r="U72" i="30"/>
  <c r="K72" i="30"/>
  <c r="F72" i="30"/>
  <c r="T72" i="30"/>
  <c r="E72" i="30"/>
  <c r="S72" i="30"/>
  <c r="N72" i="30"/>
  <c r="I72" i="30"/>
  <c r="D72" i="30"/>
  <c r="H72" i="30"/>
  <c r="V71" i="30"/>
  <c r="Q71" i="30"/>
  <c r="L71" i="30"/>
  <c r="G71" i="30"/>
  <c r="K71" i="30"/>
  <c r="T71" i="30"/>
  <c r="O71" i="30"/>
  <c r="J71" i="30"/>
  <c r="S71" i="30"/>
  <c r="N71" i="30"/>
  <c r="I71" i="30"/>
  <c r="D71" i="30"/>
  <c r="R71" i="30"/>
  <c r="M71" i="30"/>
  <c r="Q70" i="30"/>
  <c r="L70" i="30"/>
  <c r="G70" i="30"/>
  <c r="U70" i="30"/>
  <c r="P70" i="30"/>
  <c r="T70" i="30"/>
  <c r="O70" i="30"/>
  <c r="J70" i="30"/>
  <c r="E70" i="30"/>
  <c r="I70" i="30"/>
  <c r="R70" i="30"/>
  <c r="M70" i="30"/>
  <c r="H70" i="30"/>
  <c r="C70" i="30"/>
  <c r="V69" i="30"/>
  <c r="G69" i="30"/>
  <c r="U69" i="30"/>
  <c r="P69" i="30"/>
  <c r="K69" i="30"/>
  <c r="F69" i="30"/>
  <c r="O69" i="30"/>
  <c r="J69" i="30"/>
  <c r="E69" i="30"/>
  <c r="S69" i="30"/>
  <c r="N69" i="30"/>
  <c r="R69" i="30"/>
  <c r="M69" i="30"/>
  <c r="H69" i="30"/>
  <c r="C69" i="30"/>
  <c r="V68" i="30"/>
  <c r="Q68" i="30"/>
  <c r="G68" i="30"/>
  <c r="U68" i="30"/>
  <c r="K68" i="30"/>
  <c r="F68" i="30"/>
  <c r="T68" i="30"/>
  <c r="E68" i="30"/>
  <c r="N68" i="30"/>
  <c r="I68" i="30"/>
  <c r="D68" i="30"/>
  <c r="H68" i="30"/>
  <c r="C68" i="30"/>
  <c r="V67" i="30"/>
  <c r="Q67" i="30"/>
  <c r="L67" i="30"/>
  <c r="P67" i="30"/>
  <c r="K67" i="30"/>
  <c r="F67" i="30"/>
  <c r="T67" i="30"/>
  <c r="O67" i="30"/>
  <c r="J67" i="30"/>
  <c r="E67" i="30"/>
  <c r="S67" i="30"/>
  <c r="N67" i="30"/>
  <c r="I67" i="30"/>
  <c r="D67" i="30"/>
  <c r="R67" i="30"/>
  <c r="Q66" i="30"/>
  <c r="L66" i="30"/>
  <c r="G66" i="30"/>
  <c r="U66" i="30"/>
  <c r="P66" i="30"/>
  <c r="O66" i="30"/>
  <c r="J66" i="30"/>
  <c r="E66" i="30"/>
  <c r="S66" i="30"/>
  <c r="I66" i="30"/>
  <c r="D66" i="30"/>
  <c r="R66" i="30"/>
  <c r="M66" i="30"/>
  <c r="H66" i="30"/>
  <c r="V65" i="30"/>
  <c r="Q65" i="30"/>
  <c r="G65" i="30"/>
  <c r="U65" i="30"/>
  <c r="P65" i="30"/>
  <c r="K65" i="30"/>
  <c r="F65" i="30"/>
  <c r="O65" i="30"/>
  <c r="J65" i="30"/>
  <c r="E65" i="30"/>
  <c r="S65" i="30"/>
  <c r="N65" i="30"/>
  <c r="I65" i="30"/>
  <c r="M65" i="30"/>
  <c r="C65" i="30"/>
  <c r="V64" i="30"/>
  <c r="Q64" i="30"/>
  <c r="L64" i="30"/>
  <c r="U64" i="30"/>
  <c r="P64" i="30"/>
  <c r="K64" i="30"/>
  <c r="F64" i="30"/>
  <c r="T64" i="30"/>
  <c r="O64" i="30"/>
  <c r="E64" i="30"/>
  <c r="S64" i="30"/>
  <c r="N64" i="30"/>
  <c r="I64" i="30"/>
  <c r="D64" i="30"/>
  <c r="H64" i="30"/>
  <c r="V63" i="30"/>
  <c r="Q63" i="30"/>
  <c r="L63" i="30"/>
  <c r="G63" i="30"/>
  <c r="K63" i="30"/>
  <c r="F63" i="30"/>
  <c r="T63" i="30"/>
  <c r="O63" i="30"/>
  <c r="J63" i="30"/>
  <c r="S63" i="30"/>
  <c r="N63" i="30"/>
  <c r="I63" i="30"/>
  <c r="D63" i="30"/>
  <c r="R63" i="30"/>
  <c r="Q62" i="30"/>
  <c r="L62" i="30"/>
  <c r="G62" i="30"/>
  <c r="U62" i="30"/>
  <c r="P62" i="30"/>
  <c r="T62" i="30"/>
  <c r="O62" i="30"/>
  <c r="J62" i="30"/>
  <c r="I62" i="30"/>
  <c r="D62" i="30"/>
  <c r="R62" i="30"/>
  <c r="M62" i="30"/>
  <c r="H62" i="30"/>
  <c r="V61" i="30"/>
  <c r="G61" i="30"/>
  <c r="U61" i="30"/>
  <c r="P61" i="30"/>
  <c r="K61" i="30"/>
  <c r="F61" i="30"/>
  <c r="O61" i="30"/>
  <c r="J61" i="30"/>
  <c r="E61" i="30"/>
  <c r="S61" i="30"/>
  <c r="N61" i="30"/>
  <c r="H61" i="30"/>
  <c r="V60" i="30"/>
  <c r="Q60" i="30"/>
  <c r="L60" i="30"/>
  <c r="U60" i="30"/>
  <c r="K60" i="30"/>
  <c r="F60" i="30"/>
  <c r="T60" i="30"/>
  <c r="E60" i="30"/>
  <c r="S60" i="30"/>
  <c r="N60" i="30"/>
  <c r="I60" i="30"/>
  <c r="D60" i="30"/>
  <c r="C60" i="30"/>
  <c r="V59" i="30"/>
  <c r="Q59" i="30"/>
  <c r="G59" i="30"/>
  <c r="U59" i="30"/>
  <c r="K59" i="30"/>
  <c r="F59" i="30"/>
  <c r="O59" i="30"/>
  <c r="J59" i="30"/>
  <c r="E59" i="30"/>
  <c r="S59" i="30"/>
  <c r="N59" i="30"/>
  <c r="I59" i="30"/>
  <c r="R59" i="30"/>
  <c r="Q58" i="30"/>
  <c r="L58" i="30"/>
  <c r="U58" i="30"/>
  <c r="T58" i="30"/>
  <c r="J58" i="30"/>
  <c r="E58" i="30"/>
  <c r="I58" i="30"/>
  <c r="D58" i="30"/>
  <c r="R58" i="30"/>
  <c r="M58" i="30"/>
  <c r="V57" i="30"/>
  <c r="G57" i="30"/>
  <c r="U57" i="30"/>
  <c r="P57" i="30"/>
  <c r="F57" i="30"/>
  <c r="O57" i="30"/>
  <c r="J57" i="30"/>
  <c r="E57" i="30"/>
  <c r="N57" i="30"/>
  <c r="R57" i="30"/>
  <c r="M57" i="30"/>
  <c r="H57" i="30"/>
  <c r="V56" i="30"/>
  <c r="Q56" i="30"/>
  <c r="L56" i="30"/>
  <c r="U56" i="30"/>
  <c r="K56" i="30"/>
  <c r="F56" i="30"/>
  <c r="T56" i="30"/>
  <c r="E56" i="30"/>
  <c r="S56" i="30"/>
  <c r="N56" i="30"/>
  <c r="I56" i="30"/>
  <c r="D56" i="30"/>
  <c r="C56" i="30"/>
  <c r="V55" i="30"/>
  <c r="Q55" i="30"/>
  <c r="G55" i="30"/>
  <c r="K55" i="30"/>
  <c r="F55" i="30"/>
  <c r="O55" i="30"/>
  <c r="J55" i="30"/>
  <c r="S55" i="30"/>
  <c r="N55" i="30"/>
  <c r="I55" i="30"/>
  <c r="R55" i="30"/>
  <c r="M55" i="30"/>
  <c r="Q54" i="30"/>
  <c r="L54" i="30"/>
  <c r="U54" i="30"/>
  <c r="K54" i="30"/>
  <c r="T54" i="30"/>
  <c r="J54" i="30"/>
  <c r="E54" i="30"/>
  <c r="S54" i="30"/>
  <c r="I54" i="30"/>
  <c r="D54" i="30"/>
  <c r="R54" i="30"/>
  <c r="M54" i="30"/>
  <c r="C54" i="30"/>
  <c r="V53" i="30"/>
  <c r="G53" i="30"/>
  <c r="U53" i="30"/>
  <c r="P53" i="30"/>
  <c r="F53" i="30"/>
  <c r="O53" i="30"/>
  <c r="J53" i="30"/>
  <c r="E53" i="30"/>
  <c r="N53" i="30"/>
  <c r="I53" i="30"/>
  <c r="R53" i="30"/>
  <c r="M53" i="30"/>
  <c r="H53" i="30"/>
  <c r="V52" i="30"/>
  <c r="Q52" i="30"/>
  <c r="L52" i="30"/>
  <c r="U52" i="30"/>
  <c r="K52" i="30"/>
  <c r="F52" i="30"/>
  <c r="T52" i="30"/>
  <c r="E52" i="30"/>
  <c r="S52" i="30"/>
  <c r="N52" i="30"/>
  <c r="I52" i="30"/>
  <c r="D52" i="30"/>
  <c r="C52" i="30"/>
  <c r="V51" i="30"/>
  <c r="Q51" i="30"/>
  <c r="G51" i="30"/>
  <c r="U51" i="30"/>
  <c r="K51" i="30"/>
  <c r="O51" i="30"/>
  <c r="J51" i="30"/>
  <c r="E51" i="30"/>
  <c r="S51" i="30"/>
  <c r="N51" i="30"/>
  <c r="I51" i="30"/>
  <c r="R51" i="30"/>
  <c r="M51" i="30"/>
  <c r="Q50" i="30"/>
  <c r="L50" i="30"/>
  <c r="U50" i="30"/>
  <c r="T50" i="30"/>
  <c r="J50" i="30"/>
  <c r="E50" i="30"/>
  <c r="S50" i="30"/>
  <c r="I50" i="30"/>
  <c r="D50" i="30"/>
  <c r="R50" i="30"/>
  <c r="M50" i="30"/>
  <c r="V49" i="30"/>
  <c r="Q49" i="30"/>
  <c r="G49" i="30"/>
  <c r="U49" i="30"/>
  <c r="P49" i="30"/>
  <c r="F49" i="30"/>
  <c r="O49" i="30"/>
  <c r="J49" i="30"/>
  <c r="E49" i="30"/>
  <c r="N49" i="30"/>
  <c r="I49" i="30"/>
  <c r="R49" i="30"/>
  <c r="M49" i="30"/>
  <c r="H49" i="30"/>
  <c r="V48" i="30"/>
  <c r="Q48" i="30"/>
  <c r="L48" i="30"/>
  <c r="U48" i="30"/>
  <c r="K48" i="30"/>
  <c r="F48" i="30"/>
  <c r="T48" i="30"/>
  <c r="E48" i="30"/>
  <c r="S48" i="30"/>
  <c r="N48" i="30"/>
  <c r="I48" i="30"/>
  <c r="D48" i="30"/>
  <c r="C48" i="30"/>
  <c r="V47" i="30"/>
  <c r="Q47" i="30"/>
  <c r="G47" i="30"/>
  <c r="K47" i="30"/>
  <c r="F47" i="30"/>
  <c r="O47" i="30"/>
  <c r="J47" i="30"/>
  <c r="S47" i="30"/>
  <c r="N47" i="30"/>
  <c r="I47" i="30"/>
  <c r="R47" i="30"/>
  <c r="Q46" i="30"/>
  <c r="L46" i="30"/>
  <c r="U46" i="30"/>
  <c r="T46" i="30"/>
  <c r="J46" i="30"/>
  <c r="E46" i="30"/>
  <c r="I46" i="30"/>
  <c r="D46" i="30"/>
  <c r="R46" i="30"/>
  <c r="M46" i="30"/>
  <c r="V45" i="30"/>
  <c r="G45" i="30"/>
  <c r="U45" i="30"/>
  <c r="P45" i="30"/>
  <c r="F45" i="30"/>
  <c r="O45" i="30"/>
  <c r="J45" i="30"/>
  <c r="E45" i="30"/>
  <c r="N45" i="30"/>
  <c r="D45" i="30"/>
  <c r="R45" i="30"/>
  <c r="M45" i="30"/>
  <c r="H45" i="30"/>
  <c r="V44" i="30"/>
  <c r="Q44" i="30"/>
  <c r="L44" i="30"/>
  <c r="U44" i="30"/>
  <c r="K44" i="30"/>
  <c r="F44" i="30"/>
  <c r="T44" i="30"/>
  <c r="E44" i="30"/>
  <c r="S44" i="30"/>
  <c r="N44" i="30"/>
  <c r="I44" i="30"/>
  <c r="D44" i="30"/>
  <c r="C44" i="30"/>
  <c r="V43" i="30"/>
  <c r="Q43" i="30"/>
  <c r="G43" i="30"/>
  <c r="P43" i="30"/>
  <c r="K43" i="30"/>
  <c r="F43" i="30"/>
  <c r="O43" i="30"/>
  <c r="J43" i="30"/>
  <c r="E43" i="30"/>
  <c r="S43" i="30"/>
  <c r="N43" i="30"/>
  <c r="I43" i="30"/>
  <c r="R43" i="30"/>
  <c r="Q42" i="30"/>
  <c r="L42" i="30"/>
  <c r="U42" i="30"/>
  <c r="T42" i="30"/>
  <c r="J42" i="30"/>
  <c r="E42" i="30"/>
  <c r="I42" i="30"/>
  <c r="D42" i="30"/>
  <c r="R42" i="30"/>
  <c r="M42" i="30"/>
  <c r="V41" i="30"/>
  <c r="G41" i="30"/>
  <c r="U41" i="30"/>
  <c r="P41" i="30"/>
  <c r="F41" i="30"/>
  <c r="O41" i="30"/>
  <c r="J41" i="30"/>
  <c r="E41" i="30"/>
  <c r="N41" i="30"/>
  <c r="R41" i="30"/>
  <c r="M41" i="30"/>
  <c r="H41" i="30"/>
  <c r="V40" i="30"/>
  <c r="Q40" i="30"/>
  <c r="L40" i="30"/>
  <c r="U40" i="30"/>
  <c r="K40" i="30"/>
  <c r="F40" i="30"/>
  <c r="T40" i="30"/>
  <c r="E40" i="30"/>
  <c r="S40" i="30"/>
  <c r="N40" i="30"/>
  <c r="I40" i="30"/>
  <c r="D40" i="30"/>
  <c r="C40" i="30"/>
  <c r="V39" i="30"/>
  <c r="Q39" i="30"/>
  <c r="G39" i="30"/>
  <c r="K39" i="30"/>
  <c r="F39" i="30"/>
  <c r="O39" i="30"/>
  <c r="J39" i="30"/>
  <c r="S39" i="30"/>
  <c r="N39" i="30"/>
  <c r="I39" i="30"/>
  <c r="R39" i="30"/>
  <c r="M39" i="30"/>
  <c r="Q38" i="30"/>
  <c r="L38" i="30"/>
  <c r="U38" i="30"/>
  <c r="K38" i="30"/>
  <c r="T38" i="30"/>
  <c r="J38" i="30"/>
  <c r="E38" i="30"/>
  <c r="S38" i="30"/>
  <c r="N38" i="30"/>
  <c r="I38" i="30"/>
  <c r="D38" i="30"/>
  <c r="R38" i="30"/>
  <c r="M38" i="30"/>
  <c r="V37" i="30"/>
  <c r="Q37" i="30"/>
  <c r="L37" i="30"/>
  <c r="G37" i="30"/>
  <c r="U37" i="30"/>
  <c r="P37" i="30"/>
  <c r="F37" i="30"/>
  <c r="O37" i="30"/>
  <c r="J37" i="30"/>
  <c r="E37" i="30"/>
  <c r="N37" i="30"/>
  <c r="R37" i="30"/>
  <c r="M37" i="30"/>
  <c r="H37" i="30"/>
  <c r="V36" i="30"/>
  <c r="Q36" i="30"/>
  <c r="L36" i="30"/>
  <c r="U36" i="30"/>
  <c r="K36" i="30"/>
  <c r="F36" i="30"/>
  <c r="T36" i="30"/>
  <c r="E36" i="30"/>
  <c r="S36" i="30"/>
  <c r="N36" i="30"/>
  <c r="I36" i="30"/>
  <c r="D36" i="30"/>
  <c r="C36" i="30"/>
  <c r="V35" i="30"/>
  <c r="Q35" i="30"/>
  <c r="G35" i="30"/>
  <c r="K35" i="30"/>
  <c r="F35" i="30"/>
  <c r="O35" i="30"/>
  <c r="J35" i="30"/>
  <c r="S35" i="30"/>
  <c r="N35" i="30"/>
  <c r="I35" i="30"/>
  <c r="R35" i="30"/>
  <c r="M35" i="30"/>
  <c r="V34" i="30"/>
  <c r="Q34" i="30"/>
  <c r="L34" i="30"/>
  <c r="U34" i="30"/>
  <c r="K34" i="30"/>
  <c r="T34" i="30"/>
  <c r="J34" i="30"/>
  <c r="E34" i="30"/>
  <c r="I34" i="30"/>
  <c r="D34" i="30"/>
  <c r="R34" i="30"/>
  <c r="M34" i="30"/>
  <c r="V33" i="30"/>
  <c r="Q33" i="30"/>
  <c r="G33" i="30"/>
  <c r="U33" i="30"/>
  <c r="P33" i="30"/>
  <c r="F33" i="30"/>
  <c r="O33" i="30"/>
  <c r="J33" i="30"/>
  <c r="E33" i="30"/>
  <c r="N33" i="30"/>
  <c r="R33" i="30"/>
  <c r="M33" i="30"/>
  <c r="H33" i="30"/>
  <c r="V32" i="30"/>
  <c r="Q32" i="30"/>
  <c r="L32" i="30"/>
  <c r="U32" i="30"/>
  <c r="K32" i="30"/>
  <c r="F32" i="30"/>
  <c r="T32" i="30"/>
  <c r="J32" i="30"/>
  <c r="E32" i="30"/>
  <c r="S32" i="30"/>
  <c r="N32" i="30"/>
  <c r="I32" i="30"/>
  <c r="D32" i="30"/>
  <c r="C32" i="30"/>
  <c r="V31" i="30"/>
  <c r="Q31" i="30"/>
  <c r="G31" i="30"/>
  <c r="K31" i="30"/>
  <c r="F31" i="30"/>
  <c r="O31" i="30"/>
  <c r="J31" i="30"/>
  <c r="S31" i="30"/>
  <c r="N31" i="30"/>
  <c r="I31" i="30"/>
  <c r="R31" i="30"/>
  <c r="M31" i="30"/>
  <c r="Q30" i="30"/>
  <c r="L30" i="30"/>
  <c r="U30" i="30"/>
  <c r="K30" i="30"/>
  <c r="T30" i="30"/>
  <c r="J30" i="30"/>
  <c r="E30" i="30"/>
  <c r="I30" i="30"/>
  <c r="D30" i="30"/>
  <c r="R30" i="30"/>
  <c r="M30" i="30"/>
  <c r="V29" i="30"/>
  <c r="Q29" i="30"/>
  <c r="G29" i="30"/>
  <c r="U29" i="30"/>
  <c r="P29" i="30"/>
  <c r="F29" i="30"/>
  <c r="O29" i="30"/>
  <c r="J29" i="30"/>
  <c r="E29" i="30"/>
  <c r="N29" i="30"/>
  <c r="R29" i="30"/>
  <c r="M29" i="30"/>
  <c r="H29" i="30"/>
  <c r="V28" i="30"/>
  <c r="Q28" i="30"/>
  <c r="L28" i="30"/>
  <c r="U28" i="30"/>
  <c r="K28" i="30"/>
  <c r="F28" i="30"/>
  <c r="T28" i="30"/>
  <c r="E28" i="30"/>
  <c r="S28" i="30"/>
  <c r="N28" i="30"/>
  <c r="I28" i="30"/>
  <c r="D28" i="30"/>
  <c r="C28" i="30"/>
  <c r="V27" i="30"/>
  <c r="Q27" i="30"/>
  <c r="G27" i="30"/>
  <c r="K27" i="30"/>
  <c r="F27" i="30"/>
  <c r="O27" i="30"/>
  <c r="J27" i="30"/>
  <c r="S27" i="30"/>
  <c r="N27" i="30"/>
  <c r="I27" i="30"/>
  <c r="R27" i="30"/>
  <c r="M27" i="30"/>
  <c r="C27" i="30"/>
  <c r="Q26" i="30"/>
  <c r="L26" i="30"/>
  <c r="U26" i="30"/>
  <c r="K26" i="30"/>
  <c r="T26" i="30"/>
  <c r="J26" i="30"/>
  <c r="E26" i="30"/>
  <c r="I26" i="30"/>
  <c r="D26" i="30"/>
  <c r="R26" i="30"/>
  <c r="M26" i="30"/>
  <c r="V25" i="30"/>
  <c r="Q25" i="30"/>
  <c r="G25" i="30"/>
  <c r="U25" i="30"/>
  <c r="P25" i="30"/>
  <c r="F25" i="30"/>
  <c r="O25" i="30"/>
  <c r="J25" i="30"/>
  <c r="E25" i="30"/>
  <c r="N25" i="30"/>
  <c r="R25" i="30"/>
  <c r="M25" i="30"/>
  <c r="H25" i="30"/>
  <c r="V24" i="30"/>
  <c r="Q24" i="30"/>
  <c r="L24" i="30"/>
  <c r="U24" i="30"/>
  <c r="K24" i="30"/>
  <c r="F24" i="30"/>
  <c r="T24" i="30"/>
  <c r="E24" i="30"/>
  <c r="S24" i="30"/>
  <c r="N24" i="30"/>
  <c r="I24" i="30"/>
  <c r="D24" i="30"/>
  <c r="C24" i="30"/>
  <c r="V23" i="30"/>
  <c r="Q23" i="30"/>
  <c r="G23" i="30"/>
  <c r="U23" i="30"/>
  <c r="K23" i="30"/>
  <c r="F23" i="30"/>
  <c r="O23" i="30"/>
  <c r="J23" i="30"/>
  <c r="S23" i="30"/>
  <c r="N23" i="30"/>
  <c r="I23" i="30"/>
  <c r="R23" i="30"/>
  <c r="Q22" i="30"/>
  <c r="L22" i="30"/>
  <c r="U22" i="30"/>
  <c r="T22" i="30"/>
  <c r="J22" i="30"/>
  <c r="E22" i="30"/>
  <c r="I22" i="30"/>
  <c r="D22" i="30"/>
  <c r="R22" i="30"/>
  <c r="M22" i="30"/>
  <c r="V21" i="30"/>
  <c r="Q21" i="30"/>
  <c r="G21" i="30"/>
  <c r="U21" i="30"/>
  <c r="P21" i="30"/>
  <c r="F21" i="30"/>
  <c r="O21" i="30"/>
  <c r="J21" i="30"/>
  <c r="E21" i="30"/>
  <c r="N21" i="30"/>
  <c r="R21" i="30"/>
  <c r="M21" i="30"/>
  <c r="H21" i="30"/>
  <c r="V20" i="30"/>
  <c r="Q20" i="30"/>
  <c r="L20" i="30"/>
  <c r="U20" i="30"/>
  <c r="K20" i="30"/>
  <c r="F20" i="30"/>
  <c r="T20" i="30"/>
  <c r="E20" i="30"/>
  <c r="S20" i="30"/>
  <c r="N20" i="30"/>
  <c r="I20" i="30"/>
  <c r="D20" i="30"/>
  <c r="C20" i="30"/>
  <c r="V19" i="30"/>
  <c r="Q19" i="30"/>
  <c r="G19" i="30"/>
  <c r="K19" i="30"/>
  <c r="F19" i="30"/>
  <c r="O19" i="30"/>
  <c r="J19" i="30"/>
  <c r="S19" i="30"/>
  <c r="N19" i="30"/>
  <c r="I19" i="30"/>
  <c r="R19" i="30"/>
  <c r="C19" i="30"/>
  <c r="Q18" i="30"/>
  <c r="L18" i="30"/>
  <c r="U18" i="30"/>
  <c r="K18" i="30"/>
  <c r="T18" i="30"/>
  <c r="J18" i="30"/>
  <c r="E18" i="30"/>
  <c r="S18" i="30"/>
  <c r="I18" i="30"/>
  <c r="D18" i="30"/>
  <c r="R18" i="30"/>
  <c r="M18" i="30"/>
  <c r="V17" i="30"/>
  <c r="Q17" i="30"/>
  <c r="G17" i="30"/>
  <c r="U17" i="30"/>
  <c r="P17" i="30"/>
  <c r="F17" i="30"/>
  <c r="O17" i="30"/>
  <c r="J17" i="30"/>
  <c r="E17" i="30"/>
  <c r="N17" i="30"/>
  <c r="I17" i="30"/>
  <c r="R17" i="30"/>
  <c r="M17" i="30"/>
  <c r="H17" i="30"/>
  <c r="V16" i="30"/>
  <c r="Q16" i="30"/>
  <c r="L16" i="30"/>
  <c r="U16" i="30"/>
  <c r="K16" i="30"/>
  <c r="F16" i="30"/>
  <c r="T16" i="30"/>
  <c r="E16" i="30"/>
  <c r="S16" i="30"/>
  <c r="N16" i="30"/>
  <c r="I16" i="30"/>
  <c r="D16" i="30"/>
  <c r="R16" i="30"/>
  <c r="C16" i="30"/>
  <c r="AC446" i="29"/>
  <c r="V15" i="30"/>
  <c r="Q15" i="30"/>
  <c r="W446" i="29"/>
  <c r="U446" i="29"/>
  <c r="J15" i="30"/>
  <c r="N15" i="30"/>
  <c r="I15" i="30"/>
  <c r="G446" i="29"/>
  <c r="R15" i="30"/>
  <c r="C446" i="29"/>
  <c r="O446" i="29" l="1"/>
  <c r="G442" i="27"/>
  <c r="F442" i="27"/>
  <c r="E442" i="27"/>
  <c r="D442" i="27"/>
  <c r="C442" i="27"/>
  <c r="K442" i="27"/>
  <c r="J442" i="27"/>
  <c r="I442" i="27"/>
  <c r="C442" i="28"/>
  <c r="D442" i="28"/>
  <c r="E19" i="30"/>
  <c r="O20" i="30"/>
  <c r="R24" i="30"/>
  <c r="R32" i="30"/>
  <c r="O32" i="30"/>
  <c r="R36" i="30"/>
  <c r="R40" i="30"/>
  <c r="R44" i="30"/>
  <c r="O44" i="30"/>
  <c r="R48" i="30"/>
  <c r="R52" i="30"/>
  <c r="R56" i="30"/>
  <c r="R60" i="30"/>
  <c r="R64" i="30"/>
  <c r="R68" i="30"/>
  <c r="R72" i="30"/>
  <c r="R80" i="30"/>
  <c r="R84" i="30"/>
  <c r="R88" i="30"/>
  <c r="R92" i="30"/>
  <c r="R96" i="30"/>
  <c r="R100" i="30"/>
  <c r="R104" i="30"/>
  <c r="R112" i="30"/>
  <c r="R116" i="30"/>
  <c r="R120" i="30"/>
  <c r="R124" i="30"/>
  <c r="P127" i="30"/>
  <c r="R128" i="30"/>
  <c r="R132" i="30"/>
  <c r="R136" i="30"/>
  <c r="R140" i="30"/>
  <c r="P143" i="30"/>
  <c r="R144" i="30"/>
  <c r="H147" i="30"/>
  <c r="P147" i="30"/>
  <c r="R148" i="30"/>
  <c r="R152" i="30"/>
  <c r="R156" i="30"/>
  <c r="R160" i="30"/>
  <c r="R164" i="30"/>
  <c r="R168" i="30"/>
  <c r="R172" i="30"/>
  <c r="P175" i="30"/>
  <c r="R184" i="30"/>
  <c r="R188" i="30"/>
  <c r="R192" i="30"/>
  <c r="R200" i="30"/>
  <c r="R204" i="30"/>
  <c r="F206" i="30"/>
  <c r="R212" i="30"/>
  <c r="R220" i="30"/>
  <c r="R224" i="30"/>
  <c r="R232" i="30"/>
  <c r="R236" i="30"/>
  <c r="F238" i="30"/>
  <c r="R240" i="30"/>
  <c r="R244" i="30"/>
  <c r="R248" i="30"/>
  <c r="F250" i="30"/>
  <c r="R252" i="30"/>
  <c r="P255" i="30"/>
  <c r="R256" i="30"/>
  <c r="P259" i="30"/>
  <c r="R260" i="30"/>
  <c r="R264" i="30"/>
  <c r="R268" i="30"/>
  <c r="R272" i="30"/>
  <c r="F274" i="30"/>
  <c r="R276" i="30"/>
  <c r="R280" i="30"/>
  <c r="R284" i="30"/>
  <c r="H287" i="30"/>
  <c r="R288" i="30"/>
  <c r="E291" i="30"/>
  <c r="R292" i="30"/>
  <c r="F294" i="30"/>
  <c r="R296" i="30"/>
  <c r="F298" i="30"/>
  <c r="R300" i="30"/>
  <c r="F302" i="30"/>
  <c r="R308" i="30"/>
  <c r="F310" i="30"/>
  <c r="P311" i="30"/>
  <c r="R312" i="30"/>
  <c r="R316" i="30"/>
  <c r="P319" i="30"/>
  <c r="R320" i="30"/>
  <c r="P323" i="30"/>
  <c r="R324" i="30"/>
  <c r="P327" i="30"/>
  <c r="R328" i="30"/>
  <c r="F330" i="30"/>
  <c r="P331" i="30"/>
  <c r="R332" i="30"/>
  <c r="R336" i="30"/>
  <c r="O336" i="30"/>
  <c r="F338" i="30"/>
  <c r="R340" i="30"/>
  <c r="H343" i="30"/>
  <c r="R344" i="30"/>
  <c r="R348" i="30"/>
  <c r="R352" i="30"/>
  <c r="R364" i="30"/>
  <c r="R372" i="30"/>
  <c r="R376" i="30"/>
  <c r="H379" i="30"/>
  <c r="R380" i="30"/>
  <c r="R384" i="30"/>
  <c r="R388" i="30"/>
  <c r="R392" i="30"/>
  <c r="R396" i="30"/>
  <c r="R400" i="30"/>
  <c r="F402" i="30"/>
  <c r="R404" i="30"/>
  <c r="R408" i="30"/>
  <c r="R412" i="30"/>
  <c r="R416" i="30"/>
  <c r="R420" i="30"/>
  <c r="R424" i="30"/>
  <c r="R428" i="30"/>
  <c r="R432" i="30"/>
  <c r="R436" i="30"/>
  <c r="F438" i="30"/>
  <c r="P439" i="30"/>
  <c r="R440" i="30"/>
  <c r="R444" i="30"/>
  <c r="J445" i="31"/>
  <c r="Z445" i="31"/>
  <c r="AH445" i="31"/>
  <c r="H445" i="31"/>
  <c r="P445" i="31"/>
  <c r="X445" i="31"/>
  <c r="AF445" i="31"/>
  <c r="F445" i="31"/>
  <c r="N445" i="31"/>
  <c r="V445" i="31"/>
  <c r="D445" i="31"/>
  <c r="L445" i="31"/>
  <c r="T445" i="31"/>
  <c r="AB445" i="31"/>
  <c r="AJ445" i="31"/>
  <c r="C441" i="33"/>
  <c r="M442" i="34"/>
  <c r="F442" i="34"/>
  <c r="N442" i="34"/>
  <c r="D442" i="34"/>
  <c r="L442" i="34"/>
  <c r="E18" i="35"/>
  <c r="E26" i="35"/>
  <c r="E34" i="35"/>
  <c r="E42" i="35"/>
  <c r="E50" i="35"/>
  <c r="E58" i="35"/>
  <c r="E66" i="35"/>
  <c r="E74" i="35"/>
  <c r="E82" i="35"/>
  <c r="E90" i="35"/>
  <c r="E98" i="35"/>
  <c r="E106" i="35"/>
  <c r="E114" i="35"/>
  <c r="E122" i="35"/>
  <c r="E130" i="35"/>
  <c r="E138" i="35"/>
  <c r="E146" i="35"/>
  <c r="E154" i="35"/>
  <c r="E162" i="35"/>
  <c r="E170" i="35"/>
  <c r="E178" i="35"/>
  <c r="E186" i="35"/>
  <c r="E194" i="35"/>
  <c r="E202" i="35"/>
  <c r="E210" i="35"/>
  <c r="E218" i="35"/>
  <c r="E226" i="35"/>
  <c r="E234" i="35"/>
  <c r="E242" i="35"/>
  <c r="E250" i="35"/>
  <c r="E258" i="35"/>
  <c r="E266" i="35"/>
  <c r="E274" i="35"/>
  <c r="E282" i="35"/>
  <c r="E290" i="35"/>
  <c r="E298" i="35"/>
  <c r="E306" i="35"/>
  <c r="E314" i="35"/>
  <c r="E322" i="35"/>
  <c r="E330" i="35"/>
  <c r="E338" i="35"/>
  <c r="E346" i="35"/>
  <c r="E354" i="35"/>
  <c r="E362" i="35"/>
  <c r="E370" i="35"/>
  <c r="E378" i="35"/>
  <c r="E386" i="35"/>
  <c r="E394" i="35"/>
  <c r="E402" i="35"/>
  <c r="E410" i="35"/>
  <c r="E418" i="35"/>
  <c r="E426" i="35"/>
  <c r="E434" i="35"/>
  <c r="I70" i="37"/>
  <c r="H95" i="37"/>
  <c r="G100" i="36"/>
  <c r="G116" i="36"/>
  <c r="G124" i="36"/>
  <c r="G132" i="36"/>
  <c r="G140" i="36"/>
  <c r="I142" i="37"/>
  <c r="E164" i="37"/>
  <c r="I182" i="37"/>
  <c r="G284" i="36"/>
  <c r="G316" i="36"/>
  <c r="G332" i="36"/>
  <c r="G348" i="36"/>
  <c r="F356" i="37"/>
  <c r="G380" i="36"/>
  <c r="I390" i="37"/>
  <c r="G396" i="36"/>
  <c r="G412" i="36"/>
  <c r="I414" i="37"/>
  <c r="F436" i="37"/>
  <c r="S141" i="38"/>
  <c r="S229" i="38"/>
  <c r="S261" i="38"/>
  <c r="S293" i="38"/>
  <c r="S309" i="38"/>
  <c r="S341" i="38"/>
  <c r="S349" i="38"/>
  <c r="S357" i="38"/>
  <c r="S365" i="38"/>
  <c r="S373" i="38"/>
  <c r="S397" i="38"/>
  <c r="S405" i="38"/>
  <c r="S413" i="38"/>
  <c r="S421" i="38"/>
  <c r="D442" i="40"/>
  <c r="C442" i="40"/>
  <c r="T13" i="38"/>
  <c r="U393" i="38"/>
  <c r="U401" i="38"/>
  <c r="U409" i="38"/>
  <c r="U417" i="38"/>
  <c r="U433" i="38"/>
  <c r="U441" i="38"/>
  <c r="U446" i="30"/>
  <c r="S446" i="30"/>
  <c r="P72" i="30"/>
  <c r="M72" i="30"/>
  <c r="F175" i="30"/>
  <c r="C175" i="30"/>
  <c r="C231" i="30"/>
  <c r="E231" i="30"/>
  <c r="C267" i="30"/>
  <c r="D267" i="30"/>
  <c r="M364" i="30"/>
  <c r="N364" i="30"/>
  <c r="E407" i="30"/>
  <c r="C407" i="30"/>
  <c r="C415" i="30"/>
  <c r="E415" i="30"/>
  <c r="G36" i="36"/>
  <c r="C36" i="37"/>
  <c r="G68" i="36"/>
  <c r="C68" i="37"/>
  <c r="AB446" i="29"/>
  <c r="D446" i="30" s="1"/>
  <c r="D17" i="30"/>
  <c r="E23" i="30"/>
  <c r="M32" i="30"/>
  <c r="O128" i="30"/>
  <c r="M336" i="30"/>
  <c r="O104" i="30"/>
  <c r="M104" i="30"/>
  <c r="C299" i="30"/>
  <c r="E299" i="30"/>
  <c r="M332" i="30"/>
  <c r="P332" i="30"/>
  <c r="E379" i="30"/>
  <c r="C379" i="30"/>
  <c r="P396" i="30"/>
  <c r="M396" i="30"/>
  <c r="C399" i="30"/>
  <c r="E399" i="30"/>
  <c r="D399" i="30"/>
  <c r="O424" i="30"/>
  <c r="M424" i="30"/>
  <c r="M20" i="30"/>
  <c r="P36" i="30"/>
  <c r="O36" i="30"/>
  <c r="M212" i="30"/>
  <c r="O212" i="30"/>
  <c r="E247" i="30"/>
  <c r="C247" i="30"/>
  <c r="O256" i="30"/>
  <c r="M256" i="30"/>
  <c r="F331" i="30"/>
  <c r="C331" i="30"/>
  <c r="O340" i="30"/>
  <c r="M340" i="30"/>
  <c r="P344" i="30"/>
  <c r="M344" i="30"/>
  <c r="O408" i="30"/>
  <c r="M408" i="30"/>
  <c r="E20" i="37"/>
  <c r="D20" i="37"/>
  <c r="E36" i="37"/>
  <c r="D36" i="37"/>
  <c r="E84" i="37"/>
  <c r="D84" i="37"/>
  <c r="AD446" i="29"/>
  <c r="M446" i="30" s="1"/>
  <c r="P24" i="30"/>
  <c r="M36" i="30"/>
  <c r="E47" i="30"/>
  <c r="O124" i="30"/>
  <c r="F127" i="30"/>
  <c r="M140" i="30"/>
  <c r="N212" i="30"/>
  <c r="C71" i="30"/>
  <c r="F71" i="30"/>
  <c r="D79" i="30"/>
  <c r="C79" i="30"/>
  <c r="O248" i="30"/>
  <c r="M248" i="30"/>
  <c r="F255" i="30"/>
  <c r="C255" i="30"/>
  <c r="N308" i="30"/>
  <c r="M308" i="30"/>
  <c r="M316" i="30"/>
  <c r="O316" i="30"/>
  <c r="E351" i="30"/>
  <c r="C351" i="30"/>
  <c r="M388" i="30"/>
  <c r="N388" i="30"/>
  <c r="N436" i="30"/>
  <c r="M436" i="30"/>
  <c r="F439" i="30"/>
  <c r="C439" i="30"/>
  <c r="D445" i="32"/>
  <c r="C12" i="37"/>
  <c r="G12" i="36"/>
  <c r="G28" i="36"/>
  <c r="C28" i="37"/>
  <c r="E52" i="37"/>
  <c r="D52" i="37"/>
  <c r="E60" i="37"/>
  <c r="D60" i="37"/>
  <c r="E68" i="37"/>
  <c r="D68" i="37"/>
  <c r="G76" i="36"/>
  <c r="C76" i="37"/>
  <c r="L17" i="30"/>
  <c r="M68" i="30"/>
  <c r="O68" i="30"/>
  <c r="P68" i="30"/>
  <c r="M116" i="30"/>
  <c r="O116" i="30"/>
  <c r="O136" i="30"/>
  <c r="M136" i="30"/>
  <c r="O160" i="30"/>
  <c r="M160" i="30"/>
  <c r="E259" i="30"/>
  <c r="C259" i="30"/>
  <c r="F259" i="30"/>
  <c r="F311" i="30"/>
  <c r="C311" i="30"/>
  <c r="D323" i="30"/>
  <c r="C323" i="30"/>
  <c r="F327" i="30"/>
  <c r="C327" i="30"/>
  <c r="O372" i="30"/>
  <c r="M372" i="30"/>
  <c r="R445" i="31"/>
  <c r="C20" i="37"/>
  <c r="G20" i="36"/>
  <c r="G44" i="36"/>
  <c r="C44" i="37"/>
  <c r="C52" i="37"/>
  <c r="G52" i="36"/>
  <c r="F83" i="30"/>
  <c r="O156" i="30"/>
  <c r="M156" i="30"/>
  <c r="O180" i="30"/>
  <c r="M180" i="30"/>
  <c r="O252" i="30"/>
  <c r="M252" i="30"/>
  <c r="P320" i="30"/>
  <c r="N320" i="30"/>
  <c r="O320" i="30"/>
  <c r="M320" i="30"/>
  <c r="AD445" i="31"/>
  <c r="D273" i="35"/>
  <c r="C273" i="35"/>
  <c r="E28" i="37"/>
  <c r="D28" i="37"/>
  <c r="E44" i="37"/>
  <c r="D44" i="37"/>
  <c r="P446" i="29"/>
  <c r="T446" i="30" s="1"/>
  <c r="M44" i="30"/>
  <c r="C291" i="30"/>
  <c r="F51" i="30"/>
  <c r="C51" i="30"/>
  <c r="P52" i="30"/>
  <c r="O52" i="30"/>
  <c r="M52" i="30"/>
  <c r="M60" i="30"/>
  <c r="O60" i="30"/>
  <c r="M92" i="30"/>
  <c r="O92" i="30"/>
  <c r="M108" i="30"/>
  <c r="O108" i="30"/>
  <c r="C179" i="30"/>
  <c r="E179" i="30"/>
  <c r="M276" i="30"/>
  <c r="O276" i="30"/>
  <c r="C403" i="30"/>
  <c r="E403" i="30"/>
  <c r="E10" i="35"/>
  <c r="E442" i="34"/>
  <c r="G60" i="36"/>
  <c r="C60" i="37"/>
  <c r="E76" i="37"/>
  <c r="D76" i="37"/>
  <c r="C84" i="37"/>
  <c r="G84" i="36"/>
  <c r="P256" i="30"/>
  <c r="G105" i="36"/>
  <c r="F105" i="37"/>
  <c r="E108" i="37"/>
  <c r="F108" i="37"/>
  <c r="D116" i="37"/>
  <c r="F116" i="37"/>
  <c r="G121" i="36"/>
  <c r="F121" i="37"/>
  <c r="F124" i="37"/>
  <c r="E124" i="37"/>
  <c r="F132" i="37"/>
  <c r="E132" i="37"/>
  <c r="D132" i="37"/>
  <c r="G137" i="36"/>
  <c r="F137" i="37"/>
  <c r="F140" i="37"/>
  <c r="E140" i="37"/>
  <c r="D140" i="37"/>
  <c r="D147" i="37"/>
  <c r="G147" i="36"/>
  <c r="E148" i="37"/>
  <c r="D148" i="37"/>
  <c r="G155" i="36"/>
  <c r="D155" i="37"/>
  <c r="E156" i="37"/>
  <c r="D156" i="37"/>
  <c r="E162" i="37"/>
  <c r="G162" i="36"/>
  <c r="G163" i="36"/>
  <c r="D163" i="37"/>
  <c r="E170" i="37"/>
  <c r="G170" i="36"/>
  <c r="G171" i="36"/>
  <c r="D171" i="37"/>
  <c r="H172" i="37"/>
  <c r="E172" i="37"/>
  <c r="D172" i="37"/>
  <c r="E178" i="37"/>
  <c r="G178" i="36"/>
  <c r="G179" i="36"/>
  <c r="D179" i="37"/>
  <c r="E180" i="37"/>
  <c r="D180" i="37"/>
  <c r="G187" i="36"/>
  <c r="D187" i="37"/>
  <c r="E194" i="37"/>
  <c r="G194" i="36"/>
  <c r="G195" i="36"/>
  <c r="D195" i="37"/>
  <c r="F196" i="37"/>
  <c r="E196" i="37"/>
  <c r="G203" i="36"/>
  <c r="D203" i="37"/>
  <c r="F204" i="37"/>
  <c r="E204" i="37"/>
  <c r="D204" i="37"/>
  <c r="G211" i="36"/>
  <c r="D211" i="37"/>
  <c r="E212" i="37"/>
  <c r="D212" i="37"/>
  <c r="G219" i="36"/>
  <c r="D219" i="37"/>
  <c r="E220" i="37"/>
  <c r="D220" i="37"/>
  <c r="G227" i="36"/>
  <c r="D227" i="37"/>
  <c r="F228" i="37"/>
  <c r="E228" i="37"/>
  <c r="G235" i="36"/>
  <c r="D235" i="37"/>
  <c r="F236" i="37"/>
  <c r="E236" i="37"/>
  <c r="G243" i="36"/>
  <c r="D243" i="37"/>
  <c r="F244" i="37"/>
  <c r="E244" i="37"/>
  <c r="D244" i="37"/>
  <c r="G251" i="36"/>
  <c r="D251" i="37"/>
  <c r="F252" i="37"/>
  <c r="E252" i="37"/>
  <c r="D252" i="37"/>
  <c r="G259" i="36"/>
  <c r="D259" i="37"/>
  <c r="E260" i="37"/>
  <c r="D260" i="37"/>
  <c r="G267" i="36"/>
  <c r="D267" i="37"/>
  <c r="E268" i="37"/>
  <c r="D268" i="37"/>
  <c r="G275" i="36"/>
  <c r="D275" i="37"/>
  <c r="F276" i="37"/>
  <c r="E276" i="37"/>
  <c r="D276" i="37"/>
  <c r="G283" i="36"/>
  <c r="D283" i="37"/>
  <c r="E284" i="37"/>
  <c r="D284" i="37"/>
  <c r="G291" i="36"/>
  <c r="D291" i="37"/>
  <c r="D292" i="37"/>
  <c r="E292" i="37"/>
  <c r="G299" i="36"/>
  <c r="D299" i="37"/>
  <c r="G307" i="36"/>
  <c r="D307" i="37"/>
  <c r="E308" i="37"/>
  <c r="D308" i="37"/>
  <c r="G315" i="36"/>
  <c r="D315" i="37"/>
  <c r="E316" i="37"/>
  <c r="D316" i="37"/>
  <c r="G323" i="36"/>
  <c r="D323" i="37"/>
  <c r="D324" i="37"/>
  <c r="E324" i="37"/>
  <c r="D331" i="37"/>
  <c r="G331" i="36"/>
  <c r="D332" i="37"/>
  <c r="E332" i="37"/>
  <c r="G339" i="36"/>
  <c r="D339" i="37"/>
  <c r="D340" i="37"/>
  <c r="E340" i="37"/>
  <c r="D347" i="37"/>
  <c r="G347" i="36"/>
  <c r="E348" i="37"/>
  <c r="D348" i="37"/>
  <c r="D355" i="37"/>
  <c r="G355" i="36"/>
  <c r="G363" i="36"/>
  <c r="D363" i="37"/>
  <c r="F364" i="37"/>
  <c r="E364" i="37"/>
  <c r="D371" i="37"/>
  <c r="G371" i="36"/>
  <c r="E372" i="37"/>
  <c r="D372" i="37"/>
  <c r="D379" i="37"/>
  <c r="G379" i="36"/>
  <c r="E380" i="37"/>
  <c r="D380" i="37"/>
  <c r="G387" i="36"/>
  <c r="D387" i="37"/>
  <c r="E388" i="37"/>
  <c r="D388" i="37"/>
  <c r="D395" i="37"/>
  <c r="G395" i="36"/>
  <c r="E396" i="37"/>
  <c r="D396" i="37"/>
  <c r="F396" i="37"/>
  <c r="G403" i="36"/>
  <c r="D403" i="37"/>
  <c r="E404" i="37"/>
  <c r="D404" i="37"/>
  <c r="J404" i="37"/>
  <c r="G411" i="36"/>
  <c r="D411" i="37"/>
  <c r="E412" i="37"/>
  <c r="D412" i="37"/>
  <c r="G419" i="36"/>
  <c r="D419" i="37"/>
  <c r="F420" i="37"/>
  <c r="E420" i="37"/>
  <c r="D420" i="37"/>
  <c r="G427" i="36"/>
  <c r="D427" i="37"/>
  <c r="E428" i="37"/>
  <c r="D428" i="37"/>
  <c r="S73" i="38"/>
  <c r="U73" i="38"/>
  <c r="S97" i="38"/>
  <c r="U97" i="38"/>
  <c r="R229" i="38"/>
  <c r="T229" i="38"/>
  <c r="R237" i="38"/>
  <c r="T237" i="38"/>
  <c r="R245" i="38"/>
  <c r="T245" i="38"/>
  <c r="R261" i="38"/>
  <c r="T261" i="38"/>
  <c r="E116" i="37"/>
  <c r="I446" i="29"/>
  <c r="I446" i="30" s="1"/>
  <c r="Y446" i="29"/>
  <c r="Q446" i="30" s="1"/>
  <c r="C15" i="30"/>
  <c r="K15" i="30"/>
  <c r="S15" i="30"/>
  <c r="C30" i="37"/>
  <c r="G30" i="36"/>
  <c r="C62" i="37"/>
  <c r="G62" i="36"/>
  <c r="G95" i="36"/>
  <c r="C95" i="37"/>
  <c r="C169" i="37"/>
  <c r="G169" i="36"/>
  <c r="C201" i="37"/>
  <c r="G201" i="36"/>
  <c r="C233" i="37"/>
  <c r="G233" i="36"/>
  <c r="C265" i="37"/>
  <c r="G265" i="36"/>
  <c r="C297" i="37"/>
  <c r="G297" i="36"/>
  <c r="C329" i="37"/>
  <c r="G329" i="36"/>
  <c r="C361" i="37"/>
  <c r="G361" i="36"/>
  <c r="C393" i="37"/>
  <c r="G393" i="36"/>
  <c r="C425" i="37"/>
  <c r="G425" i="36"/>
  <c r="T229" i="30"/>
  <c r="J446" i="29"/>
  <c r="R446" i="29"/>
  <c r="Z446" i="29"/>
  <c r="V446" i="30" s="1"/>
  <c r="E63" i="30"/>
  <c r="O76" i="30"/>
  <c r="E79" i="30"/>
  <c r="E107" i="30"/>
  <c r="O112" i="30"/>
  <c r="E123" i="30"/>
  <c r="E127" i="30"/>
  <c r="E139" i="30"/>
  <c r="E143" i="30"/>
  <c r="O144" i="30"/>
  <c r="E147" i="30"/>
  <c r="E159" i="30"/>
  <c r="M163" i="30"/>
  <c r="E163" i="30"/>
  <c r="C166" i="30"/>
  <c r="M167" i="30"/>
  <c r="M171" i="30"/>
  <c r="O172" i="30"/>
  <c r="M187" i="30"/>
  <c r="M191" i="30"/>
  <c r="E195" i="30"/>
  <c r="O196" i="30"/>
  <c r="O224" i="30"/>
  <c r="C226" i="30"/>
  <c r="C234" i="30"/>
  <c r="O244" i="30"/>
  <c r="E251" i="30"/>
  <c r="M263" i="30"/>
  <c r="M267" i="30"/>
  <c r="C274" i="30"/>
  <c r="M275" i="30"/>
  <c r="E275" i="30"/>
  <c r="O292" i="30"/>
  <c r="M299" i="30"/>
  <c r="O300" i="30"/>
  <c r="M303" i="30"/>
  <c r="E303" i="30"/>
  <c r="C318" i="30"/>
  <c r="M319" i="30"/>
  <c r="E319" i="30"/>
  <c r="E331" i="30"/>
  <c r="O348" i="30"/>
  <c r="O352" i="30"/>
  <c r="E375" i="30"/>
  <c r="O376" i="30"/>
  <c r="M387" i="30"/>
  <c r="C390" i="30"/>
  <c r="M391" i="30"/>
  <c r="C394" i="30"/>
  <c r="M395" i="30"/>
  <c r="O396" i="30"/>
  <c r="M399" i="30"/>
  <c r="C402" i="30"/>
  <c r="M403" i="30"/>
  <c r="O404" i="30"/>
  <c r="C406" i="30"/>
  <c r="M407" i="30"/>
  <c r="O412" i="30"/>
  <c r="M415" i="30"/>
  <c r="O416" i="30"/>
  <c r="O420" i="30"/>
  <c r="E427" i="30"/>
  <c r="E439" i="30"/>
  <c r="E15" i="30"/>
  <c r="M15" i="30"/>
  <c r="U15" i="30"/>
  <c r="R79" i="30"/>
  <c r="R99" i="30"/>
  <c r="P102" i="30"/>
  <c r="R107" i="30"/>
  <c r="P110" i="30"/>
  <c r="R111" i="30"/>
  <c r="R115" i="30"/>
  <c r="R123" i="30"/>
  <c r="R127" i="30"/>
  <c r="R131" i="30"/>
  <c r="F161" i="30"/>
  <c r="R231" i="30"/>
  <c r="P294" i="30"/>
  <c r="P310" i="30"/>
  <c r="F313" i="30"/>
  <c r="T348" i="30"/>
  <c r="D384" i="30"/>
  <c r="R399" i="30"/>
  <c r="P402" i="30"/>
  <c r="R411" i="30"/>
  <c r="D446" i="29"/>
  <c r="H446" i="30" s="1"/>
  <c r="T446" i="29"/>
  <c r="P446" i="30" s="1"/>
  <c r="E146" i="30"/>
  <c r="C157" i="30"/>
  <c r="M158" i="30"/>
  <c r="M162" i="30"/>
  <c r="M194" i="30"/>
  <c r="O195" i="30"/>
  <c r="C197" i="30"/>
  <c r="M198" i="30"/>
  <c r="E206" i="30"/>
  <c r="M238" i="30"/>
  <c r="C241" i="30"/>
  <c r="M242" i="30"/>
  <c r="E246" i="30"/>
  <c r="O251" i="30"/>
  <c r="E278" i="30"/>
  <c r="C389" i="30"/>
  <c r="M390" i="30"/>
  <c r="C393" i="30"/>
  <c r="M394" i="30"/>
  <c r="S437" i="30"/>
  <c r="G15" i="30"/>
  <c r="O15" i="30"/>
  <c r="N156" i="30"/>
  <c r="N188" i="30"/>
  <c r="F212" i="30"/>
  <c r="D251" i="30"/>
  <c r="R338" i="30"/>
  <c r="D347" i="30"/>
  <c r="D427" i="30"/>
  <c r="D435" i="30"/>
  <c r="F446" i="29"/>
  <c r="R446" i="30" s="1"/>
  <c r="N446" i="29"/>
  <c r="J446" i="30" s="1"/>
  <c r="O86" i="30"/>
  <c r="O142" i="30"/>
  <c r="E145" i="30"/>
  <c r="O146" i="30"/>
  <c r="E157" i="30"/>
  <c r="C164" i="30"/>
  <c r="M165" i="30"/>
  <c r="O298" i="30"/>
  <c r="M313" i="30"/>
  <c r="E313" i="30"/>
  <c r="O314" i="30"/>
  <c r="E317" i="30"/>
  <c r="O318" i="30"/>
  <c r="C372" i="30"/>
  <c r="C380" i="30"/>
  <c r="C384" i="30"/>
  <c r="M385" i="30"/>
  <c r="O386" i="30"/>
  <c r="C388" i="30"/>
  <c r="M389" i="30"/>
  <c r="C392" i="30"/>
  <c r="M393" i="30"/>
  <c r="C396" i="30"/>
  <c r="M397" i="30"/>
  <c r="C400" i="30"/>
  <c r="M401" i="30"/>
  <c r="E401" i="30"/>
  <c r="O402" i="30"/>
  <c r="M405" i="30"/>
  <c r="O406" i="30"/>
  <c r="R61" i="30"/>
  <c r="R65" i="30"/>
  <c r="R77" i="30"/>
  <c r="R89" i="30"/>
  <c r="H92" i="30"/>
  <c r="R93" i="30"/>
  <c r="R97" i="30"/>
  <c r="R101" i="30"/>
  <c r="R109" i="30"/>
  <c r="R113" i="30"/>
  <c r="R121" i="30"/>
  <c r="R125" i="30"/>
  <c r="R129" i="30"/>
  <c r="R137" i="30"/>
  <c r="R141" i="30"/>
  <c r="F143" i="30"/>
  <c r="R145" i="30"/>
  <c r="F147" i="30"/>
  <c r="R149" i="30"/>
  <c r="R153" i="30"/>
  <c r="R157" i="30"/>
  <c r="R161" i="30"/>
  <c r="R177" i="30"/>
  <c r="R181" i="30"/>
  <c r="R189" i="30"/>
  <c r="R193" i="30"/>
  <c r="R201" i="30"/>
  <c r="P212" i="30"/>
  <c r="R221" i="30"/>
  <c r="P228" i="30"/>
  <c r="R229" i="30"/>
  <c r="P236" i="30"/>
  <c r="R237" i="30"/>
  <c r="R241" i="30"/>
  <c r="R245" i="30"/>
  <c r="T246" i="30"/>
  <c r="R253" i="30"/>
  <c r="R257" i="30"/>
  <c r="R261" i="30"/>
  <c r="R265" i="30"/>
  <c r="R269" i="30"/>
  <c r="R273" i="30"/>
  <c r="R277" i="30"/>
  <c r="R281" i="30"/>
  <c r="R285" i="30"/>
  <c r="P296" i="30"/>
  <c r="R297" i="30"/>
  <c r="R305" i="30"/>
  <c r="P312" i="30"/>
  <c r="R313" i="30"/>
  <c r="R317" i="30"/>
  <c r="F319" i="30"/>
  <c r="R321" i="30"/>
  <c r="F323" i="30"/>
  <c r="R325" i="30"/>
  <c r="R329" i="30"/>
  <c r="R337" i="30"/>
  <c r="R349" i="30"/>
  <c r="R353" i="30"/>
  <c r="R361" i="30"/>
  <c r="R365" i="30"/>
  <c r="R369" i="30"/>
  <c r="R373" i="30"/>
  <c r="R381" i="30"/>
  <c r="R385" i="30"/>
  <c r="R389" i="30"/>
  <c r="R393" i="30"/>
  <c r="R397" i="30"/>
  <c r="R401" i="30"/>
  <c r="R405" i="30"/>
  <c r="R409" i="30"/>
  <c r="R417" i="30"/>
  <c r="R421" i="30"/>
  <c r="R433" i="30"/>
  <c r="R437" i="30"/>
  <c r="R441" i="30"/>
  <c r="R445" i="30"/>
  <c r="I445" i="31"/>
  <c r="Q445" i="31"/>
  <c r="Y445" i="31"/>
  <c r="AG445" i="31"/>
  <c r="G442" i="34"/>
  <c r="O442" i="34"/>
  <c r="H442" i="34"/>
  <c r="P442" i="34"/>
  <c r="D14" i="35"/>
  <c r="E15" i="35"/>
  <c r="E23" i="35"/>
  <c r="D145" i="35"/>
  <c r="C445" i="31"/>
  <c r="K445" i="31"/>
  <c r="S445" i="31"/>
  <c r="AA445" i="31"/>
  <c r="AI445" i="31"/>
  <c r="I442" i="34"/>
  <c r="Q442" i="34"/>
  <c r="E14" i="35"/>
  <c r="D21" i="35"/>
  <c r="E22" i="35"/>
  <c r="E30" i="35"/>
  <c r="E46" i="35"/>
  <c r="E54" i="35"/>
  <c r="E62" i="35"/>
  <c r="E70" i="35"/>
  <c r="E78" i="35"/>
  <c r="E86" i="35"/>
  <c r="E94" i="35"/>
  <c r="E110" i="35"/>
  <c r="E118" i="35"/>
  <c r="E126" i="35"/>
  <c r="E134" i="35"/>
  <c r="E142" i="35"/>
  <c r="E150" i="35"/>
  <c r="E158" i="35"/>
  <c r="E174" i="35"/>
  <c r="E182" i="35"/>
  <c r="E190" i="35"/>
  <c r="E198" i="35"/>
  <c r="E206" i="35"/>
  <c r="E214" i="35"/>
  <c r="E222" i="35"/>
  <c r="E238" i="35"/>
  <c r="E246" i="35"/>
  <c r="E254" i="35"/>
  <c r="E262" i="35"/>
  <c r="E270" i="35"/>
  <c r="E278" i="35"/>
  <c r="E286" i="35"/>
  <c r="E302" i="35"/>
  <c r="E310" i="35"/>
  <c r="E318" i="35"/>
  <c r="E326" i="35"/>
  <c r="E334" i="35"/>
  <c r="E342" i="35"/>
  <c r="E350" i="35"/>
  <c r="E366" i="35"/>
  <c r="E374" i="35"/>
  <c r="E382" i="35"/>
  <c r="E390" i="35"/>
  <c r="E398" i="35"/>
  <c r="D337" i="35"/>
  <c r="J442" i="34"/>
  <c r="D25" i="35"/>
  <c r="C442" i="34"/>
  <c r="K442" i="34"/>
  <c r="D11" i="35"/>
  <c r="E12" i="35"/>
  <c r="D19" i="35"/>
  <c r="D209" i="35"/>
  <c r="D401" i="35"/>
  <c r="C17" i="35"/>
  <c r="D17" i="35"/>
  <c r="C33" i="35"/>
  <c r="D33" i="35"/>
  <c r="C41" i="35"/>
  <c r="D41" i="35"/>
  <c r="C49" i="35"/>
  <c r="D49" i="35"/>
  <c r="C57" i="35"/>
  <c r="D57" i="35"/>
  <c r="C65" i="35"/>
  <c r="D65" i="35"/>
  <c r="C73" i="35"/>
  <c r="D73" i="35"/>
  <c r="C89" i="35"/>
  <c r="D89" i="35"/>
  <c r="C97" i="35"/>
  <c r="D97" i="35"/>
  <c r="C105" i="35"/>
  <c r="D105" i="35"/>
  <c r="C113" i="35"/>
  <c r="D113" i="35"/>
  <c r="C121" i="35"/>
  <c r="D121" i="35"/>
  <c r="C129" i="35"/>
  <c r="D129" i="35"/>
  <c r="C137" i="35"/>
  <c r="D137" i="35"/>
  <c r="C153" i="35"/>
  <c r="D153" i="35"/>
  <c r="C161" i="35"/>
  <c r="D161" i="35"/>
  <c r="C169" i="35"/>
  <c r="D169" i="35"/>
  <c r="C177" i="35"/>
  <c r="D177" i="35"/>
  <c r="C185" i="35"/>
  <c r="D185" i="35"/>
  <c r="C193" i="35"/>
  <c r="D193" i="35"/>
  <c r="C201" i="35"/>
  <c r="D201" i="35"/>
  <c r="C217" i="35"/>
  <c r="D217" i="35"/>
  <c r="C225" i="35"/>
  <c r="D225" i="35"/>
  <c r="C233" i="35"/>
  <c r="D233" i="35"/>
  <c r="C241" i="35"/>
  <c r="D241" i="35"/>
  <c r="C249" i="35"/>
  <c r="D249" i="35"/>
  <c r="C257" i="35"/>
  <c r="D257" i="35"/>
  <c r="C265" i="35"/>
  <c r="D265" i="35"/>
  <c r="C281" i="35"/>
  <c r="D281" i="35"/>
  <c r="C289" i="35"/>
  <c r="D289" i="35"/>
  <c r="C297" i="35"/>
  <c r="D297" i="35"/>
  <c r="C305" i="35"/>
  <c r="D305" i="35"/>
  <c r="C313" i="35"/>
  <c r="D313" i="35"/>
  <c r="C321" i="35"/>
  <c r="D321" i="35"/>
  <c r="C329" i="35"/>
  <c r="D329" i="35"/>
  <c r="C345" i="35"/>
  <c r="D345" i="35"/>
  <c r="C353" i="35"/>
  <c r="D353" i="35"/>
  <c r="C361" i="35"/>
  <c r="D361" i="35"/>
  <c r="C369" i="35"/>
  <c r="D369" i="35"/>
  <c r="C377" i="35"/>
  <c r="D377" i="35"/>
  <c r="C385" i="35"/>
  <c r="D385" i="35"/>
  <c r="C393" i="35"/>
  <c r="D393" i="35"/>
  <c r="C409" i="35"/>
  <c r="D409" i="35"/>
  <c r="C417" i="35"/>
  <c r="D417" i="35"/>
  <c r="C425" i="35"/>
  <c r="D425" i="35"/>
  <c r="C433" i="35"/>
  <c r="D433" i="35"/>
  <c r="D81" i="35"/>
  <c r="E17" i="35"/>
  <c r="E25" i="35"/>
  <c r="D32" i="35"/>
  <c r="C32" i="35"/>
  <c r="E33" i="35"/>
  <c r="D40" i="35"/>
  <c r="C40" i="35"/>
  <c r="E41" i="35"/>
  <c r="D48" i="35"/>
  <c r="C48" i="35"/>
  <c r="E49" i="35"/>
  <c r="D56" i="35"/>
  <c r="C56" i="35"/>
  <c r="E57" i="35"/>
  <c r="D64" i="35"/>
  <c r="C64" i="35"/>
  <c r="E65" i="35"/>
  <c r="D72" i="35"/>
  <c r="C72" i="35"/>
  <c r="E73" i="35"/>
  <c r="D80" i="35"/>
  <c r="C80" i="35"/>
  <c r="E81" i="35"/>
  <c r="D88" i="35"/>
  <c r="C88" i="35"/>
  <c r="E89" i="35"/>
  <c r="D96" i="35"/>
  <c r="C96" i="35"/>
  <c r="E97" i="35"/>
  <c r="D104" i="35"/>
  <c r="C104" i="35"/>
  <c r="E105" i="35"/>
  <c r="D112" i="35"/>
  <c r="C112" i="35"/>
  <c r="E113" i="35"/>
  <c r="D120" i="35"/>
  <c r="C120" i="35"/>
  <c r="E121" i="35"/>
  <c r="D128" i="35"/>
  <c r="C128" i="35"/>
  <c r="E129" i="35"/>
  <c r="D136" i="35"/>
  <c r="C136" i="35"/>
  <c r="E137" i="35"/>
  <c r="D144" i="35"/>
  <c r="C144" i="35"/>
  <c r="E145" i="35"/>
  <c r="D152" i="35"/>
  <c r="C152" i="35"/>
  <c r="E153" i="35"/>
  <c r="D160" i="35"/>
  <c r="C160" i="35"/>
  <c r="E161" i="35"/>
  <c r="D168" i="35"/>
  <c r="C168" i="35"/>
  <c r="E169" i="35"/>
  <c r="D176" i="35"/>
  <c r="C176" i="35"/>
  <c r="E177" i="35"/>
  <c r="D184" i="35"/>
  <c r="C184" i="35"/>
  <c r="E185" i="35"/>
  <c r="D192" i="35"/>
  <c r="C192" i="35"/>
  <c r="E193" i="35"/>
  <c r="D200" i="35"/>
  <c r="C200" i="35"/>
  <c r="E201" i="35"/>
  <c r="D208" i="35"/>
  <c r="C208" i="35"/>
  <c r="E209" i="35"/>
  <c r="D216" i="35"/>
  <c r="C216" i="35"/>
  <c r="E217" i="35"/>
  <c r="D224" i="35"/>
  <c r="C224" i="35"/>
  <c r="E225" i="35"/>
  <c r="D232" i="35"/>
  <c r="C232" i="35"/>
  <c r="E233" i="35"/>
  <c r="D240" i="35"/>
  <c r="C240" i="35"/>
  <c r="E241" i="35"/>
  <c r="D248" i="35"/>
  <c r="C248" i="35"/>
  <c r="E249" i="35"/>
  <c r="D256" i="35"/>
  <c r="C256" i="35"/>
  <c r="E257" i="35"/>
  <c r="D264" i="35"/>
  <c r="C264" i="35"/>
  <c r="E265" i="35"/>
  <c r="D272" i="35"/>
  <c r="C272" i="35"/>
  <c r="E273" i="35"/>
  <c r="D280" i="35"/>
  <c r="C280" i="35"/>
  <c r="E281" i="35"/>
  <c r="D288" i="35"/>
  <c r="C288" i="35"/>
  <c r="E289" i="35"/>
  <c r="D296" i="35"/>
  <c r="C296" i="35"/>
  <c r="E297" i="35"/>
  <c r="D304" i="35"/>
  <c r="C304" i="35"/>
  <c r="E305" i="35"/>
  <c r="D312" i="35"/>
  <c r="C312" i="35"/>
  <c r="E313" i="35"/>
  <c r="D320" i="35"/>
  <c r="C320" i="35"/>
  <c r="E321" i="35"/>
  <c r="D328" i="35"/>
  <c r="C328" i="35"/>
  <c r="E329" i="35"/>
  <c r="D336" i="35"/>
  <c r="C336" i="35"/>
  <c r="E337" i="35"/>
  <c r="D344" i="35"/>
  <c r="C344" i="35"/>
  <c r="E345" i="35"/>
  <c r="D352" i="35"/>
  <c r="C352" i="35"/>
  <c r="E353" i="35"/>
  <c r="D360" i="35"/>
  <c r="C360" i="35"/>
  <c r="E361" i="35"/>
  <c r="D368" i="35"/>
  <c r="C368" i="35"/>
  <c r="E369" i="35"/>
  <c r="D376" i="35"/>
  <c r="C376" i="35"/>
  <c r="E377" i="35"/>
  <c r="D384" i="35"/>
  <c r="C384" i="35"/>
  <c r="E385" i="35"/>
  <c r="D392" i="35"/>
  <c r="C392" i="35"/>
  <c r="E393" i="35"/>
  <c r="D400" i="35"/>
  <c r="C400" i="35"/>
  <c r="E401" i="35"/>
  <c r="D408" i="35"/>
  <c r="C408" i="35"/>
  <c r="E409" i="35"/>
  <c r="D416" i="35"/>
  <c r="C416" i="35"/>
  <c r="E417" i="35"/>
  <c r="D424" i="35"/>
  <c r="C424" i="35"/>
  <c r="E425" i="35"/>
  <c r="D432" i="35"/>
  <c r="C432" i="35"/>
  <c r="E433" i="35"/>
  <c r="D440" i="35"/>
  <c r="C440" i="35"/>
  <c r="C11" i="35"/>
  <c r="C21" i="35"/>
  <c r="C84" i="35"/>
  <c r="C148" i="35"/>
  <c r="C212" i="35"/>
  <c r="C276" i="35"/>
  <c r="C340" i="35"/>
  <c r="C404" i="35"/>
  <c r="C18" i="37"/>
  <c r="G18" i="36"/>
  <c r="C50" i="37"/>
  <c r="G50" i="36"/>
  <c r="C82" i="37"/>
  <c r="G82" i="36"/>
  <c r="G89" i="36"/>
  <c r="D23" i="35"/>
  <c r="C23" i="35"/>
  <c r="E24" i="35"/>
  <c r="D31" i="35"/>
  <c r="C31" i="35"/>
  <c r="E32" i="35"/>
  <c r="D39" i="35"/>
  <c r="C39" i="35"/>
  <c r="E40" i="35"/>
  <c r="D47" i="35"/>
  <c r="C47" i="35"/>
  <c r="E48" i="35"/>
  <c r="D55" i="35"/>
  <c r="C55" i="35"/>
  <c r="E56" i="35"/>
  <c r="D63" i="35"/>
  <c r="C63" i="35"/>
  <c r="E64" i="35"/>
  <c r="D71" i="35"/>
  <c r="C71" i="35"/>
  <c r="D79" i="35"/>
  <c r="C79" i="35"/>
  <c r="D87" i="35"/>
  <c r="C87" i="35"/>
  <c r="D95" i="35"/>
  <c r="C95" i="35"/>
  <c r="E96" i="35"/>
  <c r="D103" i="35"/>
  <c r="C103" i="35"/>
  <c r="E104" i="35"/>
  <c r="D111" i="35"/>
  <c r="C111" i="35"/>
  <c r="E112" i="35"/>
  <c r="D119" i="35"/>
  <c r="C119" i="35"/>
  <c r="E120" i="35"/>
  <c r="D127" i="35"/>
  <c r="C127" i="35"/>
  <c r="E128" i="35"/>
  <c r="D135" i="35"/>
  <c r="C135" i="35"/>
  <c r="E136" i="35"/>
  <c r="D143" i="35"/>
  <c r="C143" i="35"/>
  <c r="E144" i="35"/>
  <c r="D151" i="35"/>
  <c r="C151" i="35"/>
  <c r="E152" i="35"/>
  <c r="D159" i="35"/>
  <c r="C159" i="35"/>
  <c r="E160" i="35"/>
  <c r="D167" i="35"/>
  <c r="C167" i="35"/>
  <c r="E168" i="35"/>
  <c r="D175" i="35"/>
  <c r="C175" i="35"/>
  <c r="E176" i="35"/>
  <c r="D183" i="35"/>
  <c r="C183" i="35"/>
  <c r="E184" i="35"/>
  <c r="D191" i="35"/>
  <c r="C191" i="35"/>
  <c r="E192" i="35"/>
  <c r="D199" i="35"/>
  <c r="C199" i="35"/>
  <c r="E200" i="35"/>
  <c r="D207" i="35"/>
  <c r="C207" i="35"/>
  <c r="E208" i="35"/>
  <c r="D215" i="35"/>
  <c r="C215" i="35"/>
  <c r="E216" i="35"/>
  <c r="D223" i="35"/>
  <c r="C223" i="35"/>
  <c r="E224" i="35"/>
  <c r="D231" i="35"/>
  <c r="C231" i="35"/>
  <c r="E232" i="35"/>
  <c r="D239" i="35"/>
  <c r="C239" i="35"/>
  <c r="E240" i="35"/>
  <c r="D247" i="35"/>
  <c r="C247" i="35"/>
  <c r="E248" i="35"/>
  <c r="D255" i="35"/>
  <c r="C255" i="35"/>
  <c r="E256" i="35"/>
  <c r="D263" i="35"/>
  <c r="C263" i="35"/>
  <c r="E264" i="35"/>
  <c r="D271" i="35"/>
  <c r="C271" i="35"/>
  <c r="D279" i="35"/>
  <c r="C279" i="35"/>
  <c r="E280" i="35"/>
  <c r="D287" i="35"/>
  <c r="C287" i="35"/>
  <c r="E288" i="35"/>
  <c r="D295" i="35"/>
  <c r="C295" i="35"/>
  <c r="E296" i="35"/>
  <c r="D303" i="35"/>
  <c r="C303" i="35"/>
  <c r="E304" i="35"/>
  <c r="D311" i="35"/>
  <c r="C311" i="35"/>
  <c r="E312" i="35"/>
  <c r="D319" i="35"/>
  <c r="C319" i="35"/>
  <c r="E320" i="35"/>
  <c r="D327" i="35"/>
  <c r="C327" i="35"/>
  <c r="E328" i="35"/>
  <c r="D335" i="35"/>
  <c r="C335" i="35"/>
  <c r="E336" i="35"/>
  <c r="D343" i="35"/>
  <c r="C343" i="35"/>
  <c r="E344" i="35"/>
  <c r="D351" i="35"/>
  <c r="C351" i="35"/>
  <c r="E352" i="35"/>
  <c r="D359" i="35"/>
  <c r="C359" i="35"/>
  <c r="E360" i="35"/>
  <c r="D367" i="35"/>
  <c r="C367" i="35"/>
  <c r="E368" i="35"/>
  <c r="D375" i="35"/>
  <c r="C375" i="35"/>
  <c r="E376" i="35"/>
  <c r="D383" i="35"/>
  <c r="C383" i="35"/>
  <c r="E384" i="35"/>
  <c r="D391" i="35"/>
  <c r="C391" i="35"/>
  <c r="E392" i="35"/>
  <c r="D399" i="35"/>
  <c r="C399" i="35"/>
  <c r="E400" i="35"/>
  <c r="D407" i="35"/>
  <c r="C407" i="35"/>
  <c r="E408" i="35"/>
  <c r="D415" i="35"/>
  <c r="C415" i="35"/>
  <c r="E416" i="35"/>
  <c r="D423" i="35"/>
  <c r="C423" i="35"/>
  <c r="E424" i="35"/>
  <c r="D431" i="35"/>
  <c r="C431" i="35"/>
  <c r="E432" i="35"/>
  <c r="D439" i="35"/>
  <c r="C439" i="35"/>
  <c r="E440" i="35"/>
  <c r="C14" i="35"/>
  <c r="C44" i="35"/>
  <c r="C108" i="35"/>
  <c r="C172" i="35"/>
  <c r="C236" i="35"/>
  <c r="C300" i="35"/>
  <c r="C364" i="35"/>
  <c r="C428" i="35"/>
  <c r="C38" i="37"/>
  <c r="G38" i="36"/>
  <c r="C70" i="37"/>
  <c r="G70" i="36"/>
  <c r="G110" i="36"/>
  <c r="D110" i="37"/>
  <c r="G111" i="36"/>
  <c r="C111" i="37"/>
  <c r="D22" i="35"/>
  <c r="C22" i="35"/>
  <c r="D30" i="35"/>
  <c r="C30" i="35"/>
  <c r="E31" i="35"/>
  <c r="D38" i="35"/>
  <c r="C38" i="35"/>
  <c r="E39" i="35"/>
  <c r="D46" i="35"/>
  <c r="C46" i="35"/>
  <c r="E47" i="35"/>
  <c r="D54" i="35"/>
  <c r="C54" i="35"/>
  <c r="E55" i="35"/>
  <c r="D62" i="35"/>
  <c r="C62" i="35"/>
  <c r="E63" i="35"/>
  <c r="D70" i="35"/>
  <c r="C70" i="35"/>
  <c r="E71" i="35"/>
  <c r="D78" i="35"/>
  <c r="C78" i="35"/>
  <c r="E79" i="35"/>
  <c r="D86" i="35"/>
  <c r="C86" i="35"/>
  <c r="E87" i="35"/>
  <c r="D94" i="35"/>
  <c r="C94" i="35"/>
  <c r="E95" i="35"/>
  <c r="D102" i="35"/>
  <c r="C102" i="35"/>
  <c r="E103" i="35"/>
  <c r="D110" i="35"/>
  <c r="C110" i="35"/>
  <c r="E111" i="35"/>
  <c r="D118" i="35"/>
  <c r="C118" i="35"/>
  <c r="E119" i="35"/>
  <c r="D126" i="35"/>
  <c r="C126" i="35"/>
  <c r="E127" i="35"/>
  <c r="D134" i="35"/>
  <c r="C134" i="35"/>
  <c r="E135" i="35"/>
  <c r="D142" i="35"/>
  <c r="C142" i="35"/>
  <c r="E143" i="35"/>
  <c r="D150" i="35"/>
  <c r="C150" i="35"/>
  <c r="E151" i="35"/>
  <c r="D158" i="35"/>
  <c r="C158" i="35"/>
  <c r="E159" i="35"/>
  <c r="D166" i="35"/>
  <c r="C166" i="35"/>
  <c r="E167" i="35"/>
  <c r="D174" i="35"/>
  <c r="C174" i="35"/>
  <c r="E175" i="35"/>
  <c r="D182" i="35"/>
  <c r="C182" i="35"/>
  <c r="E183" i="35"/>
  <c r="D190" i="35"/>
  <c r="C190" i="35"/>
  <c r="E191" i="35"/>
  <c r="D198" i="35"/>
  <c r="C198" i="35"/>
  <c r="E199" i="35"/>
  <c r="D206" i="35"/>
  <c r="C206" i="35"/>
  <c r="E207" i="35"/>
  <c r="D214" i="35"/>
  <c r="C214" i="35"/>
  <c r="E215" i="35"/>
  <c r="D222" i="35"/>
  <c r="C222" i="35"/>
  <c r="E223" i="35"/>
  <c r="D230" i="35"/>
  <c r="C230" i="35"/>
  <c r="E231" i="35"/>
  <c r="D238" i="35"/>
  <c r="C238" i="35"/>
  <c r="E239" i="35"/>
  <c r="D246" i="35"/>
  <c r="C246" i="35"/>
  <c r="E247" i="35"/>
  <c r="D254" i="35"/>
  <c r="C254" i="35"/>
  <c r="E255" i="35"/>
  <c r="D262" i="35"/>
  <c r="C262" i="35"/>
  <c r="E263" i="35"/>
  <c r="D270" i="35"/>
  <c r="C270" i="35"/>
  <c r="E271" i="35"/>
  <c r="D278" i="35"/>
  <c r="C278" i="35"/>
  <c r="E279" i="35"/>
  <c r="D286" i="35"/>
  <c r="C286" i="35"/>
  <c r="E287" i="35"/>
  <c r="D294" i="35"/>
  <c r="C294" i="35"/>
  <c r="E295" i="35"/>
  <c r="D302" i="35"/>
  <c r="C302" i="35"/>
  <c r="E303" i="35"/>
  <c r="D310" i="35"/>
  <c r="C310" i="35"/>
  <c r="E311" i="35"/>
  <c r="D318" i="35"/>
  <c r="C318" i="35"/>
  <c r="E319" i="35"/>
  <c r="D326" i="35"/>
  <c r="C326" i="35"/>
  <c r="E327" i="35"/>
  <c r="D334" i="35"/>
  <c r="C334" i="35"/>
  <c r="E335" i="35"/>
  <c r="D342" i="35"/>
  <c r="C342" i="35"/>
  <c r="E343" i="35"/>
  <c r="D350" i="35"/>
  <c r="C350" i="35"/>
  <c r="E351" i="35"/>
  <c r="D358" i="35"/>
  <c r="C358" i="35"/>
  <c r="E359" i="35"/>
  <c r="D366" i="35"/>
  <c r="C366" i="35"/>
  <c r="E367" i="35"/>
  <c r="D374" i="35"/>
  <c r="C374" i="35"/>
  <c r="E375" i="35"/>
  <c r="D382" i="35"/>
  <c r="C382" i="35"/>
  <c r="E383" i="35"/>
  <c r="D390" i="35"/>
  <c r="C390" i="35"/>
  <c r="E391" i="35"/>
  <c r="D398" i="35"/>
  <c r="C398" i="35"/>
  <c r="E399" i="35"/>
  <c r="D406" i="35"/>
  <c r="C406" i="35"/>
  <c r="E407" i="35"/>
  <c r="D414" i="35"/>
  <c r="C414" i="35"/>
  <c r="E415" i="35"/>
  <c r="D422" i="35"/>
  <c r="C422" i="35"/>
  <c r="E423" i="35"/>
  <c r="D430" i="35"/>
  <c r="C430" i="35"/>
  <c r="E431" i="35"/>
  <c r="D438" i="35"/>
  <c r="C438" i="35"/>
  <c r="E439" i="35"/>
  <c r="C68" i="35"/>
  <c r="C132" i="35"/>
  <c r="C196" i="35"/>
  <c r="C260" i="35"/>
  <c r="C324" i="35"/>
  <c r="C388" i="35"/>
  <c r="F442" i="36"/>
  <c r="C26" i="37"/>
  <c r="G26" i="36"/>
  <c r="C58" i="37"/>
  <c r="G58" i="36"/>
  <c r="D90" i="37"/>
  <c r="G90" i="36"/>
  <c r="D29" i="35"/>
  <c r="C29" i="35"/>
  <c r="D37" i="35"/>
  <c r="C37" i="35"/>
  <c r="D45" i="35"/>
  <c r="C45" i="35"/>
  <c r="D53" i="35"/>
  <c r="C53" i="35"/>
  <c r="D61" i="35"/>
  <c r="C61" i="35"/>
  <c r="D69" i="35"/>
  <c r="C69" i="35"/>
  <c r="D77" i="35"/>
  <c r="C77" i="35"/>
  <c r="D85" i="35"/>
  <c r="C85" i="35"/>
  <c r="D93" i="35"/>
  <c r="C93" i="35"/>
  <c r="D101" i="35"/>
  <c r="C101" i="35"/>
  <c r="D109" i="35"/>
  <c r="C109" i="35"/>
  <c r="D117" i="35"/>
  <c r="C117" i="35"/>
  <c r="D125" i="35"/>
  <c r="C125" i="35"/>
  <c r="D133" i="35"/>
  <c r="C133" i="35"/>
  <c r="D141" i="35"/>
  <c r="C141" i="35"/>
  <c r="D149" i="35"/>
  <c r="C149" i="35"/>
  <c r="D157" i="35"/>
  <c r="C157" i="35"/>
  <c r="D165" i="35"/>
  <c r="C165" i="35"/>
  <c r="D173" i="35"/>
  <c r="C173" i="35"/>
  <c r="D181" i="35"/>
  <c r="C181" i="35"/>
  <c r="D189" i="35"/>
  <c r="C189" i="35"/>
  <c r="D197" i="35"/>
  <c r="C197" i="35"/>
  <c r="D205" i="35"/>
  <c r="C205" i="35"/>
  <c r="D213" i="35"/>
  <c r="C213" i="35"/>
  <c r="D221" i="35"/>
  <c r="C221" i="35"/>
  <c r="D229" i="35"/>
  <c r="C229" i="35"/>
  <c r="D237" i="35"/>
  <c r="C237" i="35"/>
  <c r="D245" i="35"/>
  <c r="C245" i="35"/>
  <c r="D253" i="35"/>
  <c r="C253" i="35"/>
  <c r="D261" i="35"/>
  <c r="C261" i="35"/>
  <c r="D269" i="35"/>
  <c r="C269" i="35"/>
  <c r="D277" i="35"/>
  <c r="C277" i="35"/>
  <c r="D285" i="35"/>
  <c r="C285" i="35"/>
  <c r="D293" i="35"/>
  <c r="C293" i="35"/>
  <c r="D301" i="35"/>
  <c r="C301" i="35"/>
  <c r="D309" i="35"/>
  <c r="C309" i="35"/>
  <c r="D317" i="35"/>
  <c r="C317" i="35"/>
  <c r="D325" i="35"/>
  <c r="C325" i="35"/>
  <c r="D333" i="35"/>
  <c r="C333" i="35"/>
  <c r="D341" i="35"/>
  <c r="C341" i="35"/>
  <c r="D349" i="35"/>
  <c r="C349" i="35"/>
  <c r="D357" i="35"/>
  <c r="C357" i="35"/>
  <c r="D365" i="35"/>
  <c r="C365" i="35"/>
  <c r="D373" i="35"/>
  <c r="C373" i="35"/>
  <c r="D381" i="35"/>
  <c r="C381" i="35"/>
  <c r="D389" i="35"/>
  <c r="C389" i="35"/>
  <c r="D397" i="35"/>
  <c r="C397" i="35"/>
  <c r="D405" i="35"/>
  <c r="C405" i="35"/>
  <c r="D413" i="35"/>
  <c r="C413" i="35"/>
  <c r="D421" i="35"/>
  <c r="C421" i="35"/>
  <c r="D429" i="35"/>
  <c r="C429" i="35"/>
  <c r="D437" i="35"/>
  <c r="C437" i="35"/>
  <c r="C12" i="35"/>
  <c r="C28" i="35"/>
  <c r="C92" i="35"/>
  <c r="C156" i="35"/>
  <c r="C220" i="35"/>
  <c r="C284" i="35"/>
  <c r="C348" i="35"/>
  <c r="C412" i="35"/>
  <c r="C14" i="37"/>
  <c r="G14" i="36"/>
  <c r="C46" i="37"/>
  <c r="G46" i="36"/>
  <c r="C78" i="37"/>
  <c r="G78" i="36"/>
  <c r="C127" i="37"/>
  <c r="G127" i="36"/>
  <c r="C15" i="35"/>
  <c r="C52" i="35"/>
  <c r="C116" i="35"/>
  <c r="C180" i="35"/>
  <c r="C244" i="35"/>
  <c r="C308" i="35"/>
  <c r="C372" i="35"/>
  <c r="C436" i="35"/>
  <c r="I442" i="36"/>
  <c r="H11" i="37"/>
  <c r="C34" i="37"/>
  <c r="G34" i="36"/>
  <c r="C66" i="37"/>
  <c r="G66" i="36"/>
  <c r="T11" i="38"/>
  <c r="U11" i="38"/>
  <c r="T14" i="38"/>
  <c r="U14" i="38"/>
  <c r="T18" i="38"/>
  <c r="U18" i="38"/>
  <c r="T19" i="38"/>
  <c r="U19" i="38"/>
  <c r="U22" i="38"/>
  <c r="T22" i="38"/>
  <c r="T27" i="38"/>
  <c r="U27" i="38"/>
  <c r="T30" i="38"/>
  <c r="U30" i="38"/>
  <c r="T188" i="38"/>
  <c r="U188" i="38"/>
  <c r="T196" i="38"/>
  <c r="U196" i="38"/>
  <c r="U264" i="38"/>
  <c r="T264" i="38"/>
  <c r="U272" i="38"/>
  <c r="T272" i="38"/>
  <c r="U280" i="38"/>
  <c r="T280" i="38"/>
  <c r="U288" i="38"/>
  <c r="T288" i="38"/>
  <c r="U296" i="38"/>
  <c r="T296" i="38"/>
  <c r="U304" i="38"/>
  <c r="T304" i="38"/>
  <c r="U312" i="38"/>
  <c r="T312" i="38"/>
  <c r="U320" i="38"/>
  <c r="T320" i="38"/>
  <c r="U328" i="38"/>
  <c r="T328" i="38"/>
  <c r="T336" i="38"/>
  <c r="U336" i="38"/>
  <c r="U344" i="38"/>
  <c r="T344" i="38"/>
  <c r="T352" i="38"/>
  <c r="U352" i="38"/>
  <c r="U360" i="38"/>
  <c r="T360" i="38"/>
  <c r="U368" i="38"/>
  <c r="T368" i="38"/>
  <c r="U376" i="38"/>
  <c r="T376" i="38"/>
  <c r="C445" i="32"/>
  <c r="E20" i="35"/>
  <c r="D27" i="35"/>
  <c r="E28" i="35"/>
  <c r="D35" i="35"/>
  <c r="C35" i="35"/>
  <c r="E36" i="35"/>
  <c r="D43" i="35"/>
  <c r="C43" i="35"/>
  <c r="E44" i="35"/>
  <c r="D51" i="35"/>
  <c r="C51" i="35"/>
  <c r="E52" i="35"/>
  <c r="D59" i="35"/>
  <c r="C59" i="35"/>
  <c r="E60" i="35"/>
  <c r="D67" i="35"/>
  <c r="C67" i="35"/>
  <c r="E68" i="35"/>
  <c r="D75" i="35"/>
  <c r="C75" i="35"/>
  <c r="E76" i="35"/>
  <c r="D83" i="35"/>
  <c r="C83" i="35"/>
  <c r="E84" i="35"/>
  <c r="D91" i="35"/>
  <c r="C91" i="35"/>
  <c r="E92" i="35"/>
  <c r="D99" i="35"/>
  <c r="C99" i="35"/>
  <c r="E100" i="35"/>
  <c r="D107" i="35"/>
  <c r="C107" i="35"/>
  <c r="E108" i="35"/>
  <c r="D115" i="35"/>
  <c r="C115" i="35"/>
  <c r="E116" i="35"/>
  <c r="D123" i="35"/>
  <c r="C123" i="35"/>
  <c r="E124" i="35"/>
  <c r="D131" i="35"/>
  <c r="C131" i="35"/>
  <c r="E132" i="35"/>
  <c r="D139" i="35"/>
  <c r="C139" i="35"/>
  <c r="E140" i="35"/>
  <c r="D147" i="35"/>
  <c r="C147" i="35"/>
  <c r="E148" i="35"/>
  <c r="D155" i="35"/>
  <c r="C155" i="35"/>
  <c r="E156" i="35"/>
  <c r="D163" i="35"/>
  <c r="C163" i="35"/>
  <c r="E164" i="35"/>
  <c r="D171" i="35"/>
  <c r="C171" i="35"/>
  <c r="E172" i="35"/>
  <c r="D179" i="35"/>
  <c r="C179" i="35"/>
  <c r="E180" i="35"/>
  <c r="D187" i="35"/>
  <c r="C187" i="35"/>
  <c r="E188" i="35"/>
  <c r="D195" i="35"/>
  <c r="C195" i="35"/>
  <c r="E196" i="35"/>
  <c r="D203" i="35"/>
  <c r="C203" i="35"/>
  <c r="E204" i="35"/>
  <c r="D211" i="35"/>
  <c r="C211" i="35"/>
  <c r="E212" i="35"/>
  <c r="D219" i="35"/>
  <c r="C219" i="35"/>
  <c r="E220" i="35"/>
  <c r="D227" i="35"/>
  <c r="C227" i="35"/>
  <c r="E228" i="35"/>
  <c r="D235" i="35"/>
  <c r="C235" i="35"/>
  <c r="E236" i="35"/>
  <c r="D243" i="35"/>
  <c r="C243" i="35"/>
  <c r="E244" i="35"/>
  <c r="D251" i="35"/>
  <c r="C251" i="35"/>
  <c r="E252" i="35"/>
  <c r="D259" i="35"/>
  <c r="C259" i="35"/>
  <c r="E260" i="35"/>
  <c r="D267" i="35"/>
  <c r="C267" i="35"/>
  <c r="E268" i="35"/>
  <c r="D275" i="35"/>
  <c r="C275" i="35"/>
  <c r="E276" i="35"/>
  <c r="D283" i="35"/>
  <c r="C283" i="35"/>
  <c r="E284" i="35"/>
  <c r="D291" i="35"/>
  <c r="C291" i="35"/>
  <c r="E292" i="35"/>
  <c r="D299" i="35"/>
  <c r="C299" i="35"/>
  <c r="E300" i="35"/>
  <c r="D307" i="35"/>
  <c r="C307" i="35"/>
  <c r="E308" i="35"/>
  <c r="D315" i="35"/>
  <c r="C315" i="35"/>
  <c r="E316" i="35"/>
  <c r="D323" i="35"/>
  <c r="C323" i="35"/>
  <c r="E324" i="35"/>
  <c r="D331" i="35"/>
  <c r="C331" i="35"/>
  <c r="E332" i="35"/>
  <c r="D339" i="35"/>
  <c r="C339" i="35"/>
  <c r="E340" i="35"/>
  <c r="D347" i="35"/>
  <c r="C347" i="35"/>
  <c r="E348" i="35"/>
  <c r="D355" i="35"/>
  <c r="C355" i="35"/>
  <c r="E356" i="35"/>
  <c r="D363" i="35"/>
  <c r="C363" i="35"/>
  <c r="E364" i="35"/>
  <c r="D371" i="35"/>
  <c r="C371" i="35"/>
  <c r="E372" i="35"/>
  <c r="D379" i="35"/>
  <c r="C379" i="35"/>
  <c r="E380" i="35"/>
  <c r="D387" i="35"/>
  <c r="C387" i="35"/>
  <c r="E388" i="35"/>
  <c r="D395" i="35"/>
  <c r="C395" i="35"/>
  <c r="E396" i="35"/>
  <c r="D403" i="35"/>
  <c r="C403" i="35"/>
  <c r="E404" i="35"/>
  <c r="D411" i="35"/>
  <c r="C411" i="35"/>
  <c r="E412" i="35"/>
  <c r="D419" i="35"/>
  <c r="C419" i="35"/>
  <c r="E420" i="35"/>
  <c r="D427" i="35"/>
  <c r="C427" i="35"/>
  <c r="E428" i="35"/>
  <c r="D435" i="35"/>
  <c r="C435" i="35"/>
  <c r="E436" i="35"/>
  <c r="C10" i="35"/>
  <c r="C19" i="35"/>
  <c r="C24" i="35"/>
  <c r="C76" i="35"/>
  <c r="C140" i="35"/>
  <c r="C204" i="35"/>
  <c r="C268" i="35"/>
  <c r="C332" i="35"/>
  <c r="C396" i="35"/>
  <c r="C22" i="37"/>
  <c r="G22" i="36"/>
  <c r="C54" i="37"/>
  <c r="G54" i="36"/>
  <c r="C86" i="37"/>
  <c r="G86" i="36"/>
  <c r="C18" i="35"/>
  <c r="C26" i="35"/>
  <c r="D34" i="35"/>
  <c r="C34" i="35"/>
  <c r="D42" i="35"/>
  <c r="C42" i="35"/>
  <c r="D50" i="35"/>
  <c r="C50" i="35"/>
  <c r="D58" i="35"/>
  <c r="C58" i="35"/>
  <c r="D66" i="35"/>
  <c r="C66" i="35"/>
  <c r="D74" i="35"/>
  <c r="C74" i="35"/>
  <c r="E75" i="35"/>
  <c r="D82" i="35"/>
  <c r="C82" i="35"/>
  <c r="E83" i="35"/>
  <c r="D90" i="35"/>
  <c r="C90" i="35"/>
  <c r="E91" i="35"/>
  <c r="D98" i="35"/>
  <c r="C98" i="35"/>
  <c r="D106" i="35"/>
  <c r="C106" i="35"/>
  <c r="E107" i="35"/>
  <c r="D114" i="35"/>
  <c r="C114" i="35"/>
  <c r="D122" i="35"/>
  <c r="C122" i="35"/>
  <c r="D130" i="35"/>
  <c r="C130" i="35"/>
  <c r="D138" i="35"/>
  <c r="C138" i="35"/>
  <c r="D146" i="35"/>
  <c r="C146" i="35"/>
  <c r="D154" i="35"/>
  <c r="C154" i="35"/>
  <c r="D162" i="35"/>
  <c r="C162" i="35"/>
  <c r="D170" i="35"/>
  <c r="C170" i="35"/>
  <c r="D178" i="35"/>
  <c r="C178" i="35"/>
  <c r="D186" i="35"/>
  <c r="C186" i="35"/>
  <c r="D194" i="35"/>
  <c r="C194" i="35"/>
  <c r="D202" i="35"/>
  <c r="C202" i="35"/>
  <c r="D210" i="35"/>
  <c r="C210" i="35"/>
  <c r="D218" i="35"/>
  <c r="C218" i="35"/>
  <c r="D226" i="35"/>
  <c r="C226" i="35"/>
  <c r="D234" i="35"/>
  <c r="C234" i="35"/>
  <c r="D242" i="35"/>
  <c r="C242" i="35"/>
  <c r="D250" i="35"/>
  <c r="C250" i="35"/>
  <c r="D258" i="35"/>
  <c r="C258" i="35"/>
  <c r="D266" i="35"/>
  <c r="C266" i="35"/>
  <c r="D274" i="35"/>
  <c r="C274" i="35"/>
  <c r="E275" i="35"/>
  <c r="D282" i="35"/>
  <c r="C282" i="35"/>
  <c r="E283" i="35"/>
  <c r="D290" i="35"/>
  <c r="C290" i="35"/>
  <c r="E291" i="35"/>
  <c r="D298" i="35"/>
  <c r="C298" i="35"/>
  <c r="E299" i="35"/>
  <c r="D306" i="35"/>
  <c r="C306" i="35"/>
  <c r="E307" i="35"/>
  <c r="D314" i="35"/>
  <c r="C314" i="35"/>
  <c r="E315" i="35"/>
  <c r="D322" i="35"/>
  <c r="C322" i="35"/>
  <c r="E323" i="35"/>
  <c r="D330" i="35"/>
  <c r="C330" i="35"/>
  <c r="E331" i="35"/>
  <c r="D338" i="35"/>
  <c r="C338" i="35"/>
  <c r="E339" i="35"/>
  <c r="D346" i="35"/>
  <c r="C346" i="35"/>
  <c r="E347" i="35"/>
  <c r="D354" i="35"/>
  <c r="C354" i="35"/>
  <c r="E355" i="35"/>
  <c r="D362" i="35"/>
  <c r="C362" i="35"/>
  <c r="E363" i="35"/>
  <c r="D370" i="35"/>
  <c r="C370" i="35"/>
  <c r="E371" i="35"/>
  <c r="D378" i="35"/>
  <c r="C378" i="35"/>
  <c r="E379" i="35"/>
  <c r="D386" i="35"/>
  <c r="C386" i="35"/>
  <c r="E387" i="35"/>
  <c r="D394" i="35"/>
  <c r="C394" i="35"/>
  <c r="E395" i="35"/>
  <c r="D402" i="35"/>
  <c r="C402" i="35"/>
  <c r="E403" i="35"/>
  <c r="D410" i="35"/>
  <c r="C410" i="35"/>
  <c r="E411" i="35"/>
  <c r="D418" i="35"/>
  <c r="C418" i="35"/>
  <c r="E419" i="35"/>
  <c r="D426" i="35"/>
  <c r="C426" i="35"/>
  <c r="E427" i="35"/>
  <c r="D434" i="35"/>
  <c r="C434" i="35"/>
  <c r="E435" i="35"/>
  <c r="C36" i="35"/>
  <c r="C100" i="35"/>
  <c r="C164" i="35"/>
  <c r="C228" i="35"/>
  <c r="C292" i="35"/>
  <c r="C356" i="35"/>
  <c r="C420" i="35"/>
  <c r="C42" i="37"/>
  <c r="G42" i="36"/>
  <c r="C74" i="37"/>
  <c r="G74" i="36"/>
  <c r="I11" i="37"/>
  <c r="J442" i="36"/>
  <c r="F25" i="37"/>
  <c r="F41" i="37"/>
  <c r="F49" i="37"/>
  <c r="G109" i="36"/>
  <c r="G125" i="36"/>
  <c r="C157" i="37"/>
  <c r="G157" i="36"/>
  <c r="C189" i="37"/>
  <c r="G189" i="36"/>
  <c r="C221" i="37"/>
  <c r="G221" i="36"/>
  <c r="C253" i="37"/>
  <c r="G253" i="36"/>
  <c r="C285" i="37"/>
  <c r="G285" i="36"/>
  <c r="G304" i="36"/>
  <c r="C317" i="37"/>
  <c r="G317" i="36"/>
  <c r="G336" i="36"/>
  <c r="C349" i="37"/>
  <c r="G349" i="36"/>
  <c r="C381" i="37"/>
  <c r="G381" i="36"/>
  <c r="G400" i="36"/>
  <c r="C413" i="37"/>
  <c r="G413" i="36"/>
  <c r="C442" i="36"/>
  <c r="C11" i="37"/>
  <c r="J11" i="37"/>
  <c r="K442" i="36"/>
  <c r="G13" i="36"/>
  <c r="G17" i="36"/>
  <c r="C19" i="37"/>
  <c r="G21" i="36"/>
  <c r="G25" i="36"/>
  <c r="G29" i="36"/>
  <c r="G33" i="36"/>
  <c r="G37" i="36"/>
  <c r="G41" i="36"/>
  <c r="C43" i="37"/>
  <c r="G45" i="36"/>
  <c r="G49" i="36"/>
  <c r="G53" i="36"/>
  <c r="G57" i="36"/>
  <c r="G61" i="36"/>
  <c r="E62" i="37"/>
  <c r="G65" i="36"/>
  <c r="E66" i="37"/>
  <c r="C67" i="37"/>
  <c r="G69" i="36"/>
  <c r="E70" i="37"/>
  <c r="G73" i="36"/>
  <c r="E74" i="37"/>
  <c r="C75" i="37"/>
  <c r="G77" i="36"/>
  <c r="E78" i="37"/>
  <c r="G81" i="36"/>
  <c r="E82" i="37"/>
  <c r="G85" i="36"/>
  <c r="E86" i="37"/>
  <c r="F90" i="37"/>
  <c r="G94" i="36"/>
  <c r="E95" i="37"/>
  <c r="C96" i="37"/>
  <c r="G96" i="36"/>
  <c r="G99" i="36"/>
  <c r="E100" i="37"/>
  <c r="G106" i="36"/>
  <c r="F110" i="37"/>
  <c r="E111" i="37"/>
  <c r="G115" i="36"/>
  <c r="G122" i="36"/>
  <c r="C123" i="37"/>
  <c r="J123" i="37"/>
  <c r="G128" i="36"/>
  <c r="G131" i="36"/>
  <c r="H135" i="37"/>
  <c r="C145" i="37"/>
  <c r="G145" i="36"/>
  <c r="C177" i="37"/>
  <c r="G177" i="36"/>
  <c r="C209" i="37"/>
  <c r="G209" i="36"/>
  <c r="C241" i="37"/>
  <c r="G241" i="36"/>
  <c r="C273" i="37"/>
  <c r="G273" i="36"/>
  <c r="G292" i="36"/>
  <c r="C305" i="37"/>
  <c r="G305" i="36"/>
  <c r="G324" i="36"/>
  <c r="C337" i="37"/>
  <c r="G337" i="36"/>
  <c r="C369" i="37"/>
  <c r="G369" i="36"/>
  <c r="G388" i="36"/>
  <c r="C401" i="37"/>
  <c r="G401" i="36"/>
  <c r="G420" i="36"/>
  <c r="D442" i="36"/>
  <c r="D11" i="37"/>
  <c r="L442" i="36"/>
  <c r="G92" i="36"/>
  <c r="C92" i="37"/>
  <c r="F100" i="37"/>
  <c r="C165" i="37"/>
  <c r="G165" i="36"/>
  <c r="C197" i="37"/>
  <c r="G197" i="36"/>
  <c r="C229" i="37"/>
  <c r="G229" i="36"/>
  <c r="C261" i="37"/>
  <c r="G261" i="36"/>
  <c r="C293" i="37"/>
  <c r="G293" i="36"/>
  <c r="C325" i="37"/>
  <c r="G325" i="36"/>
  <c r="C357" i="37"/>
  <c r="G357" i="36"/>
  <c r="C389" i="37"/>
  <c r="G389" i="36"/>
  <c r="C421" i="37"/>
  <c r="G421" i="36"/>
  <c r="D433" i="37"/>
  <c r="G433" i="36"/>
  <c r="E442" i="36"/>
  <c r="E442" i="37" s="1"/>
  <c r="E11" i="37"/>
  <c r="E15" i="37"/>
  <c r="E19" i="37"/>
  <c r="E27" i="37"/>
  <c r="E63" i="37"/>
  <c r="E67" i="37"/>
  <c r="E71" i="37"/>
  <c r="E75" i="37"/>
  <c r="E79" i="37"/>
  <c r="E87" i="37"/>
  <c r="C88" i="37"/>
  <c r="G88" i="36"/>
  <c r="D92" i="37"/>
  <c r="G102" i="36"/>
  <c r="D102" i="37"/>
  <c r="E107" i="37"/>
  <c r="G108" i="36"/>
  <c r="G118" i="36"/>
  <c r="D118" i="37"/>
  <c r="E123" i="37"/>
  <c r="E139" i="37"/>
  <c r="C153" i="37"/>
  <c r="G153" i="36"/>
  <c r="C185" i="37"/>
  <c r="G185" i="36"/>
  <c r="C217" i="37"/>
  <c r="G217" i="36"/>
  <c r="C249" i="37"/>
  <c r="G249" i="36"/>
  <c r="C281" i="37"/>
  <c r="G281" i="36"/>
  <c r="C313" i="37"/>
  <c r="G313" i="36"/>
  <c r="C345" i="37"/>
  <c r="G345" i="36"/>
  <c r="C377" i="37"/>
  <c r="G377" i="36"/>
  <c r="C409" i="37"/>
  <c r="G409" i="36"/>
  <c r="F11" i="37"/>
  <c r="F15" i="37"/>
  <c r="F19" i="37"/>
  <c r="F27" i="37"/>
  <c r="F31" i="37"/>
  <c r="F39" i="37"/>
  <c r="F47" i="37"/>
  <c r="F51" i="37"/>
  <c r="F55" i="37"/>
  <c r="F59" i="37"/>
  <c r="F63" i="37"/>
  <c r="F75" i="37"/>
  <c r="F79" i="37"/>
  <c r="F83" i="37"/>
  <c r="D88" i="37"/>
  <c r="C89" i="37"/>
  <c r="G91" i="36"/>
  <c r="E92" i="37"/>
  <c r="G101" i="36"/>
  <c r="E102" i="37"/>
  <c r="F107" i="37"/>
  <c r="G117" i="36"/>
  <c r="F123" i="37"/>
  <c r="F139" i="37"/>
  <c r="C141" i="37"/>
  <c r="G141" i="36"/>
  <c r="C173" i="37"/>
  <c r="G173" i="36"/>
  <c r="C205" i="37"/>
  <c r="G205" i="36"/>
  <c r="C237" i="37"/>
  <c r="G237" i="36"/>
  <c r="C269" i="37"/>
  <c r="G269" i="36"/>
  <c r="C301" i="37"/>
  <c r="G301" i="36"/>
  <c r="C333" i="37"/>
  <c r="G333" i="36"/>
  <c r="C365" i="37"/>
  <c r="G365" i="36"/>
  <c r="C397" i="37"/>
  <c r="G397" i="36"/>
  <c r="C429" i="37"/>
  <c r="G429" i="36"/>
  <c r="G11" i="36"/>
  <c r="G15" i="36"/>
  <c r="G19" i="36"/>
  <c r="G23" i="36"/>
  <c r="G27" i="36"/>
  <c r="G31" i="36"/>
  <c r="G35" i="36"/>
  <c r="G39" i="36"/>
  <c r="G43" i="36"/>
  <c r="G47" i="36"/>
  <c r="G51" i="36"/>
  <c r="G55" i="36"/>
  <c r="G59" i="36"/>
  <c r="G63" i="36"/>
  <c r="G67" i="36"/>
  <c r="G71" i="36"/>
  <c r="G75" i="36"/>
  <c r="G79" i="36"/>
  <c r="G83" i="36"/>
  <c r="G87" i="36"/>
  <c r="E88" i="37"/>
  <c r="F92" i="37"/>
  <c r="G98" i="36"/>
  <c r="F102" i="37"/>
  <c r="G107" i="36"/>
  <c r="G114" i="36"/>
  <c r="G123" i="36"/>
  <c r="G130" i="36"/>
  <c r="G136" i="36"/>
  <c r="G139" i="36"/>
  <c r="C161" i="37"/>
  <c r="G161" i="36"/>
  <c r="C193" i="37"/>
  <c r="G193" i="36"/>
  <c r="C225" i="37"/>
  <c r="G225" i="36"/>
  <c r="C257" i="37"/>
  <c r="G257" i="36"/>
  <c r="G276" i="36"/>
  <c r="G289" i="36"/>
  <c r="C289" i="37"/>
  <c r="G308" i="36"/>
  <c r="C321" i="37"/>
  <c r="G321" i="36"/>
  <c r="G340" i="36"/>
  <c r="C353" i="37"/>
  <c r="G353" i="36"/>
  <c r="G372" i="36"/>
  <c r="C385" i="37"/>
  <c r="G385" i="36"/>
  <c r="G404" i="36"/>
  <c r="C417" i="37"/>
  <c r="G417" i="36"/>
  <c r="G11" i="37"/>
  <c r="H442" i="36"/>
  <c r="F12" i="37"/>
  <c r="F20" i="37"/>
  <c r="F28" i="37"/>
  <c r="F36" i="37"/>
  <c r="F44" i="37"/>
  <c r="F52" i="37"/>
  <c r="F60" i="37"/>
  <c r="F68" i="37"/>
  <c r="F76" i="37"/>
  <c r="F84" i="37"/>
  <c r="E89" i="37"/>
  <c r="F93" i="37"/>
  <c r="G97" i="36"/>
  <c r="F103" i="37"/>
  <c r="G113" i="36"/>
  <c r="E114" i="37"/>
  <c r="F119" i="37"/>
  <c r="G129" i="36"/>
  <c r="F135" i="37"/>
  <c r="C149" i="37"/>
  <c r="G149" i="36"/>
  <c r="C181" i="37"/>
  <c r="G181" i="36"/>
  <c r="C213" i="37"/>
  <c r="G213" i="36"/>
  <c r="C245" i="37"/>
  <c r="G245" i="36"/>
  <c r="C277" i="37"/>
  <c r="G277" i="36"/>
  <c r="C309" i="37"/>
  <c r="G309" i="36"/>
  <c r="C341" i="37"/>
  <c r="G341" i="36"/>
  <c r="C373" i="37"/>
  <c r="G373" i="36"/>
  <c r="C405" i="37"/>
  <c r="G405" i="36"/>
  <c r="G135" i="37"/>
  <c r="F144" i="37"/>
  <c r="F148" i="37"/>
  <c r="F152" i="37"/>
  <c r="F156" i="37"/>
  <c r="F160" i="37"/>
  <c r="F164" i="37"/>
  <c r="F168" i="37"/>
  <c r="F172" i="37"/>
  <c r="F176" i="37"/>
  <c r="F180" i="37"/>
  <c r="F184" i="37"/>
  <c r="F188" i="37"/>
  <c r="F200" i="37"/>
  <c r="F208" i="37"/>
  <c r="F212" i="37"/>
  <c r="F216" i="37"/>
  <c r="F220" i="37"/>
  <c r="F224" i="37"/>
  <c r="G231" i="37"/>
  <c r="F256" i="37"/>
  <c r="F260" i="37"/>
  <c r="F264" i="37"/>
  <c r="F268" i="37"/>
  <c r="F272" i="37"/>
  <c r="F280" i="37"/>
  <c r="F284" i="37"/>
  <c r="F288" i="37"/>
  <c r="F292" i="37"/>
  <c r="F296" i="37"/>
  <c r="G303" i="37"/>
  <c r="F304" i="37"/>
  <c r="F308" i="37"/>
  <c r="F312" i="37"/>
  <c r="F316" i="37"/>
  <c r="F320" i="37"/>
  <c r="F324" i="37"/>
  <c r="F328" i="37"/>
  <c r="F332" i="37"/>
  <c r="F336" i="37"/>
  <c r="F340" i="37"/>
  <c r="F344" i="37"/>
  <c r="F348" i="37"/>
  <c r="F352" i="37"/>
  <c r="F360" i="37"/>
  <c r="F372" i="37"/>
  <c r="F376" i="37"/>
  <c r="F380" i="37"/>
  <c r="F384" i="37"/>
  <c r="F388" i="37"/>
  <c r="F392" i="37"/>
  <c r="F400" i="37"/>
  <c r="F404" i="37"/>
  <c r="F412" i="37"/>
  <c r="F416" i="37"/>
  <c r="F424" i="37"/>
  <c r="F428" i="37"/>
  <c r="F432" i="37"/>
  <c r="E433" i="37"/>
  <c r="G441" i="36"/>
  <c r="C100" i="37"/>
  <c r="C108" i="37"/>
  <c r="C116" i="37"/>
  <c r="C124" i="37"/>
  <c r="D166" i="37"/>
  <c r="D198" i="37"/>
  <c r="G104" i="36"/>
  <c r="G112" i="36"/>
  <c r="G120" i="36"/>
  <c r="C130" i="37"/>
  <c r="C134" i="37"/>
  <c r="C138" i="37"/>
  <c r="C142" i="37"/>
  <c r="G144" i="36"/>
  <c r="E145" i="37"/>
  <c r="G148" i="36"/>
  <c r="E149" i="37"/>
  <c r="G152" i="36"/>
  <c r="E153" i="37"/>
  <c r="G156" i="36"/>
  <c r="E157" i="37"/>
  <c r="C158" i="37"/>
  <c r="G160" i="36"/>
  <c r="C162" i="37"/>
  <c r="G164" i="36"/>
  <c r="E165" i="37"/>
  <c r="C166" i="37"/>
  <c r="G168" i="36"/>
  <c r="E169" i="37"/>
  <c r="C170" i="37"/>
  <c r="G172" i="36"/>
  <c r="E173" i="37"/>
  <c r="C174" i="37"/>
  <c r="G176" i="36"/>
  <c r="E177" i="37"/>
  <c r="G180" i="36"/>
  <c r="G184" i="36"/>
  <c r="C186" i="37"/>
  <c r="G188" i="36"/>
  <c r="C190" i="37"/>
  <c r="G192" i="36"/>
  <c r="G196" i="36"/>
  <c r="E197" i="37"/>
  <c r="C198" i="37"/>
  <c r="G200" i="36"/>
  <c r="C202" i="37"/>
  <c r="G204" i="36"/>
  <c r="C206" i="37"/>
  <c r="G208" i="36"/>
  <c r="E209" i="37"/>
  <c r="G212" i="36"/>
  <c r="E213" i="37"/>
  <c r="G216" i="36"/>
  <c r="E217" i="37"/>
  <c r="C218" i="37"/>
  <c r="G220" i="36"/>
  <c r="E221" i="37"/>
  <c r="G224" i="36"/>
  <c r="E225" i="37"/>
  <c r="C226" i="37"/>
  <c r="G228" i="36"/>
  <c r="E229" i="37"/>
  <c r="C230" i="37"/>
  <c r="G232" i="36"/>
  <c r="E233" i="37"/>
  <c r="C234" i="37"/>
  <c r="G236" i="36"/>
  <c r="E237" i="37"/>
  <c r="C238" i="37"/>
  <c r="J238" i="37"/>
  <c r="G240" i="36"/>
  <c r="E241" i="37"/>
  <c r="C242" i="37"/>
  <c r="G244" i="36"/>
  <c r="E245" i="37"/>
  <c r="C246" i="37"/>
  <c r="G248" i="36"/>
  <c r="E249" i="37"/>
  <c r="C250" i="37"/>
  <c r="G252" i="36"/>
  <c r="E253" i="37"/>
  <c r="C254" i="37"/>
  <c r="E257" i="37"/>
  <c r="G260" i="36"/>
  <c r="C262" i="37"/>
  <c r="G264" i="36"/>
  <c r="E265" i="37"/>
  <c r="G268" i="36"/>
  <c r="E269" i="37"/>
  <c r="C270" i="37"/>
  <c r="G272" i="36"/>
  <c r="C274" i="37"/>
  <c r="E277" i="37"/>
  <c r="C278" i="37"/>
  <c r="E281" i="37"/>
  <c r="C286" i="37"/>
  <c r="E289" i="37"/>
  <c r="C290" i="37"/>
  <c r="E293" i="37"/>
  <c r="C294" i="37"/>
  <c r="E297" i="37"/>
  <c r="C298" i="37"/>
  <c r="G300" i="36"/>
  <c r="E301" i="37"/>
  <c r="E305" i="37"/>
  <c r="C306" i="37"/>
  <c r="E309" i="37"/>
  <c r="C310" i="37"/>
  <c r="E313" i="37"/>
  <c r="C314" i="37"/>
  <c r="E317" i="37"/>
  <c r="C318" i="37"/>
  <c r="E321" i="37"/>
  <c r="C322" i="37"/>
  <c r="E325" i="37"/>
  <c r="C326" i="37"/>
  <c r="J326" i="37"/>
  <c r="E329" i="37"/>
  <c r="C334" i="37"/>
  <c r="C338" i="37"/>
  <c r="E345" i="37"/>
  <c r="C346" i="37"/>
  <c r="E349" i="37"/>
  <c r="C350" i="37"/>
  <c r="E353" i="37"/>
  <c r="C354" i="37"/>
  <c r="G356" i="36"/>
  <c r="E361" i="37"/>
  <c r="G364" i="36"/>
  <c r="E365" i="37"/>
  <c r="C366" i="37"/>
  <c r="G368" i="36"/>
  <c r="G376" i="36"/>
  <c r="E377" i="37"/>
  <c r="C378" i="37"/>
  <c r="E381" i="37"/>
  <c r="C382" i="37"/>
  <c r="E385" i="37"/>
  <c r="C386" i="37"/>
  <c r="C390" i="37"/>
  <c r="C394" i="37"/>
  <c r="C398" i="37"/>
  <c r="C402" i="37"/>
  <c r="C406" i="37"/>
  <c r="C410" i="37"/>
  <c r="C414" i="37"/>
  <c r="C418" i="37"/>
  <c r="C422" i="37"/>
  <c r="C426" i="37"/>
  <c r="G428" i="36"/>
  <c r="C430" i="37"/>
  <c r="G437" i="36"/>
  <c r="C439" i="37"/>
  <c r="D170" i="37"/>
  <c r="I119" i="37"/>
  <c r="C435" i="37"/>
  <c r="D174" i="37"/>
  <c r="C139" i="37"/>
  <c r="C143" i="37"/>
  <c r="C147" i="37"/>
  <c r="C151" i="37"/>
  <c r="C167" i="37"/>
  <c r="C171" i="37"/>
  <c r="C375" i="37"/>
  <c r="C383" i="37"/>
  <c r="C387" i="37"/>
  <c r="C391" i="37"/>
  <c r="C395" i="37"/>
  <c r="C399" i="37"/>
  <c r="C403" i="37"/>
  <c r="C440" i="37"/>
  <c r="G440" i="36"/>
  <c r="D126" i="37"/>
  <c r="D178" i="37"/>
  <c r="G434" i="36"/>
  <c r="E435" i="37"/>
  <c r="C436" i="37"/>
  <c r="G436" i="36"/>
  <c r="D440" i="37"/>
  <c r="D130" i="37"/>
  <c r="D150" i="37"/>
  <c r="D182" i="37"/>
  <c r="J104" i="37"/>
  <c r="C128" i="37"/>
  <c r="C132" i="37"/>
  <c r="G134" i="36"/>
  <c r="C136" i="37"/>
  <c r="G138" i="36"/>
  <c r="C140" i="37"/>
  <c r="G142" i="36"/>
  <c r="E143" i="37"/>
  <c r="G146" i="36"/>
  <c r="E147" i="37"/>
  <c r="E151" i="37"/>
  <c r="G154" i="36"/>
  <c r="E155" i="37"/>
  <c r="G158" i="36"/>
  <c r="E159" i="37"/>
  <c r="E167" i="37"/>
  <c r="E179" i="37"/>
  <c r="E183" i="37"/>
  <c r="G186" i="36"/>
  <c r="E187" i="37"/>
  <c r="G190" i="36"/>
  <c r="E191" i="37"/>
  <c r="E195" i="37"/>
  <c r="G202" i="36"/>
  <c r="G206" i="36"/>
  <c r="G210" i="36"/>
  <c r="E211" i="37"/>
  <c r="G214" i="36"/>
  <c r="E215" i="37"/>
  <c r="G218" i="36"/>
  <c r="E219" i="37"/>
  <c r="G222" i="36"/>
  <c r="E223" i="37"/>
  <c r="G226" i="36"/>
  <c r="E227" i="37"/>
  <c r="G230" i="36"/>
  <c r="E231" i="37"/>
  <c r="G234" i="36"/>
  <c r="E235" i="37"/>
  <c r="G238" i="36"/>
  <c r="E239" i="37"/>
  <c r="G242" i="36"/>
  <c r="E243" i="37"/>
  <c r="G246" i="36"/>
  <c r="E247" i="37"/>
  <c r="G250" i="36"/>
  <c r="E251" i="37"/>
  <c r="G254" i="36"/>
  <c r="C256" i="37"/>
  <c r="G258" i="36"/>
  <c r="E259" i="37"/>
  <c r="G262" i="36"/>
  <c r="E263" i="37"/>
  <c r="G266" i="36"/>
  <c r="E267" i="37"/>
  <c r="G270" i="36"/>
  <c r="E271" i="37"/>
  <c r="G274" i="36"/>
  <c r="E275" i="37"/>
  <c r="C276" i="37"/>
  <c r="G278" i="36"/>
  <c r="E279" i="37"/>
  <c r="C280" i="37"/>
  <c r="G282" i="36"/>
  <c r="E283" i="37"/>
  <c r="C284" i="37"/>
  <c r="G286" i="36"/>
  <c r="C288" i="37"/>
  <c r="G290" i="36"/>
  <c r="E291" i="37"/>
  <c r="C292" i="37"/>
  <c r="G294" i="36"/>
  <c r="E295" i="37"/>
  <c r="C296" i="37"/>
  <c r="G298" i="36"/>
  <c r="E299" i="37"/>
  <c r="G302" i="36"/>
  <c r="E303" i="37"/>
  <c r="C304" i="37"/>
  <c r="G306" i="36"/>
  <c r="E307" i="37"/>
  <c r="C308" i="37"/>
  <c r="G310" i="36"/>
  <c r="C312" i="37"/>
  <c r="G314" i="36"/>
  <c r="E315" i="37"/>
  <c r="C316" i="37"/>
  <c r="G318" i="36"/>
  <c r="E319" i="37"/>
  <c r="C320" i="37"/>
  <c r="G322" i="36"/>
  <c r="E323" i="37"/>
  <c r="C324" i="37"/>
  <c r="G326" i="36"/>
  <c r="E327" i="37"/>
  <c r="C328" i="37"/>
  <c r="G330" i="36"/>
  <c r="C332" i="37"/>
  <c r="G334" i="36"/>
  <c r="C336" i="37"/>
  <c r="G338" i="36"/>
  <c r="E339" i="37"/>
  <c r="C340" i="37"/>
  <c r="G342" i="36"/>
  <c r="E343" i="37"/>
  <c r="C344" i="37"/>
  <c r="G346" i="36"/>
  <c r="C348" i="37"/>
  <c r="G350" i="36"/>
  <c r="E351" i="37"/>
  <c r="C352" i="37"/>
  <c r="G354" i="36"/>
  <c r="G358" i="36"/>
  <c r="E359" i="37"/>
  <c r="C360" i="37"/>
  <c r="G362" i="36"/>
  <c r="E363" i="37"/>
  <c r="G366" i="36"/>
  <c r="G370" i="36"/>
  <c r="C372" i="37"/>
  <c r="G374" i="36"/>
  <c r="G378" i="36"/>
  <c r="E379" i="37"/>
  <c r="C380" i="37"/>
  <c r="G382" i="36"/>
  <c r="E383" i="37"/>
  <c r="C384" i="37"/>
  <c r="G386" i="36"/>
  <c r="E387" i="37"/>
  <c r="C388" i="37"/>
  <c r="G390" i="36"/>
  <c r="E391" i="37"/>
  <c r="C392" i="37"/>
  <c r="J392" i="37"/>
  <c r="G394" i="36"/>
  <c r="E395" i="37"/>
  <c r="C396" i="37"/>
  <c r="G398" i="36"/>
  <c r="E399" i="37"/>
  <c r="C400" i="37"/>
  <c r="G402" i="36"/>
  <c r="E403" i="37"/>
  <c r="C404" i="37"/>
  <c r="G406" i="36"/>
  <c r="E407" i="37"/>
  <c r="C408" i="37"/>
  <c r="G410" i="36"/>
  <c r="E411" i="37"/>
  <c r="C412" i="37"/>
  <c r="G414" i="36"/>
  <c r="E415" i="37"/>
  <c r="C416" i="37"/>
  <c r="G418" i="36"/>
  <c r="E419" i="37"/>
  <c r="C420" i="37"/>
  <c r="G422" i="36"/>
  <c r="E423" i="37"/>
  <c r="C424" i="37"/>
  <c r="G426" i="36"/>
  <c r="E427" i="37"/>
  <c r="G430" i="36"/>
  <c r="E431" i="37"/>
  <c r="C432" i="37"/>
  <c r="G432" i="36"/>
  <c r="F435" i="37"/>
  <c r="D436" i="37"/>
  <c r="G439" i="36"/>
  <c r="E440" i="37"/>
  <c r="F147" i="37"/>
  <c r="F151" i="37"/>
  <c r="F155" i="37"/>
  <c r="F159" i="37"/>
  <c r="F163" i="37"/>
  <c r="F167" i="37"/>
  <c r="F171" i="37"/>
  <c r="F179" i="37"/>
  <c r="F183" i="37"/>
  <c r="F191" i="37"/>
  <c r="F199" i="37"/>
  <c r="F203" i="37"/>
  <c r="F207" i="37"/>
  <c r="F215" i="37"/>
  <c r="F219" i="37"/>
  <c r="F223" i="37"/>
  <c r="F227" i="37"/>
  <c r="F231" i="37"/>
  <c r="F235" i="37"/>
  <c r="F239" i="37"/>
  <c r="F243" i="37"/>
  <c r="F247" i="37"/>
  <c r="F251" i="37"/>
  <c r="F255" i="37"/>
  <c r="F263" i="37"/>
  <c r="F267" i="37"/>
  <c r="F271" i="37"/>
  <c r="F275" i="37"/>
  <c r="F279" i="37"/>
  <c r="F283" i="37"/>
  <c r="F287" i="37"/>
  <c r="F291" i="37"/>
  <c r="F295" i="37"/>
  <c r="F299" i="37"/>
  <c r="F303" i="37"/>
  <c r="F307" i="37"/>
  <c r="F311" i="37"/>
  <c r="F315" i="37"/>
  <c r="F319" i="37"/>
  <c r="F327" i="37"/>
  <c r="F339" i="37"/>
  <c r="F343" i="37"/>
  <c r="G346" i="37"/>
  <c r="F351" i="37"/>
  <c r="F355" i="37"/>
  <c r="F359" i="37"/>
  <c r="F371" i="37"/>
  <c r="F375" i="37"/>
  <c r="F379" i="37"/>
  <c r="F383" i="37"/>
  <c r="F387" i="37"/>
  <c r="F391" i="37"/>
  <c r="F395" i="37"/>
  <c r="F399" i="37"/>
  <c r="F403" i="37"/>
  <c r="F407" i="37"/>
  <c r="F411" i="37"/>
  <c r="F415" i="37"/>
  <c r="F419" i="37"/>
  <c r="F423" i="37"/>
  <c r="F431" i="37"/>
  <c r="C433" i="37"/>
  <c r="G435" i="36"/>
  <c r="E436" i="37"/>
  <c r="F440" i="37"/>
  <c r="E441" i="37"/>
  <c r="F433" i="37"/>
  <c r="F437" i="37"/>
  <c r="F441" i="37"/>
  <c r="U58" i="38"/>
  <c r="S58" i="38"/>
  <c r="U13" i="38"/>
  <c r="J441" i="37"/>
  <c r="E442" i="38"/>
  <c r="M442" i="38"/>
  <c r="C24" i="39"/>
  <c r="I24" i="39"/>
  <c r="H24" i="39"/>
  <c r="G24" i="39"/>
  <c r="E24" i="39"/>
  <c r="D24" i="39"/>
  <c r="F24" i="39"/>
  <c r="T24" i="38"/>
  <c r="R24" i="38"/>
  <c r="H21" i="39"/>
  <c r="G21" i="39"/>
  <c r="F21" i="39"/>
  <c r="E21" i="39"/>
  <c r="D21" i="39"/>
  <c r="I21" i="39"/>
  <c r="C21" i="39"/>
  <c r="R21" i="38"/>
  <c r="T21" i="38"/>
  <c r="T169" i="38"/>
  <c r="U248" i="38"/>
  <c r="U31" i="38"/>
  <c r="U163" i="38"/>
  <c r="U93" i="38"/>
  <c r="U15" i="38"/>
  <c r="S24" i="38"/>
  <c r="U29" i="38"/>
  <c r="U61" i="38"/>
  <c r="T137" i="38"/>
  <c r="U48" i="38"/>
  <c r="T204" i="38"/>
  <c r="G12" i="39"/>
  <c r="F12" i="39"/>
  <c r="E12" i="39"/>
  <c r="D12" i="39"/>
  <c r="C12" i="39"/>
  <c r="I12" i="39"/>
  <c r="H12" i="39"/>
  <c r="T12" i="38"/>
  <c r="U20" i="38"/>
  <c r="S20" i="38"/>
  <c r="U32" i="38"/>
  <c r="S32" i="38"/>
  <c r="U55" i="38"/>
  <c r="U56" i="38"/>
  <c r="U67" i="38"/>
  <c r="U80" i="38"/>
  <c r="T85" i="38"/>
  <c r="G86" i="39"/>
  <c r="F86" i="39"/>
  <c r="E86" i="39"/>
  <c r="D86" i="39"/>
  <c r="C86" i="39"/>
  <c r="I86" i="39"/>
  <c r="H86" i="39"/>
  <c r="T86" i="38"/>
  <c r="R86" i="38"/>
  <c r="U104" i="38"/>
  <c r="T121" i="38"/>
  <c r="U127" i="38"/>
  <c r="U128" i="38"/>
  <c r="U162" i="38"/>
  <c r="S162" i="38"/>
  <c r="U194" i="38"/>
  <c r="S194" i="38"/>
  <c r="T217" i="38"/>
  <c r="U241" i="38"/>
  <c r="U245" i="38"/>
  <c r="U247" i="38"/>
  <c r="G254" i="39"/>
  <c r="F254" i="39"/>
  <c r="E254" i="39"/>
  <c r="D254" i="39"/>
  <c r="C254" i="39"/>
  <c r="I254" i="39"/>
  <c r="H254" i="39"/>
  <c r="T254" i="38"/>
  <c r="R254" i="38"/>
  <c r="H13" i="39"/>
  <c r="G13" i="39"/>
  <c r="F13" i="39"/>
  <c r="E13" i="39"/>
  <c r="D13" i="39"/>
  <c r="I13" i="39"/>
  <c r="C13" i="39"/>
  <c r="R13" i="38"/>
  <c r="U21" i="38"/>
  <c r="U66" i="38"/>
  <c r="S66" i="38"/>
  <c r="U79" i="38"/>
  <c r="T84" i="38"/>
  <c r="U103" i="38"/>
  <c r="T145" i="38"/>
  <c r="T177" i="38"/>
  <c r="U195" i="38"/>
  <c r="T226" i="38"/>
  <c r="T252" i="38"/>
  <c r="J442" i="38"/>
  <c r="C16" i="39"/>
  <c r="I16" i="39"/>
  <c r="H16" i="39"/>
  <c r="G16" i="39"/>
  <c r="E16" i="39"/>
  <c r="D16" i="39"/>
  <c r="F16" i="39"/>
  <c r="T16" i="38"/>
  <c r="R16" i="38"/>
  <c r="G28" i="39"/>
  <c r="F28" i="39"/>
  <c r="E28" i="39"/>
  <c r="D28" i="39"/>
  <c r="C28" i="39"/>
  <c r="I28" i="39"/>
  <c r="H28" i="39"/>
  <c r="T28" i="38"/>
  <c r="T69" i="38"/>
  <c r="G70" i="39"/>
  <c r="F70" i="39"/>
  <c r="E70" i="39"/>
  <c r="D70" i="39"/>
  <c r="C70" i="39"/>
  <c r="I70" i="39"/>
  <c r="H70" i="39"/>
  <c r="T70" i="38"/>
  <c r="R70" i="38"/>
  <c r="U74" i="38"/>
  <c r="S74" i="38"/>
  <c r="U77" i="38"/>
  <c r="T154" i="38"/>
  <c r="T186" i="38"/>
  <c r="U208" i="38"/>
  <c r="U219" i="38"/>
  <c r="T249" i="38"/>
  <c r="T250" i="38"/>
  <c r="U24" i="38"/>
  <c r="U25" i="38"/>
  <c r="H29" i="39"/>
  <c r="G29" i="39"/>
  <c r="F29" i="39"/>
  <c r="E29" i="39"/>
  <c r="D29" i="39"/>
  <c r="I29" i="39"/>
  <c r="C29" i="39"/>
  <c r="R29" i="38"/>
  <c r="T33" i="38"/>
  <c r="U39" i="38"/>
  <c r="U40" i="38"/>
  <c r="T68" i="38"/>
  <c r="T92" i="38"/>
  <c r="T93" i="38"/>
  <c r="G94" i="39"/>
  <c r="F94" i="39"/>
  <c r="E94" i="39"/>
  <c r="D94" i="39"/>
  <c r="C94" i="39"/>
  <c r="I94" i="39"/>
  <c r="H94" i="39"/>
  <c r="T94" i="38"/>
  <c r="R94" i="38"/>
  <c r="T105" i="38"/>
  <c r="U111" i="38"/>
  <c r="U112" i="38"/>
  <c r="U135" i="38"/>
  <c r="U147" i="38"/>
  <c r="T153" i="38"/>
  <c r="U179" i="38"/>
  <c r="T185" i="38"/>
  <c r="U202" i="38"/>
  <c r="S202" i="38"/>
  <c r="U207" i="38"/>
  <c r="U218" i="38"/>
  <c r="S218" i="38"/>
  <c r="T233" i="38"/>
  <c r="I298" i="39"/>
  <c r="H298" i="39"/>
  <c r="G298" i="39"/>
  <c r="E298" i="39"/>
  <c r="D298" i="39"/>
  <c r="F298" i="39"/>
  <c r="C298" i="39"/>
  <c r="R298" i="38"/>
  <c r="T298" i="38"/>
  <c r="T325" i="38"/>
  <c r="U348" i="38"/>
  <c r="U12" i="38"/>
  <c r="S12" i="38"/>
  <c r="G20" i="39"/>
  <c r="F20" i="39"/>
  <c r="E20" i="39"/>
  <c r="D20" i="39"/>
  <c r="C20" i="39"/>
  <c r="I20" i="39"/>
  <c r="H20" i="39"/>
  <c r="T20" i="38"/>
  <c r="C32" i="39"/>
  <c r="I32" i="39"/>
  <c r="H32" i="39"/>
  <c r="G32" i="39"/>
  <c r="E32" i="39"/>
  <c r="F32" i="39"/>
  <c r="D32" i="39"/>
  <c r="T32" i="38"/>
  <c r="R32" i="38"/>
  <c r="U85" i="38"/>
  <c r="U146" i="38"/>
  <c r="S146" i="38"/>
  <c r="U178" i="38"/>
  <c r="S178" i="38"/>
  <c r="U358" i="38"/>
  <c r="S358" i="38"/>
  <c r="T66" i="38"/>
  <c r="U96" i="38"/>
  <c r="U120" i="38"/>
  <c r="T161" i="38"/>
  <c r="T193" i="38"/>
  <c r="T210" i="38"/>
  <c r="U235" i="38"/>
  <c r="F442" i="38"/>
  <c r="N442" i="38"/>
  <c r="U16" i="38"/>
  <c r="U17" i="38"/>
  <c r="U28" i="38"/>
  <c r="S28" i="38"/>
  <c r="T29" i="38"/>
  <c r="U47" i="38"/>
  <c r="U59" i="38"/>
  <c r="T74" i="38"/>
  <c r="T76" i="38"/>
  <c r="T77" i="38"/>
  <c r="G78" i="39"/>
  <c r="F78" i="39"/>
  <c r="E78" i="39"/>
  <c r="D78" i="39"/>
  <c r="C78" i="39"/>
  <c r="I78" i="39"/>
  <c r="H78" i="39"/>
  <c r="T78" i="38"/>
  <c r="R78" i="38"/>
  <c r="U95" i="38"/>
  <c r="U119" i="38"/>
  <c r="T138" i="38"/>
  <c r="T170" i="38"/>
  <c r="T209" i="38"/>
  <c r="U234" i="38"/>
  <c r="S234" i="38"/>
  <c r="F271" i="39"/>
  <c r="E271" i="39"/>
  <c r="D271" i="39"/>
  <c r="I271" i="39"/>
  <c r="H271" i="39"/>
  <c r="G271" i="39"/>
  <c r="C271" i="39"/>
  <c r="T271" i="38"/>
  <c r="R271" i="38"/>
  <c r="I282" i="39"/>
  <c r="H282" i="39"/>
  <c r="G282" i="39"/>
  <c r="E282" i="39"/>
  <c r="D282" i="39"/>
  <c r="F282" i="39"/>
  <c r="C282" i="39"/>
  <c r="R282" i="38"/>
  <c r="T282" i="38"/>
  <c r="T225" i="38"/>
  <c r="U257" i="38"/>
  <c r="U261" i="38"/>
  <c r="U263" i="38"/>
  <c r="T318" i="38"/>
  <c r="U415" i="38"/>
  <c r="U431" i="38"/>
  <c r="F11" i="39"/>
  <c r="E11" i="39"/>
  <c r="D11" i="39"/>
  <c r="G442" i="38"/>
  <c r="C11" i="39"/>
  <c r="H11" i="39"/>
  <c r="G11" i="39"/>
  <c r="I11" i="39"/>
  <c r="O442" i="38"/>
  <c r="F19" i="39"/>
  <c r="E19" i="39"/>
  <c r="D19" i="39"/>
  <c r="C19" i="39"/>
  <c r="H19" i="39"/>
  <c r="G19" i="39"/>
  <c r="I19" i="39"/>
  <c r="F27" i="39"/>
  <c r="E27" i="39"/>
  <c r="D27" i="39"/>
  <c r="C27" i="39"/>
  <c r="H27" i="39"/>
  <c r="I27" i="39"/>
  <c r="G27" i="39"/>
  <c r="U37" i="38"/>
  <c r="T44" i="38"/>
  <c r="T45" i="38"/>
  <c r="I46" i="39"/>
  <c r="H46" i="39"/>
  <c r="G46" i="39"/>
  <c r="F46" i="39"/>
  <c r="E46" i="39"/>
  <c r="C46" i="39"/>
  <c r="D46" i="39"/>
  <c r="T46" i="38"/>
  <c r="R46" i="38"/>
  <c r="U53" i="38"/>
  <c r="T65" i="38"/>
  <c r="U75" i="38"/>
  <c r="T82" i="38"/>
  <c r="U90" i="38"/>
  <c r="U91" i="38"/>
  <c r="T100" i="38"/>
  <c r="T101" i="38"/>
  <c r="G102" i="39"/>
  <c r="F102" i="39"/>
  <c r="E102" i="39"/>
  <c r="D102" i="39"/>
  <c r="C102" i="39"/>
  <c r="I102" i="39"/>
  <c r="H102" i="39"/>
  <c r="T102" i="38"/>
  <c r="R102" i="38"/>
  <c r="U109" i="38"/>
  <c r="T116" i="38"/>
  <c r="T117" i="38"/>
  <c r="G118" i="39"/>
  <c r="F118" i="39"/>
  <c r="E118" i="39"/>
  <c r="D118" i="39"/>
  <c r="C118" i="39"/>
  <c r="I118" i="39"/>
  <c r="H118" i="39"/>
  <c r="T118" i="38"/>
  <c r="R118" i="38"/>
  <c r="U125" i="38"/>
  <c r="T132" i="38"/>
  <c r="T133" i="38"/>
  <c r="D134" i="39"/>
  <c r="C134" i="39"/>
  <c r="I134" i="39"/>
  <c r="H134" i="39"/>
  <c r="G134" i="39"/>
  <c r="F134" i="39"/>
  <c r="E134" i="39"/>
  <c r="T134" i="38"/>
  <c r="R134" i="38"/>
  <c r="U141" i="38"/>
  <c r="U143" i="38"/>
  <c r="U144" i="38"/>
  <c r="U159" i="38"/>
  <c r="U160" i="38"/>
  <c r="U175" i="38"/>
  <c r="U176" i="38"/>
  <c r="U189" i="38"/>
  <c r="U191" i="38"/>
  <c r="U192" i="38"/>
  <c r="T201" i="38"/>
  <c r="T205" i="38"/>
  <c r="G206" i="39"/>
  <c r="D206" i="39"/>
  <c r="C206" i="39"/>
  <c r="I206" i="39"/>
  <c r="H206" i="39"/>
  <c r="E206" i="39"/>
  <c r="F206" i="39"/>
  <c r="T206" i="38"/>
  <c r="R206" i="38"/>
  <c r="U215" i="38"/>
  <c r="U216" i="38"/>
  <c r="U229" i="38"/>
  <c r="U231" i="38"/>
  <c r="U232" i="38"/>
  <c r="T241" i="38"/>
  <c r="T242" i="38"/>
  <c r="T244" i="38"/>
  <c r="G246" i="39"/>
  <c r="F246" i="39"/>
  <c r="E246" i="39"/>
  <c r="D246" i="39"/>
  <c r="C246" i="39"/>
  <c r="H246" i="39"/>
  <c r="I246" i="39"/>
  <c r="T246" i="38"/>
  <c r="R246" i="38"/>
  <c r="U258" i="38"/>
  <c r="U259" i="38"/>
  <c r="S262" i="38"/>
  <c r="F279" i="39"/>
  <c r="E279" i="39"/>
  <c r="D279" i="39"/>
  <c r="I279" i="39"/>
  <c r="H279" i="39"/>
  <c r="G279" i="39"/>
  <c r="C279" i="39"/>
  <c r="T279" i="38"/>
  <c r="R279" i="38"/>
  <c r="I290" i="39"/>
  <c r="H290" i="39"/>
  <c r="G290" i="39"/>
  <c r="E290" i="39"/>
  <c r="D290" i="39"/>
  <c r="C290" i="39"/>
  <c r="F290" i="39"/>
  <c r="R290" i="38"/>
  <c r="T290" i="38"/>
  <c r="F303" i="39"/>
  <c r="E303" i="39"/>
  <c r="D303" i="39"/>
  <c r="C303" i="39"/>
  <c r="I303" i="39"/>
  <c r="H303" i="39"/>
  <c r="G303" i="39"/>
  <c r="T303" i="38"/>
  <c r="R303" i="38"/>
  <c r="T317" i="38"/>
  <c r="U355" i="38"/>
  <c r="S355" i="38"/>
  <c r="H442" i="38"/>
  <c r="P442" i="38"/>
  <c r="I14" i="39"/>
  <c r="H14" i="39"/>
  <c r="G14" i="39"/>
  <c r="F14" i="39"/>
  <c r="E14" i="39"/>
  <c r="C14" i="39"/>
  <c r="D14" i="39"/>
  <c r="I22" i="39"/>
  <c r="H22" i="39"/>
  <c r="G22" i="39"/>
  <c r="F22" i="39"/>
  <c r="E22" i="39"/>
  <c r="C22" i="39"/>
  <c r="D22" i="39"/>
  <c r="I30" i="39"/>
  <c r="H30" i="39"/>
  <c r="G30" i="39"/>
  <c r="F30" i="39"/>
  <c r="E30" i="39"/>
  <c r="C30" i="39"/>
  <c r="D30" i="39"/>
  <c r="U34" i="38"/>
  <c r="U35" i="38"/>
  <c r="T42" i="38"/>
  <c r="U50" i="38"/>
  <c r="U51" i="38"/>
  <c r="T60" i="38"/>
  <c r="U71" i="38"/>
  <c r="U72" i="38"/>
  <c r="T81" i="38"/>
  <c r="T97" i="38"/>
  <c r="T98" i="38"/>
  <c r="U106" i="38"/>
  <c r="U107" i="38"/>
  <c r="T114" i="38"/>
  <c r="U122" i="38"/>
  <c r="U123" i="38"/>
  <c r="T130" i="38"/>
  <c r="T148" i="38"/>
  <c r="T149" i="38"/>
  <c r="D150" i="39"/>
  <c r="C150" i="39"/>
  <c r="I150" i="39"/>
  <c r="H150" i="39"/>
  <c r="G150" i="39"/>
  <c r="E150" i="39"/>
  <c r="F150" i="39"/>
  <c r="T150" i="38"/>
  <c r="R150" i="38"/>
  <c r="U157" i="38"/>
  <c r="T164" i="38"/>
  <c r="T165" i="38"/>
  <c r="D166" i="39"/>
  <c r="C166" i="39"/>
  <c r="I166" i="39"/>
  <c r="H166" i="39"/>
  <c r="G166" i="39"/>
  <c r="F166" i="39"/>
  <c r="E166" i="39"/>
  <c r="T166" i="38"/>
  <c r="R166" i="38"/>
  <c r="U173" i="38"/>
  <c r="T180" i="38"/>
  <c r="T181" i="38"/>
  <c r="D182" i="39"/>
  <c r="C182" i="39"/>
  <c r="I182" i="39"/>
  <c r="H182" i="39"/>
  <c r="G182" i="39"/>
  <c r="E182" i="39"/>
  <c r="F182" i="39"/>
  <c r="T182" i="38"/>
  <c r="R182" i="38"/>
  <c r="U213" i="38"/>
  <c r="T220" i="38"/>
  <c r="T221" i="38"/>
  <c r="G222" i="39"/>
  <c r="F222" i="39"/>
  <c r="E222" i="39"/>
  <c r="D222" i="39"/>
  <c r="C222" i="39"/>
  <c r="I222" i="39"/>
  <c r="H222" i="39"/>
  <c r="T222" i="38"/>
  <c r="R222" i="38"/>
  <c r="U253" i="38"/>
  <c r="U255" i="38"/>
  <c r="U256" i="38"/>
  <c r="I442" i="38"/>
  <c r="Q442" i="38"/>
  <c r="S13" i="38"/>
  <c r="D17" i="39"/>
  <c r="C17" i="39"/>
  <c r="I17" i="39"/>
  <c r="H17" i="39"/>
  <c r="F17" i="39"/>
  <c r="G17" i="39"/>
  <c r="S21" i="38"/>
  <c r="D25" i="39"/>
  <c r="C25" i="39"/>
  <c r="I25" i="39"/>
  <c r="H25" i="39"/>
  <c r="F25" i="39"/>
  <c r="E25" i="39"/>
  <c r="G25" i="39"/>
  <c r="S29" i="38"/>
  <c r="T41" i="38"/>
  <c r="T57" i="38"/>
  <c r="T58" i="38"/>
  <c r="T61" i="38"/>
  <c r="G62" i="39"/>
  <c r="F62" i="39"/>
  <c r="E62" i="39"/>
  <c r="D62" i="39"/>
  <c r="C62" i="39"/>
  <c r="I62" i="39"/>
  <c r="H62" i="39"/>
  <c r="T62" i="38"/>
  <c r="R62" i="38"/>
  <c r="U69" i="38"/>
  <c r="S70" i="38"/>
  <c r="U87" i="38"/>
  <c r="U88" i="38"/>
  <c r="T113" i="38"/>
  <c r="T129" i="38"/>
  <c r="U138" i="38"/>
  <c r="U139" i="38"/>
  <c r="T146" i="38"/>
  <c r="U154" i="38"/>
  <c r="U155" i="38"/>
  <c r="T162" i="38"/>
  <c r="U170" i="38"/>
  <c r="U171" i="38"/>
  <c r="T178" i="38"/>
  <c r="U186" i="38"/>
  <c r="U187" i="38"/>
  <c r="T194" i="38"/>
  <c r="T197" i="38"/>
  <c r="G198" i="39"/>
  <c r="D198" i="39"/>
  <c r="C198" i="39"/>
  <c r="I198" i="39"/>
  <c r="H198" i="39"/>
  <c r="F198" i="39"/>
  <c r="E198" i="39"/>
  <c r="T198" i="38"/>
  <c r="R198" i="38"/>
  <c r="U210" i="38"/>
  <c r="U211" i="38"/>
  <c r="T218" i="38"/>
  <c r="U226" i="38"/>
  <c r="U227" i="38"/>
  <c r="T234" i="38"/>
  <c r="T236" i="38"/>
  <c r="G238" i="39"/>
  <c r="F238" i="39"/>
  <c r="E238" i="39"/>
  <c r="D238" i="39"/>
  <c r="C238" i="39"/>
  <c r="I238" i="39"/>
  <c r="H238" i="39"/>
  <c r="T238" i="38"/>
  <c r="R238" i="38"/>
  <c r="U250" i="38"/>
  <c r="U251" i="38"/>
  <c r="S254" i="38"/>
  <c r="I266" i="39"/>
  <c r="H266" i="39"/>
  <c r="E266" i="39"/>
  <c r="D266" i="39"/>
  <c r="C266" i="39"/>
  <c r="F266" i="39"/>
  <c r="G266" i="39"/>
  <c r="R266" i="38"/>
  <c r="T266" i="38"/>
  <c r="F287" i="39"/>
  <c r="E287" i="39"/>
  <c r="D287" i="39"/>
  <c r="I287" i="39"/>
  <c r="C287" i="39"/>
  <c r="H287" i="39"/>
  <c r="G287" i="39"/>
  <c r="T287" i="38"/>
  <c r="R287" i="38"/>
  <c r="T326" i="38"/>
  <c r="U391" i="38"/>
  <c r="E17" i="39"/>
  <c r="U423" i="38"/>
  <c r="U439" i="38"/>
  <c r="C442" i="38"/>
  <c r="K442" i="38"/>
  <c r="S11" i="38"/>
  <c r="R14" i="38"/>
  <c r="I15" i="39"/>
  <c r="H15" i="39"/>
  <c r="G15" i="39"/>
  <c r="F15" i="39"/>
  <c r="D15" i="39"/>
  <c r="C15" i="39"/>
  <c r="E15" i="39"/>
  <c r="R22" i="38"/>
  <c r="I23" i="39"/>
  <c r="H23" i="39"/>
  <c r="G23" i="39"/>
  <c r="F23" i="39"/>
  <c r="D23" i="39"/>
  <c r="E23" i="39"/>
  <c r="C23" i="39"/>
  <c r="R30" i="38"/>
  <c r="I31" i="39"/>
  <c r="H31" i="39"/>
  <c r="G31" i="39"/>
  <c r="F31" i="39"/>
  <c r="D31" i="39"/>
  <c r="E31" i="39"/>
  <c r="C31" i="39"/>
  <c r="T36" i="38"/>
  <c r="T37" i="38"/>
  <c r="I38" i="39"/>
  <c r="H38" i="39"/>
  <c r="G38" i="39"/>
  <c r="F38" i="39"/>
  <c r="E38" i="39"/>
  <c r="C38" i="39"/>
  <c r="D38" i="39"/>
  <c r="T38" i="38"/>
  <c r="R38" i="38"/>
  <c r="U45" i="38"/>
  <c r="S46" i="38"/>
  <c r="T52" i="38"/>
  <c r="T53" i="38"/>
  <c r="G54" i="39"/>
  <c r="F54" i="39"/>
  <c r="E54" i="39"/>
  <c r="D54" i="39"/>
  <c r="C54" i="39"/>
  <c r="I54" i="39"/>
  <c r="H54" i="39"/>
  <c r="T54" i="38"/>
  <c r="R54" i="38"/>
  <c r="T73" i="38"/>
  <c r="U82" i="38"/>
  <c r="U83" i="38"/>
  <c r="U101" i="38"/>
  <c r="S102" i="38"/>
  <c r="T108" i="38"/>
  <c r="T109" i="38"/>
  <c r="G110" i="39"/>
  <c r="F110" i="39"/>
  <c r="E110" i="39"/>
  <c r="D110" i="39"/>
  <c r="C110" i="39"/>
  <c r="I110" i="39"/>
  <c r="H110" i="39"/>
  <c r="T110" i="38"/>
  <c r="R110" i="38"/>
  <c r="U117" i="38"/>
  <c r="T124" i="38"/>
  <c r="T125" i="38"/>
  <c r="I126" i="39"/>
  <c r="H126" i="39"/>
  <c r="G126" i="39"/>
  <c r="F126" i="39"/>
  <c r="E126" i="39"/>
  <c r="D126" i="39"/>
  <c r="C126" i="39"/>
  <c r="T126" i="38"/>
  <c r="R126" i="38"/>
  <c r="U133" i="38"/>
  <c r="S134" i="38"/>
  <c r="U136" i="38"/>
  <c r="U151" i="38"/>
  <c r="U152" i="38"/>
  <c r="U167" i="38"/>
  <c r="U168" i="38"/>
  <c r="U183" i="38"/>
  <c r="U184" i="38"/>
  <c r="U203" i="38"/>
  <c r="U205" i="38"/>
  <c r="U223" i="38"/>
  <c r="U224" i="38"/>
  <c r="U242" i="38"/>
  <c r="U243" i="38"/>
  <c r="T257" i="38"/>
  <c r="T258" i="38"/>
  <c r="T260" i="38"/>
  <c r="G262" i="39"/>
  <c r="F262" i="39"/>
  <c r="E262" i="39"/>
  <c r="D262" i="39"/>
  <c r="C262" i="39"/>
  <c r="I262" i="39"/>
  <c r="H262" i="39"/>
  <c r="T262" i="38"/>
  <c r="R262" i="38"/>
  <c r="I274" i="39"/>
  <c r="H274" i="39"/>
  <c r="G274" i="39"/>
  <c r="E274" i="39"/>
  <c r="D274" i="39"/>
  <c r="F274" i="39"/>
  <c r="C274" i="39"/>
  <c r="R274" i="38"/>
  <c r="T274" i="38"/>
  <c r="T310" i="38"/>
  <c r="D442" i="38"/>
  <c r="L442" i="38"/>
  <c r="R17" i="38"/>
  <c r="E18" i="39"/>
  <c r="D18" i="39"/>
  <c r="C18" i="39"/>
  <c r="I18" i="39"/>
  <c r="G18" i="39"/>
  <c r="H18" i="39"/>
  <c r="F18" i="39"/>
  <c r="R25" i="38"/>
  <c r="E26" i="39"/>
  <c r="D26" i="39"/>
  <c r="C26" i="39"/>
  <c r="I26" i="39"/>
  <c r="G26" i="39"/>
  <c r="H26" i="39"/>
  <c r="F26" i="39"/>
  <c r="T34" i="38"/>
  <c r="U42" i="38"/>
  <c r="U43" i="38"/>
  <c r="T50" i="38"/>
  <c r="U63" i="38"/>
  <c r="U64" i="38"/>
  <c r="T89" i="38"/>
  <c r="U98" i="38"/>
  <c r="U99" i="38"/>
  <c r="T106" i="38"/>
  <c r="U114" i="38"/>
  <c r="U115" i="38"/>
  <c r="T122" i="38"/>
  <c r="U130" i="38"/>
  <c r="U131" i="38"/>
  <c r="T140" i="38"/>
  <c r="T141" i="38"/>
  <c r="D142" i="39"/>
  <c r="C142" i="39"/>
  <c r="I142" i="39"/>
  <c r="H142" i="39"/>
  <c r="G142" i="39"/>
  <c r="F142" i="39"/>
  <c r="E142" i="39"/>
  <c r="T142" i="38"/>
  <c r="R142" i="38"/>
  <c r="U149" i="38"/>
  <c r="S150" i="38"/>
  <c r="T156" i="38"/>
  <c r="T157" i="38"/>
  <c r="D158" i="39"/>
  <c r="C158" i="39"/>
  <c r="I158" i="39"/>
  <c r="H158" i="39"/>
  <c r="G158" i="39"/>
  <c r="F158" i="39"/>
  <c r="E158" i="39"/>
  <c r="T158" i="38"/>
  <c r="R158" i="38"/>
  <c r="U165" i="38"/>
  <c r="S166" i="38"/>
  <c r="T172" i="38"/>
  <c r="T173" i="38"/>
  <c r="D174" i="39"/>
  <c r="C174" i="39"/>
  <c r="I174" i="39"/>
  <c r="H174" i="39"/>
  <c r="G174" i="39"/>
  <c r="F174" i="39"/>
  <c r="E174" i="39"/>
  <c r="T174" i="38"/>
  <c r="R174" i="38"/>
  <c r="U181" i="38"/>
  <c r="S182" i="38"/>
  <c r="T189" i="38"/>
  <c r="D190" i="39"/>
  <c r="C190" i="39"/>
  <c r="I190" i="39"/>
  <c r="H190" i="39"/>
  <c r="G190" i="39"/>
  <c r="F190" i="39"/>
  <c r="E190" i="39"/>
  <c r="T190" i="38"/>
  <c r="R190" i="38"/>
  <c r="U199" i="38"/>
  <c r="U200" i="38"/>
  <c r="T212" i="38"/>
  <c r="T213" i="38"/>
  <c r="G214" i="39"/>
  <c r="F214" i="39"/>
  <c r="E214" i="39"/>
  <c r="D214" i="39"/>
  <c r="C214" i="39"/>
  <c r="H214" i="39"/>
  <c r="I214" i="39"/>
  <c r="T214" i="38"/>
  <c r="R214" i="38"/>
  <c r="U221" i="38"/>
  <c r="S222" i="38"/>
  <c r="T228" i="38"/>
  <c r="G230" i="39"/>
  <c r="F230" i="39"/>
  <c r="E230" i="39"/>
  <c r="D230" i="39"/>
  <c r="C230" i="39"/>
  <c r="I230" i="39"/>
  <c r="H230" i="39"/>
  <c r="T230" i="38"/>
  <c r="R230" i="38"/>
  <c r="U237" i="38"/>
  <c r="U239" i="38"/>
  <c r="U240" i="38"/>
  <c r="F295" i="39"/>
  <c r="E295" i="39"/>
  <c r="D295" i="39"/>
  <c r="I295" i="39"/>
  <c r="H295" i="39"/>
  <c r="G295" i="39"/>
  <c r="C295" i="39"/>
  <c r="T295" i="38"/>
  <c r="R295" i="38"/>
  <c r="T309" i="38"/>
  <c r="F375" i="39"/>
  <c r="E375" i="39"/>
  <c r="D375" i="39"/>
  <c r="C375" i="39"/>
  <c r="I375" i="39"/>
  <c r="H375" i="39"/>
  <c r="G375" i="39"/>
  <c r="T375" i="38"/>
  <c r="R375" i="38"/>
  <c r="U399" i="38"/>
  <c r="U38" i="38"/>
  <c r="R39" i="38"/>
  <c r="C40" i="39"/>
  <c r="I40" i="39"/>
  <c r="H40" i="39"/>
  <c r="G40" i="39"/>
  <c r="E40" i="39"/>
  <c r="F40" i="39"/>
  <c r="U46" i="38"/>
  <c r="C48" i="39"/>
  <c r="I48" i="39"/>
  <c r="H48" i="39"/>
  <c r="G48" i="39"/>
  <c r="E48" i="39"/>
  <c r="D48" i="39"/>
  <c r="T49" i="38"/>
  <c r="U54" i="38"/>
  <c r="I56" i="39"/>
  <c r="H56" i="39"/>
  <c r="G56" i="39"/>
  <c r="F56" i="39"/>
  <c r="E56" i="39"/>
  <c r="D56" i="39"/>
  <c r="C56" i="39"/>
  <c r="U62" i="38"/>
  <c r="I64" i="39"/>
  <c r="H64" i="39"/>
  <c r="G64" i="39"/>
  <c r="F64" i="39"/>
  <c r="E64" i="39"/>
  <c r="D64" i="39"/>
  <c r="C64" i="39"/>
  <c r="U70" i="38"/>
  <c r="I72" i="39"/>
  <c r="H72" i="39"/>
  <c r="G72" i="39"/>
  <c r="F72" i="39"/>
  <c r="E72" i="39"/>
  <c r="D72" i="39"/>
  <c r="C72" i="39"/>
  <c r="U78" i="38"/>
  <c r="I80" i="39"/>
  <c r="H80" i="39"/>
  <c r="G80" i="39"/>
  <c r="F80" i="39"/>
  <c r="E80" i="39"/>
  <c r="D80" i="39"/>
  <c r="C80" i="39"/>
  <c r="U86" i="38"/>
  <c r="I88" i="39"/>
  <c r="H88" i="39"/>
  <c r="G88" i="39"/>
  <c r="F88" i="39"/>
  <c r="E88" i="39"/>
  <c r="D88" i="39"/>
  <c r="C88" i="39"/>
  <c r="U94" i="38"/>
  <c r="I96" i="39"/>
  <c r="H96" i="39"/>
  <c r="G96" i="39"/>
  <c r="F96" i="39"/>
  <c r="E96" i="39"/>
  <c r="D96" i="39"/>
  <c r="C96" i="39"/>
  <c r="U102" i="38"/>
  <c r="I104" i="39"/>
  <c r="H104" i="39"/>
  <c r="G104" i="39"/>
  <c r="F104" i="39"/>
  <c r="E104" i="39"/>
  <c r="D104" i="39"/>
  <c r="C104" i="39"/>
  <c r="U110" i="38"/>
  <c r="I112" i="39"/>
  <c r="H112" i="39"/>
  <c r="G112" i="39"/>
  <c r="F112" i="39"/>
  <c r="E112" i="39"/>
  <c r="D112" i="39"/>
  <c r="C112" i="39"/>
  <c r="U118" i="38"/>
  <c r="I120" i="39"/>
  <c r="H120" i="39"/>
  <c r="G120" i="39"/>
  <c r="F120" i="39"/>
  <c r="E120" i="39"/>
  <c r="D120" i="39"/>
  <c r="C120" i="39"/>
  <c r="U126" i="38"/>
  <c r="F128" i="39"/>
  <c r="E128" i="39"/>
  <c r="D128" i="39"/>
  <c r="C128" i="39"/>
  <c r="I128" i="39"/>
  <c r="H128" i="39"/>
  <c r="G128" i="39"/>
  <c r="U134" i="38"/>
  <c r="F136" i="39"/>
  <c r="E136" i="39"/>
  <c r="D136" i="39"/>
  <c r="C136" i="39"/>
  <c r="I136" i="39"/>
  <c r="G136" i="39"/>
  <c r="H136" i="39"/>
  <c r="U142" i="38"/>
  <c r="F144" i="39"/>
  <c r="E144" i="39"/>
  <c r="D144" i="39"/>
  <c r="C144" i="39"/>
  <c r="I144" i="39"/>
  <c r="H144" i="39"/>
  <c r="G144" i="39"/>
  <c r="U150" i="38"/>
  <c r="F152" i="39"/>
  <c r="E152" i="39"/>
  <c r="D152" i="39"/>
  <c r="C152" i="39"/>
  <c r="I152" i="39"/>
  <c r="H152" i="39"/>
  <c r="G152" i="39"/>
  <c r="U158" i="38"/>
  <c r="F160" i="39"/>
  <c r="E160" i="39"/>
  <c r="D160" i="39"/>
  <c r="C160" i="39"/>
  <c r="I160" i="39"/>
  <c r="H160" i="39"/>
  <c r="G160" i="39"/>
  <c r="U166" i="38"/>
  <c r="F168" i="39"/>
  <c r="E168" i="39"/>
  <c r="D168" i="39"/>
  <c r="C168" i="39"/>
  <c r="I168" i="39"/>
  <c r="G168" i="39"/>
  <c r="H168" i="39"/>
  <c r="U174" i="38"/>
  <c r="F176" i="39"/>
  <c r="E176" i="39"/>
  <c r="D176" i="39"/>
  <c r="C176" i="39"/>
  <c r="I176" i="39"/>
  <c r="H176" i="39"/>
  <c r="G176" i="39"/>
  <c r="U182" i="38"/>
  <c r="F184" i="39"/>
  <c r="E184" i="39"/>
  <c r="D184" i="39"/>
  <c r="C184" i="39"/>
  <c r="I184" i="39"/>
  <c r="H184" i="39"/>
  <c r="G184" i="39"/>
  <c r="U190" i="38"/>
  <c r="F192" i="39"/>
  <c r="E192" i="39"/>
  <c r="D192" i="39"/>
  <c r="C192" i="39"/>
  <c r="I192" i="39"/>
  <c r="H192" i="39"/>
  <c r="G192" i="39"/>
  <c r="U198" i="38"/>
  <c r="I200" i="39"/>
  <c r="F200" i="39"/>
  <c r="E200" i="39"/>
  <c r="D200" i="39"/>
  <c r="H200" i="39"/>
  <c r="G200" i="39"/>
  <c r="C200" i="39"/>
  <c r="U206" i="38"/>
  <c r="I208" i="39"/>
  <c r="F208" i="39"/>
  <c r="E208" i="39"/>
  <c r="D208" i="39"/>
  <c r="C208" i="39"/>
  <c r="H208" i="39"/>
  <c r="G208" i="39"/>
  <c r="U214" i="38"/>
  <c r="I216" i="39"/>
  <c r="H216" i="39"/>
  <c r="G216" i="39"/>
  <c r="F216" i="39"/>
  <c r="E216" i="39"/>
  <c r="D216" i="39"/>
  <c r="C216" i="39"/>
  <c r="U222" i="38"/>
  <c r="I224" i="39"/>
  <c r="H224" i="39"/>
  <c r="G224" i="39"/>
  <c r="F224" i="39"/>
  <c r="E224" i="39"/>
  <c r="D224" i="39"/>
  <c r="C224" i="39"/>
  <c r="U230" i="38"/>
  <c r="I232" i="39"/>
  <c r="H232" i="39"/>
  <c r="G232" i="39"/>
  <c r="F232" i="39"/>
  <c r="E232" i="39"/>
  <c r="D232" i="39"/>
  <c r="C232" i="39"/>
  <c r="U238" i="38"/>
  <c r="I240" i="39"/>
  <c r="H240" i="39"/>
  <c r="G240" i="39"/>
  <c r="F240" i="39"/>
  <c r="E240" i="39"/>
  <c r="D240" i="39"/>
  <c r="C240" i="39"/>
  <c r="U246" i="38"/>
  <c r="I248" i="39"/>
  <c r="H248" i="39"/>
  <c r="G248" i="39"/>
  <c r="F248" i="39"/>
  <c r="E248" i="39"/>
  <c r="D248" i="39"/>
  <c r="C248" i="39"/>
  <c r="U254" i="38"/>
  <c r="I256" i="39"/>
  <c r="H256" i="39"/>
  <c r="G256" i="39"/>
  <c r="F256" i="39"/>
  <c r="E256" i="39"/>
  <c r="D256" i="39"/>
  <c r="C256" i="39"/>
  <c r="U262" i="38"/>
  <c r="G264" i="39"/>
  <c r="C264" i="39"/>
  <c r="D264" i="39"/>
  <c r="I264" i="39"/>
  <c r="H264" i="39"/>
  <c r="F264" i="39"/>
  <c r="E264" i="39"/>
  <c r="S335" i="38"/>
  <c r="U339" i="38"/>
  <c r="U342" i="38"/>
  <c r="S342" i="38"/>
  <c r="I362" i="39"/>
  <c r="H362" i="39"/>
  <c r="G362" i="39"/>
  <c r="F362" i="39"/>
  <c r="E362" i="39"/>
  <c r="D362" i="39"/>
  <c r="C362" i="39"/>
  <c r="R362" i="38"/>
  <c r="T362" i="38"/>
  <c r="F367" i="39"/>
  <c r="E367" i="39"/>
  <c r="D367" i="39"/>
  <c r="C367" i="39"/>
  <c r="I367" i="39"/>
  <c r="H367" i="39"/>
  <c r="G367" i="39"/>
  <c r="T367" i="38"/>
  <c r="R367" i="38"/>
  <c r="U33" i="38"/>
  <c r="R34" i="38"/>
  <c r="F35" i="39"/>
  <c r="E35" i="39"/>
  <c r="D35" i="39"/>
  <c r="C35" i="39"/>
  <c r="H35" i="39"/>
  <c r="I35" i="39"/>
  <c r="S39" i="38"/>
  <c r="U41" i="38"/>
  <c r="R42" i="38"/>
  <c r="F43" i="39"/>
  <c r="E43" i="39"/>
  <c r="D43" i="39"/>
  <c r="C43" i="39"/>
  <c r="H43" i="39"/>
  <c r="G43" i="39"/>
  <c r="S47" i="38"/>
  <c r="U49" i="38"/>
  <c r="R50" i="38"/>
  <c r="F51" i="39"/>
  <c r="E51" i="39"/>
  <c r="D51" i="39"/>
  <c r="C51" i="39"/>
  <c r="H51" i="39"/>
  <c r="G51" i="39"/>
  <c r="I51" i="39"/>
  <c r="S55" i="38"/>
  <c r="U57" i="38"/>
  <c r="R58" i="38"/>
  <c r="D59" i="39"/>
  <c r="C59" i="39"/>
  <c r="I59" i="39"/>
  <c r="H59" i="39"/>
  <c r="G59" i="39"/>
  <c r="F59" i="39"/>
  <c r="E59" i="39"/>
  <c r="S63" i="38"/>
  <c r="U65" i="38"/>
  <c r="R66" i="38"/>
  <c r="D67" i="39"/>
  <c r="C67" i="39"/>
  <c r="I67" i="39"/>
  <c r="H67" i="39"/>
  <c r="G67" i="39"/>
  <c r="F67" i="39"/>
  <c r="E67" i="39"/>
  <c r="S71" i="38"/>
  <c r="D75" i="39"/>
  <c r="C75" i="39"/>
  <c r="I75" i="39"/>
  <c r="H75" i="39"/>
  <c r="G75" i="39"/>
  <c r="F75" i="39"/>
  <c r="E75" i="39"/>
  <c r="S79" i="38"/>
  <c r="U81" i="38"/>
  <c r="R82" i="38"/>
  <c r="D83" i="39"/>
  <c r="C83" i="39"/>
  <c r="I83" i="39"/>
  <c r="H83" i="39"/>
  <c r="G83" i="39"/>
  <c r="F83" i="39"/>
  <c r="E83" i="39"/>
  <c r="S87" i="38"/>
  <c r="U89" i="38"/>
  <c r="R90" i="38"/>
  <c r="D91" i="39"/>
  <c r="C91" i="39"/>
  <c r="I91" i="39"/>
  <c r="H91" i="39"/>
  <c r="G91" i="39"/>
  <c r="F91" i="39"/>
  <c r="E91" i="39"/>
  <c r="S95" i="38"/>
  <c r="R98" i="38"/>
  <c r="D99" i="39"/>
  <c r="C99" i="39"/>
  <c r="I99" i="39"/>
  <c r="H99" i="39"/>
  <c r="G99" i="39"/>
  <c r="F99" i="39"/>
  <c r="E99" i="39"/>
  <c r="S103" i="38"/>
  <c r="U105" i="38"/>
  <c r="R106" i="38"/>
  <c r="D107" i="39"/>
  <c r="C107" i="39"/>
  <c r="I107" i="39"/>
  <c r="H107" i="39"/>
  <c r="G107" i="39"/>
  <c r="F107" i="39"/>
  <c r="E107" i="39"/>
  <c r="S111" i="38"/>
  <c r="U113" i="38"/>
  <c r="R114" i="38"/>
  <c r="D115" i="39"/>
  <c r="C115" i="39"/>
  <c r="I115" i="39"/>
  <c r="H115" i="39"/>
  <c r="G115" i="39"/>
  <c r="F115" i="39"/>
  <c r="E115" i="39"/>
  <c r="S119" i="38"/>
  <c r="U121" i="38"/>
  <c r="R122" i="38"/>
  <c r="D123" i="39"/>
  <c r="C123" i="39"/>
  <c r="I123" i="39"/>
  <c r="H123" i="39"/>
  <c r="G123" i="39"/>
  <c r="F123" i="39"/>
  <c r="E123" i="39"/>
  <c r="S127" i="38"/>
  <c r="U129" i="38"/>
  <c r="R130" i="38"/>
  <c r="I131" i="39"/>
  <c r="H131" i="39"/>
  <c r="G131" i="39"/>
  <c r="F131" i="39"/>
  <c r="E131" i="39"/>
  <c r="D131" i="39"/>
  <c r="C131" i="39"/>
  <c r="S135" i="38"/>
  <c r="U137" i="38"/>
  <c r="R138" i="38"/>
  <c r="I139" i="39"/>
  <c r="H139" i="39"/>
  <c r="G139" i="39"/>
  <c r="F139" i="39"/>
  <c r="E139" i="39"/>
  <c r="D139" i="39"/>
  <c r="C139" i="39"/>
  <c r="S143" i="38"/>
  <c r="U145" i="38"/>
  <c r="R146" i="38"/>
  <c r="I147" i="39"/>
  <c r="H147" i="39"/>
  <c r="G147" i="39"/>
  <c r="F147" i="39"/>
  <c r="E147" i="39"/>
  <c r="D147" i="39"/>
  <c r="C147" i="39"/>
  <c r="S151" i="38"/>
  <c r="U153" i="38"/>
  <c r="R154" i="38"/>
  <c r="I155" i="39"/>
  <c r="H155" i="39"/>
  <c r="G155" i="39"/>
  <c r="F155" i="39"/>
  <c r="E155" i="39"/>
  <c r="D155" i="39"/>
  <c r="S159" i="38"/>
  <c r="U161" i="38"/>
  <c r="R162" i="38"/>
  <c r="I163" i="39"/>
  <c r="H163" i="39"/>
  <c r="G163" i="39"/>
  <c r="F163" i="39"/>
  <c r="E163" i="39"/>
  <c r="D163" i="39"/>
  <c r="C163" i="39"/>
  <c r="S167" i="38"/>
  <c r="U169" i="38"/>
  <c r="R170" i="38"/>
  <c r="I171" i="39"/>
  <c r="H171" i="39"/>
  <c r="G171" i="39"/>
  <c r="F171" i="39"/>
  <c r="E171" i="39"/>
  <c r="D171" i="39"/>
  <c r="C171" i="39"/>
  <c r="S175" i="38"/>
  <c r="U177" i="38"/>
  <c r="R178" i="38"/>
  <c r="I179" i="39"/>
  <c r="H179" i="39"/>
  <c r="G179" i="39"/>
  <c r="F179" i="39"/>
  <c r="E179" i="39"/>
  <c r="D179" i="39"/>
  <c r="C179" i="39"/>
  <c r="S183" i="38"/>
  <c r="U185" i="38"/>
  <c r="R186" i="38"/>
  <c r="I187" i="39"/>
  <c r="H187" i="39"/>
  <c r="G187" i="39"/>
  <c r="F187" i="39"/>
  <c r="E187" i="39"/>
  <c r="D187" i="39"/>
  <c r="C187" i="39"/>
  <c r="S191" i="38"/>
  <c r="U193" i="38"/>
  <c r="D195" i="39"/>
  <c r="I195" i="39"/>
  <c r="H195" i="39"/>
  <c r="G195" i="39"/>
  <c r="F195" i="39"/>
  <c r="E195" i="39"/>
  <c r="C195" i="39"/>
  <c r="S199" i="38"/>
  <c r="U201" i="38"/>
  <c r="D203" i="39"/>
  <c r="I203" i="39"/>
  <c r="H203" i="39"/>
  <c r="G203" i="39"/>
  <c r="F203" i="39"/>
  <c r="E203" i="39"/>
  <c r="C203" i="39"/>
  <c r="S207" i="38"/>
  <c r="U209" i="38"/>
  <c r="R210" i="38"/>
  <c r="D211" i="39"/>
  <c r="I211" i="39"/>
  <c r="H211" i="39"/>
  <c r="G211" i="39"/>
  <c r="F211" i="39"/>
  <c r="E211" i="39"/>
  <c r="C211" i="39"/>
  <c r="S215" i="38"/>
  <c r="U217" i="38"/>
  <c r="R218" i="38"/>
  <c r="D219" i="39"/>
  <c r="C219" i="39"/>
  <c r="I219" i="39"/>
  <c r="H219" i="39"/>
  <c r="G219" i="39"/>
  <c r="E219" i="39"/>
  <c r="F219" i="39"/>
  <c r="S223" i="38"/>
  <c r="U225" i="38"/>
  <c r="R226" i="38"/>
  <c r="D227" i="39"/>
  <c r="C227" i="39"/>
  <c r="I227" i="39"/>
  <c r="H227" i="39"/>
  <c r="G227" i="39"/>
  <c r="F227" i="39"/>
  <c r="E227" i="39"/>
  <c r="S231" i="38"/>
  <c r="U233" i="38"/>
  <c r="R234" i="38"/>
  <c r="D235" i="39"/>
  <c r="C235" i="39"/>
  <c r="I235" i="39"/>
  <c r="H235" i="39"/>
  <c r="G235" i="39"/>
  <c r="F235" i="39"/>
  <c r="E235" i="39"/>
  <c r="S239" i="38"/>
  <c r="R242" i="38"/>
  <c r="D243" i="39"/>
  <c r="C243" i="39"/>
  <c r="I243" i="39"/>
  <c r="H243" i="39"/>
  <c r="G243" i="39"/>
  <c r="F243" i="39"/>
  <c r="E243" i="39"/>
  <c r="S247" i="38"/>
  <c r="U249" i="38"/>
  <c r="R250" i="38"/>
  <c r="D251" i="39"/>
  <c r="C251" i="39"/>
  <c r="I251" i="39"/>
  <c r="H251" i="39"/>
  <c r="G251" i="39"/>
  <c r="E251" i="39"/>
  <c r="F251" i="39"/>
  <c r="S255" i="38"/>
  <c r="R258" i="38"/>
  <c r="D259" i="39"/>
  <c r="C259" i="39"/>
  <c r="I259" i="39"/>
  <c r="H259" i="39"/>
  <c r="G259" i="39"/>
  <c r="F259" i="39"/>
  <c r="E259" i="39"/>
  <c r="S263" i="38"/>
  <c r="T269" i="38"/>
  <c r="T270" i="38"/>
  <c r="T277" i="38"/>
  <c r="T278" i="38"/>
  <c r="T285" i="38"/>
  <c r="T286" i="38"/>
  <c r="T293" i="38"/>
  <c r="T294" i="38"/>
  <c r="T301" i="38"/>
  <c r="U337" i="38"/>
  <c r="S338" i="38"/>
  <c r="U340" i="38"/>
  <c r="S343" i="38"/>
  <c r="U345" i="38"/>
  <c r="U347" i="38"/>
  <c r="U350" i="38"/>
  <c r="S350" i="38"/>
  <c r="I370" i="39"/>
  <c r="H370" i="39"/>
  <c r="G370" i="39"/>
  <c r="F370" i="39"/>
  <c r="E370" i="39"/>
  <c r="D370" i="39"/>
  <c r="C370" i="39"/>
  <c r="R370" i="38"/>
  <c r="T370" i="38"/>
  <c r="T373" i="38"/>
  <c r="U418" i="38"/>
  <c r="H34" i="39"/>
  <c r="G53" i="39"/>
  <c r="D33" i="39"/>
  <c r="C33" i="39"/>
  <c r="I33" i="39"/>
  <c r="H33" i="39"/>
  <c r="F33" i="39"/>
  <c r="E33" i="39"/>
  <c r="G33" i="39"/>
  <c r="S37" i="38"/>
  <c r="R40" i="38"/>
  <c r="D41" i="39"/>
  <c r="C41" i="39"/>
  <c r="I41" i="39"/>
  <c r="H41" i="39"/>
  <c r="F41" i="39"/>
  <c r="G41" i="39"/>
  <c r="E41" i="39"/>
  <c r="S45" i="38"/>
  <c r="R48" i="38"/>
  <c r="D49" i="39"/>
  <c r="C49" i="39"/>
  <c r="I49" i="39"/>
  <c r="H49" i="39"/>
  <c r="F49" i="39"/>
  <c r="G49" i="39"/>
  <c r="S53" i="38"/>
  <c r="R56" i="38"/>
  <c r="I57" i="39"/>
  <c r="H57" i="39"/>
  <c r="G57" i="39"/>
  <c r="F57" i="39"/>
  <c r="E57" i="39"/>
  <c r="D57" i="39"/>
  <c r="C57" i="39"/>
  <c r="S61" i="38"/>
  <c r="R64" i="38"/>
  <c r="I65" i="39"/>
  <c r="H65" i="39"/>
  <c r="G65" i="39"/>
  <c r="F65" i="39"/>
  <c r="E65" i="39"/>
  <c r="D65" i="39"/>
  <c r="C65" i="39"/>
  <c r="S69" i="38"/>
  <c r="R72" i="38"/>
  <c r="I73" i="39"/>
  <c r="H73" i="39"/>
  <c r="G73" i="39"/>
  <c r="F73" i="39"/>
  <c r="E73" i="39"/>
  <c r="D73" i="39"/>
  <c r="C73" i="39"/>
  <c r="S77" i="38"/>
  <c r="R80" i="38"/>
  <c r="I81" i="39"/>
  <c r="H81" i="39"/>
  <c r="G81" i="39"/>
  <c r="F81" i="39"/>
  <c r="E81" i="39"/>
  <c r="D81" i="39"/>
  <c r="C81" i="39"/>
  <c r="S85" i="38"/>
  <c r="R88" i="38"/>
  <c r="I89" i="39"/>
  <c r="H89" i="39"/>
  <c r="G89" i="39"/>
  <c r="F89" i="39"/>
  <c r="E89" i="39"/>
  <c r="D89" i="39"/>
  <c r="C89" i="39"/>
  <c r="T90" i="38"/>
  <c r="S93" i="38"/>
  <c r="R96" i="38"/>
  <c r="I97" i="39"/>
  <c r="H97" i="39"/>
  <c r="G97" i="39"/>
  <c r="F97" i="39"/>
  <c r="E97" i="39"/>
  <c r="D97" i="39"/>
  <c r="S101" i="38"/>
  <c r="R104" i="38"/>
  <c r="I105" i="39"/>
  <c r="H105" i="39"/>
  <c r="G105" i="39"/>
  <c r="F105" i="39"/>
  <c r="E105" i="39"/>
  <c r="D105" i="39"/>
  <c r="C105" i="39"/>
  <c r="S109" i="38"/>
  <c r="R112" i="38"/>
  <c r="I113" i="39"/>
  <c r="H113" i="39"/>
  <c r="G113" i="39"/>
  <c r="F113" i="39"/>
  <c r="E113" i="39"/>
  <c r="D113" i="39"/>
  <c r="C113" i="39"/>
  <c r="S117" i="38"/>
  <c r="R120" i="38"/>
  <c r="I121" i="39"/>
  <c r="H121" i="39"/>
  <c r="G121" i="39"/>
  <c r="F121" i="39"/>
  <c r="E121" i="39"/>
  <c r="D121" i="39"/>
  <c r="C121" i="39"/>
  <c r="S125" i="38"/>
  <c r="R128" i="38"/>
  <c r="G129" i="39"/>
  <c r="F129" i="39"/>
  <c r="E129" i="39"/>
  <c r="D129" i="39"/>
  <c r="C129" i="39"/>
  <c r="I129" i="39"/>
  <c r="H129" i="39"/>
  <c r="S133" i="38"/>
  <c r="R136" i="38"/>
  <c r="G137" i="39"/>
  <c r="F137" i="39"/>
  <c r="E137" i="39"/>
  <c r="D137" i="39"/>
  <c r="C137" i="39"/>
  <c r="I137" i="39"/>
  <c r="H137" i="39"/>
  <c r="R144" i="38"/>
  <c r="G145" i="39"/>
  <c r="F145" i="39"/>
  <c r="E145" i="39"/>
  <c r="D145" i="39"/>
  <c r="C145" i="39"/>
  <c r="H145" i="39"/>
  <c r="I145" i="39"/>
  <c r="S149" i="38"/>
  <c r="R152" i="38"/>
  <c r="G153" i="39"/>
  <c r="F153" i="39"/>
  <c r="E153" i="39"/>
  <c r="D153" i="39"/>
  <c r="C153" i="39"/>
  <c r="I153" i="39"/>
  <c r="H153" i="39"/>
  <c r="S157" i="38"/>
  <c r="R160" i="38"/>
  <c r="G161" i="39"/>
  <c r="F161" i="39"/>
  <c r="E161" i="39"/>
  <c r="D161" i="39"/>
  <c r="C161" i="39"/>
  <c r="I161" i="39"/>
  <c r="H161" i="39"/>
  <c r="S165" i="38"/>
  <c r="R168" i="38"/>
  <c r="G169" i="39"/>
  <c r="F169" i="39"/>
  <c r="E169" i="39"/>
  <c r="D169" i="39"/>
  <c r="C169" i="39"/>
  <c r="I169" i="39"/>
  <c r="H169" i="39"/>
  <c r="S173" i="38"/>
  <c r="R176" i="38"/>
  <c r="G177" i="39"/>
  <c r="F177" i="39"/>
  <c r="E177" i="39"/>
  <c r="D177" i="39"/>
  <c r="C177" i="39"/>
  <c r="H177" i="39"/>
  <c r="I177" i="39"/>
  <c r="S181" i="38"/>
  <c r="R184" i="38"/>
  <c r="G185" i="39"/>
  <c r="F185" i="39"/>
  <c r="E185" i="39"/>
  <c r="D185" i="39"/>
  <c r="C185" i="39"/>
  <c r="I185" i="39"/>
  <c r="H185" i="39"/>
  <c r="R192" i="38"/>
  <c r="G193" i="39"/>
  <c r="F193" i="39"/>
  <c r="E193" i="39"/>
  <c r="D193" i="39"/>
  <c r="C193" i="39"/>
  <c r="I193" i="39"/>
  <c r="H193" i="39"/>
  <c r="S197" i="38"/>
  <c r="R200" i="38"/>
  <c r="G201" i="39"/>
  <c r="F201" i="39"/>
  <c r="E201" i="39"/>
  <c r="D201" i="39"/>
  <c r="C201" i="39"/>
  <c r="I201" i="39"/>
  <c r="H201" i="39"/>
  <c r="S205" i="38"/>
  <c r="G209" i="39"/>
  <c r="F209" i="39"/>
  <c r="E209" i="39"/>
  <c r="I209" i="39"/>
  <c r="H209" i="39"/>
  <c r="D209" i="39"/>
  <c r="C209" i="39"/>
  <c r="S213" i="38"/>
  <c r="R216" i="38"/>
  <c r="I217" i="39"/>
  <c r="H217" i="39"/>
  <c r="G217" i="39"/>
  <c r="F217" i="39"/>
  <c r="E217" i="39"/>
  <c r="D217" i="39"/>
  <c r="C217" i="39"/>
  <c r="S221" i="38"/>
  <c r="R224" i="38"/>
  <c r="I225" i="39"/>
  <c r="H225" i="39"/>
  <c r="G225" i="39"/>
  <c r="F225" i="39"/>
  <c r="E225" i="39"/>
  <c r="D225" i="39"/>
  <c r="C225" i="39"/>
  <c r="R232" i="38"/>
  <c r="I233" i="39"/>
  <c r="H233" i="39"/>
  <c r="G233" i="39"/>
  <c r="F233" i="39"/>
  <c r="E233" i="39"/>
  <c r="C233" i="39"/>
  <c r="D233" i="39"/>
  <c r="R240" i="38"/>
  <c r="I241" i="39"/>
  <c r="H241" i="39"/>
  <c r="G241" i="39"/>
  <c r="F241" i="39"/>
  <c r="E241" i="39"/>
  <c r="D241" i="39"/>
  <c r="C241" i="39"/>
  <c r="R248" i="38"/>
  <c r="I249" i="39"/>
  <c r="H249" i="39"/>
  <c r="G249" i="39"/>
  <c r="F249" i="39"/>
  <c r="E249" i="39"/>
  <c r="D249" i="39"/>
  <c r="C249" i="39"/>
  <c r="R256" i="38"/>
  <c r="I257" i="39"/>
  <c r="H257" i="39"/>
  <c r="G257" i="39"/>
  <c r="F257" i="39"/>
  <c r="E257" i="39"/>
  <c r="D257" i="39"/>
  <c r="C257" i="39"/>
  <c r="R264" i="38"/>
  <c r="I306" i="39"/>
  <c r="H306" i="39"/>
  <c r="G306" i="39"/>
  <c r="F306" i="39"/>
  <c r="E306" i="39"/>
  <c r="D306" i="39"/>
  <c r="C306" i="39"/>
  <c r="R306" i="38"/>
  <c r="T306" i="38"/>
  <c r="F311" i="39"/>
  <c r="E311" i="39"/>
  <c r="D311" i="39"/>
  <c r="C311" i="39"/>
  <c r="I311" i="39"/>
  <c r="H311" i="39"/>
  <c r="G311" i="39"/>
  <c r="T311" i="38"/>
  <c r="R311" i="38"/>
  <c r="I314" i="39"/>
  <c r="H314" i="39"/>
  <c r="G314" i="39"/>
  <c r="F314" i="39"/>
  <c r="E314" i="39"/>
  <c r="D314" i="39"/>
  <c r="C314" i="39"/>
  <c r="R314" i="38"/>
  <c r="T314" i="38"/>
  <c r="F319" i="39"/>
  <c r="E319" i="39"/>
  <c r="D319" i="39"/>
  <c r="C319" i="39"/>
  <c r="I319" i="39"/>
  <c r="H319" i="39"/>
  <c r="G319" i="39"/>
  <c r="T319" i="38"/>
  <c r="R319" i="38"/>
  <c r="I322" i="39"/>
  <c r="H322" i="39"/>
  <c r="G322" i="39"/>
  <c r="F322" i="39"/>
  <c r="E322" i="39"/>
  <c r="D322" i="39"/>
  <c r="C322" i="39"/>
  <c r="R322" i="38"/>
  <c r="T322" i="38"/>
  <c r="F327" i="39"/>
  <c r="E327" i="39"/>
  <c r="D327" i="39"/>
  <c r="C327" i="39"/>
  <c r="I327" i="39"/>
  <c r="H327" i="39"/>
  <c r="G327" i="39"/>
  <c r="T327" i="38"/>
  <c r="R327" i="38"/>
  <c r="I330" i="39"/>
  <c r="H330" i="39"/>
  <c r="G330" i="39"/>
  <c r="F330" i="39"/>
  <c r="E330" i="39"/>
  <c r="D330" i="39"/>
  <c r="C330" i="39"/>
  <c r="R330" i="38"/>
  <c r="T330" i="38"/>
  <c r="T333" i="38"/>
  <c r="T334" i="38"/>
  <c r="U353" i="38"/>
  <c r="U356" i="38"/>
  <c r="U363" i="38"/>
  <c r="U366" i="38"/>
  <c r="S366" i="38"/>
  <c r="I378" i="39"/>
  <c r="H378" i="39"/>
  <c r="G378" i="39"/>
  <c r="F378" i="39"/>
  <c r="E378" i="39"/>
  <c r="D378" i="39"/>
  <c r="C378" i="39"/>
  <c r="T378" i="38"/>
  <c r="R378" i="38"/>
  <c r="U385" i="38"/>
  <c r="S391" i="38"/>
  <c r="R35" i="38"/>
  <c r="G36" i="39"/>
  <c r="F36" i="39"/>
  <c r="E36" i="39"/>
  <c r="D36" i="39"/>
  <c r="C36" i="39"/>
  <c r="I36" i="39"/>
  <c r="H36" i="39"/>
  <c r="S40" i="38"/>
  <c r="R43" i="38"/>
  <c r="G44" i="39"/>
  <c r="F44" i="39"/>
  <c r="E44" i="39"/>
  <c r="D44" i="39"/>
  <c r="C44" i="39"/>
  <c r="I44" i="39"/>
  <c r="S48" i="38"/>
  <c r="R51" i="38"/>
  <c r="I52" i="39"/>
  <c r="G52" i="39"/>
  <c r="F52" i="39"/>
  <c r="E52" i="39"/>
  <c r="D52" i="39"/>
  <c r="C52" i="39"/>
  <c r="H52" i="39"/>
  <c r="S56" i="38"/>
  <c r="R59" i="38"/>
  <c r="E60" i="39"/>
  <c r="D60" i="39"/>
  <c r="C60" i="39"/>
  <c r="I60" i="39"/>
  <c r="H60" i="39"/>
  <c r="G60" i="39"/>
  <c r="S64" i="38"/>
  <c r="R67" i="38"/>
  <c r="E68" i="39"/>
  <c r="D68" i="39"/>
  <c r="C68" i="39"/>
  <c r="I68" i="39"/>
  <c r="H68" i="39"/>
  <c r="G68" i="39"/>
  <c r="F68" i="39"/>
  <c r="S72" i="38"/>
  <c r="R75" i="38"/>
  <c r="E76" i="39"/>
  <c r="D76" i="39"/>
  <c r="C76" i="39"/>
  <c r="I76" i="39"/>
  <c r="H76" i="39"/>
  <c r="G76" i="39"/>
  <c r="F76" i="39"/>
  <c r="S80" i="38"/>
  <c r="R83" i="38"/>
  <c r="E84" i="39"/>
  <c r="D84" i="39"/>
  <c r="C84" i="39"/>
  <c r="I84" i="39"/>
  <c r="H84" i="39"/>
  <c r="G84" i="39"/>
  <c r="F84" i="39"/>
  <c r="S88" i="38"/>
  <c r="R91" i="38"/>
  <c r="E92" i="39"/>
  <c r="D92" i="39"/>
  <c r="C92" i="39"/>
  <c r="I92" i="39"/>
  <c r="H92" i="39"/>
  <c r="G92" i="39"/>
  <c r="F92" i="39"/>
  <c r="S96" i="38"/>
  <c r="R99" i="38"/>
  <c r="E100" i="39"/>
  <c r="D100" i="39"/>
  <c r="C100" i="39"/>
  <c r="I100" i="39"/>
  <c r="H100" i="39"/>
  <c r="G100" i="39"/>
  <c r="F100" i="39"/>
  <c r="S104" i="38"/>
  <c r="R107" i="38"/>
  <c r="E108" i="39"/>
  <c r="D108" i="39"/>
  <c r="C108" i="39"/>
  <c r="I108" i="39"/>
  <c r="H108" i="39"/>
  <c r="G108" i="39"/>
  <c r="F108" i="39"/>
  <c r="S112" i="38"/>
  <c r="R115" i="38"/>
  <c r="E116" i="39"/>
  <c r="D116" i="39"/>
  <c r="C116" i="39"/>
  <c r="I116" i="39"/>
  <c r="H116" i="39"/>
  <c r="G116" i="39"/>
  <c r="F116" i="39"/>
  <c r="S120" i="38"/>
  <c r="R123" i="38"/>
  <c r="E124" i="39"/>
  <c r="D124" i="39"/>
  <c r="C124" i="39"/>
  <c r="I124" i="39"/>
  <c r="H124" i="39"/>
  <c r="G124" i="39"/>
  <c r="F124" i="39"/>
  <c r="S128" i="38"/>
  <c r="R131" i="38"/>
  <c r="I132" i="39"/>
  <c r="H132" i="39"/>
  <c r="G132" i="39"/>
  <c r="F132" i="39"/>
  <c r="E132" i="39"/>
  <c r="C132" i="39"/>
  <c r="D132" i="39"/>
  <c r="S136" i="38"/>
  <c r="R139" i="38"/>
  <c r="I140" i="39"/>
  <c r="H140" i="39"/>
  <c r="G140" i="39"/>
  <c r="F140" i="39"/>
  <c r="E140" i="39"/>
  <c r="D140" i="39"/>
  <c r="C140" i="39"/>
  <c r="S144" i="38"/>
  <c r="R147" i="38"/>
  <c r="I148" i="39"/>
  <c r="H148" i="39"/>
  <c r="G148" i="39"/>
  <c r="F148" i="39"/>
  <c r="E148" i="39"/>
  <c r="D148" i="39"/>
  <c r="C148" i="39"/>
  <c r="S152" i="38"/>
  <c r="R155" i="38"/>
  <c r="I156" i="39"/>
  <c r="H156" i="39"/>
  <c r="G156" i="39"/>
  <c r="F156" i="39"/>
  <c r="E156" i="39"/>
  <c r="D156" i="39"/>
  <c r="C156" i="39"/>
  <c r="S160" i="38"/>
  <c r="R163" i="38"/>
  <c r="I164" i="39"/>
  <c r="H164" i="39"/>
  <c r="G164" i="39"/>
  <c r="F164" i="39"/>
  <c r="E164" i="39"/>
  <c r="C164" i="39"/>
  <c r="D164" i="39"/>
  <c r="S168" i="38"/>
  <c r="R171" i="38"/>
  <c r="I172" i="39"/>
  <c r="H172" i="39"/>
  <c r="G172" i="39"/>
  <c r="F172" i="39"/>
  <c r="E172" i="39"/>
  <c r="D172" i="39"/>
  <c r="C172" i="39"/>
  <c r="S176" i="38"/>
  <c r="R179" i="38"/>
  <c r="I180" i="39"/>
  <c r="H180" i="39"/>
  <c r="G180" i="39"/>
  <c r="F180" i="39"/>
  <c r="E180" i="39"/>
  <c r="D180" i="39"/>
  <c r="C180" i="39"/>
  <c r="S184" i="38"/>
  <c r="R187" i="38"/>
  <c r="I188" i="39"/>
  <c r="H188" i="39"/>
  <c r="G188" i="39"/>
  <c r="F188" i="39"/>
  <c r="E188" i="39"/>
  <c r="D188" i="39"/>
  <c r="C188" i="39"/>
  <c r="S192" i="38"/>
  <c r="R195" i="38"/>
  <c r="E196" i="39"/>
  <c r="I196" i="39"/>
  <c r="H196" i="39"/>
  <c r="G196" i="39"/>
  <c r="F196" i="39"/>
  <c r="D196" i="39"/>
  <c r="C196" i="39"/>
  <c r="S200" i="38"/>
  <c r="R203" i="38"/>
  <c r="E204" i="39"/>
  <c r="I204" i="39"/>
  <c r="H204" i="39"/>
  <c r="G204" i="39"/>
  <c r="F204" i="39"/>
  <c r="D204" i="39"/>
  <c r="C204" i="39"/>
  <c r="S208" i="38"/>
  <c r="R211" i="38"/>
  <c r="E212" i="39"/>
  <c r="D212" i="39"/>
  <c r="C212" i="39"/>
  <c r="I212" i="39"/>
  <c r="H212" i="39"/>
  <c r="G212" i="39"/>
  <c r="F212" i="39"/>
  <c r="S216" i="38"/>
  <c r="R219" i="38"/>
  <c r="E220" i="39"/>
  <c r="D220" i="39"/>
  <c r="C220" i="39"/>
  <c r="I220" i="39"/>
  <c r="H220" i="39"/>
  <c r="G220" i="39"/>
  <c r="F220" i="39"/>
  <c r="S224" i="38"/>
  <c r="R227" i="38"/>
  <c r="E228" i="39"/>
  <c r="D228" i="39"/>
  <c r="C228" i="39"/>
  <c r="I228" i="39"/>
  <c r="H228" i="39"/>
  <c r="F228" i="39"/>
  <c r="G228" i="39"/>
  <c r="S232" i="38"/>
  <c r="E236" i="39"/>
  <c r="D236" i="39"/>
  <c r="C236" i="39"/>
  <c r="I236" i="39"/>
  <c r="H236" i="39"/>
  <c r="G236" i="39"/>
  <c r="F236" i="39"/>
  <c r="S240" i="38"/>
  <c r="E244" i="39"/>
  <c r="D244" i="39"/>
  <c r="C244" i="39"/>
  <c r="I244" i="39"/>
  <c r="H244" i="39"/>
  <c r="G244" i="39"/>
  <c r="F244" i="39"/>
  <c r="S248" i="38"/>
  <c r="E252" i="39"/>
  <c r="D252" i="39"/>
  <c r="C252" i="39"/>
  <c r="I252" i="39"/>
  <c r="H252" i="39"/>
  <c r="G252" i="39"/>
  <c r="F252" i="39"/>
  <c r="S256" i="38"/>
  <c r="E260" i="39"/>
  <c r="D260" i="39"/>
  <c r="C260" i="39"/>
  <c r="I260" i="39"/>
  <c r="H260" i="39"/>
  <c r="F260" i="39"/>
  <c r="G260" i="39"/>
  <c r="F335" i="39"/>
  <c r="E335" i="39"/>
  <c r="D335" i="39"/>
  <c r="C335" i="39"/>
  <c r="I335" i="39"/>
  <c r="H335" i="39"/>
  <c r="G335" i="39"/>
  <c r="T335" i="38"/>
  <c r="R335" i="38"/>
  <c r="T341" i="38"/>
  <c r="T342" i="38"/>
  <c r="U361" i="38"/>
  <c r="U364" i="38"/>
  <c r="U371" i="38"/>
  <c r="U383" i="38"/>
  <c r="U384" i="38"/>
  <c r="U386" i="38"/>
  <c r="D40" i="39"/>
  <c r="C97" i="39"/>
  <c r="S35" i="38"/>
  <c r="I39" i="39"/>
  <c r="H39" i="39"/>
  <c r="G39" i="39"/>
  <c r="F39" i="39"/>
  <c r="D39" i="39"/>
  <c r="C39" i="39"/>
  <c r="T40" i="38"/>
  <c r="S43" i="38"/>
  <c r="I47" i="39"/>
  <c r="H47" i="39"/>
  <c r="G47" i="39"/>
  <c r="F47" i="39"/>
  <c r="D47" i="39"/>
  <c r="C47" i="39"/>
  <c r="E47" i="39"/>
  <c r="T48" i="38"/>
  <c r="S51" i="38"/>
  <c r="H55" i="39"/>
  <c r="G55" i="39"/>
  <c r="F55" i="39"/>
  <c r="E55" i="39"/>
  <c r="D55" i="39"/>
  <c r="C55" i="39"/>
  <c r="I55" i="39"/>
  <c r="T56" i="38"/>
  <c r="S59" i="38"/>
  <c r="H63" i="39"/>
  <c r="G63" i="39"/>
  <c r="F63" i="39"/>
  <c r="E63" i="39"/>
  <c r="D63" i="39"/>
  <c r="C63" i="39"/>
  <c r="I63" i="39"/>
  <c r="T64" i="38"/>
  <c r="S67" i="38"/>
  <c r="H71" i="39"/>
  <c r="G71" i="39"/>
  <c r="F71" i="39"/>
  <c r="E71" i="39"/>
  <c r="D71" i="39"/>
  <c r="C71" i="39"/>
  <c r="I71" i="39"/>
  <c r="T72" i="38"/>
  <c r="S75" i="38"/>
  <c r="H79" i="39"/>
  <c r="G79" i="39"/>
  <c r="F79" i="39"/>
  <c r="E79" i="39"/>
  <c r="D79" i="39"/>
  <c r="C79" i="39"/>
  <c r="I79" i="39"/>
  <c r="T80" i="38"/>
  <c r="S83" i="38"/>
  <c r="H87" i="39"/>
  <c r="G87" i="39"/>
  <c r="F87" i="39"/>
  <c r="E87" i="39"/>
  <c r="D87" i="39"/>
  <c r="C87" i="39"/>
  <c r="I87" i="39"/>
  <c r="T88" i="38"/>
  <c r="S91" i="38"/>
  <c r="H95" i="39"/>
  <c r="G95" i="39"/>
  <c r="F95" i="39"/>
  <c r="E95" i="39"/>
  <c r="D95" i="39"/>
  <c r="C95" i="39"/>
  <c r="I95" i="39"/>
  <c r="T96" i="38"/>
  <c r="S99" i="38"/>
  <c r="H103" i="39"/>
  <c r="G103" i="39"/>
  <c r="F103" i="39"/>
  <c r="E103" i="39"/>
  <c r="D103" i="39"/>
  <c r="C103" i="39"/>
  <c r="I103" i="39"/>
  <c r="T104" i="38"/>
  <c r="S107" i="38"/>
  <c r="H111" i="39"/>
  <c r="G111" i="39"/>
  <c r="F111" i="39"/>
  <c r="E111" i="39"/>
  <c r="D111" i="39"/>
  <c r="C111" i="39"/>
  <c r="I111" i="39"/>
  <c r="T112" i="38"/>
  <c r="S115" i="38"/>
  <c r="H119" i="39"/>
  <c r="G119" i="39"/>
  <c r="F119" i="39"/>
  <c r="E119" i="39"/>
  <c r="D119" i="39"/>
  <c r="C119" i="39"/>
  <c r="I119" i="39"/>
  <c r="T120" i="38"/>
  <c r="S123" i="38"/>
  <c r="E127" i="39"/>
  <c r="D127" i="39"/>
  <c r="C127" i="39"/>
  <c r="I127" i="39"/>
  <c r="H127" i="39"/>
  <c r="F127" i="39"/>
  <c r="T128" i="38"/>
  <c r="S131" i="38"/>
  <c r="E135" i="39"/>
  <c r="D135" i="39"/>
  <c r="C135" i="39"/>
  <c r="I135" i="39"/>
  <c r="H135" i="39"/>
  <c r="G135" i="39"/>
  <c r="F135" i="39"/>
  <c r="T136" i="38"/>
  <c r="S139" i="38"/>
  <c r="E143" i="39"/>
  <c r="D143" i="39"/>
  <c r="C143" i="39"/>
  <c r="I143" i="39"/>
  <c r="H143" i="39"/>
  <c r="G143" i="39"/>
  <c r="F143" i="39"/>
  <c r="T144" i="38"/>
  <c r="S147" i="38"/>
  <c r="E151" i="39"/>
  <c r="D151" i="39"/>
  <c r="C151" i="39"/>
  <c r="I151" i="39"/>
  <c r="H151" i="39"/>
  <c r="G151" i="39"/>
  <c r="F151" i="39"/>
  <c r="T152" i="38"/>
  <c r="S155" i="38"/>
  <c r="E159" i="39"/>
  <c r="D159" i="39"/>
  <c r="C159" i="39"/>
  <c r="I159" i="39"/>
  <c r="H159" i="39"/>
  <c r="F159" i="39"/>
  <c r="G159" i="39"/>
  <c r="T160" i="38"/>
  <c r="S163" i="38"/>
  <c r="E167" i="39"/>
  <c r="D167" i="39"/>
  <c r="C167" i="39"/>
  <c r="I167" i="39"/>
  <c r="H167" i="39"/>
  <c r="G167" i="39"/>
  <c r="F167" i="39"/>
  <c r="T168" i="38"/>
  <c r="S171" i="38"/>
  <c r="E175" i="39"/>
  <c r="D175" i="39"/>
  <c r="C175" i="39"/>
  <c r="I175" i="39"/>
  <c r="H175" i="39"/>
  <c r="G175" i="39"/>
  <c r="F175" i="39"/>
  <c r="T176" i="38"/>
  <c r="S179" i="38"/>
  <c r="E183" i="39"/>
  <c r="D183" i="39"/>
  <c r="C183" i="39"/>
  <c r="I183" i="39"/>
  <c r="H183" i="39"/>
  <c r="G183" i="39"/>
  <c r="F183" i="39"/>
  <c r="T184" i="38"/>
  <c r="S187" i="38"/>
  <c r="E191" i="39"/>
  <c r="D191" i="39"/>
  <c r="C191" i="39"/>
  <c r="I191" i="39"/>
  <c r="H191" i="39"/>
  <c r="F191" i="39"/>
  <c r="G191" i="39"/>
  <c r="T192" i="38"/>
  <c r="S195" i="38"/>
  <c r="H199" i="39"/>
  <c r="E199" i="39"/>
  <c r="D199" i="39"/>
  <c r="C199" i="39"/>
  <c r="I199" i="39"/>
  <c r="G199" i="39"/>
  <c r="F199" i="39"/>
  <c r="T200" i="38"/>
  <c r="S203" i="38"/>
  <c r="H207" i="39"/>
  <c r="E207" i="39"/>
  <c r="D207" i="39"/>
  <c r="C207" i="39"/>
  <c r="I207" i="39"/>
  <c r="G207" i="39"/>
  <c r="F207" i="39"/>
  <c r="T208" i="38"/>
  <c r="S211" i="38"/>
  <c r="H215" i="39"/>
  <c r="G215" i="39"/>
  <c r="F215" i="39"/>
  <c r="E215" i="39"/>
  <c r="D215" i="39"/>
  <c r="C215" i="39"/>
  <c r="I215" i="39"/>
  <c r="T216" i="38"/>
  <c r="S219" i="38"/>
  <c r="H223" i="39"/>
  <c r="G223" i="39"/>
  <c r="F223" i="39"/>
  <c r="E223" i="39"/>
  <c r="D223" i="39"/>
  <c r="C223" i="39"/>
  <c r="I223" i="39"/>
  <c r="T224" i="38"/>
  <c r="S227" i="38"/>
  <c r="H231" i="39"/>
  <c r="G231" i="39"/>
  <c r="F231" i="39"/>
  <c r="E231" i="39"/>
  <c r="D231" i="39"/>
  <c r="C231" i="39"/>
  <c r="I231" i="39"/>
  <c r="S235" i="38"/>
  <c r="H239" i="39"/>
  <c r="G239" i="39"/>
  <c r="F239" i="39"/>
  <c r="E239" i="39"/>
  <c r="D239" i="39"/>
  <c r="C239" i="39"/>
  <c r="I239" i="39"/>
  <c r="S243" i="38"/>
  <c r="H247" i="39"/>
  <c r="G247" i="39"/>
  <c r="F247" i="39"/>
  <c r="E247" i="39"/>
  <c r="D247" i="39"/>
  <c r="C247" i="39"/>
  <c r="I247" i="39"/>
  <c r="S251" i="38"/>
  <c r="H255" i="39"/>
  <c r="G255" i="39"/>
  <c r="F255" i="39"/>
  <c r="E255" i="39"/>
  <c r="D255" i="39"/>
  <c r="C255" i="39"/>
  <c r="I255" i="39"/>
  <c r="S259" i="38"/>
  <c r="F263" i="39"/>
  <c r="I263" i="39"/>
  <c r="H263" i="39"/>
  <c r="G263" i="39"/>
  <c r="E263" i="39"/>
  <c r="D263" i="39"/>
  <c r="C263" i="39"/>
  <c r="U267" i="38"/>
  <c r="U270" i="38"/>
  <c r="S270" i="38"/>
  <c r="U275" i="38"/>
  <c r="U278" i="38"/>
  <c r="S278" i="38"/>
  <c r="U283" i="38"/>
  <c r="U286" i="38"/>
  <c r="S286" i="38"/>
  <c r="U291" i="38"/>
  <c r="U294" i="38"/>
  <c r="S294" i="38"/>
  <c r="U299" i="38"/>
  <c r="U302" i="38"/>
  <c r="S302" i="38"/>
  <c r="I338" i="39"/>
  <c r="H338" i="39"/>
  <c r="G338" i="39"/>
  <c r="F338" i="39"/>
  <c r="E338" i="39"/>
  <c r="D338" i="39"/>
  <c r="C338" i="39"/>
  <c r="R338" i="38"/>
  <c r="T338" i="38"/>
  <c r="F343" i="39"/>
  <c r="E343" i="39"/>
  <c r="D343" i="39"/>
  <c r="C343" i="39"/>
  <c r="I343" i="39"/>
  <c r="H343" i="39"/>
  <c r="G343" i="39"/>
  <c r="T343" i="38"/>
  <c r="R343" i="38"/>
  <c r="T349" i="38"/>
  <c r="T350" i="38"/>
  <c r="U369" i="38"/>
  <c r="U372" i="38"/>
  <c r="U374" i="38"/>
  <c r="S374" i="38"/>
  <c r="I43" i="39"/>
  <c r="G127" i="39"/>
  <c r="R33" i="38"/>
  <c r="E34" i="39"/>
  <c r="D34" i="39"/>
  <c r="C34" i="39"/>
  <c r="I34" i="39"/>
  <c r="G34" i="39"/>
  <c r="F34" i="39"/>
  <c r="T35" i="38"/>
  <c r="R41" i="38"/>
  <c r="E42" i="39"/>
  <c r="D42" i="39"/>
  <c r="C42" i="39"/>
  <c r="I42" i="39"/>
  <c r="G42" i="39"/>
  <c r="F42" i="39"/>
  <c r="H42" i="39"/>
  <c r="T43" i="38"/>
  <c r="R49" i="38"/>
  <c r="E50" i="39"/>
  <c r="D50" i="39"/>
  <c r="C50" i="39"/>
  <c r="I50" i="39"/>
  <c r="G50" i="39"/>
  <c r="H50" i="39"/>
  <c r="F50" i="39"/>
  <c r="T51" i="38"/>
  <c r="C58" i="39"/>
  <c r="I58" i="39"/>
  <c r="H58" i="39"/>
  <c r="G58" i="39"/>
  <c r="F58" i="39"/>
  <c r="E58" i="39"/>
  <c r="D58" i="39"/>
  <c r="T59" i="38"/>
  <c r="R65" i="38"/>
  <c r="C66" i="39"/>
  <c r="I66" i="39"/>
  <c r="H66" i="39"/>
  <c r="G66" i="39"/>
  <c r="F66" i="39"/>
  <c r="E66" i="39"/>
  <c r="D66" i="39"/>
  <c r="T67" i="38"/>
  <c r="R73" i="38"/>
  <c r="C74" i="39"/>
  <c r="I74" i="39"/>
  <c r="H74" i="39"/>
  <c r="G74" i="39"/>
  <c r="F74" i="39"/>
  <c r="E74" i="39"/>
  <c r="D74" i="39"/>
  <c r="T75" i="38"/>
  <c r="R81" i="38"/>
  <c r="C82" i="39"/>
  <c r="I82" i="39"/>
  <c r="H82" i="39"/>
  <c r="G82" i="39"/>
  <c r="F82" i="39"/>
  <c r="E82" i="39"/>
  <c r="D82" i="39"/>
  <c r="T83" i="38"/>
  <c r="R89" i="38"/>
  <c r="C90" i="39"/>
  <c r="I90" i="39"/>
  <c r="H90" i="39"/>
  <c r="G90" i="39"/>
  <c r="F90" i="39"/>
  <c r="E90" i="39"/>
  <c r="T91" i="38"/>
  <c r="C98" i="39"/>
  <c r="I98" i="39"/>
  <c r="H98" i="39"/>
  <c r="G98" i="39"/>
  <c r="F98" i="39"/>
  <c r="E98" i="39"/>
  <c r="D98" i="39"/>
  <c r="T99" i="38"/>
  <c r="R105" i="38"/>
  <c r="C106" i="39"/>
  <c r="I106" i="39"/>
  <c r="H106" i="39"/>
  <c r="G106" i="39"/>
  <c r="F106" i="39"/>
  <c r="E106" i="39"/>
  <c r="D106" i="39"/>
  <c r="T107" i="38"/>
  <c r="R113" i="38"/>
  <c r="C114" i="39"/>
  <c r="I114" i="39"/>
  <c r="H114" i="39"/>
  <c r="G114" i="39"/>
  <c r="F114" i="39"/>
  <c r="E114" i="39"/>
  <c r="D114" i="39"/>
  <c r="T115" i="38"/>
  <c r="R121" i="38"/>
  <c r="C122" i="39"/>
  <c r="I122" i="39"/>
  <c r="H122" i="39"/>
  <c r="G122" i="39"/>
  <c r="F122" i="39"/>
  <c r="E122" i="39"/>
  <c r="D122" i="39"/>
  <c r="T123" i="38"/>
  <c r="R129" i="38"/>
  <c r="H130" i="39"/>
  <c r="G130" i="39"/>
  <c r="F130" i="39"/>
  <c r="E130" i="39"/>
  <c r="D130" i="39"/>
  <c r="C130" i="39"/>
  <c r="I130" i="39"/>
  <c r="T131" i="38"/>
  <c r="R137" i="38"/>
  <c r="H138" i="39"/>
  <c r="G138" i="39"/>
  <c r="F138" i="39"/>
  <c r="E138" i="39"/>
  <c r="D138" i="39"/>
  <c r="C138" i="39"/>
  <c r="I138" i="39"/>
  <c r="T139" i="38"/>
  <c r="R145" i="38"/>
  <c r="H146" i="39"/>
  <c r="G146" i="39"/>
  <c r="F146" i="39"/>
  <c r="E146" i="39"/>
  <c r="D146" i="39"/>
  <c r="C146" i="39"/>
  <c r="I146" i="39"/>
  <c r="T147" i="38"/>
  <c r="R153" i="38"/>
  <c r="H154" i="39"/>
  <c r="G154" i="39"/>
  <c r="F154" i="39"/>
  <c r="E154" i="39"/>
  <c r="D154" i="39"/>
  <c r="C154" i="39"/>
  <c r="I154" i="39"/>
  <c r="T155" i="38"/>
  <c r="R161" i="38"/>
  <c r="H162" i="39"/>
  <c r="G162" i="39"/>
  <c r="F162" i="39"/>
  <c r="E162" i="39"/>
  <c r="D162" i="39"/>
  <c r="C162" i="39"/>
  <c r="I162" i="39"/>
  <c r="T163" i="38"/>
  <c r="R169" i="38"/>
  <c r="H170" i="39"/>
  <c r="G170" i="39"/>
  <c r="F170" i="39"/>
  <c r="E170" i="39"/>
  <c r="D170" i="39"/>
  <c r="C170" i="39"/>
  <c r="I170" i="39"/>
  <c r="T171" i="38"/>
  <c r="R177" i="38"/>
  <c r="H178" i="39"/>
  <c r="G178" i="39"/>
  <c r="F178" i="39"/>
  <c r="E178" i="39"/>
  <c r="D178" i="39"/>
  <c r="C178" i="39"/>
  <c r="I178" i="39"/>
  <c r="T179" i="38"/>
  <c r="R185" i="38"/>
  <c r="H186" i="39"/>
  <c r="G186" i="39"/>
  <c r="F186" i="39"/>
  <c r="E186" i="39"/>
  <c r="D186" i="39"/>
  <c r="C186" i="39"/>
  <c r="I186" i="39"/>
  <c r="T187" i="38"/>
  <c r="R193" i="38"/>
  <c r="H194" i="39"/>
  <c r="G194" i="39"/>
  <c r="F194" i="39"/>
  <c r="E194" i="39"/>
  <c r="D194" i="39"/>
  <c r="C194" i="39"/>
  <c r="I194" i="39"/>
  <c r="T195" i="38"/>
  <c r="R201" i="38"/>
  <c r="C202" i="39"/>
  <c r="H202" i="39"/>
  <c r="G202" i="39"/>
  <c r="F202" i="39"/>
  <c r="I202" i="39"/>
  <c r="E202" i="39"/>
  <c r="D202" i="39"/>
  <c r="T203" i="38"/>
  <c r="R209" i="38"/>
  <c r="C210" i="39"/>
  <c r="I210" i="39"/>
  <c r="H210" i="39"/>
  <c r="G210" i="39"/>
  <c r="F210" i="39"/>
  <c r="E210" i="39"/>
  <c r="D210" i="39"/>
  <c r="T211" i="38"/>
  <c r="R217" i="38"/>
  <c r="C218" i="39"/>
  <c r="I218" i="39"/>
  <c r="H218" i="39"/>
  <c r="G218" i="39"/>
  <c r="F218" i="39"/>
  <c r="E218" i="39"/>
  <c r="D218" i="39"/>
  <c r="T219" i="38"/>
  <c r="R225" i="38"/>
  <c r="C226" i="39"/>
  <c r="I226" i="39"/>
  <c r="H226" i="39"/>
  <c r="G226" i="39"/>
  <c r="F226" i="39"/>
  <c r="E226" i="39"/>
  <c r="D226" i="39"/>
  <c r="T227" i="38"/>
  <c r="R233" i="38"/>
  <c r="C234" i="39"/>
  <c r="I234" i="39"/>
  <c r="H234" i="39"/>
  <c r="G234" i="39"/>
  <c r="F234" i="39"/>
  <c r="E234" i="39"/>
  <c r="D234" i="39"/>
  <c r="T235" i="38"/>
  <c r="C242" i="39"/>
  <c r="I242" i="39"/>
  <c r="H242" i="39"/>
  <c r="G242" i="39"/>
  <c r="F242" i="39"/>
  <c r="D242" i="39"/>
  <c r="E242" i="39"/>
  <c r="T243" i="38"/>
  <c r="C250" i="39"/>
  <c r="I250" i="39"/>
  <c r="H250" i="39"/>
  <c r="G250" i="39"/>
  <c r="F250" i="39"/>
  <c r="E250" i="39"/>
  <c r="D250" i="39"/>
  <c r="C258" i="39"/>
  <c r="I258" i="39"/>
  <c r="H258" i="39"/>
  <c r="G258" i="39"/>
  <c r="F258" i="39"/>
  <c r="E258" i="39"/>
  <c r="D258" i="39"/>
  <c r="U265" i="38"/>
  <c r="S266" i="38"/>
  <c r="U268" i="38"/>
  <c r="S271" i="38"/>
  <c r="U273" i="38"/>
  <c r="S274" i="38"/>
  <c r="U276" i="38"/>
  <c r="S279" i="38"/>
  <c r="U281" i="38"/>
  <c r="S282" i="38"/>
  <c r="U284" i="38"/>
  <c r="S287" i="38"/>
  <c r="U289" i="38"/>
  <c r="S290" i="38"/>
  <c r="U292" i="38"/>
  <c r="S295" i="38"/>
  <c r="U297" i="38"/>
  <c r="S298" i="38"/>
  <c r="S303" i="38"/>
  <c r="U307" i="38"/>
  <c r="U310" i="38"/>
  <c r="S310" i="38"/>
  <c r="U315" i="38"/>
  <c r="U318" i="38"/>
  <c r="S318" i="38"/>
  <c r="U323" i="38"/>
  <c r="U326" i="38"/>
  <c r="S326" i="38"/>
  <c r="U331" i="38"/>
  <c r="I346" i="39"/>
  <c r="H346" i="39"/>
  <c r="G346" i="39"/>
  <c r="F346" i="39"/>
  <c r="E346" i="39"/>
  <c r="D346" i="39"/>
  <c r="C346" i="39"/>
  <c r="R346" i="38"/>
  <c r="T346" i="38"/>
  <c r="F351" i="39"/>
  <c r="E351" i="39"/>
  <c r="D351" i="39"/>
  <c r="C351" i="39"/>
  <c r="I351" i="39"/>
  <c r="H351" i="39"/>
  <c r="G351" i="39"/>
  <c r="T351" i="38"/>
  <c r="R351" i="38"/>
  <c r="T357" i="38"/>
  <c r="T358" i="38"/>
  <c r="S375" i="38"/>
  <c r="U440" i="38"/>
  <c r="H44" i="39"/>
  <c r="C155" i="39"/>
  <c r="R36" i="38"/>
  <c r="H37" i="39"/>
  <c r="G37" i="39"/>
  <c r="F37" i="39"/>
  <c r="E37" i="39"/>
  <c r="D37" i="39"/>
  <c r="I37" i="39"/>
  <c r="C37" i="39"/>
  <c r="R44" i="38"/>
  <c r="H45" i="39"/>
  <c r="G45" i="39"/>
  <c r="F45" i="39"/>
  <c r="E45" i="39"/>
  <c r="D45" i="39"/>
  <c r="I45" i="39"/>
  <c r="C45" i="39"/>
  <c r="R52" i="38"/>
  <c r="F53" i="39"/>
  <c r="E53" i="39"/>
  <c r="D53" i="39"/>
  <c r="I53" i="39"/>
  <c r="H53" i="39"/>
  <c r="C53" i="39"/>
  <c r="F61" i="39"/>
  <c r="E61" i="39"/>
  <c r="D61" i="39"/>
  <c r="C61" i="39"/>
  <c r="I61" i="39"/>
  <c r="H61" i="39"/>
  <c r="G61" i="39"/>
  <c r="R68" i="38"/>
  <c r="F69" i="39"/>
  <c r="E69" i="39"/>
  <c r="D69" i="39"/>
  <c r="C69" i="39"/>
  <c r="I69" i="39"/>
  <c r="H69" i="39"/>
  <c r="G69" i="39"/>
  <c r="R76" i="38"/>
  <c r="F77" i="39"/>
  <c r="E77" i="39"/>
  <c r="D77" i="39"/>
  <c r="C77" i="39"/>
  <c r="I77" i="39"/>
  <c r="H77" i="39"/>
  <c r="G77" i="39"/>
  <c r="R84" i="38"/>
  <c r="F85" i="39"/>
  <c r="E85" i="39"/>
  <c r="D85" i="39"/>
  <c r="C85" i="39"/>
  <c r="I85" i="39"/>
  <c r="H85" i="39"/>
  <c r="G85" i="39"/>
  <c r="R92" i="38"/>
  <c r="F93" i="39"/>
  <c r="E93" i="39"/>
  <c r="D93" i="39"/>
  <c r="C93" i="39"/>
  <c r="I93" i="39"/>
  <c r="H93" i="39"/>
  <c r="G93" i="39"/>
  <c r="R100" i="38"/>
  <c r="F101" i="39"/>
  <c r="E101" i="39"/>
  <c r="D101" i="39"/>
  <c r="C101" i="39"/>
  <c r="I101" i="39"/>
  <c r="H101" i="39"/>
  <c r="G101" i="39"/>
  <c r="R108" i="38"/>
  <c r="F109" i="39"/>
  <c r="E109" i="39"/>
  <c r="D109" i="39"/>
  <c r="C109" i="39"/>
  <c r="I109" i="39"/>
  <c r="H109" i="39"/>
  <c r="G109" i="39"/>
  <c r="R116" i="38"/>
  <c r="F117" i="39"/>
  <c r="E117" i="39"/>
  <c r="D117" i="39"/>
  <c r="C117" i="39"/>
  <c r="I117" i="39"/>
  <c r="H117" i="39"/>
  <c r="G117" i="39"/>
  <c r="R124" i="38"/>
  <c r="F125" i="39"/>
  <c r="E125" i="39"/>
  <c r="D125" i="39"/>
  <c r="C125" i="39"/>
  <c r="I125" i="39"/>
  <c r="H125" i="39"/>
  <c r="G125" i="39"/>
  <c r="R132" i="38"/>
  <c r="C133" i="39"/>
  <c r="I133" i="39"/>
  <c r="H133" i="39"/>
  <c r="G133" i="39"/>
  <c r="F133" i="39"/>
  <c r="E133" i="39"/>
  <c r="D133" i="39"/>
  <c r="R140" i="38"/>
  <c r="C141" i="39"/>
  <c r="I141" i="39"/>
  <c r="H141" i="39"/>
  <c r="G141" i="39"/>
  <c r="F141" i="39"/>
  <c r="D141" i="39"/>
  <c r="E141" i="39"/>
  <c r="R148" i="38"/>
  <c r="C149" i="39"/>
  <c r="I149" i="39"/>
  <c r="H149" i="39"/>
  <c r="G149" i="39"/>
  <c r="F149" i="39"/>
  <c r="E149" i="39"/>
  <c r="D149" i="39"/>
  <c r="R156" i="38"/>
  <c r="C157" i="39"/>
  <c r="I157" i="39"/>
  <c r="H157" i="39"/>
  <c r="G157" i="39"/>
  <c r="F157" i="39"/>
  <c r="E157" i="39"/>
  <c r="D157" i="39"/>
  <c r="R164" i="38"/>
  <c r="C165" i="39"/>
  <c r="I165" i="39"/>
  <c r="H165" i="39"/>
  <c r="G165" i="39"/>
  <c r="F165" i="39"/>
  <c r="E165" i="39"/>
  <c r="D165" i="39"/>
  <c r="R172" i="38"/>
  <c r="C173" i="39"/>
  <c r="I173" i="39"/>
  <c r="H173" i="39"/>
  <c r="G173" i="39"/>
  <c r="F173" i="39"/>
  <c r="D173" i="39"/>
  <c r="E173" i="39"/>
  <c r="R180" i="38"/>
  <c r="C181" i="39"/>
  <c r="I181" i="39"/>
  <c r="H181" i="39"/>
  <c r="G181" i="39"/>
  <c r="F181" i="39"/>
  <c r="E181" i="39"/>
  <c r="D181" i="39"/>
  <c r="R188" i="38"/>
  <c r="C189" i="39"/>
  <c r="I189" i="39"/>
  <c r="H189" i="39"/>
  <c r="G189" i="39"/>
  <c r="F189" i="39"/>
  <c r="E189" i="39"/>
  <c r="D189" i="39"/>
  <c r="R196" i="38"/>
  <c r="F197" i="39"/>
  <c r="C197" i="39"/>
  <c r="I197" i="39"/>
  <c r="H197" i="39"/>
  <c r="G197" i="39"/>
  <c r="D197" i="39"/>
  <c r="E197" i="39"/>
  <c r="F205" i="39"/>
  <c r="C205" i="39"/>
  <c r="I205" i="39"/>
  <c r="H205" i="39"/>
  <c r="G205" i="39"/>
  <c r="E205" i="39"/>
  <c r="D205" i="39"/>
  <c r="R212" i="38"/>
  <c r="F213" i="39"/>
  <c r="E213" i="39"/>
  <c r="D213" i="39"/>
  <c r="C213" i="39"/>
  <c r="I213" i="39"/>
  <c r="H213" i="39"/>
  <c r="G213" i="39"/>
  <c r="R220" i="38"/>
  <c r="F221" i="39"/>
  <c r="E221" i="39"/>
  <c r="D221" i="39"/>
  <c r="C221" i="39"/>
  <c r="I221" i="39"/>
  <c r="H221" i="39"/>
  <c r="G221" i="39"/>
  <c r="R228" i="38"/>
  <c r="F229" i="39"/>
  <c r="E229" i="39"/>
  <c r="D229" i="39"/>
  <c r="C229" i="39"/>
  <c r="I229" i="39"/>
  <c r="H229" i="39"/>
  <c r="G229" i="39"/>
  <c r="R236" i="38"/>
  <c r="F237" i="39"/>
  <c r="E237" i="39"/>
  <c r="D237" i="39"/>
  <c r="C237" i="39"/>
  <c r="I237" i="39"/>
  <c r="G237" i="39"/>
  <c r="H237" i="39"/>
  <c r="R244" i="38"/>
  <c r="F245" i="39"/>
  <c r="E245" i="39"/>
  <c r="D245" i="39"/>
  <c r="C245" i="39"/>
  <c r="I245" i="39"/>
  <c r="H245" i="39"/>
  <c r="G245" i="39"/>
  <c r="R252" i="38"/>
  <c r="F253" i="39"/>
  <c r="E253" i="39"/>
  <c r="D253" i="39"/>
  <c r="C253" i="39"/>
  <c r="I253" i="39"/>
  <c r="H253" i="39"/>
  <c r="G253" i="39"/>
  <c r="R260" i="38"/>
  <c r="F261" i="39"/>
  <c r="E261" i="39"/>
  <c r="D261" i="39"/>
  <c r="C261" i="39"/>
  <c r="I261" i="39"/>
  <c r="H261" i="39"/>
  <c r="G261" i="39"/>
  <c r="U305" i="38"/>
  <c r="U308" i="38"/>
  <c r="U313" i="38"/>
  <c r="U316" i="38"/>
  <c r="U321" i="38"/>
  <c r="U324" i="38"/>
  <c r="S327" i="38"/>
  <c r="U329" i="38"/>
  <c r="S330" i="38"/>
  <c r="U332" i="38"/>
  <c r="U334" i="38"/>
  <c r="S334" i="38"/>
  <c r="S339" i="38"/>
  <c r="I354" i="39"/>
  <c r="H354" i="39"/>
  <c r="G354" i="39"/>
  <c r="F354" i="39"/>
  <c r="E354" i="39"/>
  <c r="D354" i="39"/>
  <c r="C354" i="39"/>
  <c r="R354" i="38"/>
  <c r="T354" i="38"/>
  <c r="F359" i="39"/>
  <c r="E359" i="39"/>
  <c r="D359" i="39"/>
  <c r="C359" i="39"/>
  <c r="I359" i="39"/>
  <c r="H359" i="39"/>
  <c r="G359" i="39"/>
  <c r="T359" i="38"/>
  <c r="R359" i="38"/>
  <c r="T365" i="38"/>
  <c r="T366" i="38"/>
  <c r="U377" i="38"/>
  <c r="F48" i="39"/>
  <c r="H265" i="39"/>
  <c r="G265" i="39"/>
  <c r="D265" i="39"/>
  <c r="C265" i="39"/>
  <c r="I265" i="39"/>
  <c r="F265" i="39"/>
  <c r="E265" i="39"/>
  <c r="U271" i="38"/>
  <c r="H273" i="39"/>
  <c r="G273" i="39"/>
  <c r="F273" i="39"/>
  <c r="D273" i="39"/>
  <c r="C273" i="39"/>
  <c r="I273" i="39"/>
  <c r="E273" i="39"/>
  <c r="U279" i="38"/>
  <c r="H281" i="39"/>
  <c r="G281" i="39"/>
  <c r="F281" i="39"/>
  <c r="D281" i="39"/>
  <c r="C281" i="39"/>
  <c r="I281" i="39"/>
  <c r="E281" i="39"/>
  <c r="U287" i="38"/>
  <c r="H289" i="39"/>
  <c r="G289" i="39"/>
  <c r="F289" i="39"/>
  <c r="D289" i="39"/>
  <c r="C289" i="39"/>
  <c r="I289" i="39"/>
  <c r="E289" i="39"/>
  <c r="U295" i="38"/>
  <c r="H297" i="39"/>
  <c r="G297" i="39"/>
  <c r="F297" i="39"/>
  <c r="D297" i="39"/>
  <c r="C297" i="39"/>
  <c r="I297" i="39"/>
  <c r="E297" i="39"/>
  <c r="U303" i="38"/>
  <c r="H305" i="39"/>
  <c r="G305" i="39"/>
  <c r="F305" i="39"/>
  <c r="E305" i="39"/>
  <c r="D305" i="39"/>
  <c r="C305" i="39"/>
  <c r="I305" i="39"/>
  <c r="H313" i="39"/>
  <c r="G313" i="39"/>
  <c r="F313" i="39"/>
  <c r="E313" i="39"/>
  <c r="D313" i="39"/>
  <c r="C313" i="39"/>
  <c r="I313" i="39"/>
  <c r="U319" i="38"/>
  <c r="H321" i="39"/>
  <c r="G321" i="39"/>
  <c r="F321" i="39"/>
  <c r="E321" i="39"/>
  <c r="D321" i="39"/>
  <c r="C321" i="39"/>
  <c r="I321" i="39"/>
  <c r="U327" i="38"/>
  <c r="H329" i="39"/>
  <c r="G329" i="39"/>
  <c r="F329" i="39"/>
  <c r="E329" i="39"/>
  <c r="D329" i="39"/>
  <c r="C329" i="39"/>
  <c r="I329" i="39"/>
  <c r="H337" i="39"/>
  <c r="G337" i="39"/>
  <c r="F337" i="39"/>
  <c r="E337" i="39"/>
  <c r="D337" i="39"/>
  <c r="C337" i="39"/>
  <c r="I337" i="39"/>
  <c r="H345" i="39"/>
  <c r="G345" i="39"/>
  <c r="F345" i="39"/>
  <c r="E345" i="39"/>
  <c r="D345" i="39"/>
  <c r="C345" i="39"/>
  <c r="I345" i="39"/>
  <c r="H353" i="39"/>
  <c r="G353" i="39"/>
  <c r="F353" i="39"/>
  <c r="E353" i="39"/>
  <c r="D353" i="39"/>
  <c r="C353" i="39"/>
  <c r="I353" i="39"/>
  <c r="H361" i="39"/>
  <c r="G361" i="39"/>
  <c r="F361" i="39"/>
  <c r="E361" i="39"/>
  <c r="D361" i="39"/>
  <c r="C361" i="39"/>
  <c r="I361" i="39"/>
  <c r="H369" i="39"/>
  <c r="G369" i="39"/>
  <c r="F369" i="39"/>
  <c r="E369" i="39"/>
  <c r="D369" i="39"/>
  <c r="C369" i="39"/>
  <c r="I369" i="39"/>
  <c r="H377" i="39"/>
  <c r="G377" i="39"/>
  <c r="F377" i="39"/>
  <c r="E377" i="39"/>
  <c r="D377" i="39"/>
  <c r="C377" i="39"/>
  <c r="I377" i="39"/>
  <c r="I387" i="39"/>
  <c r="H387" i="39"/>
  <c r="G387" i="39"/>
  <c r="F387" i="39"/>
  <c r="E387" i="39"/>
  <c r="D387" i="39"/>
  <c r="C387" i="39"/>
  <c r="T387" i="38"/>
  <c r="R387" i="38"/>
  <c r="T389" i="38"/>
  <c r="T392" i="38"/>
  <c r="H393" i="39"/>
  <c r="G393" i="39"/>
  <c r="F393" i="39"/>
  <c r="E393" i="39"/>
  <c r="D393" i="39"/>
  <c r="C393" i="39"/>
  <c r="I393" i="39"/>
  <c r="T393" i="38"/>
  <c r="R393" i="38"/>
  <c r="T397" i="38"/>
  <c r="T400" i="38"/>
  <c r="H401" i="39"/>
  <c r="G401" i="39"/>
  <c r="F401" i="39"/>
  <c r="E401" i="39"/>
  <c r="D401" i="39"/>
  <c r="C401" i="39"/>
  <c r="I401" i="39"/>
  <c r="T401" i="38"/>
  <c r="R401" i="38"/>
  <c r="T405" i="38"/>
  <c r="T408" i="38"/>
  <c r="H409" i="39"/>
  <c r="G409" i="39"/>
  <c r="F409" i="39"/>
  <c r="E409" i="39"/>
  <c r="D409" i="39"/>
  <c r="C409" i="39"/>
  <c r="I409" i="39"/>
  <c r="T409" i="38"/>
  <c r="R409" i="38"/>
  <c r="T413" i="38"/>
  <c r="T416" i="38"/>
  <c r="H417" i="39"/>
  <c r="G417" i="39"/>
  <c r="F417" i="39"/>
  <c r="E417" i="39"/>
  <c r="D417" i="39"/>
  <c r="C417" i="39"/>
  <c r="I417" i="39"/>
  <c r="T417" i="38"/>
  <c r="R417" i="38"/>
  <c r="T421" i="38"/>
  <c r="T424" i="38"/>
  <c r="H425" i="39"/>
  <c r="G425" i="39"/>
  <c r="F425" i="39"/>
  <c r="E425" i="39"/>
  <c r="D425" i="39"/>
  <c r="C425" i="39"/>
  <c r="I425" i="39"/>
  <c r="T425" i="38"/>
  <c r="R425" i="38"/>
  <c r="T429" i="38"/>
  <c r="T432" i="38"/>
  <c r="H433" i="39"/>
  <c r="G433" i="39"/>
  <c r="F433" i="39"/>
  <c r="E433" i="39"/>
  <c r="D433" i="39"/>
  <c r="C433" i="39"/>
  <c r="I433" i="39"/>
  <c r="T433" i="38"/>
  <c r="R433" i="38"/>
  <c r="T437" i="38"/>
  <c r="T440" i="38"/>
  <c r="H441" i="39"/>
  <c r="G441" i="39"/>
  <c r="F441" i="39"/>
  <c r="E441" i="39"/>
  <c r="D441" i="39"/>
  <c r="C441" i="39"/>
  <c r="I441" i="39"/>
  <c r="T441" i="38"/>
  <c r="R441" i="38"/>
  <c r="U266" i="38"/>
  <c r="C268" i="39"/>
  <c r="I268" i="39"/>
  <c r="G268" i="39"/>
  <c r="F268" i="39"/>
  <c r="H268" i="39"/>
  <c r="E268" i="39"/>
  <c r="D268" i="39"/>
  <c r="U274" i="38"/>
  <c r="C276" i="39"/>
  <c r="I276" i="39"/>
  <c r="G276" i="39"/>
  <c r="F276" i="39"/>
  <c r="H276" i="39"/>
  <c r="E276" i="39"/>
  <c r="D276" i="39"/>
  <c r="U282" i="38"/>
  <c r="C284" i="39"/>
  <c r="I284" i="39"/>
  <c r="G284" i="39"/>
  <c r="F284" i="39"/>
  <c r="D284" i="39"/>
  <c r="H284" i="39"/>
  <c r="E284" i="39"/>
  <c r="U290" i="38"/>
  <c r="C292" i="39"/>
  <c r="I292" i="39"/>
  <c r="G292" i="39"/>
  <c r="F292" i="39"/>
  <c r="H292" i="39"/>
  <c r="E292" i="39"/>
  <c r="D292" i="39"/>
  <c r="U298" i="38"/>
  <c r="C300" i="39"/>
  <c r="I300" i="39"/>
  <c r="H300" i="39"/>
  <c r="G300" i="39"/>
  <c r="F300" i="39"/>
  <c r="E300" i="39"/>
  <c r="D300" i="39"/>
  <c r="U306" i="38"/>
  <c r="C308" i="39"/>
  <c r="I308" i="39"/>
  <c r="H308" i="39"/>
  <c r="G308" i="39"/>
  <c r="F308" i="39"/>
  <c r="E308" i="39"/>
  <c r="D308" i="39"/>
  <c r="U314" i="38"/>
  <c r="C316" i="39"/>
  <c r="I316" i="39"/>
  <c r="H316" i="39"/>
  <c r="G316" i="39"/>
  <c r="F316" i="39"/>
  <c r="E316" i="39"/>
  <c r="D316" i="39"/>
  <c r="U322" i="38"/>
  <c r="C324" i="39"/>
  <c r="I324" i="39"/>
  <c r="H324" i="39"/>
  <c r="G324" i="39"/>
  <c r="F324" i="39"/>
  <c r="E324" i="39"/>
  <c r="D324" i="39"/>
  <c r="U330" i="38"/>
  <c r="C332" i="39"/>
  <c r="I332" i="39"/>
  <c r="H332" i="39"/>
  <c r="G332" i="39"/>
  <c r="F332" i="39"/>
  <c r="E332" i="39"/>
  <c r="D332" i="39"/>
  <c r="U338" i="38"/>
  <c r="C340" i="39"/>
  <c r="I340" i="39"/>
  <c r="H340" i="39"/>
  <c r="G340" i="39"/>
  <c r="F340" i="39"/>
  <c r="E340" i="39"/>
  <c r="D340" i="39"/>
  <c r="U346" i="38"/>
  <c r="C348" i="39"/>
  <c r="I348" i="39"/>
  <c r="H348" i="39"/>
  <c r="F348" i="39"/>
  <c r="E348" i="39"/>
  <c r="G348" i="39"/>
  <c r="D348" i="39"/>
  <c r="U354" i="38"/>
  <c r="C356" i="39"/>
  <c r="I356" i="39"/>
  <c r="H356" i="39"/>
  <c r="G356" i="39"/>
  <c r="F356" i="39"/>
  <c r="E356" i="39"/>
  <c r="D356" i="39"/>
  <c r="U362" i="38"/>
  <c r="C364" i="39"/>
  <c r="I364" i="39"/>
  <c r="H364" i="39"/>
  <c r="G364" i="39"/>
  <c r="F364" i="39"/>
  <c r="E364" i="39"/>
  <c r="D364" i="39"/>
  <c r="U370" i="38"/>
  <c r="C372" i="39"/>
  <c r="I372" i="39"/>
  <c r="H372" i="39"/>
  <c r="G372" i="39"/>
  <c r="F372" i="39"/>
  <c r="E372" i="39"/>
  <c r="D372" i="39"/>
  <c r="U381" i="38"/>
  <c r="U382" i="38"/>
  <c r="I395" i="39"/>
  <c r="H395" i="39"/>
  <c r="G395" i="39"/>
  <c r="F395" i="39"/>
  <c r="E395" i="39"/>
  <c r="D395" i="39"/>
  <c r="C395" i="39"/>
  <c r="T395" i="38"/>
  <c r="R395" i="38"/>
  <c r="I403" i="39"/>
  <c r="H403" i="39"/>
  <c r="G403" i="39"/>
  <c r="F403" i="39"/>
  <c r="E403" i="39"/>
  <c r="D403" i="39"/>
  <c r="C403" i="39"/>
  <c r="T403" i="38"/>
  <c r="R403" i="38"/>
  <c r="I411" i="39"/>
  <c r="H411" i="39"/>
  <c r="G411" i="39"/>
  <c r="F411" i="39"/>
  <c r="E411" i="39"/>
  <c r="D411" i="39"/>
  <c r="C411" i="39"/>
  <c r="T411" i="38"/>
  <c r="R411" i="38"/>
  <c r="I419" i="39"/>
  <c r="H419" i="39"/>
  <c r="G419" i="39"/>
  <c r="F419" i="39"/>
  <c r="E419" i="39"/>
  <c r="D419" i="39"/>
  <c r="C419" i="39"/>
  <c r="T419" i="38"/>
  <c r="R419" i="38"/>
  <c r="I427" i="39"/>
  <c r="H427" i="39"/>
  <c r="G427" i="39"/>
  <c r="F427" i="39"/>
  <c r="E427" i="39"/>
  <c r="D427" i="39"/>
  <c r="C427" i="39"/>
  <c r="T427" i="38"/>
  <c r="R427" i="38"/>
  <c r="I435" i="39"/>
  <c r="H435" i="39"/>
  <c r="G435" i="39"/>
  <c r="F435" i="39"/>
  <c r="E435" i="39"/>
  <c r="D435" i="39"/>
  <c r="C435" i="39"/>
  <c r="T435" i="38"/>
  <c r="R435" i="38"/>
  <c r="S265" i="38"/>
  <c r="R268" i="38"/>
  <c r="D269" i="39"/>
  <c r="C269" i="39"/>
  <c r="H269" i="39"/>
  <c r="G269" i="39"/>
  <c r="I269" i="39"/>
  <c r="F269" i="39"/>
  <c r="E269" i="39"/>
  <c r="S273" i="38"/>
  <c r="R276" i="38"/>
  <c r="D277" i="39"/>
  <c r="C277" i="39"/>
  <c r="H277" i="39"/>
  <c r="G277" i="39"/>
  <c r="I277" i="39"/>
  <c r="F277" i="39"/>
  <c r="E277" i="39"/>
  <c r="S281" i="38"/>
  <c r="R284" i="38"/>
  <c r="D285" i="39"/>
  <c r="C285" i="39"/>
  <c r="H285" i="39"/>
  <c r="G285" i="39"/>
  <c r="I285" i="39"/>
  <c r="F285" i="39"/>
  <c r="E285" i="39"/>
  <c r="S289" i="38"/>
  <c r="R292" i="38"/>
  <c r="D293" i="39"/>
  <c r="C293" i="39"/>
  <c r="H293" i="39"/>
  <c r="G293" i="39"/>
  <c r="E293" i="39"/>
  <c r="I293" i="39"/>
  <c r="F293" i="39"/>
  <c r="S297" i="38"/>
  <c r="R300" i="38"/>
  <c r="D301" i="39"/>
  <c r="C301" i="39"/>
  <c r="I301" i="39"/>
  <c r="H301" i="39"/>
  <c r="G301" i="39"/>
  <c r="F301" i="39"/>
  <c r="E301" i="39"/>
  <c r="S305" i="38"/>
  <c r="R308" i="38"/>
  <c r="D309" i="39"/>
  <c r="C309" i="39"/>
  <c r="I309" i="39"/>
  <c r="H309" i="39"/>
  <c r="G309" i="39"/>
  <c r="F309" i="39"/>
  <c r="E309" i="39"/>
  <c r="S313" i="38"/>
  <c r="R316" i="38"/>
  <c r="D317" i="39"/>
  <c r="C317" i="39"/>
  <c r="I317" i="39"/>
  <c r="H317" i="39"/>
  <c r="G317" i="39"/>
  <c r="F317" i="39"/>
  <c r="E317" i="39"/>
  <c r="S321" i="38"/>
  <c r="R324" i="38"/>
  <c r="D325" i="39"/>
  <c r="C325" i="39"/>
  <c r="I325" i="39"/>
  <c r="H325" i="39"/>
  <c r="G325" i="39"/>
  <c r="F325" i="39"/>
  <c r="E325" i="39"/>
  <c r="S329" i="38"/>
  <c r="D333" i="39"/>
  <c r="C333" i="39"/>
  <c r="I333" i="39"/>
  <c r="H333" i="39"/>
  <c r="G333" i="39"/>
  <c r="F333" i="39"/>
  <c r="E333" i="39"/>
  <c r="S337" i="38"/>
  <c r="R340" i="38"/>
  <c r="D341" i="39"/>
  <c r="C341" i="39"/>
  <c r="I341" i="39"/>
  <c r="H341" i="39"/>
  <c r="G341" i="39"/>
  <c r="E341" i="39"/>
  <c r="F341" i="39"/>
  <c r="R348" i="38"/>
  <c r="D349" i="39"/>
  <c r="C349" i="39"/>
  <c r="I349" i="39"/>
  <c r="G349" i="39"/>
  <c r="F349" i="39"/>
  <c r="H349" i="39"/>
  <c r="E349" i="39"/>
  <c r="S353" i="38"/>
  <c r="R356" i="38"/>
  <c r="D357" i="39"/>
  <c r="C357" i="39"/>
  <c r="I357" i="39"/>
  <c r="H357" i="39"/>
  <c r="G357" i="39"/>
  <c r="F357" i="39"/>
  <c r="E357" i="39"/>
  <c r="S361" i="38"/>
  <c r="R364" i="38"/>
  <c r="D365" i="39"/>
  <c r="C365" i="39"/>
  <c r="I365" i="39"/>
  <c r="H365" i="39"/>
  <c r="G365" i="39"/>
  <c r="F365" i="39"/>
  <c r="E365" i="39"/>
  <c r="S369" i="38"/>
  <c r="D373" i="39"/>
  <c r="C373" i="39"/>
  <c r="I373" i="39"/>
  <c r="H373" i="39"/>
  <c r="G373" i="39"/>
  <c r="F373" i="39"/>
  <c r="E373" i="39"/>
  <c r="S377" i="38"/>
  <c r="I379" i="39"/>
  <c r="H379" i="39"/>
  <c r="G379" i="39"/>
  <c r="F379" i="39"/>
  <c r="E379" i="39"/>
  <c r="D379" i="39"/>
  <c r="C379" i="39"/>
  <c r="T379" i="38"/>
  <c r="R379" i="38"/>
  <c r="S387" i="38"/>
  <c r="U389" i="38"/>
  <c r="U390" i="38"/>
  <c r="U392" i="38"/>
  <c r="S393" i="38"/>
  <c r="U394" i="38"/>
  <c r="U397" i="38"/>
  <c r="U398" i="38"/>
  <c r="U400" i="38"/>
  <c r="S401" i="38"/>
  <c r="U402" i="38"/>
  <c r="U405" i="38"/>
  <c r="U406" i="38"/>
  <c r="U408" i="38"/>
  <c r="S409" i="38"/>
  <c r="U410" i="38"/>
  <c r="U413" i="38"/>
  <c r="U414" i="38"/>
  <c r="U416" i="38"/>
  <c r="S417" i="38"/>
  <c r="U421" i="38"/>
  <c r="U422" i="38"/>
  <c r="U424" i="38"/>
  <c r="S425" i="38"/>
  <c r="U426" i="38"/>
  <c r="U429" i="38"/>
  <c r="U430" i="38"/>
  <c r="U432" i="38"/>
  <c r="S433" i="38"/>
  <c r="U434" i="38"/>
  <c r="U437" i="38"/>
  <c r="U438" i="38"/>
  <c r="S441" i="38"/>
  <c r="T265" i="38"/>
  <c r="S268" i="38"/>
  <c r="G272" i="39"/>
  <c r="F272" i="39"/>
  <c r="E272" i="39"/>
  <c r="C272" i="39"/>
  <c r="I272" i="39"/>
  <c r="H272" i="39"/>
  <c r="D272" i="39"/>
  <c r="T273" i="38"/>
  <c r="S276" i="38"/>
  <c r="G280" i="39"/>
  <c r="F280" i="39"/>
  <c r="E280" i="39"/>
  <c r="C280" i="39"/>
  <c r="I280" i="39"/>
  <c r="H280" i="39"/>
  <c r="D280" i="39"/>
  <c r="T281" i="38"/>
  <c r="S284" i="38"/>
  <c r="G288" i="39"/>
  <c r="F288" i="39"/>
  <c r="E288" i="39"/>
  <c r="C288" i="39"/>
  <c r="I288" i="39"/>
  <c r="H288" i="39"/>
  <c r="D288" i="39"/>
  <c r="T289" i="38"/>
  <c r="S292" i="38"/>
  <c r="G296" i="39"/>
  <c r="F296" i="39"/>
  <c r="E296" i="39"/>
  <c r="C296" i="39"/>
  <c r="D296" i="39"/>
  <c r="I296" i="39"/>
  <c r="H296" i="39"/>
  <c r="T297" i="38"/>
  <c r="S300" i="38"/>
  <c r="G304" i="39"/>
  <c r="F304" i="39"/>
  <c r="E304" i="39"/>
  <c r="D304" i="39"/>
  <c r="C304" i="39"/>
  <c r="H304" i="39"/>
  <c r="I304" i="39"/>
  <c r="T305" i="38"/>
  <c r="S308" i="38"/>
  <c r="G312" i="39"/>
  <c r="F312" i="39"/>
  <c r="E312" i="39"/>
  <c r="D312" i="39"/>
  <c r="C312" i="39"/>
  <c r="I312" i="39"/>
  <c r="H312" i="39"/>
  <c r="T313" i="38"/>
  <c r="S316" i="38"/>
  <c r="G320" i="39"/>
  <c r="F320" i="39"/>
  <c r="E320" i="39"/>
  <c r="D320" i="39"/>
  <c r="C320" i="39"/>
  <c r="I320" i="39"/>
  <c r="H320" i="39"/>
  <c r="T321" i="38"/>
  <c r="S324" i="38"/>
  <c r="G328" i="39"/>
  <c r="F328" i="39"/>
  <c r="E328" i="39"/>
  <c r="D328" i="39"/>
  <c r="C328" i="39"/>
  <c r="I328" i="39"/>
  <c r="H328" i="39"/>
  <c r="T329" i="38"/>
  <c r="S332" i="38"/>
  <c r="G336" i="39"/>
  <c r="F336" i="39"/>
  <c r="E336" i="39"/>
  <c r="D336" i="39"/>
  <c r="C336" i="39"/>
  <c r="I336" i="39"/>
  <c r="H336" i="39"/>
  <c r="T337" i="38"/>
  <c r="S340" i="38"/>
  <c r="G344" i="39"/>
  <c r="F344" i="39"/>
  <c r="E344" i="39"/>
  <c r="D344" i="39"/>
  <c r="C344" i="39"/>
  <c r="I344" i="39"/>
  <c r="H344" i="39"/>
  <c r="T345" i="38"/>
  <c r="S348" i="38"/>
  <c r="G352" i="39"/>
  <c r="F352" i="39"/>
  <c r="E352" i="39"/>
  <c r="D352" i="39"/>
  <c r="C352" i="39"/>
  <c r="I352" i="39"/>
  <c r="H352" i="39"/>
  <c r="T353" i="38"/>
  <c r="S356" i="38"/>
  <c r="G360" i="39"/>
  <c r="F360" i="39"/>
  <c r="E360" i="39"/>
  <c r="D360" i="39"/>
  <c r="C360" i="39"/>
  <c r="I360" i="39"/>
  <c r="H360" i="39"/>
  <c r="T361" i="38"/>
  <c r="S364" i="38"/>
  <c r="G368" i="39"/>
  <c r="F368" i="39"/>
  <c r="E368" i="39"/>
  <c r="D368" i="39"/>
  <c r="C368" i="39"/>
  <c r="I368" i="39"/>
  <c r="H368" i="39"/>
  <c r="T369" i="38"/>
  <c r="S372" i="38"/>
  <c r="G376" i="39"/>
  <c r="F376" i="39"/>
  <c r="E376" i="39"/>
  <c r="D376" i="39"/>
  <c r="C376" i="39"/>
  <c r="I376" i="39"/>
  <c r="H376" i="39"/>
  <c r="T377" i="38"/>
  <c r="D381" i="39"/>
  <c r="C381" i="39"/>
  <c r="I381" i="39"/>
  <c r="H381" i="39"/>
  <c r="G381" i="39"/>
  <c r="F381" i="39"/>
  <c r="E381" i="39"/>
  <c r="T381" i="38"/>
  <c r="R381" i="38"/>
  <c r="T383" i="38"/>
  <c r="U395" i="38"/>
  <c r="U403" i="38"/>
  <c r="U411" i="38"/>
  <c r="U419" i="38"/>
  <c r="U427" i="38"/>
  <c r="U435" i="38"/>
  <c r="I267" i="39"/>
  <c r="H267" i="39"/>
  <c r="F267" i="39"/>
  <c r="E267" i="39"/>
  <c r="G267" i="39"/>
  <c r="D267" i="39"/>
  <c r="C267" i="39"/>
  <c r="T268" i="38"/>
  <c r="I275" i="39"/>
  <c r="H275" i="39"/>
  <c r="F275" i="39"/>
  <c r="E275" i="39"/>
  <c r="C275" i="39"/>
  <c r="G275" i="39"/>
  <c r="D275" i="39"/>
  <c r="T276" i="38"/>
  <c r="I283" i="39"/>
  <c r="H283" i="39"/>
  <c r="F283" i="39"/>
  <c r="E283" i="39"/>
  <c r="G283" i="39"/>
  <c r="D283" i="39"/>
  <c r="C283" i="39"/>
  <c r="T284" i="38"/>
  <c r="I291" i="39"/>
  <c r="H291" i="39"/>
  <c r="F291" i="39"/>
  <c r="E291" i="39"/>
  <c r="G291" i="39"/>
  <c r="D291" i="39"/>
  <c r="C291" i="39"/>
  <c r="T292" i="38"/>
  <c r="I299" i="39"/>
  <c r="H299" i="39"/>
  <c r="G299" i="39"/>
  <c r="F299" i="39"/>
  <c r="E299" i="39"/>
  <c r="D299" i="39"/>
  <c r="C299" i="39"/>
  <c r="T300" i="38"/>
  <c r="I307" i="39"/>
  <c r="H307" i="39"/>
  <c r="G307" i="39"/>
  <c r="F307" i="39"/>
  <c r="E307" i="39"/>
  <c r="D307" i="39"/>
  <c r="C307" i="39"/>
  <c r="T308" i="38"/>
  <c r="I315" i="39"/>
  <c r="H315" i="39"/>
  <c r="G315" i="39"/>
  <c r="F315" i="39"/>
  <c r="E315" i="39"/>
  <c r="D315" i="39"/>
  <c r="C315" i="39"/>
  <c r="T316" i="38"/>
  <c r="I323" i="39"/>
  <c r="H323" i="39"/>
  <c r="G323" i="39"/>
  <c r="F323" i="39"/>
  <c r="E323" i="39"/>
  <c r="C323" i="39"/>
  <c r="D323" i="39"/>
  <c r="T324" i="38"/>
  <c r="I331" i="39"/>
  <c r="H331" i="39"/>
  <c r="G331" i="39"/>
  <c r="F331" i="39"/>
  <c r="E331" i="39"/>
  <c r="D331" i="39"/>
  <c r="C331" i="39"/>
  <c r="T332" i="38"/>
  <c r="I339" i="39"/>
  <c r="H339" i="39"/>
  <c r="G339" i="39"/>
  <c r="F339" i="39"/>
  <c r="E339" i="39"/>
  <c r="D339" i="39"/>
  <c r="C339" i="39"/>
  <c r="T340" i="38"/>
  <c r="I347" i="39"/>
  <c r="G347" i="39"/>
  <c r="E347" i="39"/>
  <c r="D347" i="39"/>
  <c r="H347" i="39"/>
  <c r="F347" i="39"/>
  <c r="C347" i="39"/>
  <c r="T348" i="38"/>
  <c r="I355" i="39"/>
  <c r="H355" i="39"/>
  <c r="G355" i="39"/>
  <c r="F355" i="39"/>
  <c r="E355" i="39"/>
  <c r="D355" i="39"/>
  <c r="C355" i="39"/>
  <c r="T356" i="38"/>
  <c r="I363" i="39"/>
  <c r="H363" i="39"/>
  <c r="G363" i="39"/>
  <c r="F363" i="39"/>
  <c r="E363" i="39"/>
  <c r="D363" i="39"/>
  <c r="C363" i="39"/>
  <c r="T364" i="38"/>
  <c r="I371" i="39"/>
  <c r="H371" i="39"/>
  <c r="G371" i="39"/>
  <c r="F371" i="39"/>
  <c r="E371" i="39"/>
  <c r="D371" i="39"/>
  <c r="C371" i="39"/>
  <c r="T384" i="38"/>
  <c r="H385" i="39"/>
  <c r="G385" i="39"/>
  <c r="F385" i="39"/>
  <c r="E385" i="39"/>
  <c r="D385" i="39"/>
  <c r="C385" i="39"/>
  <c r="I385" i="39"/>
  <c r="T385" i="38"/>
  <c r="R385" i="38"/>
  <c r="R269" i="38"/>
  <c r="E270" i="39"/>
  <c r="D270" i="39"/>
  <c r="C270" i="39"/>
  <c r="I270" i="39"/>
  <c r="H270" i="39"/>
  <c r="G270" i="39"/>
  <c r="F270" i="39"/>
  <c r="R277" i="38"/>
  <c r="E278" i="39"/>
  <c r="D278" i="39"/>
  <c r="C278" i="39"/>
  <c r="I278" i="39"/>
  <c r="H278" i="39"/>
  <c r="F278" i="39"/>
  <c r="G278" i="39"/>
  <c r="R285" i="38"/>
  <c r="E286" i="39"/>
  <c r="D286" i="39"/>
  <c r="C286" i="39"/>
  <c r="I286" i="39"/>
  <c r="H286" i="39"/>
  <c r="G286" i="39"/>
  <c r="F286" i="39"/>
  <c r="R293" i="38"/>
  <c r="E294" i="39"/>
  <c r="D294" i="39"/>
  <c r="C294" i="39"/>
  <c r="I294" i="39"/>
  <c r="H294" i="39"/>
  <c r="G294" i="39"/>
  <c r="F294" i="39"/>
  <c r="R301" i="38"/>
  <c r="E302" i="39"/>
  <c r="D302" i="39"/>
  <c r="C302" i="39"/>
  <c r="I302" i="39"/>
  <c r="H302" i="39"/>
  <c r="G302" i="39"/>
  <c r="F302" i="39"/>
  <c r="R309" i="38"/>
  <c r="E310" i="39"/>
  <c r="D310" i="39"/>
  <c r="C310" i="39"/>
  <c r="I310" i="39"/>
  <c r="H310" i="39"/>
  <c r="G310" i="39"/>
  <c r="F310" i="39"/>
  <c r="R317" i="38"/>
  <c r="E318" i="39"/>
  <c r="D318" i="39"/>
  <c r="C318" i="39"/>
  <c r="I318" i="39"/>
  <c r="H318" i="39"/>
  <c r="G318" i="39"/>
  <c r="F318" i="39"/>
  <c r="R325" i="38"/>
  <c r="E326" i="39"/>
  <c r="D326" i="39"/>
  <c r="C326" i="39"/>
  <c r="I326" i="39"/>
  <c r="H326" i="39"/>
  <c r="G326" i="39"/>
  <c r="F326" i="39"/>
  <c r="R333" i="38"/>
  <c r="E334" i="39"/>
  <c r="D334" i="39"/>
  <c r="C334" i="39"/>
  <c r="I334" i="39"/>
  <c r="H334" i="39"/>
  <c r="G334" i="39"/>
  <c r="F334" i="39"/>
  <c r="R341" i="38"/>
  <c r="E342" i="39"/>
  <c r="D342" i="39"/>
  <c r="C342" i="39"/>
  <c r="I342" i="39"/>
  <c r="H342" i="39"/>
  <c r="G342" i="39"/>
  <c r="F342" i="39"/>
  <c r="R349" i="38"/>
  <c r="E350" i="39"/>
  <c r="D350" i="39"/>
  <c r="C350" i="39"/>
  <c r="I350" i="39"/>
  <c r="H350" i="39"/>
  <c r="G350" i="39"/>
  <c r="F350" i="39"/>
  <c r="R357" i="38"/>
  <c r="E358" i="39"/>
  <c r="D358" i="39"/>
  <c r="C358" i="39"/>
  <c r="I358" i="39"/>
  <c r="H358" i="39"/>
  <c r="G358" i="39"/>
  <c r="F358" i="39"/>
  <c r="R365" i="38"/>
  <c r="E366" i="39"/>
  <c r="D366" i="39"/>
  <c r="C366" i="39"/>
  <c r="I366" i="39"/>
  <c r="H366" i="39"/>
  <c r="G366" i="39"/>
  <c r="F366" i="39"/>
  <c r="R373" i="38"/>
  <c r="E374" i="39"/>
  <c r="D374" i="39"/>
  <c r="C374" i="39"/>
  <c r="I374" i="39"/>
  <c r="H374" i="39"/>
  <c r="G374" i="39"/>
  <c r="F374" i="39"/>
  <c r="U378" i="38"/>
  <c r="S378" i="38"/>
  <c r="T391" i="38"/>
  <c r="T399" i="38"/>
  <c r="T407" i="38"/>
  <c r="T415" i="38"/>
  <c r="T423" i="38"/>
  <c r="T431" i="38"/>
  <c r="T439" i="38"/>
  <c r="U380" i="38"/>
  <c r="E382" i="39"/>
  <c r="D382" i="39"/>
  <c r="C382" i="39"/>
  <c r="I382" i="39"/>
  <c r="H382" i="39"/>
  <c r="G382" i="39"/>
  <c r="F382" i="39"/>
  <c r="S386" i="38"/>
  <c r="U388" i="38"/>
  <c r="R389" i="38"/>
  <c r="E390" i="39"/>
  <c r="D390" i="39"/>
  <c r="C390" i="39"/>
  <c r="I390" i="39"/>
  <c r="H390" i="39"/>
  <c r="G390" i="39"/>
  <c r="F390" i="39"/>
  <c r="S394" i="38"/>
  <c r="U396" i="38"/>
  <c r="R397" i="38"/>
  <c r="E398" i="39"/>
  <c r="D398" i="39"/>
  <c r="C398" i="39"/>
  <c r="I398" i="39"/>
  <c r="H398" i="39"/>
  <c r="G398" i="39"/>
  <c r="F398" i="39"/>
  <c r="S402" i="38"/>
  <c r="U404" i="38"/>
  <c r="R405" i="38"/>
  <c r="E406" i="39"/>
  <c r="D406" i="39"/>
  <c r="C406" i="39"/>
  <c r="I406" i="39"/>
  <c r="H406" i="39"/>
  <c r="G406" i="39"/>
  <c r="F406" i="39"/>
  <c r="S410" i="38"/>
  <c r="U412" i="38"/>
  <c r="R413" i="38"/>
  <c r="E414" i="39"/>
  <c r="D414" i="39"/>
  <c r="C414" i="39"/>
  <c r="I414" i="39"/>
  <c r="H414" i="39"/>
  <c r="G414" i="39"/>
  <c r="F414" i="39"/>
  <c r="U420" i="38"/>
  <c r="R421" i="38"/>
  <c r="E422" i="39"/>
  <c r="D422" i="39"/>
  <c r="C422" i="39"/>
  <c r="I422" i="39"/>
  <c r="H422" i="39"/>
  <c r="G422" i="39"/>
  <c r="F422" i="39"/>
  <c r="S426" i="38"/>
  <c r="U428" i="38"/>
  <c r="R429" i="38"/>
  <c r="E430" i="39"/>
  <c r="D430" i="39"/>
  <c r="C430" i="39"/>
  <c r="I430" i="39"/>
  <c r="H430" i="39"/>
  <c r="G430" i="39"/>
  <c r="F430" i="39"/>
  <c r="S434" i="38"/>
  <c r="U436" i="38"/>
  <c r="R437" i="38"/>
  <c r="E438" i="39"/>
  <c r="D438" i="39"/>
  <c r="C438" i="39"/>
  <c r="I438" i="39"/>
  <c r="H438" i="39"/>
  <c r="G438" i="39"/>
  <c r="F438" i="39"/>
  <c r="C380" i="39"/>
  <c r="I380" i="39"/>
  <c r="H380" i="39"/>
  <c r="G380" i="39"/>
  <c r="F380" i="39"/>
  <c r="E380" i="39"/>
  <c r="D380" i="39"/>
  <c r="S384" i="38"/>
  <c r="C388" i="39"/>
  <c r="I388" i="39"/>
  <c r="H388" i="39"/>
  <c r="G388" i="39"/>
  <c r="F388" i="39"/>
  <c r="E388" i="39"/>
  <c r="D388" i="39"/>
  <c r="S392" i="38"/>
  <c r="C396" i="39"/>
  <c r="I396" i="39"/>
  <c r="H396" i="39"/>
  <c r="G396" i="39"/>
  <c r="F396" i="39"/>
  <c r="E396" i="39"/>
  <c r="D396" i="39"/>
  <c r="S400" i="38"/>
  <c r="C404" i="39"/>
  <c r="I404" i="39"/>
  <c r="H404" i="39"/>
  <c r="G404" i="39"/>
  <c r="F404" i="39"/>
  <c r="E404" i="39"/>
  <c r="D404" i="39"/>
  <c r="S408" i="38"/>
  <c r="C412" i="39"/>
  <c r="I412" i="39"/>
  <c r="H412" i="39"/>
  <c r="G412" i="39"/>
  <c r="F412" i="39"/>
  <c r="E412" i="39"/>
  <c r="D412" i="39"/>
  <c r="S416" i="38"/>
  <c r="C420" i="39"/>
  <c r="I420" i="39"/>
  <c r="H420" i="39"/>
  <c r="G420" i="39"/>
  <c r="F420" i="39"/>
  <c r="E420" i="39"/>
  <c r="D420" i="39"/>
  <c r="S424" i="38"/>
  <c r="C428" i="39"/>
  <c r="I428" i="39"/>
  <c r="H428" i="39"/>
  <c r="G428" i="39"/>
  <c r="F428" i="39"/>
  <c r="E428" i="39"/>
  <c r="D428" i="39"/>
  <c r="S432" i="38"/>
  <c r="C436" i="39"/>
  <c r="I436" i="39"/>
  <c r="H436" i="39"/>
  <c r="G436" i="39"/>
  <c r="F436" i="39"/>
  <c r="E436" i="39"/>
  <c r="D436" i="39"/>
  <c r="R382" i="38"/>
  <c r="F383" i="39"/>
  <c r="E383" i="39"/>
  <c r="D383" i="39"/>
  <c r="C383" i="39"/>
  <c r="I383" i="39"/>
  <c r="H383" i="39"/>
  <c r="G383" i="39"/>
  <c r="R390" i="38"/>
  <c r="F391" i="39"/>
  <c r="E391" i="39"/>
  <c r="D391" i="39"/>
  <c r="C391" i="39"/>
  <c r="I391" i="39"/>
  <c r="H391" i="39"/>
  <c r="G391" i="39"/>
  <c r="S395" i="38"/>
  <c r="R398" i="38"/>
  <c r="F399" i="39"/>
  <c r="E399" i="39"/>
  <c r="D399" i="39"/>
  <c r="C399" i="39"/>
  <c r="I399" i="39"/>
  <c r="H399" i="39"/>
  <c r="G399" i="39"/>
  <c r="S403" i="38"/>
  <c r="R406" i="38"/>
  <c r="F407" i="39"/>
  <c r="E407" i="39"/>
  <c r="D407" i="39"/>
  <c r="C407" i="39"/>
  <c r="I407" i="39"/>
  <c r="H407" i="39"/>
  <c r="G407" i="39"/>
  <c r="S411" i="38"/>
  <c r="R414" i="38"/>
  <c r="F415" i="39"/>
  <c r="E415" i="39"/>
  <c r="D415" i="39"/>
  <c r="C415" i="39"/>
  <c r="I415" i="39"/>
  <c r="H415" i="39"/>
  <c r="G415" i="39"/>
  <c r="S419" i="38"/>
  <c r="R422" i="38"/>
  <c r="F423" i="39"/>
  <c r="E423" i="39"/>
  <c r="D423" i="39"/>
  <c r="C423" i="39"/>
  <c r="I423" i="39"/>
  <c r="H423" i="39"/>
  <c r="G423" i="39"/>
  <c r="S427" i="38"/>
  <c r="R430" i="38"/>
  <c r="F431" i="39"/>
  <c r="E431" i="39"/>
  <c r="D431" i="39"/>
  <c r="C431" i="39"/>
  <c r="I431" i="39"/>
  <c r="H431" i="39"/>
  <c r="G431" i="39"/>
  <c r="S435" i="38"/>
  <c r="R438" i="38"/>
  <c r="F439" i="39"/>
  <c r="E439" i="39"/>
  <c r="D439" i="39"/>
  <c r="C439" i="39"/>
  <c r="I439" i="39"/>
  <c r="H439" i="39"/>
  <c r="G439" i="39"/>
  <c r="S382" i="38"/>
  <c r="I386" i="39"/>
  <c r="H386" i="39"/>
  <c r="G386" i="39"/>
  <c r="F386" i="39"/>
  <c r="E386" i="39"/>
  <c r="D386" i="39"/>
  <c r="C386" i="39"/>
  <c r="S390" i="38"/>
  <c r="I394" i="39"/>
  <c r="H394" i="39"/>
  <c r="G394" i="39"/>
  <c r="F394" i="39"/>
  <c r="E394" i="39"/>
  <c r="D394" i="39"/>
  <c r="C394" i="39"/>
  <c r="S398" i="38"/>
  <c r="I402" i="39"/>
  <c r="H402" i="39"/>
  <c r="G402" i="39"/>
  <c r="F402" i="39"/>
  <c r="E402" i="39"/>
  <c r="D402" i="39"/>
  <c r="C402" i="39"/>
  <c r="S406" i="38"/>
  <c r="I410" i="39"/>
  <c r="H410" i="39"/>
  <c r="G410" i="39"/>
  <c r="F410" i="39"/>
  <c r="E410" i="39"/>
  <c r="D410" i="39"/>
  <c r="C410" i="39"/>
  <c r="S414" i="38"/>
  <c r="I418" i="39"/>
  <c r="H418" i="39"/>
  <c r="G418" i="39"/>
  <c r="F418" i="39"/>
  <c r="E418" i="39"/>
  <c r="D418" i="39"/>
  <c r="C418" i="39"/>
  <c r="S422" i="38"/>
  <c r="I426" i="39"/>
  <c r="H426" i="39"/>
  <c r="G426" i="39"/>
  <c r="F426" i="39"/>
  <c r="E426" i="39"/>
  <c r="D426" i="39"/>
  <c r="C426" i="39"/>
  <c r="S430" i="38"/>
  <c r="I434" i="39"/>
  <c r="H434" i="39"/>
  <c r="G434" i="39"/>
  <c r="F434" i="39"/>
  <c r="E434" i="39"/>
  <c r="D434" i="39"/>
  <c r="C434" i="39"/>
  <c r="S438" i="38"/>
  <c r="D389" i="39"/>
  <c r="C389" i="39"/>
  <c r="I389" i="39"/>
  <c r="H389" i="39"/>
  <c r="G389" i="39"/>
  <c r="F389" i="39"/>
  <c r="E389" i="39"/>
  <c r="R396" i="38"/>
  <c r="D397" i="39"/>
  <c r="C397" i="39"/>
  <c r="I397" i="39"/>
  <c r="H397" i="39"/>
  <c r="G397" i="39"/>
  <c r="F397" i="39"/>
  <c r="E397" i="39"/>
  <c r="T398" i="38"/>
  <c r="R404" i="38"/>
  <c r="D405" i="39"/>
  <c r="C405" i="39"/>
  <c r="I405" i="39"/>
  <c r="H405" i="39"/>
  <c r="G405" i="39"/>
  <c r="F405" i="39"/>
  <c r="E405" i="39"/>
  <c r="T406" i="38"/>
  <c r="R412" i="38"/>
  <c r="D413" i="39"/>
  <c r="C413" i="39"/>
  <c r="I413" i="39"/>
  <c r="H413" i="39"/>
  <c r="G413" i="39"/>
  <c r="F413" i="39"/>
  <c r="E413" i="39"/>
  <c r="T414" i="38"/>
  <c r="R420" i="38"/>
  <c r="D421" i="39"/>
  <c r="C421" i="39"/>
  <c r="I421" i="39"/>
  <c r="H421" i="39"/>
  <c r="G421" i="39"/>
  <c r="F421" i="39"/>
  <c r="E421" i="39"/>
  <c r="T422" i="38"/>
  <c r="R428" i="38"/>
  <c r="D429" i="39"/>
  <c r="C429" i="39"/>
  <c r="I429" i="39"/>
  <c r="H429" i="39"/>
  <c r="G429" i="39"/>
  <c r="F429" i="39"/>
  <c r="E429" i="39"/>
  <c r="T430" i="38"/>
  <c r="R436" i="38"/>
  <c r="D437" i="39"/>
  <c r="C437" i="39"/>
  <c r="I437" i="39"/>
  <c r="H437" i="39"/>
  <c r="G437" i="39"/>
  <c r="F437" i="39"/>
  <c r="E437" i="39"/>
  <c r="T438" i="38"/>
  <c r="R383" i="38"/>
  <c r="G384" i="39"/>
  <c r="F384" i="39"/>
  <c r="E384" i="39"/>
  <c r="D384" i="39"/>
  <c r="C384" i="39"/>
  <c r="I384" i="39"/>
  <c r="H384" i="39"/>
  <c r="R391" i="38"/>
  <c r="G392" i="39"/>
  <c r="F392" i="39"/>
  <c r="E392" i="39"/>
  <c r="D392" i="39"/>
  <c r="C392" i="39"/>
  <c r="I392" i="39"/>
  <c r="H392" i="39"/>
  <c r="R399" i="38"/>
  <c r="G400" i="39"/>
  <c r="F400" i="39"/>
  <c r="E400" i="39"/>
  <c r="D400" i="39"/>
  <c r="C400" i="39"/>
  <c r="I400" i="39"/>
  <c r="H400" i="39"/>
  <c r="R407" i="38"/>
  <c r="G408" i="39"/>
  <c r="F408" i="39"/>
  <c r="E408" i="39"/>
  <c r="D408" i="39"/>
  <c r="C408" i="39"/>
  <c r="I408" i="39"/>
  <c r="H408" i="39"/>
  <c r="R415" i="38"/>
  <c r="G416" i="39"/>
  <c r="F416" i="39"/>
  <c r="E416" i="39"/>
  <c r="D416" i="39"/>
  <c r="C416" i="39"/>
  <c r="I416" i="39"/>
  <c r="H416" i="39"/>
  <c r="R423" i="38"/>
  <c r="G424" i="39"/>
  <c r="F424" i="39"/>
  <c r="E424" i="39"/>
  <c r="D424" i="39"/>
  <c r="C424" i="39"/>
  <c r="I424" i="39"/>
  <c r="H424" i="39"/>
  <c r="R431" i="38"/>
  <c r="G432" i="39"/>
  <c r="F432" i="39"/>
  <c r="E432" i="39"/>
  <c r="D432" i="39"/>
  <c r="C432" i="39"/>
  <c r="I432" i="39"/>
  <c r="H432" i="39"/>
  <c r="R439" i="38"/>
  <c r="G440" i="39"/>
  <c r="F440" i="39"/>
  <c r="E440" i="39"/>
  <c r="D440" i="39"/>
  <c r="C440" i="39"/>
  <c r="I440" i="39"/>
  <c r="H440" i="39"/>
  <c r="E442" i="40"/>
  <c r="F442" i="40"/>
  <c r="G442" i="40"/>
  <c r="H442" i="40"/>
  <c r="I442" i="40"/>
  <c r="F446" i="30" l="1"/>
  <c r="O446" i="30"/>
  <c r="C446" i="30"/>
  <c r="N446" i="30"/>
  <c r="G446" i="30"/>
  <c r="C441" i="35"/>
  <c r="E441" i="35"/>
  <c r="G442" i="37"/>
  <c r="E446" i="30"/>
  <c r="H442" i="37"/>
  <c r="I442" i="37"/>
  <c r="D441" i="35"/>
  <c r="J442" i="37"/>
  <c r="I442" i="39"/>
  <c r="H442" i="39"/>
  <c r="G442" i="39"/>
  <c r="F442" i="39"/>
  <c r="E442" i="39"/>
  <c r="D442" i="39"/>
  <c r="C442" i="39"/>
  <c r="R442" i="38"/>
  <c r="T442" i="38"/>
  <c r="D442" i="37"/>
  <c r="U442" i="38"/>
  <c r="S442" i="38"/>
  <c r="C442" i="37"/>
  <c r="G442" i="36"/>
  <c r="F442" i="37"/>
  <c r="AU442" i="5" l="1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AE443" i="2" l="1"/>
  <c r="AM443" i="2"/>
  <c r="AU443" i="2"/>
  <c r="AQ443" i="2" l="1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F442" i="9" l="1"/>
  <c r="N442" i="9"/>
  <c r="Q443" i="8"/>
  <c r="N442" i="7"/>
  <c r="V442" i="7"/>
  <c r="AD442" i="7"/>
  <c r="E442" i="6"/>
  <c r="F442" i="6"/>
  <c r="J442" i="6"/>
  <c r="M442" i="6"/>
  <c r="N442" i="6"/>
  <c r="I442" i="6" l="1"/>
  <c r="C442" i="6"/>
  <c r="G442" i="6"/>
  <c r="F442" i="7"/>
  <c r="K442" i="6"/>
  <c r="AE442" i="7"/>
  <c r="W442" i="7"/>
  <c r="O442" i="7"/>
  <c r="G442" i="7"/>
  <c r="R443" i="8"/>
  <c r="J443" i="8"/>
  <c r="O442" i="9"/>
  <c r="G442" i="9"/>
  <c r="L442" i="6"/>
  <c r="D442" i="6"/>
  <c r="AC442" i="7"/>
  <c r="U442" i="7"/>
  <c r="M442" i="7"/>
  <c r="E442" i="7"/>
  <c r="C443" i="8"/>
  <c r="P443" i="8"/>
  <c r="M442" i="9"/>
  <c r="E442" i="9"/>
  <c r="C442" i="7"/>
  <c r="AB442" i="7"/>
  <c r="T442" i="7"/>
  <c r="L442" i="7"/>
  <c r="D442" i="7"/>
  <c r="W443" i="8"/>
  <c r="O443" i="8"/>
  <c r="L442" i="9"/>
  <c r="D442" i="9"/>
  <c r="AI442" i="7"/>
  <c r="AA442" i="7"/>
  <c r="S442" i="7"/>
  <c r="K442" i="7"/>
  <c r="V443" i="8"/>
  <c r="N443" i="8"/>
  <c r="F443" i="8"/>
  <c r="K442" i="9"/>
  <c r="AH442" i="7"/>
  <c r="Z442" i="7"/>
  <c r="R442" i="7"/>
  <c r="J442" i="7"/>
  <c r="U443" i="8"/>
  <c r="M443" i="8"/>
  <c r="E443" i="8"/>
  <c r="C442" i="9"/>
  <c r="J442" i="9"/>
  <c r="H442" i="6"/>
  <c r="AG442" i="7"/>
  <c r="Y442" i="7"/>
  <c r="Q442" i="7"/>
  <c r="I442" i="7"/>
  <c r="T443" i="8"/>
  <c r="L443" i="8"/>
  <c r="Q442" i="9"/>
  <c r="I442" i="9"/>
  <c r="AF442" i="7"/>
  <c r="X442" i="7"/>
  <c r="P442" i="7"/>
  <c r="H442" i="7"/>
  <c r="S443" i="8"/>
  <c r="K443" i="8"/>
  <c r="P442" i="9"/>
  <c r="H442" i="9"/>
  <c r="H443" i="8"/>
  <c r="G443" i="8"/>
  <c r="D443" i="8"/>
  <c r="I443" i="8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<sst xmlns="http://schemas.openxmlformats.org/spreadsheetml/2006/main" count="10514" uniqueCount="672">
  <si>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</si>
  <si>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</si>
  <si>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</si>
  <si>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</si>
  <si>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</si>
  <si>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</si>
  <si>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</si>
  <si>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</si>
  <si>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</si>
  <si>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</si>
  <si>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</si>
  <si>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</si>
  <si>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</si>
  <si>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</si>
  <si>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</si>
  <si>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</si>
  <si>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</si>
  <si>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</si>
  <si>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</si>
  <si>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</si>
  <si>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</si>
  <si>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</si>
  <si>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</si>
  <si>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</si>
  <si>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</si>
  <si>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</si>
  <si>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</si>
  <si>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</si>
  <si>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</si>
  <si>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</si>
  <si>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</si>
  <si>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</si>
  <si>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</si>
  <si>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</si>
  <si>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</si>
  <si>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</si>
  <si>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</si>
  <si>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</si>
  <si>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</si>
  <si>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</si>
  <si>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</si>
  <si>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</si>
  <si>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</si>
  <si>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</si>
  <si>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</si>
  <si>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</si>
  <si>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</si>
  <si>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</si>
  <si>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</si>
  <si>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</si>
  <si>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</si>
  <si>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</si>
  <si>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</si>
  <si>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</si>
  <si>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</si>
  <si>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</si>
  <si>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</si>
  <si>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</si>
  <si>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</si>
  <si>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</si>
  <si>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</si>
  <si>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</si>
  <si>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</si>
  <si>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</si>
  <si>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</si>
  <si>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</si>
  <si>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</si>
  <si>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</si>
  <si>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</si>
  <si>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</si>
  <si>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</si>
  <si>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</si>
  <si>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</si>
  <si>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</si>
  <si>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</si>
  <si>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</si>
  <si>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</si>
  <si>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</si>
  <si>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</si>
  <si>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</si>
  <si>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</si>
  <si>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</si>
  <si>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</si>
  <si>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</si>
  <si>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</si>
  <si>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</si>
  <si>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</si>
  <si>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</si>
  <si>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</si>
  <si>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</si>
  <si>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</si>
  <si>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</si>
  <si>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</si>
  <si>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</si>
  <si>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</si>
  <si>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</si>
  <si>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</si>
  <si>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</si>
  <si>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</si>
  <si>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</si>
  <si>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</si>
  <si>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</si>
  <si>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</si>
  <si>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</si>
  <si>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</si>
  <si>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</si>
  <si>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</si>
  <si>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</si>
  <si>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</si>
  <si>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</si>
  <si>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</si>
  <si>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</si>
  <si>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</si>
  <si>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</si>
  <si>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</si>
  <si>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</si>
  <si>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</si>
  <si>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</si>
  <si>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</si>
  <si>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</si>
  <si>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</si>
  <si>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</si>
  <si>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</si>
  <si>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</si>
  <si>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</si>
  <si>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</si>
  <si>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</si>
  <si>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</si>
  <si>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</si>
  <si>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</si>
  <si>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</si>
  <si>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</si>
  <si>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</si>
  <si>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</si>
  <si>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</si>
  <si>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</si>
  <si>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</si>
  <si>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</si>
  <si>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</si>
  <si>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</si>
  <si>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</si>
  <si>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</si>
  <si>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</si>
  <si>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</si>
  <si>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</si>
  <si>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</si>
  <si>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</si>
  <si>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</si>
  <si>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</si>
  <si>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</si>
  <si>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</si>
  <si>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</si>
  <si>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</si>
  <si>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</si>
  <si>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</si>
  <si>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</si>
  <si>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</si>
  <si>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</si>
  <si>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</si>
  <si>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</si>
  <si>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</si>
  <si>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</si>
  <si>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</si>
  <si>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</si>
  <si>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</si>
  <si>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</si>
  <si>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</si>
  <si>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</si>
  <si>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</si>
  <si>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</si>
  <si>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</si>
  <si>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</si>
  <si>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</si>
  <si>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</si>
  <si>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</si>
  <si>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</si>
  <si>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</si>
  <si>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</si>
  <si>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</si>
  <si>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</si>
  <si>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</si>
  <si>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</si>
  <si>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</si>
  <si>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</si>
  <si>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</si>
  <si>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</si>
  <si>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</si>
  <si>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</si>
  <si>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</si>
  <si>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</si>
  <si>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</si>
  <si>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</si>
  <si>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</si>
  <si>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</si>
  <si>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</si>
  <si>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</si>
  <si>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</si>
  <si>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</si>
  <si>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</si>
  <si>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</si>
  <si>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</si>
  <si>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</si>
  <si>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</si>
  <si>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</si>
  <si>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</si>
  <si>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</si>
  <si>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</si>
  <si>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</si>
  <si>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</si>
  <si>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</si>
  <si>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</si>
  <si>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</si>
  <si>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</si>
  <si>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</si>
  <si>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</si>
  <si>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</si>
  <si>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</si>
  <si>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</si>
  <si>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</si>
  <si>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</si>
  <si>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</si>
  <si>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</si>
  <si>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</si>
  <si>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</si>
  <si>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</si>
  <si>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</si>
  <si>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</si>
  <si>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</si>
  <si>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</si>
  <si>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</si>
  <si>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</si>
  <si>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</si>
  <si>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</si>
  <si>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</si>
  <si>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</si>
  <si>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</si>
  <si>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</si>
  <si>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</si>
  <si>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</si>
  <si>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</si>
  <si>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</si>
  <si>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</si>
  <si>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</si>
  <si>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</si>
  <si>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</si>
  <si>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</si>
  <si>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</si>
  <si>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</si>
  <si>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</si>
  <si>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</si>
  <si>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</si>
  <si>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</si>
  <si>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</si>
  <si>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</si>
  <si>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</si>
  <si>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</si>
  <si>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</si>
  <si>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</si>
  <si>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</si>
  <si>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</si>
  <si>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</si>
  <si>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</si>
  <si>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</si>
  <si>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</si>
  <si>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</si>
  <si>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</si>
  <si>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</si>
  <si>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</si>
  <si>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</si>
  <si>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</si>
  <si>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</si>
  <si>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</si>
  <si>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</si>
  <si>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</si>
  <si>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</si>
  <si>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</si>
  <si>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</si>
  <si>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</si>
  <si>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</si>
  <si>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</si>
  <si>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</si>
  <si>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</si>
  <si>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</si>
  <si>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</si>
  <si>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</si>
  <si>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</si>
  <si>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</si>
  <si>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</si>
  <si>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</si>
  <si>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</si>
  <si>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</si>
  <si>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</si>
  <si>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</si>
  <si>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</si>
  <si>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</si>
  <si>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</si>
  <si>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</si>
  <si>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</si>
  <si>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</si>
  <si>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</si>
  <si>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</si>
  <si>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</si>
  <si>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</si>
  <si>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</si>
  <si>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</si>
  <si>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</si>
  <si>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</si>
  <si>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</si>
  <si>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</si>
  <si>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</si>
  <si>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</si>
  <si>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</si>
  <si>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</si>
  <si>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</si>
  <si>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</si>
  <si>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</si>
  <si>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</si>
  <si>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</si>
  <si>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</si>
  <si>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</si>
  <si>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</si>
  <si>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</si>
  <si>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</si>
  <si>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</si>
  <si>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</si>
  <si>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</si>
  <si>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</si>
  <si>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</si>
  <si>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</si>
  <si>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</si>
  <si>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</si>
  <si>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</si>
  <si>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</si>
  <si>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</si>
  <si>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</si>
  <si>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</si>
  <si>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</si>
  <si>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</si>
  <si>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</si>
  <si>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</si>
  <si>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</si>
  <si>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</si>
  <si>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</si>
  <si>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</si>
  <si>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</si>
  <si>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</si>
  <si>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</si>
  <si>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</si>
  <si>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</si>
  <si>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</si>
  <si>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</si>
  <si>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</si>
  <si>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</si>
  <si>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</si>
  <si>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</si>
  <si>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</si>
  <si>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</si>
  <si>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</si>
  <si>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</si>
  <si>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</si>
  <si>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</si>
  <si>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</si>
  <si>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</si>
  <si>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</si>
  <si>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</si>
  <si>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</si>
  <si>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</si>
  <si>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</si>
  <si>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</si>
  <si>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</si>
  <si>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</si>
  <si>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</si>
  <si>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</si>
  <si>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</si>
  <si>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</si>
  <si>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</si>
  <si>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</si>
  <si>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</si>
  <si>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</si>
  <si>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</si>
  <si>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</si>
  <si>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</si>
  <si>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</si>
  <si>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</si>
  <si>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</si>
  <si>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</si>
  <si>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</si>
  <si>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</si>
  <si>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</si>
  <si>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</si>
  <si>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</si>
  <si>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</si>
  <si>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</si>
  <si>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</si>
  <si>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</si>
  <si>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</si>
  <si>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</si>
  <si>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</si>
  <si>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</si>
  <si>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</si>
  <si>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</si>
  <si>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</si>
  <si>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</si>
  <si>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</si>
  <si>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</si>
  <si>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</si>
  <si>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</si>
  <si>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</si>
  <si>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</si>
  <si>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</si>
  <si>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</si>
  <si>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</si>
  <si>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</si>
  <si>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</si>
  <si>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</si>
  <si>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</si>
  <si>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</si>
  <si>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</si>
  <si>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</si>
  <si>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</si>
  <si>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</si>
  <si>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</si>
  <si>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</si>
  <si>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</si>
  <si>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</si>
  <si>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</si>
  <si>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</si>
  <si>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</si>
  <si>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</si>
  <si>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</si>
  <si>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</si>
  <si>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</si>
  <si>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</si>
  <si>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</si>
  <si>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</si>
  <si>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</si>
  <si>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</si>
  <si>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</si>
  <si>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</si>
  <si>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</si>
  <si>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</si>
  <si>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</si>
  <si>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</si>
  <si>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</si>
  <si>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</si>
  <si>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</si>
  <si>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</si>
  <si>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</si>
  <si>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</si>
  <si>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</si>
  <si>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</si>
  <si>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</si>
  <si>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</si>
  <si>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</si>
  <si>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</si>
  <si>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</si>
  <si>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</si>
  <si>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</si>
  <si>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</si>
  <si>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</si>
  <si>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</si>
  <si>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</si>
  <si>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</si>
  <si>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</si>
  <si>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</si>
  <si>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</si>
  <si>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</si>
  <si>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</si>
  <si>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</si>
  <si>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</si>
  <si>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</si>
  <si>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</si>
  <si>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</si>
  <si>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</si>
  <si>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</si>
  <si>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</si>
  <si>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</si>
  <si>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</si>
  <si>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</si>
  <si>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</si>
  <si>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</si>
  <si>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</si>
  <si>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</si>
  <si>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</si>
  <si>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</si>
  <si>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</si>
  <si>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</si>
  <si>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</si>
  <si>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</si>
  <si>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</si>
  <si>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</si>
  <si>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</si>
  <si>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</si>
  <si>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</si>
  <si>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</si>
  <si>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</si>
  <si>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</si>
  <si>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</si>
  <si>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</si>
  <si>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</si>
  <si>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</si>
  <si>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</si>
  <si>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</si>
  <si>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</si>
  <si>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</si>
  <si>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</si>
  <si>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</si>
  <si>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</si>
  <si>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</si>
  <si>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</si>
  <si>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</si>
  <si>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</si>
  <si>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</si>
  <si>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</si>
  <si>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</si>
  <si>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</si>
  <si>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</si>
  <si>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</si>
  <si>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</si>
  <si>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</si>
  <si>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</si>
  <si>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</si>
  <si>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</si>
  <si>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</si>
  <si>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</si>
  <si>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</si>
  <si>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</si>
  <si>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</si>
  <si>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</si>
  <si>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</si>
  <si>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</si>
  <si>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</si>
  <si>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</si>
  <si>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</si>
  <si>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</si>
  <si>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</si>
  <si>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</si>
  <si>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</si>
  <si>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</si>
  <si>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</si>
  <si>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</si>
  <si>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</si>
  <si>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</si>
  <si>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</si>
  <si>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</si>
  <si>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</si>
  <si>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</si>
  <si>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</si>
  <si>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</si>
  <si>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</si>
  <si>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</si>
  <si>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</si>
  <si>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</si>
  <si>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</si>
  <si>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</si>
  <si>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</si>
  <si>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</si>
  <si>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</si>
  <si>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</si>
  <si>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</si>
  <si>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</si>
  <si>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</si>
  <si>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</si>
  <si>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</si>
  <si>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</si>
  <si>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</si>
  <si>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</si>
  <si>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</si>
  <si>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</si>
  <si>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</si>
  <si>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</si>
  <si>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</si>
  <si>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</si>
  <si>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</si>
  <si>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</si>
  <si>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</si>
  <si>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</si>
  <si>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</si>
  <si>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</si>
  <si>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</si>
  <si>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</si>
  <si>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</si>
  <si>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</si>
  <si>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</si>
  <si>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</si>
  <si>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</si>
  <si>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</si>
  <si>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</si>
  <si>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</si>
  <si>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</si>
  <si>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</si>
  <si>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</si>
  <si>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</si>
  <si>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</si>
  <si>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</si>
  <si>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</si>
  <si>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</si>
  <si>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</si>
  <si>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</si>
  <si>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</si>
  <si>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</si>
  <si>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</si>
  <si>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</si>
  <si>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</si>
  <si>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</si>
  <si>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</si>
  <si>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</si>
  <si>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</si>
  <si>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</si>
  <si>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</si>
  <si>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</si>
  <si>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</si>
  <si>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</si>
  <si>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</si>
  <si>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</si>
  <si>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</si>
  <si>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</si>
  <si>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</si>
  <si>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</si>
  <si>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</si>
  <si>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</si>
  <si>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</si>
  <si>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</si>
  <si>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</si>
  <si>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</si>
  <si>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</si>
  <si>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</si>
  <si>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</si>
  <si>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</si>
  <si>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</si>
  <si>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</si>
  <si>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</si>
  <si>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</si>
  <si>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</si>
  <si>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</si>
  <si>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</si>
  <si>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</si>
  <si>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</si>
  <si>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</si>
  <si>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</si>
  <si>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</si>
  <si>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</si>
  <si>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</si>
  <si>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</si>
  <si>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</si>
  <si>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</si>
  <si>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</si>
  <si>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</si>
  <si>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</si>
  <si>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</si>
  <si>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</si>
  <si>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</si>
  <si>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</si>
  <si>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</si>
  <si>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</si>
  <si>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</si>
  <si>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</si>
  <si>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</si>
  <si>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</si>
  <si>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</si>
  <si>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</si>
  <si>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</si>
  <si>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</si>
  <si>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</si>
  <si>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</si>
  <si>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</si>
  <si>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</si>
  <si>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</si>
  <si>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</si>
  <si>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</si>
  <si>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</si>
  <si>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Diligencias penales urgentes. U.E.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</si>
</sst>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7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4" fontId="3" fillId="7" borderId="25" xfId="0" applyNumberFormat="1" applyFont="1" applyFill="1" applyBorder="1" applyAlignment="1">
      <alignment vertical="center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10" fontId="4" fillId="0" borderId="0" xfId="0" applyNumberFormat="1" applyFont="1" applyAlignment="1">
      <alignment horizontal="center" vertical="center"/>
    </xf>
    <xf numFmtId="4" fontId="9" fillId="0" borderId="26" xfId="0" applyNumberFormat="1" applyFont="1" applyBorder="1" applyAlignment="1">
      <alignment horizontal="right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F7D89E5-23D0-4F3D-A994-182B3E889884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27BF0E12-39C4-489B-9B1A-92A24406A377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36843A-8648-4B39-9FEB-E5AECA1C9738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C0FAEEF-B9BF-48AE-8E34-D86702213251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4F0147F-7675-4A87-B54E-A343873FF4A2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57838-811A-45F2-BA5C-CFB239E22E2A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3C19224-2E41-4ADD-BEB8-1C84F7C3631F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E24D28DA-54C1-49B6-8F1A-6104A6992D93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4EEA6-6CC6-4F3A-951E-16D1DE407A73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2" name="5 Rectángulo redondeado">
          <a:extLst>
            <a:ext uri="{FF2B5EF4-FFF2-40B4-BE49-F238E27FC236}">
              <a16:creationId xmlns:a16="http://schemas.microsoft.com/office/drawing/2014/main" id="{7E417F3C-B154-4D7C-9367-B6D2C2DCBF96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3" name="6 Rectángulo redondeado">
          <a:extLst>
            <a:ext uri="{FF2B5EF4-FFF2-40B4-BE49-F238E27FC236}">
              <a16:creationId xmlns:a16="http://schemas.microsoft.com/office/drawing/2014/main" id="{881573F2-3CBA-4CC5-91A8-967A48EFBBF5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4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E50176-138B-4BFA-B4A1-060E8585470C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964C79B-D78D-4795-A4F2-CF3AB325D36B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E13C0581-858F-4D8E-AEE2-66624C975C9C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9CB66E-7693-4ADE-B15F-F45B2836596E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EE52A8C-A9DD-47FC-B8E7-33AC480BD005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46872D93-21AF-46AF-AA00-CA6C7D2C94F1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DAB911-0367-4D49-8E24-98D6F76F0584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77C7235-E896-4F3F-AEC9-D760702F7DC2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739AA69-EAFA-47ED-8910-213C29A5DF38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3E6EB6-ED9B-46F8-BE14-FE8FC97CC53F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4F3E363-2605-4ED5-B1E0-5F060FD8DA3D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C004328-5E8E-4257-8478-B44557CF1933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3F239F-60BA-45AE-B2A8-50968912E714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9504A7F-6E3A-4EFC-9554-FEF0D96D69D2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A6267A18-F3C4-413E-9E0C-A508A5CA4BBB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6425F-5183-4CAE-B0CB-9902A7FCDCD4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9689360-0781-4826-9E21-0B9A71C92D7D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AAE67FF-3692-4D65-BA5F-5ED7934ABEF5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6CE82-1EC9-45C3-B501-BE14502207F6}"/>
            </a:ext>
          </a:extLst>
        </xdr:cNvPr>
        <xdr:cNvSpPr/>
      </xdr:nvSpPr>
      <xdr:spPr>
        <a:xfrm>
          <a:off x="1262062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1B462A7-34D0-40DE-A7B9-E143ACC19127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48BE4DE5-32D1-47ED-BD8C-DA2762CCD27A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89AC0-28BC-4978-806B-4BAAF8BC241F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FB5B4A-14BE-4863-8C9C-CBA6E9DA37C2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A1E6360B-C790-4A72-8B8D-A21BE8A6B3AD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4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7B7764-E5F6-46CE-A67D-DB512595CC54}"/>
            </a:ext>
          </a:extLst>
        </xdr:cNvPr>
        <xdr:cNvSpPr/>
      </xdr:nvSpPr>
      <xdr:spPr>
        <a:xfrm>
          <a:off x="13830300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3EBF8D-EC02-49F0-9A2A-CCD01F9A914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48E0CC9-5756-4EC0-93B2-7F7F47DA8EF9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17868-25C5-4B71-B3AD-04B45CD755C4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5D4E70C-426B-46DB-9B84-45FD350B338F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D7D68C6-D57E-400E-A4D4-9D5F8D446646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11C6E-A397-497C-B74E-C2AA3BE1C1EF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4109167-2CD3-464D-B2A4-6C5A7BD34755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3CABDA5-EA2F-40E1-AC96-8D96D2077342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E1B738-F71B-4E9E-966C-C6806180BD03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8" t="s">
        <v>0</v>
      </c>
      <c r="C18" s="68"/>
      <c r="D18" s="2"/>
      <c r="E18" s="2"/>
      <c r="F18" s="2"/>
      <c r="G18" s="2"/>
      <c r="H18" s="2"/>
      <c r="I18" s="2"/>
      <c r="J18" s="2"/>
    </row>
    <row r="19" spans="2:10" ht="14.25" x14ac:dyDescent="0.2">
      <c r="B19" s="68" t="s">
        <v>1</v>
      </c>
      <c r="C19" s="68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666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5D2A4-17A6-4EB4-B9CE-F7BAFC44B6F5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73" t="s">
        <v>111</v>
      </c>
      <c r="D9" s="73"/>
      <c r="E9" s="77"/>
      <c r="F9" s="75" t="s">
        <v>110</v>
      </c>
      <c r="G9" s="73"/>
      <c r="H9" s="77"/>
      <c r="I9" s="75" t="s">
        <v>112</v>
      </c>
      <c r="J9" s="73"/>
      <c r="K9" s="77"/>
    </row>
    <row r="10" spans="2:11" ht="42" customHeight="1" thickBot="1" x14ac:dyDescent="0.25">
      <c r="C10" s="10" t="s">
        <v>113</v>
      </c>
      <c r="D10" s="11" t="s">
        <v>114</v>
      </c>
      <c r="E10" s="11" t="s">
        <v>34</v>
      </c>
      <c r="F10" s="11" t="s">
        <v>113</v>
      </c>
      <c r="G10" s="11" t="s">
        <v>114</v>
      </c>
      <c r="H10" s="11" t="s">
        <v>34</v>
      </c>
      <c r="I10" s="11" t="s">
        <v>113</v>
      </c>
      <c r="J10" s="11" t="s">
        <v>114</v>
      </c>
      <c r="K10" s="11" t="s">
        <v>34</v>
      </c>
    </row>
    <row r="11" spans="2:11" ht="20.100000000000001" customHeight="1" thickBot="1" x14ac:dyDescent="0.25">
      <c r="B11" s="61" t="s">
        <v>167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</row>
    <row r="12" spans="2:11" ht="20.100000000000001" customHeight="1" thickBot="1" x14ac:dyDescent="0.25">
      <c r="B12" s="62" t="s">
        <v>235</v>
      </c>
      <c r="C12" s="24">
        <v>2</v>
      </c>
      <c r="D12" s="24">
        <v>0</v>
      </c>
      <c r="E12" s="24">
        <v>2</v>
      </c>
      <c r="F12" s="24">
        <v>0</v>
      </c>
      <c r="G12" s="24">
        <v>0</v>
      </c>
      <c r="H12" s="24">
        <v>0</v>
      </c>
      <c r="I12" s="24">
        <v>2</v>
      </c>
      <c r="J12" s="24">
        <v>0</v>
      </c>
      <c r="K12" s="24">
        <v>2</v>
      </c>
    </row>
    <row r="13" spans="2:11" ht="20.100000000000001" customHeight="1" thickBot="1" x14ac:dyDescent="0.25">
      <c r="B13" s="62" t="s">
        <v>236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</row>
    <row r="14" spans="2:11" ht="20.100000000000001" customHeight="1" thickBot="1" x14ac:dyDescent="0.25">
      <c r="B14" s="62" t="s">
        <v>237</v>
      </c>
      <c r="C14" s="24">
        <v>2</v>
      </c>
      <c r="D14" s="24">
        <v>0</v>
      </c>
      <c r="E14" s="24">
        <v>2</v>
      </c>
      <c r="F14" s="24">
        <v>0</v>
      </c>
      <c r="G14" s="24">
        <v>0</v>
      </c>
      <c r="H14" s="24">
        <v>0</v>
      </c>
      <c r="I14" s="24">
        <v>2</v>
      </c>
      <c r="J14" s="24">
        <v>0</v>
      </c>
      <c r="K14" s="24">
        <v>2</v>
      </c>
    </row>
    <row r="15" spans="2:11" ht="20.100000000000001" customHeight="1" thickBot="1" x14ac:dyDescent="0.25">
      <c r="B15" s="62" t="s">
        <v>238</v>
      </c>
      <c r="C15" s="24">
        <v>1</v>
      </c>
      <c r="D15" s="24">
        <v>0</v>
      </c>
      <c r="E15" s="24">
        <v>1</v>
      </c>
      <c r="F15" s="24">
        <v>0</v>
      </c>
      <c r="G15" s="24">
        <v>0</v>
      </c>
      <c r="H15" s="24">
        <v>0</v>
      </c>
      <c r="I15" s="24">
        <v>1</v>
      </c>
      <c r="J15" s="24">
        <v>0</v>
      </c>
      <c r="K15" s="24">
        <v>1</v>
      </c>
    </row>
    <row r="16" spans="2:11" ht="20.100000000000001" customHeight="1" thickBot="1" x14ac:dyDescent="0.25">
      <c r="B16" s="62" t="s">
        <v>633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</row>
    <row r="17" spans="2:11" ht="20.100000000000001" customHeight="1" thickBot="1" x14ac:dyDescent="0.25">
      <c r="B17" s="62" t="s">
        <v>239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</row>
    <row r="18" spans="2:11" ht="20.100000000000001" customHeight="1" thickBot="1" x14ac:dyDescent="0.25">
      <c r="B18" s="62" t="s">
        <v>240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</row>
    <row r="19" spans="2:11" ht="20.100000000000001" customHeight="1" thickBot="1" x14ac:dyDescent="0.25">
      <c r="B19" s="62" t="s">
        <v>241</v>
      </c>
      <c r="C19" s="24">
        <v>0</v>
      </c>
      <c r="D19" s="24">
        <v>0</v>
      </c>
      <c r="E19" s="24">
        <v>0</v>
      </c>
      <c r="F19" s="24">
        <v>2</v>
      </c>
      <c r="G19" s="24">
        <v>0</v>
      </c>
      <c r="H19" s="24">
        <v>2</v>
      </c>
      <c r="I19" s="24">
        <v>2</v>
      </c>
      <c r="J19" s="24">
        <v>0</v>
      </c>
      <c r="K19" s="24">
        <v>2</v>
      </c>
    </row>
    <row r="20" spans="2:11" ht="20.100000000000001" customHeight="1" thickBot="1" x14ac:dyDescent="0.25">
      <c r="B20" s="62" t="s">
        <v>242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</row>
    <row r="21" spans="2:11" ht="20.100000000000001" customHeight="1" thickBot="1" x14ac:dyDescent="0.25">
      <c r="B21" s="62" t="s">
        <v>243</v>
      </c>
      <c r="C21" s="24">
        <v>0</v>
      </c>
      <c r="D21" s="24">
        <v>0</v>
      </c>
      <c r="E21" s="24">
        <v>0</v>
      </c>
      <c r="F21" s="24">
        <v>3</v>
      </c>
      <c r="G21" s="24">
        <v>0</v>
      </c>
      <c r="H21" s="24">
        <v>3</v>
      </c>
      <c r="I21" s="24">
        <v>3</v>
      </c>
      <c r="J21" s="24">
        <v>0</v>
      </c>
      <c r="K21" s="24">
        <v>3</v>
      </c>
    </row>
    <row r="22" spans="2:11" ht="20.100000000000001" customHeight="1" thickBot="1" x14ac:dyDescent="0.25">
      <c r="B22" s="62" t="s">
        <v>168</v>
      </c>
      <c r="C22" s="24">
        <v>1</v>
      </c>
      <c r="D22" s="24">
        <v>0</v>
      </c>
      <c r="E22" s="24">
        <v>1</v>
      </c>
      <c r="F22" s="24">
        <v>0</v>
      </c>
      <c r="G22" s="24">
        <v>0</v>
      </c>
      <c r="H22" s="24">
        <v>0</v>
      </c>
      <c r="I22" s="24">
        <v>1</v>
      </c>
      <c r="J22" s="24">
        <v>0</v>
      </c>
      <c r="K22" s="24">
        <v>1</v>
      </c>
    </row>
    <row r="23" spans="2:11" ht="20.100000000000001" customHeight="1" thickBot="1" x14ac:dyDescent="0.25">
      <c r="B23" s="62" t="s">
        <v>244</v>
      </c>
      <c r="C23" s="24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</row>
    <row r="24" spans="2:11" ht="20.100000000000001" customHeight="1" thickBot="1" x14ac:dyDescent="0.25">
      <c r="B24" s="62" t="s">
        <v>245</v>
      </c>
      <c r="C24" s="24">
        <v>0</v>
      </c>
      <c r="D24" s="24">
        <v>0</v>
      </c>
      <c r="E24" s="24">
        <v>0</v>
      </c>
      <c r="F24" s="24">
        <v>1</v>
      </c>
      <c r="G24" s="24">
        <v>0</v>
      </c>
      <c r="H24" s="24">
        <v>1</v>
      </c>
      <c r="I24" s="24">
        <v>1</v>
      </c>
      <c r="J24" s="24">
        <v>0</v>
      </c>
      <c r="K24" s="24">
        <v>1</v>
      </c>
    </row>
    <row r="25" spans="2:11" ht="20.100000000000001" customHeight="1" thickBot="1" x14ac:dyDescent="0.25">
      <c r="B25" s="62" t="s">
        <v>246</v>
      </c>
      <c r="C25" s="24">
        <v>0</v>
      </c>
      <c r="D25" s="24">
        <v>0</v>
      </c>
      <c r="E25" s="24">
        <v>0</v>
      </c>
      <c r="F25" s="24">
        <v>8</v>
      </c>
      <c r="G25" s="24">
        <v>0</v>
      </c>
      <c r="H25" s="24">
        <v>8</v>
      </c>
      <c r="I25" s="24">
        <v>8</v>
      </c>
      <c r="J25" s="24">
        <v>0</v>
      </c>
      <c r="K25" s="24">
        <v>8</v>
      </c>
    </row>
    <row r="26" spans="2:11" ht="20.100000000000001" customHeight="1" thickBot="1" x14ac:dyDescent="0.25">
      <c r="B26" s="63" t="s">
        <v>247</v>
      </c>
      <c r="C26" s="24">
        <v>0</v>
      </c>
      <c r="D26" s="24">
        <v>0</v>
      </c>
      <c r="E26" s="24">
        <v>0</v>
      </c>
      <c r="F26" s="24">
        <v>0</v>
      </c>
      <c r="G26" s="24">
        <v>1</v>
      </c>
      <c r="H26" s="24">
        <v>1</v>
      </c>
      <c r="I26" s="24">
        <v>0</v>
      </c>
      <c r="J26" s="24">
        <v>1</v>
      </c>
      <c r="K26" s="24">
        <v>1</v>
      </c>
    </row>
    <row r="27" spans="2:11" ht="20.100000000000001" customHeight="1" thickBot="1" x14ac:dyDescent="0.25">
      <c r="B27" s="64" t="s">
        <v>248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</row>
    <row r="28" spans="2:11" ht="20.100000000000001" customHeight="1" thickBot="1" x14ac:dyDescent="0.25">
      <c r="B28" s="62" t="s">
        <v>249</v>
      </c>
      <c r="C28" s="24">
        <v>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</row>
    <row r="29" spans="2:11" ht="20.100000000000001" customHeight="1" thickBot="1" x14ac:dyDescent="0.25">
      <c r="B29" s="62" t="s">
        <v>250</v>
      </c>
      <c r="C29" s="24">
        <v>0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</row>
    <row r="30" spans="2:11" ht="20.100000000000001" customHeight="1" thickBot="1" x14ac:dyDescent="0.25">
      <c r="B30" s="62" t="s">
        <v>251</v>
      </c>
      <c r="C30" s="24">
        <v>0</v>
      </c>
      <c r="D30" s="24">
        <v>0</v>
      </c>
      <c r="E30" s="24">
        <v>0</v>
      </c>
      <c r="F30" s="24">
        <v>1</v>
      </c>
      <c r="G30" s="24">
        <v>0</v>
      </c>
      <c r="H30" s="24">
        <v>1</v>
      </c>
      <c r="I30" s="24">
        <v>1</v>
      </c>
      <c r="J30" s="24">
        <v>0</v>
      </c>
      <c r="K30" s="24">
        <v>1</v>
      </c>
    </row>
    <row r="31" spans="2:11" ht="20.100000000000001" customHeight="1" thickBot="1" x14ac:dyDescent="0.25">
      <c r="B31" s="62" t="s">
        <v>252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</row>
    <row r="32" spans="2:11" ht="20.100000000000001" customHeight="1" thickBot="1" x14ac:dyDescent="0.25">
      <c r="B32" s="62" t="s">
        <v>634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</row>
    <row r="33" spans="2:11" ht="20.100000000000001" customHeight="1" thickBot="1" x14ac:dyDescent="0.25">
      <c r="B33" s="62" t="s">
        <v>253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</row>
    <row r="34" spans="2:11" ht="20.100000000000001" customHeight="1" thickBot="1" x14ac:dyDescent="0.25">
      <c r="B34" s="62" t="s">
        <v>254</v>
      </c>
      <c r="C34" s="24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</row>
    <row r="35" spans="2:11" ht="20.100000000000001" customHeight="1" thickBot="1" x14ac:dyDescent="0.25">
      <c r="B35" s="62" t="s">
        <v>635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</row>
    <row r="36" spans="2:11" ht="20.100000000000001" customHeight="1" thickBot="1" x14ac:dyDescent="0.25">
      <c r="B36" s="62" t="s">
        <v>255</v>
      </c>
      <c r="C36" s="24">
        <v>0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</row>
    <row r="37" spans="2:11" ht="20.100000000000001" customHeight="1" thickBot="1" x14ac:dyDescent="0.25">
      <c r="B37" s="62" t="s">
        <v>256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</row>
    <row r="38" spans="2:11" ht="20.100000000000001" customHeight="1" thickBot="1" x14ac:dyDescent="0.25">
      <c r="B38" s="62" t="s">
        <v>257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</row>
    <row r="39" spans="2:11" ht="20.100000000000001" customHeight="1" thickBot="1" x14ac:dyDescent="0.25">
      <c r="B39" s="62" t="s">
        <v>258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</row>
    <row r="40" spans="2:11" ht="20.100000000000001" customHeight="1" thickBot="1" x14ac:dyDescent="0.25">
      <c r="B40" s="62" t="s">
        <v>259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</row>
    <row r="41" spans="2:11" ht="20.100000000000001" customHeight="1" thickBot="1" x14ac:dyDescent="0.25">
      <c r="B41" s="62" t="s">
        <v>169</v>
      </c>
      <c r="C41" s="24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</row>
    <row r="42" spans="2:11" ht="20.100000000000001" customHeight="1" thickBot="1" x14ac:dyDescent="0.25">
      <c r="B42" s="62" t="s">
        <v>260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</row>
    <row r="43" spans="2:11" ht="20.100000000000001" customHeight="1" thickBot="1" x14ac:dyDescent="0.25">
      <c r="B43" s="62" t="s">
        <v>261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</row>
    <row r="44" spans="2:11" ht="20.100000000000001" customHeight="1" thickBot="1" x14ac:dyDescent="0.25">
      <c r="B44" s="62" t="s">
        <v>262</v>
      </c>
      <c r="C44" s="24">
        <v>0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</row>
    <row r="45" spans="2:11" ht="20.100000000000001" customHeight="1" thickBot="1" x14ac:dyDescent="0.25">
      <c r="B45" s="62" t="s">
        <v>636</v>
      </c>
      <c r="C45" s="24">
        <v>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</row>
    <row r="46" spans="2:11" ht="20.100000000000001" customHeight="1" thickBot="1" x14ac:dyDescent="0.25">
      <c r="B46" s="62" t="s">
        <v>263</v>
      </c>
      <c r="C46" s="24">
        <v>1</v>
      </c>
      <c r="D46" s="24">
        <v>0</v>
      </c>
      <c r="E46" s="24">
        <v>1</v>
      </c>
      <c r="F46" s="24">
        <v>1</v>
      </c>
      <c r="G46" s="24">
        <v>0</v>
      </c>
      <c r="H46" s="24">
        <v>1</v>
      </c>
      <c r="I46" s="24">
        <v>2</v>
      </c>
      <c r="J46" s="24">
        <v>0</v>
      </c>
      <c r="K46" s="24">
        <v>2</v>
      </c>
    </row>
    <row r="47" spans="2:11" ht="20.100000000000001" customHeight="1" thickBot="1" x14ac:dyDescent="0.25">
      <c r="B47" s="62" t="s">
        <v>264</v>
      </c>
      <c r="C47" s="24">
        <v>0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</row>
    <row r="48" spans="2:11" ht="20.100000000000001" customHeight="1" thickBot="1" x14ac:dyDescent="0.25">
      <c r="B48" s="62" t="s">
        <v>170</v>
      </c>
      <c r="C48" s="24">
        <v>0</v>
      </c>
      <c r="D48" s="24">
        <v>0</v>
      </c>
      <c r="E48" s="24">
        <v>0</v>
      </c>
      <c r="F48" s="24">
        <v>1</v>
      </c>
      <c r="G48" s="24">
        <v>2</v>
      </c>
      <c r="H48" s="24">
        <v>3</v>
      </c>
      <c r="I48" s="24">
        <v>1</v>
      </c>
      <c r="J48" s="24">
        <v>2</v>
      </c>
      <c r="K48" s="24">
        <v>3</v>
      </c>
    </row>
    <row r="49" spans="2:11" ht="20.100000000000001" customHeight="1" thickBot="1" x14ac:dyDescent="0.25">
      <c r="B49" s="62" t="s">
        <v>265</v>
      </c>
      <c r="C49" s="24">
        <v>0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</row>
    <row r="50" spans="2:11" ht="20.100000000000001" customHeight="1" thickBot="1" x14ac:dyDescent="0.25">
      <c r="B50" s="62" t="s">
        <v>266</v>
      </c>
      <c r="C50" s="24">
        <v>0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</row>
    <row r="51" spans="2:11" ht="20.100000000000001" customHeight="1" thickBot="1" x14ac:dyDescent="0.25">
      <c r="B51" s="62" t="s">
        <v>267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</row>
    <row r="52" spans="2:11" ht="20.100000000000001" customHeight="1" thickBot="1" x14ac:dyDescent="0.25">
      <c r="B52" s="62" t="s">
        <v>268</v>
      </c>
      <c r="C52" s="24">
        <v>0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</row>
    <row r="53" spans="2:11" ht="20.100000000000001" customHeight="1" thickBot="1" x14ac:dyDescent="0.25">
      <c r="B53" s="62" t="s">
        <v>269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</row>
    <row r="54" spans="2:11" ht="20.100000000000001" customHeight="1" thickBot="1" x14ac:dyDescent="0.25">
      <c r="B54" s="62" t="s">
        <v>270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</row>
    <row r="55" spans="2:11" ht="20.100000000000001" customHeight="1" thickBot="1" x14ac:dyDescent="0.25">
      <c r="B55" s="62" t="s">
        <v>271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</row>
    <row r="56" spans="2:11" ht="20.100000000000001" customHeight="1" thickBot="1" x14ac:dyDescent="0.25">
      <c r="B56" s="62" t="s">
        <v>171</v>
      </c>
      <c r="C56" s="24">
        <v>1</v>
      </c>
      <c r="D56" s="24">
        <v>0</v>
      </c>
      <c r="E56" s="24">
        <v>1</v>
      </c>
      <c r="F56" s="24">
        <v>0</v>
      </c>
      <c r="G56" s="24">
        <v>0</v>
      </c>
      <c r="H56" s="24">
        <v>0</v>
      </c>
      <c r="I56" s="24">
        <v>1</v>
      </c>
      <c r="J56" s="24">
        <v>0</v>
      </c>
      <c r="K56" s="24">
        <v>1</v>
      </c>
    </row>
    <row r="57" spans="2:11" ht="20.100000000000001" customHeight="1" thickBot="1" x14ac:dyDescent="0.25">
      <c r="B57" s="62" t="s">
        <v>272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</row>
    <row r="58" spans="2:11" ht="20.100000000000001" customHeight="1" thickBot="1" x14ac:dyDescent="0.25">
      <c r="B58" s="62" t="s">
        <v>273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</row>
    <row r="59" spans="2:11" ht="20.100000000000001" customHeight="1" thickBot="1" x14ac:dyDescent="0.25">
      <c r="B59" s="62" t="s">
        <v>274</v>
      </c>
      <c r="C59" s="24">
        <v>0</v>
      </c>
      <c r="D59" s="24">
        <v>0</v>
      </c>
      <c r="E59" s="24">
        <v>0</v>
      </c>
      <c r="F59" s="24">
        <v>1</v>
      </c>
      <c r="G59" s="24">
        <v>0</v>
      </c>
      <c r="H59" s="24">
        <v>1</v>
      </c>
      <c r="I59" s="24">
        <v>1</v>
      </c>
      <c r="J59" s="24">
        <v>0</v>
      </c>
      <c r="K59" s="24">
        <v>1</v>
      </c>
    </row>
    <row r="60" spans="2:11" ht="20.100000000000001" customHeight="1" thickBot="1" x14ac:dyDescent="0.25">
      <c r="B60" s="62" t="s">
        <v>275</v>
      </c>
      <c r="C60" s="24">
        <v>0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</row>
    <row r="61" spans="2:11" ht="20.100000000000001" customHeight="1" thickBot="1" x14ac:dyDescent="0.25">
      <c r="B61" s="62" t="s">
        <v>172</v>
      </c>
      <c r="C61" s="24">
        <v>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</row>
    <row r="62" spans="2:11" ht="20.100000000000001" customHeight="1" thickBot="1" x14ac:dyDescent="0.25">
      <c r="B62" s="62" t="s">
        <v>276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</row>
    <row r="63" spans="2:11" ht="20.100000000000001" customHeight="1" thickBot="1" x14ac:dyDescent="0.25">
      <c r="B63" s="62" t="s">
        <v>277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</row>
    <row r="64" spans="2:11" ht="20.100000000000001" customHeight="1" thickBot="1" x14ac:dyDescent="0.25">
      <c r="B64" s="62" t="s">
        <v>278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</row>
    <row r="65" spans="2:11" ht="20.100000000000001" customHeight="1" thickBot="1" x14ac:dyDescent="0.25">
      <c r="B65" s="62" t="s">
        <v>279</v>
      </c>
      <c r="C65" s="24">
        <v>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</row>
    <row r="66" spans="2:11" ht="20.100000000000001" customHeight="1" thickBot="1" x14ac:dyDescent="0.25">
      <c r="B66" s="62" t="s">
        <v>280</v>
      </c>
      <c r="C66" s="24">
        <v>0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</row>
    <row r="67" spans="2:11" ht="20.100000000000001" customHeight="1" thickBot="1" x14ac:dyDescent="0.25">
      <c r="B67" s="62" t="s">
        <v>281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</row>
    <row r="68" spans="2:11" ht="20.100000000000001" customHeight="1" thickBot="1" x14ac:dyDescent="0.25">
      <c r="B68" s="62" t="s">
        <v>282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</row>
    <row r="69" spans="2:11" ht="20.100000000000001" customHeight="1" thickBot="1" x14ac:dyDescent="0.25">
      <c r="B69" s="62" t="s">
        <v>283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</row>
    <row r="70" spans="2:11" ht="20.100000000000001" customHeight="1" thickBot="1" x14ac:dyDescent="0.25">
      <c r="B70" s="62" t="s">
        <v>284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</row>
    <row r="71" spans="2:11" ht="20.100000000000001" customHeight="1" thickBot="1" x14ac:dyDescent="0.25">
      <c r="B71" s="62" t="s">
        <v>285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</row>
    <row r="72" spans="2:11" ht="20.100000000000001" customHeight="1" thickBot="1" x14ac:dyDescent="0.25">
      <c r="B72" s="62" t="s">
        <v>637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</row>
    <row r="73" spans="2:11" ht="20.100000000000001" customHeight="1" thickBot="1" x14ac:dyDescent="0.25">
      <c r="B73" s="62" t="s">
        <v>173</v>
      </c>
      <c r="C73" s="24">
        <v>0</v>
      </c>
      <c r="D73" s="24">
        <v>0</v>
      </c>
      <c r="E73" s="24">
        <v>0</v>
      </c>
      <c r="F73" s="24">
        <v>2</v>
      </c>
      <c r="G73" s="24">
        <v>0</v>
      </c>
      <c r="H73" s="24">
        <v>2</v>
      </c>
      <c r="I73" s="24">
        <v>2</v>
      </c>
      <c r="J73" s="24">
        <v>0</v>
      </c>
      <c r="K73" s="24">
        <v>2</v>
      </c>
    </row>
    <row r="74" spans="2:11" ht="20.100000000000001" customHeight="1" thickBot="1" x14ac:dyDescent="0.25">
      <c r="B74" s="62" t="s">
        <v>286</v>
      </c>
      <c r="C74" s="24">
        <v>0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</row>
    <row r="75" spans="2:11" ht="20.100000000000001" customHeight="1" thickBot="1" x14ac:dyDescent="0.25">
      <c r="B75" s="62" t="s">
        <v>287</v>
      </c>
      <c r="C75" s="24">
        <v>0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</row>
    <row r="76" spans="2:11" ht="20.100000000000001" customHeight="1" thickBot="1" x14ac:dyDescent="0.25">
      <c r="B76" s="62" t="s">
        <v>288</v>
      </c>
      <c r="C76" s="24">
        <v>0</v>
      </c>
      <c r="D76" s="24">
        <v>0</v>
      </c>
      <c r="E76" s="24">
        <v>0</v>
      </c>
      <c r="F76" s="24">
        <v>2</v>
      </c>
      <c r="G76" s="24">
        <v>0</v>
      </c>
      <c r="H76" s="24">
        <v>2</v>
      </c>
      <c r="I76" s="24">
        <v>2</v>
      </c>
      <c r="J76" s="24">
        <v>0</v>
      </c>
      <c r="K76" s="24">
        <v>2</v>
      </c>
    </row>
    <row r="77" spans="2:11" ht="20.100000000000001" customHeight="1" thickBot="1" x14ac:dyDescent="0.25">
      <c r="B77" s="62" t="s">
        <v>289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</row>
    <row r="78" spans="2:11" ht="20.100000000000001" customHeight="1" thickBot="1" x14ac:dyDescent="0.25">
      <c r="B78" s="62" t="s">
        <v>290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</row>
    <row r="79" spans="2:11" ht="20.100000000000001" customHeight="1" thickBot="1" x14ac:dyDescent="0.25">
      <c r="B79" s="62" t="s">
        <v>291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</row>
    <row r="80" spans="2:11" ht="20.100000000000001" customHeight="1" thickBot="1" x14ac:dyDescent="0.25">
      <c r="B80" s="62" t="s">
        <v>292</v>
      </c>
      <c r="C80" s="24">
        <v>1</v>
      </c>
      <c r="D80" s="24">
        <v>0</v>
      </c>
      <c r="E80" s="24">
        <v>1</v>
      </c>
      <c r="F80" s="24">
        <v>0</v>
      </c>
      <c r="G80" s="24">
        <v>0</v>
      </c>
      <c r="H80" s="24">
        <v>0</v>
      </c>
      <c r="I80" s="24">
        <v>1</v>
      </c>
      <c r="J80" s="24">
        <v>0</v>
      </c>
      <c r="K80" s="24">
        <v>1</v>
      </c>
    </row>
    <row r="81" spans="2:11" ht="20.100000000000001" customHeight="1" thickBot="1" x14ac:dyDescent="0.25">
      <c r="B81" s="62" t="s">
        <v>293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</row>
    <row r="82" spans="2:11" ht="20.100000000000001" customHeight="1" thickBot="1" x14ac:dyDescent="0.25">
      <c r="B82" s="62" t="s">
        <v>294</v>
      </c>
      <c r="C82" s="24">
        <v>0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</row>
    <row r="83" spans="2:11" ht="20.100000000000001" customHeight="1" thickBot="1" x14ac:dyDescent="0.25">
      <c r="B83" s="62" t="s">
        <v>295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</row>
    <row r="84" spans="2:11" ht="20.100000000000001" customHeight="1" thickBot="1" x14ac:dyDescent="0.25">
      <c r="B84" s="62" t="s">
        <v>296</v>
      </c>
      <c r="C84" s="24">
        <v>0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</row>
    <row r="85" spans="2:11" ht="20.100000000000001" customHeight="1" thickBot="1" x14ac:dyDescent="0.25">
      <c r="B85" s="62" t="s">
        <v>297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</row>
    <row r="86" spans="2:11" ht="20.100000000000001" customHeight="1" thickBot="1" x14ac:dyDescent="0.25">
      <c r="B86" s="62" t="s">
        <v>298</v>
      </c>
      <c r="C86" s="24">
        <v>0</v>
      </c>
      <c r="D86" s="24">
        <v>0</v>
      </c>
      <c r="E86" s="24">
        <v>0</v>
      </c>
      <c r="F86" s="24">
        <v>1</v>
      </c>
      <c r="G86" s="24">
        <v>0</v>
      </c>
      <c r="H86" s="24">
        <v>1</v>
      </c>
      <c r="I86" s="24">
        <v>1</v>
      </c>
      <c r="J86" s="24">
        <v>0</v>
      </c>
      <c r="K86" s="24">
        <v>1</v>
      </c>
    </row>
    <row r="87" spans="2:11" ht="20.100000000000001" customHeight="1" thickBot="1" x14ac:dyDescent="0.25">
      <c r="B87" s="62" t="s">
        <v>299</v>
      </c>
      <c r="C87" s="24">
        <v>0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</row>
    <row r="88" spans="2:11" ht="20.100000000000001" customHeight="1" thickBot="1" x14ac:dyDescent="0.25">
      <c r="B88" s="62" t="s">
        <v>174</v>
      </c>
      <c r="C88" s="24">
        <v>3</v>
      </c>
      <c r="D88" s="24">
        <v>0</v>
      </c>
      <c r="E88" s="24">
        <v>3</v>
      </c>
      <c r="F88" s="24">
        <v>2</v>
      </c>
      <c r="G88" s="24">
        <v>0</v>
      </c>
      <c r="H88" s="24">
        <v>2</v>
      </c>
      <c r="I88" s="24">
        <v>5</v>
      </c>
      <c r="J88" s="24">
        <v>0</v>
      </c>
      <c r="K88" s="24">
        <v>5</v>
      </c>
    </row>
    <row r="89" spans="2:11" ht="20.100000000000001" customHeight="1" thickBot="1" x14ac:dyDescent="0.25">
      <c r="B89" s="62" t="s">
        <v>300</v>
      </c>
      <c r="C89" s="24">
        <v>0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</row>
    <row r="90" spans="2:11" ht="20.100000000000001" customHeight="1" thickBot="1" x14ac:dyDescent="0.25">
      <c r="B90" s="62" t="s">
        <v>301</v>
      </c>
      <c r="C90" s="24">
        <v>0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</row>
    <row r="91" spans="2:11" ht="20.100000000000001" customHeight="1" thickBot="1" x14ac:dyDescent="0.25">
      <c r="B91" s="62" t="s">
        <v>302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</row>
    <row r="92" spans="2:11" ht="20.100000000000001" customHeight="1" thickBot="1" x14ac:dyDescent="0.25">
      <c r="B92" s="62" t="s">
        <v>303</v>
      </c>
      <c r="C92" s="24">
        <v>0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</row>
    <row r="93" spans="2:11" ht="20.100000000000001" customHeight="1" thickBot="1" x14ac:dyDescent="0.25">
      <c r="B93" s="62" t="s">
        <v>304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</row>
    <row r="94" spans="2:11" ht="20.100000000000001" customHeight="1" thickBot="1" x14ac:dyDescent="0.25">
      <c r="B94" s="62" t="s">
        <v>305</v>
      </c>
      <c r="C94" s="24">
        <v>0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</row>
    <row r="95" spans="2:11" ht="20.100000000000001" customHeight="1" thickBot="1" x14ac:dyDescent="0.25">
      <c r="B95" s="62" t="s">
        <v>306</v>
      </c>
      <c r="C95" s="24">
        <v>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</row>
    <row r="96" spans="2:11" ht="20.100000000000001" customHeight="1" thickBot="1" x14ac:dyDescent="0.25">
      <c r="B96" s="62" t="s">
        <v>307</v>
      </c>
      <c r="C96" s="24">
        <v>0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</row>
    <row r="97" spans="2:11" ht="20.100000000000001" customHeight="1" thickBot="1" x14ac:dyDescent="0.25">
      <c r="B97" s="62" t="s">
        <v>308</v>
      </c>
      <c r="C97" s="24">
        <v>1</v>
      </c>
      <c r="D97" s="24">
        <v>0</v>
      </c>
      <c r="E97" s="24">
        <v>1</v>
      </c>
      <c r="F97" s="24">
        <v>0</v>
      </c>
      <c r="G97" s="24">
        <v>0</v>
      </c>
      <c r="H97" s="24">
        <v>0</v>
      </c>
      <c r="I97" s="24">
        <v>1</v>
      </c>
      <c r="J97" s="24">
        <v>0</v>
      </c>
      <c r="K97" s="24">
        <v>1</v>
      </c>
    </row>
    <row r="98" spans="2:11" ht="20.100000000000001" customHeight="1" thickBot="1" x14ac:dyDescent="0.25">
      <c r="B98" s="62" t="s">
        <v>309</v>
      </c>
      <c r="C98" s="24">
        <v>0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</row>
    <row r="99" spans="2:11" ht="20.100000000000001" customHeight="1" thickBot="1" x14ac:dyDescent="0.25">
      <c r="B99" s="62" t="s">
        <v>310</v>
      </c>
      <c r="C99" s="24">
        <v>0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</row>
    <row r="100" spans="2:11" ht="20.100000000000001" customHeight="1" thickBot="1" x14ac:dyDescent="0.25">
      <c r="B100" s="62" t="s">
        <v>311</v>
      </c>
      <c r="C100" s="24">
        <v>0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</row>
    <row r="101" spans="2:11" ht="20.100000000000001" customHeight="1" thickBot="1" x14ac:dyDescent="0.25">
      <c r="B101" s="62" t="s">
        <v>175</v>
      </c>
      <c r="C101" s="24">
        <v>0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</row>
    <row r="102" spans="2:11" ht="20.100000000000001" customHeight="1" thickBot="1" x14ac:dyDescent="0.25">
      <c r="B102" s="62" t="s">
        <v>312</v>
      </c>
      <c r="C102" s="24">
        <v>0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</row>
    <row r="103" spans="2:11" ht="20.100000000000001" customHeight="1" thickBot="1" x14ac:dyDescent="0.25">
      <c r="B103" s="62" t="s">
        <v>313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</row>
    <row r="104" spans="2:11" ht="20.100000000000001" customHeight="1" thickBot="1" x14ac:dyDescent="0.25">
      <c r="B104" s="62" t="s">
        <v>314</v>
      </c>
      <c r="C104" s="24">
        <v>0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</row>
    <row r="105" spans="2:11" ht="20.100000000000001" customHeight="1" thickBot="1" x14ac:dyDescent="0.25">
      <c r="B105" s="62" t="s">
        <v>315</v>
      </c>
      <c r="C105" s="24">
        <v>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</row>
    <row r="106" spans="2:11" ht="20.100000000000001" customHeight="1" thickBot="1" x14ac:dyDescent="0.25">
      <c r="B106" s="62" t="s">
        <v>176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</row>
    <row r="107" spans="2:11" ht="20.100000000000001" customHeight="1" thickBot="1" x14ac:dyDescent="0.25">
      <c r="B107" s="62" t="s">
        <v>316</v>
      </c>
      <c r="C107" s="24">
        <v>0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</row>
    <row r="108" spans="2:11" ht="20.100000000000001" customHeight="1" thickBot="1" x14ac:dyDescent="0.25">
      <c r="B108" s="62" t="s">
        <v>317</v>
      </c>
      <c r="C108" s="24">
        <v>0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</row>
    <row r="109" spans="2:11" ht="20.100000000000001" customHeight="1" thickBot="1" x14ac:dyDescent="0.25">
      <c r="B109" s="62" t="s">
        <v>177</v>
      </c>
      <c r="C109" s="24">
        <v>2</v>
      </c>
      <c r="D109" s="24">
        <v>0</v>
      </c>
      <c r="E109" s="24">
        <v>2</v>
      </c>
      <c r="F109" s="24">
        <v>11</v>
      </c>
      <c r="G109" s="24">
        <v>0</v>
      </c>
      <c r="H109" s="24">
        <v>11</v>
      </c>
      <c r="I109" s="24">
        <v>13</v>
      </c>
      <c r="J109" s="24">
        <v>0</v>
      </c>
      <c r="K109" s="24">
        <v>13</v>
      </c>
    </row>
    <row r="110" spans="2:11" ht="20.100000000000001" customHeight="1" thickBot="1" x14ac:dyDescent="0.25">
      <c r="B110" s="62" t="s">
        <v>318</v>
      </c>
      <c r="C110" s="24">
        <v>0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</row>
    <row r="111" spans="2:11" ht="20.100000000000001" customHeight="1" thickBot="1" x14ac:dyDescent="0.25">
      <c r="B111" s="62" t="s">
        <v>319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</row>
    <row r="112" spans="2:11" ht="20.100000000000001" customHeight="1" thickBot="1" x14ac:dyDescent="0.25">
      <c r="B112" s="62" t="s">
        <v>320</v>
      </c>
      <c r="C112" s="24">
        <v>0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</row>
    <row r="113" spans="2:11" ht="20.100000000000001" customHeight="1" thickBot="1" x14ac:dyDescent="0.25">
      <c r="B113" s="62" t="s">
        <v>321</v>
      </c>
      <c r="C113" s="24">
        <v>0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</row>
    <row r="114" spans="2:11" ht="20.100000000000001" customHeight="1" thickBot="1" x14ac:dyDescent="0.25">
      <c r="B114" s="62" t="s">
        <v>322</v>
      </c>
      <c r="C114" s="24">
        <v>0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</row>
    <row r="115" spans="2:11" ht="20.100000000000001" customHeight="1" thickBot="1" x14ac:dyDescent="0.25">
      <c r="B115" s="62" t="s">
        <v>323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</row>
    <row r="116" spans="2:11" ht="20.100000000000001" customHeight="1" thickBot="1" x14ac:dyDescent="0.25">
      <c r="B116" s="62" t="s">
        <v>324</v>
      </c>
      <c r="C116" s="24">
        <v>0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</row>
    <row r="117" spans="2:11" ht="20.100000000000001" customHeight="1" thickBot="1" x14ac:dyDescent="0.25">
      <c r="B117" s="62" t="s">
        <v>325</v>
      </c>
      <c r="C117" s="24">
        <v>1</v>
      </c>
      <c r="D117" s="24">
        <v>0</v>
      </c>
      <c r="E117" s="24">
        <v>1</v>
      </c>
      <c r="F117" s="24">
        <v>0</v>
      </c>
      <c r="G117" s="24">
        <v>0</v>
      </c>
      <c r="H117" s="24">
        <v>0</v>
      </c>
      <c r="I117" s="24">
        <v>1</v>
      </c>
      <c r="J117" s="24">
        <v>0</v>
      </c>
      <c r="K117" s="24">
        <v>1</v>
      </c>
    </row>
    <row r="118" spans="2:11" ht="20.100000000000001" customHeight="1" thickBot="1" x14ac:dyDescent="0.25">
      <c r="B118" s="62" t="s">
        <v>326</v>
      </c>
      <c r="C118" s="24">
        <v>0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</row>
    <row r="119" spans="2:11" ht="20.100000000000001" customHeight="1" thickBot="1" x14ac:dyDescent="0.25">
      <c r="B119" s="62" t="s">
        <v>327</v>
      </c>
      <c r="C119" s="24">
        <v>0</v>
      </c>
      <c r="D119" s="24">
        <v>0</v>
      </c>
      <c r="E119" s="24">
        <v>0</v>
      </c>
      <c r="F119" s="24">
        <v>2</v>
      </c>
      <c r="G119" s="24">
        <v>0</v>
      </c>
      <c r="H119" s="24">
        <v>2</v>
      </c>
      <c r="I119" s="24">
        <v>2</v>
      </c>
      <c r="J119" s="24">
        <v>0</v>
      </c>
      <c r="K119" s="24">
        <v>2</v>
      </c>
    </row>
    <row r="120" spans="2:11" ht="20.100000000000001" customHeight="1" thickBot="1" x14ac:dyDescent="0.25">
      <c r="B120" s="62" t="s">
        <v>328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</row>
    <row r="121" spans="2:11" ht="20.100000000000001" customHeight="1" thickBot="1" x14ac:dyDescent="0.25">
      <c r="B121" s="62" t="s">
        <v>329</v>
      </c>
      <c r="C121" s="24">
        <v>0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</row>
    <row r="122" spans="2:11" ht="20.100000000000001" customHeight="1" thickBot="1" x14ac:dyDescent="0.25">
      <c r="B122" s="62" t="s">
        <v>330</v>
      </c>
      <c r="C122" s="24">
        <v>0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</row>
    <row r="123" spans="2:11" ht="20.100000000000001" customHeight="1" thickBot="1" x14ac:dyDescent="0.25">
      <c r="B123" s="62" t="s">
        <v>331</v>
      </c>
      <c r="C123" s="24">
        <v>3</v>
      </c>
      <c r="D123" s="24">
        <v>0</v>
      </c>
      <c r="E123" s="24">
        <v>3</v>
      </c>
      <c r="F123" s="24">
        <v>1</v>
      </c>
      <c r="G123" s="24">
        <v>0</v>
      </c>
      <c r="H123" s="24">
        <v>1</v>
      </c>
      <c r="I123" s="24">
        <v>4</v>
      </c>
      <c r="J123" s="24">
        <v>0</v>
      </c>
      <c r="K123" s="24">
        <v>4</v>
      </c>
    </row>
    <row r="124" spans="2:11" ht="20.100000000000001" customHeight="1" thickBot="1" x14ac:dyDescent="0.25">
      <c r="B124" s="62" t="s">
        <v>332</v>
      </c>
      <c r="C124" s="24">
        <v>0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</row>
    <row r="125" spans="2:11" ht="20.100000000000001" customHeight="1" thickBot="1" x14ac:dyDescent="0.25">
      <c r="B125" s="62" t="s">
        <v>333</v>
      </c>
      <c r="C125" s="24">
        <v>0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</row>
    <row r="126" spans="2:11" ht="20.100000000000001" customHeight="1" thickBot="1" x14ac:dyDescent="0.25">
      <c r="B126" s="62" t="s">
        <v>334</v>
      </c>
      <c r="C126" s="24">
        <v>0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</row>
    <row r="127" spans="2:11" ht="20.100000000000001" customHeight="1" thickBot="1" x14ac:dyDescent="0.25">
      <c r="B127" s="62" t="s">
        <v>335</v>
      </c>
      <c r="C127" s="24">
        <v>0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</row>
    <row r="128" spans="2:11" ht="20.100000000000001" customHeight="1" thickBot="1" x14ac:dyDescent="0.25">
      <c r="B128" s="62" t="s">
        <v>336</v>
      </c>
      <c r="C128" s="24">
        <v>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</row>
    <row r="129" spans="2:11" ht="20.100000000000001" customHeight="1" thickBot="1" x14ac:dyDescent="0.25">
      <c r="B129" s="62" t="s">
        <v>337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</row>
    <row r="130" spans="2:11" ht="20.100000000000001" customHeight="1" thickBot="1" x14ac:dyDescent="0.25">
      <c r="B130" s="62" t="s">
        <v>338</v>
      </c>
      <c r="C130" s="24">
        <v>0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</row>
    <row r="131" spans="2:11" ht="20.100000000000001" customHeight="1" thickBot="1" x14ac:dyDescent="0.25">
      <c r="B131" s="62" t="s">
        <v>339</v>
      </c>
      <c r="C131" s="24">
        <v>0</v>
      </c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</row>
    <row r="132" spans="2:11" ht="20.100000000000001" customHeight="1" thickBot="1" x14ac:dyDescent="0.25">
      <c r="B132" s="62" t="s">
        <v>638</v>
      </c>
      <c r="C132" s="24">
        <v>0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</row>
    <row r="133" spans="2:11" ht="20.100000000000001" customHeight="1" thickBot="1" x14ac:dyDescent="0.25">
      <c r="B133" s="62" t="s">
        <v>340</v>
      </c>
      <c r="C133" s="24">
        <v>0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</row>
    <row r="134" spans="2:11" ht="20.100000000000001" customHeight="1" thickBot="1" x14ac:dyDescent="0.25">
      <c r="B134" s="62" t="s">
        <v>341</v>
      </c>
      <c r="C134" s="24">
        <v>3</v>
      </c>
      <c r="D134" s="24">
        <v>0</v>
      </c>
      <c r="E134" s="24">
        <v>3</v>
      </c>
      <c r="F134" s="24">
        <v>4</v>
      </c>
      <c r="G134" s="24">
        <v>0</v>
      </c>
      <c r="H134" s="24">
        <v>4</v>
      </c>
      <c r="I134" s="24">
        <v>7</v>
      </c>
      <c r="J134" s="24">
        <v>0</v>
      </c>
      <c r="K134" s="24">
        <v>7</v>
      </c>
    </row>
    <row r="135" spans="2:11" ht="20.100000000000001" customHeight="1" thickBot="1" x14ac:dyDescent="0.25">
      <c r="B135" s="62" t="s">
        <v>342</v>
      </c>
      <c r="C135" s="24">
        <v>0</v>
      </c>
      <c r="D135" s="24">
        <v>0</v>
      </c>
      <c r="E135" s="24">
        <v>0</v>
      </c>
      <c r="F135" s="24">
        <v>2</v>
      </c>
      <c r="G135" s="24">
        <v>0</v>
      </c>
      <c r="H135" s="24">
        <v>2</v>
      </c>
      <c r="I135" s="24">
        <v>2</v>
      </c>
      <c r="J135" s="24">
        <v>0</v>
      </c>
      <c r="K135" s="24">
        <v>2</v>
      </c>
    </row>
    <row r="136" spans="2:11" ht="20.100000000000001" customHeight="1" thickBot="1" x14ac:dyDescent="0.25">
      <c r="B136" s="62" t="s">
        <v>343</v>
      </c>
      <c r="C136" s="24">
        <v>0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</row>
    <row r="137" spans="2:11" ht="20.100000000000001" customHeight="1" thickBot="1" x14ac:dyDescent="0.25">
      <c r="B137" s="62" t="s">
        <v>344</v>
      </c>
      <c r="C137" s="24">
        <v>0</v>
      </c>
      <c r="D137" s="24">
        <v>0</v>
      </c>
      <c r="E137" s="24">
        <v>0</v>
      </c>
      <c r="F137" s="24">
        <v>1</v>
      </c>
      <c r="G137" s="24">
        <v>0</v>
      </c>
      <c r="H137" s="24">
        <v>1</v>
      </c>
      <c r="I137" s="24">
        <v>1</v>
      </c>
      <c r="J137" s="24">
        <v>0</v>
      </c>
      <c r="K137" s="24">
        <v>1</v>
      </c>
    </row>
    <row r="138" spans="2:11" ht="20.100000000000001" customHeight="1" thickBot="1" x14ac:dyDescent="0.25">
      <c r="B138" s="62" t="s">
        <v>345</v>
      </c>
      <c r="C138" s="24">
        <v>0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</row>
    <row r="139" spans="2:11" ht="20.100000000000001" customHeight="1" thickBot="1" x14ac:dyDescent="0.25">
      <c r="B139" s="62" t="s">
        <v>346</v>
      </c>
      <c r="C139" s="24">
        <v>0</v>
      </c>
      <c r="D139" s="24">
        <v>1</v>
      </c>
      <c r="E139" s="24">
        <v>1</v>
      </c>
      <c r="F139" s="24">
        <v>0</v>
      </c>
      <c r="G139" s="24">
        <v>0</v>
      </c>
      <c r="H139" s="24">
        <v>0</v>
      </c>
      <c r="I139" s="24">
        <v>0</v>
      </c>
      <c r="J139" s="24">
        <v>1</v>
      </c>
      <c r="K139" s="24">
        <v>1</v>
      </c>
    </row>
    <row r="140" spans="2:11" ht="20.100000000000001" customHeight="1" thickBot="1" x14ac:dyDescent="0.25">
      <c r="B140" s="62" t="s">
        <v>347</v>
      </c>
      <c r="C140" s="24">
        <v>0</v>
      </c>
      <c r="D140" s="24">
        <v>0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</row>
    <row r="141" spans="2:11" ht="20.100000000000001" customHeight="1" thickBot="1" x14ac:dyDescent="0.25">
      <c r="B141" s="62" t="s">
        <v>348</v>
      </c>
      <c r="C141" s="24">
        <v>1</v>
      </c>
      <c r="D141" s="24">
        <v>0</v>
      </c>
      <c r="E141" s="24">
        <v>1</v>
      </c>
      <c r="F141" s="24">
        <v>0</v>
      </c>
      <c r="G141" s="24">
        <v>0</v>
      </c>
      <c r="H141" s="24">
        <v>0</v>
      </c>
      <c r="I141" s="24">
        <v>1</v>
      </c>
      <c r="J141" s="24">
        <v>0</v>
      </c>
      <c r="K141" s="24">
        <v>1</v>
      </c>
    </row>
    <row r="142" spans="2:11" ht="20.100000000000001" customHeight="1" thickBot="1" x14ac:dyDescent="0.25">
      <c r="B142" s="62" t="s">
        <v>349</v>
      </c>
      <c r="C142" s="24">
        <v>0</v>
      </c>
      <c r="D142" s="24">
        <v>0</v>
      </c>
      <c r="E142" s="24">
        <v>0</v>
      </c>
      <c r="F142" s="24">
        <v>2</v>
      </c>
      <c r="G142" s="24">
        <v>0</v>
      </c>
      <c r="H142" s="24">
        <v>2</v>
      </c>
      <c r="I142" s="24">
        <v>2</v>
      </c>
      <c r="J142" s="24">
        <v>0</v>
      </c>
      <c r="K142" s="24">
        <v>2</v>
      </c>
    </row>
    <row r="143" spans="2:11" ht="20.100000000000001" customHeight="1" thickBot="1" x14ac:dyDescent="0.25">
      <c r="B143" s="62" t="s">
        <v>350</v>
      </c>
      <c r="C143" s="24">
        <v>1</v>
      </c>
      <c r="D143" s="24">
        <v>0</v>
      </c>
      <c r="E143" s="24">
        <v>1</v>
      </c>
      <c r="F143" s="24">
        <v>1</v>
      </c>
      <c r="G143" s="24">
        <v>0</v>
      </c>
      <c r="H143" s="24">
        <v>1</v>
      </c>
      <c r="I143" s="24">
        <v>2</v>
      </c>
      <c r="J143" s="24">
        <v>0</v>
      </c>
      <c r="K143" s="24">
        <v>2</v>
      </c>
    </row>
    <row r="144" spans="2:11" ht="20.100000000000001" customHeight="1" thickBot="1" x14ac:dyDescent="0.25">
      <c r="B144" s="62" t="s">
        <v>351</v>
      </c>
      <c r="C144" s="24">
        <v>0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</row>
    <row r="145" spans="2:11" ht="20.100000000000001" customHeight="1" thickBot="1" x14ac:dyDescent="0.25">
      <c r="B145" s="62" t="s">
        <v>352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</row>
    <row r="146" spans="2:11" ht="20.100000000000001" customHeight="1" thickBot="1" x14ac:dyDescent="0.25">
      <c r="B146" s="62" t="s">
        <v>353</v>
      </c>
      <c r="C146" s="24">
        <v>0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</row>
    <row r="147" spans="2:11" ht="20.100000000000001" customHeight="1" thickBot="1" x14ac:dyDescent="0.25">
      <c r="B147" s="62" t="s">
        <v>178</v>
      </c>
      <c r="C147" s="24">
        <v>1</v>
      </c>
      <c r="D147" s="24">
        <v>0</v>
      </c>
      <c r="E147" s="24">
        <v>1</v>
      </c>
      <c r="F147" s="24">
        <v>2</v>
      </c>
      <c r="G147" s="24">
        <v>0</v>
      </c>
      <c r="H147" s="24">
        <v>2</v>
      </c>
      <c r="I147" s="24">
        <v>3</v>
      </c>
      <c r="J147" s="24">
        <v>0</v>
      </c>
      <c r="K147" s="24">
        <v>3</v>
      </c>
    </row>
    <row r="148" spans="2:11" ht="20.100000000000001" customHeight="1" thickBot="1" x14ac:dyDescent="0.25">
      <c r="B148" s="62" t="s">
        <v>354</v>
      </c>
      <c r="C148" s="24">
        <v>0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</row>
    <row r="149" spans="2:11" ht="20.100000000000001" customHeight="1" thickBot="1" x14ac:dyDescent="0.25">
      <c r="B149" s="62" t="s">
        <v>355</v>
      </c>
      <c r="C149" s="24">
        <v>1</v>
      </c>
      <c r="D149" s="24">
        <v>0</v>
      </c>
      <c r="E149" s="24">
        <v>1</v>
      </c>
      <c r="F149" s="24">
        <v>0</v>
      </c>
      <c r="G149" s="24">
        <v>0</v>
      </c>
      <c r="H149" s="24">
        <v>0</v>
      </c>
      <c r="I149" s="24">
        <v>1</v>
      </c>
      <c r="J149" s="24">
        <v>0</v>
      </c>
      <c r="K149" s="24">
        <v>1</v>
      </c>
    </row>
    <row r="150" spans="2:11" ht="20.100000000000001" customHeight="1" thickBot="1" x14ac:dyDescent="0.25">
      <c r="B150" s="62" t="s">
        <v>356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</row>
    <row r="151" spans="2:11" ht="20.100000000000001" customHeight="1" thickBot="1" x14ac:dyDescent="0.25">
      <c r="B151" s="62" t="s">
        <v>357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</row>
    <row r="152" spans="2:11" ht="20.100000000000001" customHeight="1" thickBot="1" x14ac:dyDescent="0.25">
      <c r="B152" s="62" t="s">
        <v>358</v>
      </c>
      <c r="C152" s="24">
        <v>0</v>
      </c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24">
        <v>0</v>
      </c>
      <c r="K152" s="24">
        <v>0</v>
      </c>
    </row>
    <row r="153" spans="2:11" ht="20.100000000000001" customHeight="1" thickBot="1" x14ac:dyDescent="0.25">
      <c r="B153" s="62" t="s">
        <v>359</v>
      </c>
      <c r="C153" s="24">
        <v>0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</row>
    <row r="154" spans="2:11" ht="20.100000000000001" customHeight="1" thickBot="1" x14ac:dyDescent="0.25">
      <c r="B154" s="62" t="s">
        <v>360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</row>
    <row r="155" spans="2:11" ht="20.100000000000001" customHeight="1" thickBot="1" x14ac:dyDescent="0.25">
      <c r="B155" s="62" t="s">
        <v>361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</row>
    <row r="156" spans="2:11" ht="20.100000000000001" customHeight="1" thickBot="1" x14ac:dyDescent="0.25">
      <c r="B156" s="62" t="s">
        <v>362</v>
      </c>
      <c r="C156" s="24">
        <v>0</v>
      </c>
      <c r="D156" s="24">
        <v>0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</row>
    <row r="157" spans="2:11" ht="20.100000000000001" customHeight="1" thickBot="1" x14ac:dyDescent="0.25">
      <c r="B157" s="62" t="s">
        <v>363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</row>
    <row r="158" spans="2:11" ht="20.100000000000001" customHeight="1" thickBot="1" x14ac:dyDescent="0.25">
      <c r="B158" s="62" t="s">
        <v>364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</row>
    <row r="159" spans="2:11" ht="20.100000000000001" customHeight="1" thickBot="1" x14ac:dyDescent="0.25">
      <c r="B159" s="62" t="s">
        <v>365</v>
      </c>
      <c r="C159" s="24">
        <v>0</v>
      </c>
      <c r="D159" s="24">
        <v>0</v>
      </c>
      <c r="E159" s="24">
        <v>0</v>
      </c>
      <c r="F159" s="24">
        <v>1</v>
      </c>
      <c r="G159" s="24">
        <v>0</v>
      </c>
      <c r="H159" s="24">
        <v>1</v>
      </c>
      <c r="I159" s="24">
        <v>1</v>
      </c>
      <c r="J159" s="24">
        <v>0</v>
      </c>
      <c r="K159" s="24">
        <v>1</v>
      </c>
    </row>
    <row r="160" spans="2:11" ht="20.100000000000001" customHeight="1" thickBot="1" x14ac:dyDescent="0.25">
      <c r="B160" s="62" t="s">
        <v>366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</row>
    <row r="161" spans="2:11" ht="20.100000000000001" customHeight="1" thickBot="1" x14ac:dyDescent="0.25">
      <c r="B161" s="62" t="s">
        <v>367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</row>
    <row r="162" spans="2:11" ht="20.100000000000001" customHeight="1" thickBot="1" x14ac:dyDescent="0.25">
      <c r="B162" s="62" t="s">
        <v>368</v>
      </c>
      <c r="C162" s="24">
        <v>0</v>
      </c>
      <c r="D162" s="24">
        <v>0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</row>
    <row r="163" spans="2:11" ht="20.100000000000001" customHeight="1" thickBot="1" x14ac:dyDescent="0.25">
      <c r="B163" s="62" t="s">
        <v>369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</row>
    <row r="164" spans="2:11" ht="20.100000000000001" customHeight="1" thickBot="1" x14ac:dyDescent="0.25">
      <c r="B164" s="62" t="s">
        <v>639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</row>
    <row r="165" spans="2:11" ht="20.100000000000001" customHeight="1" thickBot="1" x14ac:dyDescent="0.25">
      <c r="B165" s="62" t="s">
        <v>370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</row>
    <row r="166" spans="2:11" ht="20.100000000000001" customHeight="1" thickBot="1" x14ac:dyDescent="0.25">
      <c r="B166" s="62" t="s">
        <v>371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</row>
    <row r="167" spans="2:11" ht="20.100000000000001" customHeight="1" thickBot="1" x14ac:dyDescent="0.25">
      <c r="B167" s="62" t="s">
        <v>179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</row>
    <row r="168" spans="2:11" ht="20.100000000000001" customHeight="1" thickBot="1" x14ac:dyDescent="0.25">
      <c r="B168" s="62" t="s">
        <v>372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</row>
    <row r="169" spans="2:11" ht="20.100000000000001" customHeight="1" thickBot="1" x14ac:dyDescent="0.25">
      <c r="B169" s="62" t="s">
        <v>180</v>
      </c>
      <c r="C169" s="24">
        <v>0</v>
      </c>
      <c r="D169" s="24">
        <v>0</v>
      </c>
      <c r="E169" s="24">
        <v>0</v>
      </c>
      <c r="F169" s="24">
        <v>2</v>
      </c>
      <c r="G169" s="24">
        <v>0</v>
      </c>
      <c r="H169" s="24">
        <v>2</v>
      </c>
      <c r="I169" s="24">
        <v>2</v>
      </c>
      <c r="J169" s="24">
        <v>0</v>
      </c>
      <c r="K169" s="24">
        <v>2</v>
      </c>
    </row>
    <row r="170" spans="2:11" ht="20.100000000000001" customHeight="1" thickBot="1" x14ac:dyDescent="0.25">
      <c r="B170" s="62" t="s">
        <v>373</v>
      </c>
      <c r="C170" s="24">
        <v>0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</row>
    <row r="171" spans="2:11" ht="20.100000000000001" customHeight="1" thickBot="1" x14ac:dyDescent="0.25">
      <c r="B171" s="62" t="s">
        <v>374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</row>
    <row r="172" spans="2:11" ht="20.100000000000001" customHeight="1" thickBot="1" x14ac:dyDescent="0.25">
      <c r="B172" s="62" t="s">
        <v>375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</row>
    <row r="173" spans="2:11" ht="20.100000000000001" customHeight="1" thickBot="1" x14ac:dyDescent="0.25">
      <c r="B173" s="62" t="s">
        <v>376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</row>
    <row r="174" spans="2:11" ht="20.100000000000001" customHeight="1" thickBot="1" x14ac:dyDescent="0.25">
      <c r="B174" s="62" t="s">
        <v>377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</row>
    <row r="175" spans="2:11" ht="20.100000000000001" customHeight="1" thickBot="1" x14ac:dyDescent="0.25">
      <c r="B175" s="62" t="s">
        <v>378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</row>
    <row r="176" spans="2:11" ht="20.100000000000001" customHeight="1" thickBot="1" x14ac:dyDescent="0.25">
      <c r="B176" s="62" t="s">
        <v>379</v>
      </c>
      <c r="C176" s="24">
        <v>1</v>
      </c>
      <c r="D176" s="24">
        <v>0</v>
      </c>
      <c r="E176" s="24">
        <v>1</v>
      </c>
      <c r="F176" s="24">
        <v>0</v>
      </c>
      <c r="G176" s="24">
        <v>0</v>
      </c>
      <c r="H176" s="24">
        <v>0</v>
      </c>
      <c r="I176" s="24">
        <v>1</v>
      </c>
      <c r="J176" s="24">
        <v>0</v>
      </c>
      <c r="K176" s="24">
        <v>1</v>
      </c>
    </row>
    <row r="177" spans="2:11" ht="20.100000000000001" customHeight="1" thickBot="1" x14ac:dyDescent="0.25">
      <c r="B177" s="62" t="s">
        <v>181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</row>
    <row r="178" spans="2:11" ht="20.100000000000001" customHeight="1" thickBot="1" x14ac:dyDescent="0.25">
      <c r="B178" s="62" t="s">
        <v>380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</row>
    <row r="179" spans="2:11" ht="20.100000000000001" customHeight="1" thickBot="1" x14ac:dyDescent="0.25">
      <c r="B179" s="62" t="s">
        <v>381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</row>
    <row r="180" spans="2:11" ht="20.100000000000001" customHeight="1" thickBot="1" x14ac:dyDescent="0.25">
      <c r="B180" s="62" t="s">
        <v>382</v>
      </c>
      <c r="C180" s="24">
        <v>0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</row>
    <row r="181" spans="2:11" ht="20.100000000000001" customHeight="1" thickBot="1" x14ac:dyDescent="0.25">
      <c r="B181" s="62" t="s">
        <v>383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</row>
    <row r="182" spans="2:11" ht="20.100000000000001" customHeight="1" thickBot="1" x14ac:dyDescent="0.25">
      <c r="B182" s="62" t="s">
        <v>384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</row>
    <row r="183" spans="2:11" ht="20.100000000000001" customHeight="1" thickBot="1" x14ac:dyDescent="0.25">
      <c r="B183" s="62" t="s">
        <v>182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</row>
    <row r="184" spans="2:11" ht="20.100000000000001" customHeight="1" thickBot="1" x14ac:dyDescent="0.25">
      <c r="B184" s="62" t="s">
        <v>385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</row>
    <row r="185" spans="2:11" ht="20.100000000000001" customHeight="1" thickBot="1" x14ac:dyDescent="0.25">
      <c r="B185" s="62" t="s">
        <v>386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</row>
    <row r="186" spans="2:11" ht="20.100000000000001" customHeight="1" thickBot="1" x14ac:dyDescent="0.25">
      <c r="B186" s="62" t="s">
        <v>183</v>
      </c>
      <c r="C186" s="24">
        <v>0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</row>
    <row r="187" spans="2:11" ht="20.100000000000001" customHeight="1" thickBot="1" x14ac:dyDescent="0.25">
      <c r="B187" s="62" t="s">
        <v>387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</row>
    <row r="188" spans="2:11" ht="20.100000000000001" customHeight="1" thickBot="1" x14ac:dyDescent="0.25">
      <c r="B188" s="62" t="s">
        <v>388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</row>
    <row r="189" spans="2:11" ht="20.100000000000001" customHeight="1" thickBot="1" x14ac:dyDescent="0.25">
      <c r="B189" s="62" t="s">
        <v>389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</row>
    <row r="190" spans="2:11" ht="20.100000000000001" customHeight="1" thickBot="1" x14ac:dyDescent="0.25">
      <c r="B190" s="62" t="s">
        <v>390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</row>
    <row r="191" spans="2:11" ht="20.100000000000001" customHeight="1" thickBot="1" x14ac:dyDescent="0.25">
      <c r="B191" s="62" t="s">
        <v>184</v>
      </c>
      <c r="C191" s="24">
        <v>0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</row>
    <row r="192" spans="2:11" ht="20.100000000000001" customHeight="1" thickBot="1" x14ac:dyDescent="0.25">
      <c r="B192" s="62" t="s">
        <v>391</v>
      </c>
      <c r="C192" s="24">
        <v>0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</row>
    <row r="193" spans="2:11" ht="20.100000000000001" customHeight="1" thickBot="1" x14ac:dyDescent="0.25">
      <c r="B193" s="62" t="s">
        <v>392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</row>
    <row r="194" spans="2:11" ht="20.100000000000001" customHeight="1" thickBot="1" x14ac:dyDescent="0.25">
      <c r="B194" s="62" t="s">
        <v>393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</row>
    <row r="195" spans="2:11" ht="20.100000000000001" customHeight="1" thickBot="1" x14ac:dyDescent="0.25">
      <c r="B195" s="62" t="s">
        <v>394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</row>
    <row r="196" spans="2:11" ht="20.100000000000001" customHeight="1" thickBot="1" x14ac:dyDescent="0.25">
      <c r="B196" s="62" t="s">
        <v>395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</row>
    <row r="197" spans="2:11" ht="20.100000000000001" customHeight="1" thickBot="1" x14ac:dyDescent="0.25">
      <c r="B197" s="62" t="s">
        <v>185</v>
      </c>
      <c r="C197" s="24">
        <v>1</v>
      </c>
      <c r="D197" s="24">
        <v>0</v>
      </c>
      <c r="E197" s="24">
        <v>1</v>
      </c>
      <c r="F197" s="24">
        <v>1</v>
      </c>
      <c r="G197" s="24">
        <v>0</v>
      </c>
      <c r="H197" s="24">
        <v>1</v>
      </c>
      <c r="I197" s="24">
        <v>2</v>
      </c>
      <c r="J197" s="24">
        <v>0</v>
      </c>
      <c r="K197" s="24">
        <v>2</v>
      </c>
    </row>
    <row r="198" spans="2:11" ht="20.100000000000001" customHeight="1" thickBot="1" x14ac:dyDescent="0.25">
      <c r="B198" s="62" t="s">
        <v>186</v>
      </c>
      <c r="C198" s="24">
        <v>4</v>
      </c>
      <c r="D198" s="24">
        <v>0</v>
      </c>
      <c r="E198" s="24">
        <v>4</v>
      </c>
      <c r="F198" s="24">
        <v>0</v>
      </c>
      <c r="G198" s="24">
        <v>0</v>
      </c>
      <c r="H198" s="24">
        <v>0</v>
      </c>
      <c r="I198" s="24">
        <v>4</v>
      </c>
      <c r="J198" s="24">
        <v>0</v>
      </c>
      <c r="K198" s="24">
        <v>4</v>
      </c>
    </row>
    <row r="199" spans="2:11" ht="20.100000000000001" customHeight="1" thickBot="1" x14ac:dyDescent="0.25">
      <c r="B199" s="62" t="s">
        <v>396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</row>
    <row r="200" spans="2:11" ht="20.100000000000001" customHeight="1" thickBot="1" x14ac:dyDescent="0.25">
      <c r="B200" s="62" t="s">
        <v>397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</row>
    <row r="201" spans="2:11" ht="20.100000000000001" customHeight="1" thickBot="1" x14ac:dyDescent="0.25">
      <c r="B201" s="62" t="s">
        <v>398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</row>
    <row r="202" spans="2:11" ht="20.100000000000001" customHeight="1" thickBot="1" x14ac:dyDescent="0.25">
      <c r="B202" s="62" t="s">
        <v>187</v>
      </c>
      <c r="C202" s="24">
        <v>0</v>
      </c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</row>
    <row r="203" spans="2:11" ht="20.100000000000001" customHeight="1" thickBot="1" x14ac:dyDescent="0.25">
      <c r="B203" s="62" t="s">
        <v>399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</row>
    <row r="204" spans="2:11" ht="20.100000000000001" customHeight="1" thickBot="1" x14ac:dyDescent="0.25">
      <c r="B204" s="62" t="s">
        <v>400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</row>
    <row r="205" spans="2:11" ht="20.100000000000001" customHeight="1" thickBot="1" x14ac:dyDescent="0.25">
      <c r="B205" s="62" t="s">
        <v>401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</row>
    <row r="206" spans="2:11" ht="20.100000000000001" customHeight="1" thickBot="1" x14ac:dyDescent="0.25">
      <c r="B206" s="62" t="s">
        <v>188</v>
      </c>
      <c r="C206" s="24">
        <v>1</v>
      </c>
      <c r="D206" s="24">
        <v>0</v>
      </c>
      <c r="E206" s="24">
        <v>1</v>
      </c>
      <c r="F206" s="24">
        <v>2</v>
      </c>
      <c r="G206" s="24">
        <v>0</v>
      </c>
      <c r="H206" s="24">
        <v>2</v>
      </c>
      <c r="I206" s="24">
        <v>3</v>
      </c>
      <c r="J206" s="24">
        <v>0</v>
      </c>
      <c r="K206" s="24">
        <v>3</v>
      </c>
    </row>
    <row r="207" spans="2:11" ht="20.100000000000001" customHeight="1" thickBot="1" x14ac:dyDescent="0.25">
      <c r="B207" s="62" t="s">
        <v>402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</row>
    <row r="208" spans="2:11" ht="20.100000000000001" customHeight="1" thickBot="1" x14ac:dyDescent="0.25">
      <c r="B208" s="62" t="s">
        <v>403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</row>
    <row r="209" spans="2:11" ht="20.100000000000001" customHeight="1" thickBot="1" x14ac:dyDescent="0.25">
      <c r="B209" s="62" t="s">
        <v>404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</row>
    <row r="210" spans="2:11" ht="20.100000000000001" customHeight="1" thickBot="1" x14ac:dyDescent="0.25">
      <c r="B210" s="62" t="s">
        <v>405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</row>
    <row r="211" spans="2:11" ht="20.100000000000001" customHeight="1" thickBot="1" x14ac:dyDescent="0.25">
      <c r="B211" s="62" t="s">
        <v>406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</row>
    <row r="212" spans="2:11" ht="20.100000000000001" customHeight="1" thickBot="1" x14ac:dyDescent="0.25">
      <c r="B212" s="62" t="s">
        <v>640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</row>
    <row r="213" spans="2:11" ht="20.100000000000001" customHeight="1" thickBot="1" x14ac:dyDescent="0.25">
      <c r="B213" s="62" t="s">
        <v>407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</row>
    <row r="214" spans="2:11" ht="20.100000000000001" customHeight="1" thickBot="1" x14ac:dyDescent="0.25">
      <c r="B214" s="62" t="s">
        <v>189</v>
      </c>
      <c r="C214" s="24">
        <v>0</v>
      </c>
      <c r="D214" s="24">
        <v>0</v>
      </c>
      <c r="E214" s="24">
        <v>0</v>
      </c>
      <c r="F214" s="24">
        <v>1</v>
      </c>
      <c r="G214" s="24">
        <v>0</v>
      </c>
      <c r="H214" s="24">
        <v>1</v>
      </c>
      <c r="I214" s="24">
        <v>1</v>
      </c>
      <c r="J214" s="24">
        <v>0</v>
      </c>
      <c r="K214" s="24">
        <v>1</v>
      </c>
    </row>
    <row r="215" spans="2:11" ht="20.100000000000001" customHeight="1" thickBot="1" x14ac:dyDescent="0.25">
      <c r="B215" s="62" t="s">
        <v>408</v>
      </c>
      <c r="C215" s="24">
        <v>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</row>
    <row r="216" spans="2:11" ht="20.100000000000001" customHeight="1" thickBot="1" x14ac:dyDescent="0.25">
      <c r="B216" s="62" t="s">
        <v>409</v>
      </c>
      <c r="C216" s="24">
        <v>0</v>
      </c>
      <c r="D216" s="24">
        <v>0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</row>
    <row r="217" spans="2:11" ht="20.100000000000001" customHeight="1" thickBot="1" x14ac:dyDescent="0.25">
      <c r="B217" s="62" t="s">
        <v>410</v>
      </c>
      <c r="C217" s="24">
        <v>0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</row>
    <row r="218" spans="2:11" ht="20.100000000000001" customHeight="1" thickBot="1" x14ac:dyDescent="0.25">
      <c r="B218" s="62" t="s">
        <v>411</v>
      </c>
      <c r="C218" s="24">
        <v>0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</row>
    <row r="219" spans="2:11" ht="20.100000000000001" customHeight="1" thickBot="1" x14ac:dyDescent="0.25">
      <c r="B219" s="62" t="s">
        <v>412</v>
      </c>
      <c r="C219" s="24">
        <v>0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</row>
    <row r="220" spans="2:11" ht="20.100000000000001" customHeight="1" thickBot="1" x14ac:dyDescent="0.25">
      <c r="B220" s="62" t="s">
        <v>413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</row>
    <row r="221" spans="2:11" ht="20.100000000000001" customHeight="1" thickBot="1" x14ac:dyDescent="0.25">
      <c r="B221" s="62" t="s">
        <v>414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</row>
    <row r="222" spans="2:11" ht="20.100000000000001" customHeight="1" thickBot="1" x14ac:dyDescent="0.25">
      <c r="B222" s="62" t="s">
        <v>415</v>
      </c>
      <c r="C222" s="24">
        <v>0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</row>
    <row r="223" spans="2:11" ht="20.100000000000001" customHeight="1" thickBot="1" x14ac:dyDescent="0.25">
      <c r="B223" s="62" t="s">
        <v>190</v>
      </c>
      <c r="C223" s="24">
        <v>0</v>
      </c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</row>
    <row r="224" spans="2:11" ht="20.100000000000001" customHeight="1" thickBot="1" x14ac:dyDescent="0.25">
      <c r="B224" s="62" t="s">
        <v>416</v>
      </c>
      <c r="C224" s="24">
        <v>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</row>
    <row r="225" spans="2:11" ht="20.100000000000001" customHeight="1" thickBot="1" x14ac:dyDescent="0.25">
      <c r="B225" s="62" t="s">
        <v>417</v>
      </c>
      <c r="C225" s="24">
        <v>0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</row>
    <row r="226" spans="2:11" ht="20.100000000000001" customHeight="1" thickBot="1" x14ac:dyDescent="0.25">
      <c r="B226" s="62" t="s">
        <v>418</v>
      </c>
      <c r="C226" s="24">
        <v>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</row>
    <row r="227" spans="2:11" ht="20.100000000000001" customHeight="1" thickBot="1" x14ac:dyDescent="0.25">
      <c r="B227" s="62" t="s">
        <v>191</v>
      </c>
      <c r="C227" s="24">
        <v>0</v>
      </c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</row>
    <row r="228" spans="2:11" ht="20.100000000000001" customHeight="1" thickBot="1" x14ac:dyDescent="0.25">
      <c r="B228" s="62" t="s">
        <v>419</v>
      </c>
      <c r="C228" s="24">
        <v>0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</row>
    <row r="229" spans="2:11" ht="20.100000000000001" customHeight="1" thickBot="1" x14ac:dyDescent="0.25">
      <c r="B229" s="62" t="s">
        <v>420</v>
      </c>
      <c r="C229" s="24">
        <v>0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</row>
    <row r="230" spans="2:11" ht="20.100000000000001" customHeight="1" thickBot="1" x14ac:dyDescent="0.25">
      <c r="B230" s="62" t="s">
        <v>421</v>
      </c>
      <c r="C230" s="24">
        <v>0</v>
      </c>
      <c r="D230" s="24">
        <v>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</row>
    <row r="231" spans="2:11" ht="20.100000000000001" customHeight="1" thickBot="1" x14ac:dyDescent="0.25">
      <c r="B231" s="62" t="s">
        <v>422</v>
      </c>
      <c r="C231" s="24">
        <v>0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</row>
    <row r="232" spans="2:11" ht="20.100000000000001" customHeight="1" thickBot="1" x14ac:dyDescent="0.25">
      <c r="B232" s="62" t="s">
        <v>423</v>
      </c>
      <c r="C232" s="24">
        <v>0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</row>
    <row r="233" spans="2:11" ht="20.100000000000001" customHeight="1" thickBot="1" x14ac:dyDescent="0.25">
      <c r="B233" s="62" t="s">
        <v>424</v>
      </c>
      <c r="C233" s="24">
        <v>0</v>
      </c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</row>
    <row r="234" spans="2:11" ht="20.100000000000001" customHeight="1" thickBot="1" x14ac:dyDescent="0.25">
      <c r="B234" s="62" t="s">
        <v>192</v>
      </c>
      <c r="C234" s="24">
        <v>0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</row>
    <row r="235" spans="2:11" ht="20.100000000000001" customHeight="1" thickBot="1" x14ac:dyDescent="0.25">
      <c r="B235" s="62" t="s">
        <v>425</v>
      </c>
      <c r="C235" s="24">
        <v>0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</row>
    <row r="236" spans="2:11" ht="20.100000000000001" customHeight="1" thickBot="1" x14ac:dyDescent="0.25">
      <c r="B236" s="62" t="s">
        <v>426</v>
      </c>
      <c r="C236" s="24">
        <v>0</v>
      </c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</row>
    <row r="237" spans="2:11" ht="20.100000000000001" customHeight="1" thickBot="1" x14ac:dyDescent="0.25">
      <c r="B237" s="62" t="s">
        <v>427</v>
      </c>
      <c r="C237" s="24">
        <v>1</v>
      </c>
      <c r="D237" s="24">
        <v>0</v>
      </c>
      <c r="E237" s="24">
        <v>1</v>
      </c>
      <c r="F237" s="24">
        <v>0</v>
      </c>
      <c r="G237" s="24">
        <v>0</v>
      </c>
      <c r="H237" s="24">
        <v>0</v>
      </c>
      <c r="I237" s="24">
        <v>1</v>
      </c>
      <c r="J237" s="24">
        <v>0</v>
      </c>
      <c r="K237" s="24">
        <v>1</v>
      </c>
    </row>
    <row r="238" spans="2:11" ht="20.100000000000001" customHeight="1" thickBot="1" x14ac:dyDescent="0.25">
      <c r="B238" s="62" t="s">
        <v>428</v>
      </c>
      <c r="C238" s="24">
        <v>0</v>
      </c>
      <c r="D238" s="24">
        <v>0</v>
      </c>
      <c r="E238" s="24">
        <v>0</v>
      </c>
      <c r="F238" s="24">
        <v>1</v>
      </c>
      <c r="G238" s="24">
        <v>0</v>
      </c>
      <c r="H238" s="24">
        <v>1</v>
      </c>
      <c r="I238" s="24">
        <v>1</v>
      </c>
      <c r="J238" s="24">
        <v>0</v>
      </c>
      <c r="K238" s="24">
        <v>1</v>
      </c>
    </row>
    <row r="239" spans="2:11" ht="20.100000000000001" customHeight="1" thickBot="1" x14ac:dyDescent="0.25">
      <c r="B239" s="62" t="s">
        <v>429</v>
      </c>
      <c r="C239" s="24">
        <v>0</v>
      </c>
      <c r="D239" s="24">
        <v>0</v>
      </c>
      <c r="E239" s="24">
        <v>0</v>
      </c>
      <c r="F239" s="24">
        <v>1</v>
      </c>
      <c r="G239" s="24">
        <v>1</v>
      </c>
      <c r="H239" s="24">
        <v>2</v>
      </c>
      <c r="I239" s="24">
        <v>1</v>
      </c>
      <c r="J239" s="24">
        <v>1</v>
      </c>
      <c r="K239" s="24">
        <v>2</v>
      </c>
    </row>
    <row r="240" spans="2:11" ht="20.100000000000001" customHeight="1" thickBot="1" x14ac:dyDescent="0.25">
      <c r="B240" s="62" t="s">
        <v>430</v>
      </c>
      <c r="C240" s="24">
        <v>3</v>
      </c>
      <c r="D240" s="24">
        <v>2</v>
      </c>
      <c r="E240" s="24">
        <v>5</v>
      </c>
      <c r="F240" s="24">
        <v>1</v>
      </c>
      <c r="G240" s="24">
        <v>0</v>
      </c>
      <c r="H240" s="24">
        <v>1</v>
      </c>
      <c r="I240" s="24">
        <v>4</v>
      </c>
      <c r="J240" s="24">
        <v>2</v>
      </c>
      <c r="K240" s="24">
        <v>6</v>
      </c>
    </row>
    <row r="241" spans="2:11" ht="20.100000000000001" customHeight="1" thickBot="1" x14ac:dyDescent="0.25">
      <c r="B241" s="62" t="s">
        <v>431</v>
      </c>
      <c r="C241" s="24">
        <v>0</v>
      </c>
      <c r="D241" s="24">
        <v>0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</row>
    <row r="242" spans="2:11" ht="20.100000000000001" customHeight="1" thickBot="1" x14ac:dyDescent="0.25">
      <c r="B242" s="62" t="s">
        <v>432</v>
      </c>
      <c r="C242" s="24">
        <v>0</v>
      </c>
      <c r="D242" s="24">
        <v>0</v>
      </c>
      <c r="E242" s="24">
        <v>0</v>
      </c>
      <c r="F242" s="24">
        <v>2</v>
      </c>
      <c r="G242" s="24">
        <v>0</v>
      </c>
      <c r="H242" s="24">
        <v>2</v>
      </c>
      <c r="I242" s="24">
        <v>2</v>
      </c>
      <c r="J242" s="24">
        <v>0</v>
      </c>
      <c r="K242" s="24">
        <v>2</v>
      </c>
    </row>
    <row r="243" spans="2:11" ht="20.100000000000001" customHeight="1" thickBot="1" x14ac:dyDescent="0.25">
      <c r="B243" s="62" t="s">
        <v>433</v>
      </c>
      <c r="C243" s="24">
        <v>0</v>
      </c>
      <c r="D243" s="24">
        <v>0</v>
      </c>
      <c r="E243" s="24">
        <v>0</v>
      </c>
      <c r="F243" s="24">
        <v>1</v>
      </c>
      <c r="G243" s="24">
        <v>0</v>
      </c>
      <c r="H243" s="24">
        <v>1</v>
      </c>
      <c r="I243" s="24">
        <v>1</v>
      </c>
      <c r="J243" s="24">
        <v>0</v>
      </c>
      <c r="K243" s="24">
        <v>1</v>
      </c>
    </row>
    <row r="244" spans="2:11" ht="20.100000000000001" customHeight="1" thickBot="1" x14ac:dyDescent="0.25">
      <c r="B244" s="62" t="s">
        <v>434</v>
      </c>
      <c r="C244" s="24">
        <v>0</v>
      </c>
      <c r="D244" s="24">
        <v>1</v>
      </c>
      <c r="E244" s="24">
        <v>1</v>
      </c>
      <c r="F244" s="24">
        <v>0</v>
      </c>
      <c r="G244" s="24">
        <v>0</v>
      </c>
      <c r="H244" s="24">
        <v>0</v>
      </c>
      <c r="I244" s="24">
        <v>0</v>
      </c>
      <c r="J244" s="24">
        <v>1</v>
      </c>
      <c r="K244" s="24">
        <v>1</v>
      </c>
    </row>
    <row r="245" spans="2:11" ht="20.100000000000001" customHeight="1" thickBot="1" x14ac:dyDescent="0.25">
      <c r="B245" s="62" t="s">
        <v>435</v>
      </c>
      <c r="C245" s="24">
        <v>0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</row>
    <row r="246" spans="2:11" ht="20.100000000000001" customHeight="1" thickBot="1" x14ac:dyDescent="0.25">
      <c r="B246" s="62" t="s">
        <v>436</v>
      </c>
      <c r="C246" s="24">
        <v>0</v>
      </c>
      <c r="D246" s="24">
        <v>1</v>
      </c>
      <c r="E246" s="24">
        <v>1</v>
      </c>
      <c r="F246" s="24">
        <v>2</v>
      </c>
      <c r="G246" s="24">
        <v>4</v>
      </c>
      <c r="H246" s="24">
        <v>6</v>
      </c>
      <c r="I246" s="24">
        <v>2</v>
      </c>
      <c r="J246" s="24">
        <v>5</v>
      </c>
      <c r="K246" s="24">
        <v>7</v>
      </c>
    </row>
    <row r="247" spans="2:11" ht="20.100000000000001" customHeight="1" thickBot="1" x14ac:dyDescent="0.25">
      <c r="B247" s="62" t="s">
        <v>193</v>
      </c>
      <c r="C247" s="24">
        <v>3</v>
      </c>
      <c r="D247" s="24">
        <v>1</v>
      </c>
      <c r="E247" s="24">
        <v>4</v>
      </c>
      <c r="F247" s="24">
        <v>17</v>
      </c>
      <c r="G247" s="24">
        <v>3</v>
      </c>
      <c r="H247" s="24">
        <v>20</v>
      </c>
      <c r="I247" s="24">
        <v>20</v>
      </c>
      <c r="J247" s="24">
        <v>4</v>
      </c>
      <c r="K247" s="24">
        <v>24</v>
      </c>
    </row>
    <row r="248" spans="2:11" ht="20.100000000000001" customHeight="1" thickBot="1" x14ac:dyDescent="0.25">
      <c r="B248" s="62" t="s">
        <v>437</v>
      </c>
      <c r="C248" s="24">
        <v>1</v>
      </c>
      <c r="D248" s="24">
        <v>0</v>
      </c>
      <c r="E248" s="24">
        <v>1</v>
      </c>
      <c r="F248" s="24">
        <v>0</v>
      </c>
      <c r="G248" s="24">
        <v>0</v>
      </c>
      <c r="H248" s="24">
        <v>0</v>
      </c>
      <c r="I248" s="24">
        <v>1</v>
      </c>
      <c r="J248" s="24">
        <v>0</v>
      </c>
      <c r="K248" s="24">
        <v>1</v>
      </c>
    </row>
    <row r="249" spans="2:11" ht="20.100000000000001" customHeight="1" thickBot="1" x14ac:dyDescent="0.25">
      <c r="B249" s="62" t="s">
        <v>438</v>
      </c>
      <c r="C249" s="24">
        <v>0</v>
      </c>
      <c r="D249" s="24">
        <v>0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</row>
    <row r="250" spans="2:11" ht="20.100000000000001" customHeight="1" thickBot="1" x14ac:dyDescent="0.25">
      <c r="B250" s="62" t="s">
        <v>439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</row>
    <row r="251" spans="2:11" ht="20.100000000000001" customHeight="1" thickBot="1" x14ac:dyDescent="0.25">
      <c r="B251" s="62" t="s">
        <v>440</v>
      </c>
      <c r="C251" s="24">
        <v>2</v>
      </c>
      <c r="D251" s="24">
        <v>0</v>
      </c>
      <c r="E251" s="24">
        <v>2</v>
      </c>
      <c r="F251" s="24">
        <v>3</v>
      </c>
      <c r="G251" s="24">
        <v>0</v>
      </c>
      <c r="H251" s="24">
        <v>3</v>
      </c>
      <c r="I251" s="24">
        <v>5</v>
      </c>
      <c r="J251" s="24">
        <v>0</v>
      </c>
      <c r="K251" s="24">
        <v>5</v>
      </c>
    </row>
    <row r="252" spans="2:11" ht="20.100000000000001" customHeight="1" thickBot="1" x14ac:dyDescent="0.25">
      <c r="B252" s="62" t="s">
        <v>441</v>
      </c>
      <c r="C252" s="24">
        <v>0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</row>
    <row r="253" spans="2:11" ht="20.100000000000001" customHeight="1" thickBot="1" x14ac:dyDescent="0.25">
      <c r="B253" s="62" t="s">
        <v>442</v>
      </c>
      <c r="C253" s="24">
        <v>0</v>
      </c>
      <c r="D253" s="24">
        <v>0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</row>
    <row r="254" spans="2:11" ht="20.100000000000001" customHeight="1" thickBot="1" x14ac:dyDescent="0.25">
      <c r="B254" s="62" t="s">
        <v>443</v>
      </c>
      <c r="C254" s="24">
        <v>0</v>
      </c>
      <c r="D254" s="24">
        <v>0</v>
      </c>
      <c r="E254" s="24">
        <v>0</v>
      </c>
      <c r="F254" s="24">
        <v>1</v>
      </c>
      <c r="G254" s="24">
        <v>0</v>
      </c>
      <c r="H254" s="24">
        <v>1</v>
      </c>
      <c r="I254" s="24">
        <v>1</v>
      </c>
      <c r="J254" s="24">
        <v>0</v>
      </c>
      <c r="K254" s="24">
        <v>1</v>
      </c>
    </row>
    <row r="255" spans="2:11" ht="20.100000000000001" customHeight="1" thickBot="1" x14ac:dyDescent="0.25">
      <c r="B255" s="62" t="s">
        <v>444</v>
      </c>
      <c r="C255" s="24">
        <v>4</v>
      </c>
      <c r="D255" s="24">
        <v>1</v>
      </c>
      <c r="E255" s="24">
        <v>5</v>
      </c>
      <c r="F255" s="24">
        <v>1</v>
      </c>
      <c r="G255" s="24">
        <v>1</v>
      </c>
      <c r="H255" s="24">
        <v>2</v>
      </c>
      <c r="I255" s="24">
        <v>5</v>
      </c>
      <c r="J255" s="24">
        <v>2</v>
      </c>
      <c r="K255" s="24">
        <v>7</v>
      </c>
    </row>
    <row r="256" spans="2:11" ht="20.100000000000001" customHeight="1" thickBot="1" x14ac:dyDescent="0.25">
      <c r="B256" s="62" t="s">
        <v>445</v>
      </c>
      <c r="C256" s="24">
        <v>0</v>
      </c>
      <c r="D256" s="24">
        <v>0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</row>
    <row r="257" spans="2:11" ht="20.100000000000001" customHeight="1" thickBot="1" x14ac:dyDescent="0.25">
      <c r="B257" s="62" t="s">
        <v>446</v>
      </c>
      <c r="C257" s="24">
        <v>0</v>
      </c>
      <c r="D257" s="24">
        <v>0</v>
      </c>
      <c r="E257" s="24">
        <v>0</v>
      </c>
      <c r="F257" s="24">
        <v>0</v>
      </c>
      <c r="G257" s="24">
        <v>2</v>
      </c>
      <c r="H257" s="24">
        <v>2</v>
      </c>
      <c r="I257" s="24">
        <v>0</v>
      </c>
      <c r="J257" s="24">
        <v>2</v>
      </c>
      <c r="K257" s="24">
        <v>2</v>
      </c>
    </row>
    <row r="258" spans="2:11" ht="20.100000000000001" customHeight="1" thickBot="1" x14ac:dyDescent="0.25">
      <c r="B258" s="62" t="s">
        <v>447</v>
      </c>
      <c r="C258" s="24">
        <v>1</v>
      </c>
      <c r="D258" s="24">
        <v>0</v>
      </c>
      <c r="E258" s="24">
        <v>1</v>
      </c>
      <c r="F258" s="24">
        <v>0</v>
      </c>
      <c r="G258" s="24">
        <v>0</v>
      </c>
      <c r="H258" s="24">
        <v>0</v>
      </c>
      <c r="I258" s="24">
        <v>1</v>
      </c>
      <c r="J258" s="24">
        <v>0</v>
      </c>
      <c r="K258" s="24">
        <v>1</v>
      </c>
    </row>
    <row r="259" spans="2:11" ht="20.100000000000001" customHeight="1" thickBot="1" x14ac:dyDescent="0.25">
      <c r="B259" s="62" t="s">
        <v>641</v>
      </c>
      <c r="C259" s="24">
        <v>0</v>
      </c>
      <c r="D259" s="24">
        <v>0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</row>
    <row r="260" spans="2:11" ht="20.100000000000001" customHeight="1" thickBot="1" x14ac:dyDescent="0.25">
      <c r="B260" s="62" t="s">
        <v>448</v>
      </c>
      <c r="C260" s="24">
        <v>0</v>
      </c>
      <c r="D260" s="24">
        <v>0</v>
      </c>
      <c r="E260" s="24">
        <v>0</v>
      </c>
      <c r="F260" s="24">
        <v>1</v>
      </c>
      <c r="G260" s="24">
        <v>0</v>
      </c>
      <c r="H260" s="24">
        <v>1</v>
      </c>
      <c r="I260" s="24">
        <v>1</v>
      </c>
      <c r="J260" s="24">
        <v>0</v>
      </c>
      <c r="K260" s="24">
        <v>1</v>
      </c>
    </row>
    <row r="261" spans="2:11" ht="20.100000000000001" customHeight="1" thickBot="1" x14ac:dyDescent="0.25">
      <c r="B261" s="62" t="s">
        <v>449</v>
      </c>
      <c r="C261" s="24">
        <v>0</v>
      </c>
      <c r="D261" s="24">
        <v>0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</row>
    <row r="262" spans="2:11" ht="20.100000000000001" customHeight="1" thickBot="1" x14ac:dyDescent="0.25">
      <c r="B262" s="62" t="s">
        <v>450</v>
      </c>
      <c r="C262" s="24">
        <v>0</v>
      </c>
      <c r="D262" s="24">
        <v>0</v>
      </c>
      <c r="E262" s="24">
        <v>0</v>
      </c>
      <c r="F262" s="24">
        <v>3</v>
      </c>
      <c r="G262" s="24">
        <v>3</v>
      </c>
      <c r="H262" s="24">
        <v>6</v>
      </c>
      <c r="I262" s="24">
        <v>3</v>
      </c>
      <c r="J262" s="24">
        <v>3</v>
      </c>
      <c r="K262" s="24">
        <v>6</v>
      </c>
    </row>
    <row r="263" spans="2:11" ht="20.100000000000001" customHeight="1" thickBot="1" x14ac:dyDescent="0.25">
      <c r="B263" s="62" t="s">
        <v>194</v>
      </c>
      <c r="C263" s="24">
        <v>0</v>
      </c>
      <c r="D263" s="24">
        <v>0</v>
      </c>
      <c r="E263" s="24">
        <v>0</v>
      </c>
      <c r="F263" s="24">
        <v>3</v>
      </c>
      <c r="G263" s="24">
        <v>0</v>
      </c>
      <c r="H263" s="24">
        <v>3</v>
      </c>
      <c r="I263" s="24">
        <v>3</v>
      </c>
      <c r="J263" s="24">
        <v>0</v>
      </c>
      <c r="K263" s="24">
        <v>3</v>
      </c>
    </row>
    <row r="264" spans="2:11" ht="20.100000000000001" customHeight="1" thickBot="1" x14ac:dyDescent="0.25">
      <c r="B264" s="62" t="s">
        <v>451</v>
      </c>
      <c r="C264" s="24">
        <v>0</v>
      </c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</row>
    <row r="265" spans="2:11" ht="20.100000000000001" customHeight="1" thickBot="1" x14ac:dyDescent="0.25">
      <c r="B265" s="62" t="s">
        <v>452</v>
      </c>
      <c r="C265" s="24">
        <v>0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</row>
    <row r="266" spans="2:11" ht="20.100000000000001" customHeight="1" thickBot="1" x14ac:dyDescent="0.25">
      <c r="B266" s="62" t="s">
        <v>453</v>
      </c>
      <c r="C266" s="24">
        <v>0</v>
      </c>
      <c r="D266" s="24">
        <v>0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</row>
    <row r="267" spans="2:11" ht="20.100000000000001" customHeight="1" thickBot="1" x14ac:dyDescent="0.25">
      <c r="B267" s="62" t="s">
        <v>454</v>
      </c>
      <c r="C267" s="24">
        <v>0</v>
      </c>
      <c r="D267" s="24">
        <v>0</v>
      </c>
      <c r="E267" s="24">
        <v>0</v>
      </c>
      <c r="F267" s="24">
        <v>1</v>
      </c>
      <c r="G267" s="24">
        <v>0</v>
      </c>
      <c r="H267" s="24">
        <v>1</v>
      </c>
      <c r="I267" s="24">
        <v>1</v>
      </c>
      <c r="J267" s="24">
        <v>0</v>
      </c>
      <c r="K267" s="24">
        <v>1</v>
      </c>
    </row>
    <row r="268" spans="2:11" ht="20.100000000000001" customHeight="1" thickBot="1" x14ac:dyDescent="0.25">
      <c r="B268" s="62" t="s">
        <v>455</v>
      </c>
      <c r="C268" s="24">
        <v>0</v>
      </c>
      <c r="D268" s="24">
        <v>0</v>
      </c>
      <c r="E268" s="24">
        <v>0</v>
      </c>
      <c r="F268" s="24">
        <v>3</v>
      </c>
      <c r="G268" s="24">
        <v>0</v>
      </c>
      <c r="H268" s="24">
        <v>3</v>
      </c>
      <c r="I268" s="24">
        <v>3</v>
      </c>
      <c r="J268" s="24">
        <v>0</v>
      </c>
      <c r="K268" s="24">
        <v>3</v>
      </c>
    </row>
    <row r="269" spans="2:11" ht="20.100000000000001" customHeight="1" thickBot="1" x14ac:dyDescent="0.25">
      <c r="B269" s="62" t="s">
        <v>456</v>
      </c>
      <c r="C269" s="24">
        <v>2</v>
      </c>
      <c r="D269" s="24">
        <v>0</v>
      </c>
      <c r="E269" s="24">
        <v>2</v>
      </c>
      <c r="F269" s="24">
        <v>0</v>
      </c>
      <c r="G269" s="24">
        <v>0</v>
      </c>
      <c r="H269" s="24">
        <v>0</v>
      </c>
      <c r="I269" s="24">
        <v>2</v>
      </c>
      <c r="J269" s="24">
        <v>0</v>
      </c>
      <c r="K269" s="24">
        <v>2</v>
      </c>
    </row>
    <row r="270" spans="2:11" ht="20.100000000000001" customHeight="1" thickBot="1" x14ac:dyDescent="0.25">
      <c r="B270" s="62" t="s">
        <v>457</v>
      </c>
      <c r="C270" s="24">
        <v>0</v>
      </c>
      <c r="D270" s="24">
        <v>0</v>
      </c>
      <c r="E270" s="24">
        <v>0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</row>
    <row r="271" spans="2:11" ht="20.100000000000001" customHeight="1" thickBot="1" x14ac:dyDescent="0.25">
      <c r="B271" s="62" t="s">
        <v>458</v>
      </c>
      <c r="C271" s="24">
        <v>0</v>
      </c>
      <c r="D271" s="24">
        <v>0</v>
      </c>
      <c r="E271" s="24">
        <v>0</v>
      </c>
      <c r="F271" s="24">
        <v>1</v>
      </c>
      <c r="G271" s="24">
        <v>0</v>
      </c>
      <c r="H271" s="24">
        <v>1</v>
      </c>
      <c r="I271" s="24">
        <v>1</v>
      </c>
      <c r="J271" s="24">
        <v>0</v>
      </c>
      <c r="K271" s="24">
        <v>1</v>
      </c>
    </row>
    <row r="272" spans="2:11" ht="20.100000000000001" customHeight="1" thickBot="1" x14ac:dyDescent="0.25">
      <c r="B272" s="62" t="s">
        <v>459</v>
      </c>
      <c r="C272" s="24">
        <v>0</v>
      </c>
      <c r="D272" s="24">
        <v>0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</row>
    <row r="273" spans="2:11" ht="20.100000000000001" customHeight="1" thickBot="1" x14ac:dyDescent="0.25">
      <c r="B273" s="62" t="s">
        <v>460</v>
      </c>
      <c r="C273" s="24">
        <v>0</v>
      </c>
      <c r="D273" s="24">
        <v>0</v>
      </c>
      <c r="E273" s="24">
        <v>0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</v>
      </c>
    </row>
    <row r="274" spans="2:11" ht="20.100000000000001" customHeight="1" thickBot="1" x14ac:dyDescent="0.25">
      <c r="B274" s="62" t="s">
        <v>195</v>
      </c>
      <c r="C274" s="24">
        <v>0</v>
      </c>
      <c r="D274" s="24">
        <v>0</v>
      </c>
      <c r="E274" s="24">
        <v>0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</row>
    <row r="275" spans="2:11" ht="20.100000000000001" customHeight="1" thickBot="1" x14ac:dyDescent="0.25">
      <c r="B275" s="62" t="s">
        <v>461</v>
      </c>
      <c r="C275" s="24">
        <v>0</v>
      </c>
      <c r="D275" s="24">
        <v>0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</row>
    <row r="276" spans="2:11" ht="20.100000000000001" customHeight="1" thickBot="1" x14ac:dyDescent="0.25">
      <c r="B276" s="62" t="s">
        <v>462</v>
      </c>
      <c r="C276" s="24">
        <v>0</v>
      </c>
      <c r="D276" s="24">
        <v>0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</row>
    <row r="277" spans="2:11" ht="20.100000000000001" customHeight="1" thickBot="1" x14ac:dyDescent="0.25">
      <c r="B277" s="62" t="s">
        <v>463</v>
      </c>
      <c r="C277" s="24">
        <v>0</v>
      </c>
      <c r="D277" s="24">
        <v>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</row>
    <row r="278" spans="2:11" ht="20.100000000000001" customHeight="1" thickBot="1" x14ac:dyDescent="0.25">
      <c r="B278" s="62" t="s">
        <v>464</v>
      </c>
      <c r="C278" s="24">
        <v>2</v>
      </c>
      <c r="D278" s="24">
        <v>0</v>
      </c>
      <c r="E278" s="24">
        <v>2</v>
      </c>
      <c r="F278" s="24">
        <v>6</v>
      </c>
      <c r="G278" s="24">
        <v>1</v>
      </c>
      <c r="H278" s="24">
        <v>7</v>
      </c>
      <c r="I278" s="24">
        <v>8</v>
      </c>
      <c r="J278" s="24">
        <v>1</v>
      </c>
      <c r="K278" s="24">
        <v>9</v>
      </c>
    </row>
    <row r="279" spans="2:11" ht="20.100000000000001" customHeight="1" thickBot="1" x14ac:dyDescent="0.25">
      <c r="B279" s="62" t="s">
        <v>465</v>
      </c>
      <c r="C279" s="24">
        <v>0</v>
      </c>
      <c r="D279" s="24">
        <v>0</v>
      </c>
      <c r="E279" s="24">
        <v>0</v>
      </c>
      <c r="F279" s="24">
        <v>0</v>
      </c>
      <c r="G279" s="24">
        <v>1</v>
      </c>
      <c r="H279" s="24">
        <v>1</v>
      </c>
      <c r="I279" s="24">
        <v>0</v>
      </c>
      <c r="J279" s="24">
        <v>1</v>
      </c>
      <c r="K279" s="24">
        <v>1</v>
      </c>
    </row>
    <row r="280" spans="2:11" ht="20.100000000000001" customHeight="1" thickBot="1" x14ac:dyDescent="0.25">
      <c r="B280" s="62" t="s">
        <v>466</v>
      </c>
      <c r="C280" s="24">
        <v>0</v>
      </c>
      <c r="D280" s="24">
        <v>0</v>
      </c>
      <c r="E280" s="24">
        <v>0</v>
      </c>
      <c r="F280" s="24">
        <v>2</v>
      </c>
      <c r="G280" s="24">
        <v>0</v>
      </c>
      <c r="H280" s="24">
        <v>2</v>
      </c>
      <c r="I280" s="24">
        <v>2</v>
      </c>
      <c r="J280" s="24">
        <v>0</v>
      </c>
      <c r="K280" s="24">
        <v>2</v>
      </c>
    </row>
    <row r="281" spans="2:11" ht="20.100000000000001" customHeight="1" thickBot="1" x14ac:dyDescent="0.25">
      <c r="B281" s="62" t="s">
        <v>467</v>
      </c>
      <c r="C281" s="24">
        <v>0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</row>
    <row r="282" spans="2:11" ht="20.100000000000001" customHeight="1" thickBot="1" x14ac:dyDescent="0.25">
      <c r="B282" s="62" t="s">
        <v>468</v>
      </c>
      <c r="C282" s="24">
        <v>0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</row>
    <row r="283" spans="2:11" ht="20.100000000000001" customHeight="1" thickBot="1" x14ac:dyDescent="0.25">
      <c r="B283" s="62" t="s">
        <v>196</v>
      </c>
      <c r="C283" s="24">
        <v>2</v>
      </c>
      <c r="D283" s="24">
        <v>0</v>
      </c>
      <c r="E283" s="24">
        <v>2</v>
      </c>
      <c r="F283" s="24">
        <v>6</v>
      </c>
      <c r="G283" s="24">
        <v>0</v>
      </c>
      <c r="H283" s="24">
        <v>6</v>
      </c>
      <c r="I283" s="24">
        <v>8</v>
      </c>
      <c r="J283" s="24">
        <v>0</v>
      </c>
      <c r="K283" s="24">
        <v>8</v>
      </c>
    </row>
    <row r="284" spans="2:11" ht="20.100000000000001" customHeight="1" thickBot="1" x14ac:dyDescent="0.25">
      <c r="B284" s="62" t="s">
        <v>469</v>
      </c>
      <c r="C284" s="24">
        <v>0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</row>
    <row r="285" spans="2:11" ht="20.100000000000001" customHeight="1" thickBot="1" x14ac:dyDescent="0.25">
      <c r="B285" s="62" t="s">
        <v>470</v>
      </c>
      <c r="C285" s="24">
        <v>0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</row>
    <row r="286" spans="2:11" ht="20.100000000000001" customHeight="1" thickBot="1" x14ac:dyDescent="0.25">
      <c r="B286" s="62" t="s">
        <v>471</v>
      </c>
      <c r="C286" s="24">
        <v>0</v>
      </c>
      <c r="D286" s="24">
        <v>0</v>
      </c>
      <c r="E286" s="24">
        <v>0</v>
      </c>
      <c r="F286" s="24">
        <v>1</v>
      </c>
      <c r="G286" s="24">
        <v>0</v>
      </c>
      <c r="H286" s="24">
        <v>1</v>
      </c>
      <c r="I286" s="24">
        <v>1</v>
      </c>
      <c r="J286" s="24">
        <v>0</v>
      </c>
      <c r="K286" s="24">
        <v>1</v>
      </c>
    </row>
    <row r="287" spans="2:11" ht="20.100000000000001" customHeight="1" thickBot="1" x14ac:dyDescent="0.25">
      <c r="B287" s="62" t="s">
        <v>472</v>
      </c>
      <c r="C287" s="24">
        <v>0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</row>
    <row r="288" spans="2:11" ht="20.100000000000001" customHeight="1" thickBot="1" x14ac:dyDescent="0.25">
      <c r="B288" s="62" t="s">
        <v>197</v>
      </c>
      <c r="C288" s="24">
        <v>4</v>
      </c>
      <c r="D288" s="24">
        <v>0</v>
      </c>
      <c r="E288" s="24">
        <v>4</v>
      </c>
      <c r="F288" s="24">
        <v>0</v>
      </c>
      <c r="G288" s="24">
        <v>0</v>
      </c>
      <c r="H288" s="24">
        <v>0</v>
      </c>
      <c r="I288" s="24">
        <v>4</v>
      </c>
      <c r="J288" s="24">
        <v>0</v>
      </c>
      <c r="K288" s="24">
        <v>4</v>
      </c>
    </row>
    <row r="289" spans="2:11" ht="20.100000000000001" customHeight="1" thickBot="1" x14ac:dyDescent="0.25">
      <c r="B289" s="62" t="s">
        <v>473</v>
      </c>
      <c r="C289" s="24">
        <v>1</v>
      </c>
      <c r="D289" s="24">
        <v>0</v>
      </c>
      <c r="E289" s="24">
        <v>1</v>
      </c>
      <c r="F289" s="24">
        <v>0</v>
      </c>
      <c r="G289" s="24">
        <v>0</v>
      </c>
      <c r="H289" s="24">
        <v>0</v>
      </c>
      <c r="I289" s="24">
        <v>1</v>
      </c>
      <c r="J289" s="24">
        <v>0</v>
      </c>
      <c r="K289" s="24">
        <v>1</v>
      </c>
    </row>
    <row r="290" spans="2:11" ht="20.100000000000001" customHeight="1" thickBot="1" x14ac:dyDescent="0.25">
      <c r="B290" s="62" t="s">
        <v>642</v>
      </c>
      <c r="C290" s="24">
        <v>0</v>
      </c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</row>
    <row r="291" spans="2:11" ht="20.100000000000001" customHeight="1" thickBot="1" x14ac:dyDescent="0.25">
      <c r="B291" s="62" t="s">
        <v>474</v>
      </c>
      <c r="C291" s="24">
        <v>0</v>
      </c>
      <c r="D291" s="24">
        <v>0</v>
      </c>
      <c r="E291" s="24">
        <v>0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24">
        <v>0</v>
      </c>
    </row>
    <row r="292" spans="2:11" ht="20.100000000000001" customHeight="1" thickBot="1" x14ac:dyDescent="0.25">
      <c r="B292" s="62" t="s">
        <v>475</v>
      </c>
      <c r="C292" s="24">
        <v>0</v>
      </c>
      <c r="D292" s="24">
        <v>0</v>
      </c>
      <c r="E292" s="24">
        <v>0</v>
      </c>
      <c r="F292" s="24">
        <v>0</v>
      </c>
      <c r="G292" s="24">
        <v>0</v>
      </c>
      <c r="H292" s="24">
        <v>0</v>
      </c>
      <c r="I292" s="24">
        <v>0</v>
      </c>
      <c r="J292" s="24">
        <v>0</v>
      </c>
      <c r="K292" s="24">
        <v>0</v>
      </c>
    </row>
    <row r="293" spans="2:11" ht="20.100000000000001" customHeight="1" thickBot="1" x14ac:dyDescent="0.25">
      <c r="B293" s="62" t="s">
        <v>476</v>
      </c>
      <c r="C293" s="24">
        <v>1</v>
      </c>
      <c r="D293" s="24">
        <v>0</v>
      </c>
      <c r="E293" s="24">
        <v>1</v>
      </c>
      <c r="F293" s="24">
        <v>1</v>
      </c>
      <c r="G293" s="24">
        <v>0</v>
      </c>
      <c r="H293" s="24">
        <v>1</v>
      </c>
      <c r="I293" s="24">
        <v>2</v>
      </c>
      <c r="J293" s="24">
        <v>0</v>
      </c>
      <c r="K293" s="24">
        <v>2</v>
      </c>
    </row>
    <row r="294" spans="2:11" ht="20.100000000000001" customHeight="1" thickBot="1" x14ac:dyDescent="0.25">
      <c r="B294" s="62" t="s">
        <v>477</v>
      </c>
      <c r="C294" s="24">
        <v>1</v>
      </c>
      <c r="D294" s="24">
        <v>0</v>
      </c>
      <c r="E294" s="24">
        <v>1</v>
      </c>
      <c r="F294" s="24">
        <v>0</v>
      </c>
      <c r="G294" s="24">
        <v>0</v>
      </c>
      <c r="H294" s="24">
        <v>0</v>
      </c>
      <c r="I294" s="24">
        <v>1</v>
      </c>
      <c r="J294" s="24">
        <v>0</v>
      </c>
      <c r="K294" s="24">
        <v>1</v>
      </c>
    </row>
    <row r="295" spans="2:11" ht="20.100000000000001" customHeight="1" thickBot="1" x14ac:dyDescent="0.25">
      <c r="B295" s="62" t="s">
        <v>478</v>
      </c>
      <c r="C295" s="24">
        <v>0</v>
      </c>
      <c r="D295" s="24">
        <v>0</v>
      </c>
      <c r="E295" s="24">
        <v>0</v>
      </c>
      <c r="F295" s="24">
        <v>0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</row>
    <row r="296" spans="2:11" ht="20.100000000000001" customHeight="1" thickBot="1" x14ac:dyDescent="0.25">
      <c r="B296" s="62" t="s">
        <v>479</v>
      </c>
      <c r="C296" s="24">
        <v>0</v>
      </c>
      <c r="D296" s="24">
        <v>0</v>
      </c>
      <c r="E296" s="24">
        <v>0</v>
      </c>
      <c r="F296" s="24">
        <v>3</v>
      </c>
      <c r="G296" s="24">
        <v>0</v>
      </c>
      <c r="H296" s="24">
        <v>3</v>
      </c>
      <c r="I296" s="24">
        <v>3</v>
      </c>
      <c r="J296" s="24">
        <v>0</v>
      </c>
      <c r="K296" s="24">
        <v>3</v>
      </c>
    </row>
    <row r="297" spans="2:11" ht="20.100000000000001" customHeight="1" thickBot="1" x14ac:dyDescent="0.25">
      <c r="B297" s="62" t="s">
        <v>480</v>
      </c>
      <c r="C297" s="24">
        <v>0</v>
      </c>
      <c r="D297" s="24">
        <v>0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24">
        <v>0</v>
      </c>
    </row>
    <row r="298" spans="2:11" ht="20.100000000000001" customHeight="1" thickBot="1" x14ac:dyDescent="0.25">
      <c r="B298" s="62" t="s">
        <v>481</v>
      </c>
      <c r="C298" s="24">
        <v>1</v>
      </c>
      <c r="D298" s="24">
        <v>0</v>
      </c>
      <c r="E298" s="24">
        <v>1</v>
      </c>
      <c r="F298" s="24">
        <v>0</v>
      </c>
      <c r="G298" s="24">
        <v>0</v>
      </c>
      <c r="H298" s="24">
        <v>0</v>
      </c>
      <c r="I298" s="24">
        <v>1</v>
      </c>
      <c r="J298" s="24">
        <v>0</v>
      </c>
      <c r="K298" s="24">
        <v>1</v>
      </c>
    </row>
    <row r="299" spans="2:11" ht="20.100000000000001" customHeight="1" thickBot="1" x14ac:dyDescent="0.25">
      <c r="B299" s="62" t="s">
        <v>482</v>
      </c>
      <c r="C299" s="24">
        <v>5</v>
      </c>
      <c r="D299" s="24">
        <v>0</v>
      </c>
      <c r="E299" s="24">
        <v>5</v>
      </c>
      <c r="F299" s="24">
        <v>0</v>
      </c>
      <c r="G299" s="24">
        <v>0</v>
      </c>
      <c r="H299" s="24">
        <v>0</v>
      </c>
      <c r="I299" s="24">
        <v>5</v>
      </c>
      <c r="J299" s="24">
        <v>0</v>
      </c>
      <c r="K299" s="24">
        <v>5</v>
      </c>
    </row>
    <row r="300" spans="2:11" ht="20.100000000000001" customHeight="1" thickBot="1" x14ac:dyDescent="0.25">
      <c r="B300" s="62" t="s">
        <v>483</v>
      </c>
      <c r="C300" s="24">
        <v>0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</row>
    <row r="301" spans="2:11" ht="20.100000000000001" customHeight="1" thickBot="1" x14ac:dyDescent="0.25">
      <c r="B301" s="62" t="s">
        <v>484</v>
      </c>
      <c r="C301" s="24">
        <v>0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</row>
    <row r="302" spans="2:11" ht="20.100000000000001" customHeight="1" thickBot="1" x14ac:dyDescent="0.25">
      <c r="B302" s="62" t="s">
        <v>485</v>
      </c>
      <c r="C302" s="24">
        <v>0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</row>
    <row r="303" spans="2:11" ht="20.100000000000001" customHeight="1" thickBot="1" x14ac:dyDescent="0.25">
      <c r="B303" s="62" t="s">
        <v>486</v>
      </c>
      <c r="C303" s="24">
        <v>1</v>
      </c>
      <c r="D303" s="24">
        <v>0</v>
      </c>
      <c r="E303" s="24">
        <v>1</v>
      </c>
      <c r="F303" s="24">
        <v>0</v>
      </c>
      <c r="G303" s="24">
        <v>0</v>
      </c>
      <c r="H303" s="24">
        <v>0</v>
      </c>
      <c r="I303" s="24">
        <v>1</v>
      </c>
      <c r="J303" s="24">
        <v>0</v>
      </c>
      <c r="K303" s="24">
        <v>1</v>
      </c>
    </row>
    <row r="304" spans="2:11" ht="20.100000000000001" customHeight="1" thickBot="1" x14ac:dyDescent="0.25">
      <c r="B304" s="62" t="s">
        <v>487</v>
      </c>
      <c r="C304" s="24">
        <v>1</v>
      </c>
      <c r="D304" s="24">
        <v>0</v>
      </c>
      <c r="E304" s="24">
        <v>1</v>
      </c>
      <c r="F304" s="24">
        <v>0</v>
      </c>
      <c r="G304" s="24">
        <v>0</v>
      </c>
      <c r="H304" s="24">
        <v>0</v>
      </c>
      <c r="I304" s="24">
        <v>1</v>
      </c>
      <c r="J304" s="24">
        <v>0</v>
      </c>
      <c r="K304" s="24">
        <v>1</v>
      </c>
    </row>
    <row r="305" spans="2:11" ht="20.100000000000001" customHeight="1" thickBot="1" x14ac:dyDescent="0.25">
      <c r="B305" s="62" t="s">
        <v>488</v>
      </c>
      <c r="C305" s="24">
        <v>4</v>
      </c>
      <c r="D305" s="24">
        <v>0</v>
      </c>
      <c r="E305" s="24">
        <v>4</v>
      </c>
      <c r="F305" s="24">
        <v>0</v>
      </c>
      <c r="G305" s="24">
        <v>0</v>
      </c>
      <c r="H305" s="24">
        <v>0</v>
      </c>
      <c r="I305" s="24">
        <v>4</v>
      </c>
      <c r="J305" s="24">
        <v>0</v>
      </c>
      <c r="K305" s="24">
        <v>4</v>
      </c>
    </row>
    <row r="306" spans="2:11" ht="20.100000000000001" customHeight="1" thickBot="1" x14ac:dyDescent="0.25">
      <c r="B306" s="62" t="s">
        <v>489</v>
      </c>
      <c r="C306" s="24">
        <v>0</v>
      </c>
      <c r="D306" s="24">
        <v>0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</row>
    <row r="307" spans="2:11" ht="20.100000000000001" customHeight="1" thickBot="1" x14ac:dyDescent="0.25">
      <c r="B307" s="62" t="s">
        <v>643</v>
      </c>
      <c r="C307" s="24">
        <v>0</v>
      </c>
      <c r="D307" s="24">
        <v>0</v>
      </c>
      <c r="E307" s="24">
        <v>0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</row>
    <row r="308" spans="2:11" ht="20.100000000000001" customHeight="1" thickBot="1" x14ac:dyDescent="0.25">
      <c r="B308" s="62" t="s">
        <v>490</v>
      </c>
      <c r="C308" s="24">
        <v>2</v>
      </c>
      <c r="D308" s="24">
        <v>0</v>
      </c>
      <c r="E308" s="24">
        <v>2</v>
      </c>
      <c r="F308" s="24">
        <v>1</v>
      </c>
      <c r="G308" s="24">
        <v>1</v>
      </c>
      <c r="H308" s="24">
        <v>2</v>
      </c>
      <c r="I308" s="24">
        <v>3</v>
      </c>
      <c r="J308" s="24">
        <v>1</v>
      </c>
      <c r="K308" s="24">
        <v>4</v>
      </c>
    </row>
    <row r="309" spans="2:11" ht="20.100000000000001" customHeight="1" thickBot="1" x14ac:dyDescent="0.25">
      <c r="B309" s="62" t="s">
        <v>491</v>
      </c>
      <c r="C309" s="24">
        <v>1</v>
      </c>
      <c r="D309" s="24">
        <v>0</v>
      </c>
      <c r="E309" s="24">
        <v>1</v>
      </c>
      <c r="F309" s="24">
        <v>6</v>
      </c>
      <c r="G309" s="24">
        <v>2</v>
      </c>
      <c r="H309" s="24">
        <v>8</v>
      </c>
      <c r="I309" s="24">
        <v>7</v>
      </c>
      <c r="J309" s="24">
        <v>2</v>
      </c>
      <c r="K309" s="24">
        <v>9</v>
      </c>
    </row>
    <row r="310" spans="2:11" ht="20.100000000000001" customHeight="1" thickBot="1" x14ac:dyDescent="0.25">
      <c r="B310" s="62" t="s">
        <v>492</v>
      </c>
      <c r="C310" s="24">
        <v>0</v>
      </c>
      <c r="D310" s="24">
        <v>0</v>
      </c>
      <c r="E310" s="24">
        <v>0</v>
      </c>
      <c r="F310" s="24">
        <v>4</v>
      </c>
      <c r="G310" s="24">
        <v>0</v>
      </c>
      <c r="H310" s="24">
        <v>4</v>
      </c>
      <c r="I310" s="24">
        <v>4</v>
      </c>
      <c r="J310" s="24">
        <v>0</v>
      </c>
      <c r="K310" s="24">
        <v>4</v>
      </c>
    </row>
    <row r="311" spans="2:11" ht="20.100000000000001" customHeight="1" thickBot="1" x14ac:dyDescent="0.25">
      <c r="B311" s="62" t="s">
        <v>493</v>
      </c>
      <c r="C311" s="24">
        <v>0</v>
      </c>
      <c r="D311" s="24">
        <v>0</v>
      </c>
      <c r="E311" s="24">
        <v>0</v>
      </c>
      <c r="F311" s="24">
        <v>0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</row>
    <row r="312" spans="2:11" ht="20.100000000000001" customHeight="1" thickBot="1" x14ac:dyDescent="0.25">
      <c r="B312" s="62" t="s">
        <v>494</v>
      </c>
      <c r="C312" s="24">
        <v>0</v>
      </c>
      <c r="D312" s="24">
        <v>0</v>
      </c>
      <c r="E312" s="24">
        <v>0</v>
      </c>
      <c r="F312" s="24">
        <v>3</v>
      </c>
      <c r="G312" s="24">
        <v>0</v>
      </c>
      <c r="H312" s="24">
        <v>3</v>
      </c>
      <c r="I312" s="24">
        <v>3</v>
      </c>
      <c r="J312" s="24">
        <v>0</v>
      </c>
      <c r="K312" s="24">
        <v>3</v>
      </c>
    </row>
    <row r="313" spans="2:11" ht="20.100000000000001" customHeight="1" thickBot="1" x14ac:dyDescent="0.25">
      <c r="B313" s="62" t="s">
        <v>495</v>
      </c>
      <c r="C313" s="24">
        <v>0</v>
      </c>
      <c r="D313" s="24">
        <v>0</v>
      </c>
      <c r="E313" s="24">
        <v>0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</row>
    <row r="314" spans="2:11" ht="20.100000000000001" customHeight="1" thickBot="1" x14ac:dyDescent="0.25">
      <c r="B314" s="62" t="s">
        <v>496</v>
      </c>
      <c r="C314" s="24">
        <v>1</v>
      </c>
      <c r="D314" s="24">
        <v>0</v>
      </c>
      <c r="E314" s="24">
        <v>1</v>
      </c>
      <c r="F314" s="24">
        <v>0</v>
      </c>
      <c r="G314" s="24">
        <v>0</v>
      </c>
      <c r="H314" s="24">
        <v>0</v>
      </c>
      <c r="I314" s="24">
        <v>1</v>
      </c>
      <c r="J314" s="24">
        <v>0</v>
      </c>
      <c r="K314" s="24">
        <v>1</v>
      </c>
    </row>
    <row r="315" spans="2:11" ht="20.100000000000001" customHeight="1" thickBot="1" x14ac:dyDescent="0.25">
      <c r="B315" s="62" t="s">
        <v>497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</row>
    <row r="316" spans="2:11" ht="20.100000000000001" customHeight="1" thickBot="1" x14ac:dyDescent="0.25">
      <c r="B316" s="62" t="s">
        <v>498</v>
      </c>
      <c r="C316" s="24">
        <v>0</v>
      </c>
      <c r="D316" s="24">
        <v>0</v>
      </c>
      <c r="E316" s="24">
        <v>0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K316" s="24">
        <v>0</v>
      </c>
    </row>
    <row r="317" spans="2:11" ht="20.100000000000001" customHeight="1" thickBot="1" x14ac:dyDescent="0.25">
      <c r="B317" s="62" t="s">
        <v>499</v>
      </c>
      <c r="C317" s="24">
        <v>0</v>
      </c>
      <c r="D317" s="24">
        <v>0</v>
      </c>
      <c r="E317" s="24">
        <v>0</v>
      </c>
      <c r="F317" s="24">
        <v>0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</row>
    <row r="318" spans="2:11" ht="20.100000000000001" customHeight="1" thickBot="1" x14ac:dyDescent="0.25">
      <c r="B318" s="62" t="s">
        <v>500</v>
      </c>
      <c r="C318" s="24">
        <v>0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</row>
    <row r="319" spans="2:11" ht="20.100000000000001" customHeight="1" thickBot="1" x14ac:dyDescent="0.25">
      <c r="B319" s="62" t="s">
        <v>501</v>
      </c>
      <c r="C319" s="24">
        <v>0</v>
      </c>
      <c r="D319" s="24">
        <v>0</v>
      </c>
      <c r="E319" s="24">
        <v>0</v>
      </c>
      <c r="F319" s="24">
        <v>3</v>
      </c>
      <c r="G319" s="24">
        <v>0</v>
      </c>
      <c r="H319" s="24">
        <v>3</v>
      </c>
      <c r="I319" s="24">
        <v>3</v>
      </c>
      <c r="J319" s="24">
        <v>0</v>
      </c>
      <c r="K319" s="24">
        <v>3</v>
      </c>
    </row>
    <row r="320" spans="2:11" ht="20.100000000000001" customHeight="1" thickBot="1" x14ac:dyDescent="0.25">
      <c r="B320" s="62" t="s">
        <v>502</v>
      </c>
      <c r="C320" s="24">
        <v>0</v>
      </c>
      <c r="D320" s="24">
        <v>0</v>
      </c>
      <c r="E320" s="24">
        <v>0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</row>
    <row r="321" spans="2:11" ht="20.100000000000001" customHeight="1" thickBot="1" x14ac:dyDescent="0.25">
      <c r="B321" s="62" t="s">
        <v>503</v>
      </c>
      <c r="C321" s="24">
        <v>0</v>
      </c>
      <c r="D321" s="24">
        <v>0</v>
      </c>
      <c r="E321" s="24">
        <v>0</v>
      </c>
      <c r="F321" s="24">
        <v>0</v>
      </c>
      <c r="G321" s="24">
        <v>0</v>
      </c>
      <c r="H321" s="24">
        <v>0</v>
      </c>
      <c r="I321" s="24">
        <v>0</v>
      </c>
      <c r="J321" s="24">
        <v>0</v>
      </c>
      <c r="K321" s="24">
        <v>0</v>
      </c>
    </row>
    <row r="322" spans="2:11" ht="20.100000000000001" customHeight="1" thickBot="1" x14ac:dyDescent="0.25">
      <c r="B322" s="62" t="s">
        <v>504</v>
      </c>
      <c r="C322" s="24">
        <v>1</v>
      </c>
      <c r="D322" s="24">
        <v>0</v>
      </c>
      <c r="E322" s="24">
        <v>1</v>
      </c>
      <c r="F322" s="24">
        <v>0</v>
      </c>
      <c r="G322" s="24">
        <v>0</v>
      </c>
      <c r="H322" s="24">
        <v>0</v>
      </c>
      <c r="I322" s="24">
        <v>1</v>
      </c>
      <c r="J322" s="24">
        <v>0</v>
      </c>
      <c r="K322" s="24">
        <v>1</v>
      </c>
    </row>
    <row r="323" spans="2:11" ht="20.100000000000001" customHeight="1" thickBot="1" x14ac:dyDescent="0.25">
      <c r="B323" s="62" t="s">
        <v>505</v>
      </c>
      <c r="C323" s="24">
        <v>0</v>
      </c>
      <c r="D323" s="24">
        <v>0</v>
      </c>
      <c r="E323" s="24">
        <v>0</v>
      </c>
      <c r="F323" s="24">
        <v>0</v>
      </c>
      <c r="G323" s="24">
        <v>0</v>
      </c>
      <c r="H323" s="24">
        <v>0</v>
      </c>
      <c r="I323" s="24">
        <v>0</v>
      </c>
      <c r="J323" s="24">
        <v>0</v>
      </c>
      <c r="K323" s="24">
        <v>0</v>
      </c>
    </row>
    <row r="324" spans="2:11" ht="20.100000000000001" customHeight="1" thickBot="1" x14ac:dyDescent="0.25">
      <c r="B324" s="62" t="s">
        <v>506</v>
      </c>
      <c r="C324" s="24">
        <v>0</v>
      </c>
      <c r="D324" s="24">
        <v>0</v>
      </c>
      <c r="E324" s="24">
        <v>0</v>
      </c>
      <c r="F324" s="24">
        <v>0</v>
      </c>
      <c r="G324" s="24">
        <v>0</v>
      </c>
      <c r="H324" s="24">
        <v>0</v>
      </c>
      <c r="I324" s="24">
        <v>0</v>
      </c>
      <c r="J324" s="24">
        <v>0</v>
      </c>
      <c r="K324" s="24">
        <v>0</v>
      </c>
    </row>
    <row r="325" spans="2:11" ht="20.100000000000001" customHeight="1" thickBot="1" x14ac:dyDescent="0.25">
      <c r="B325" s="62" t="s">
        <v>507</v>
      </c>
      <c r="C325" s="24">
        <v>0</v>
      </c>
      <c r="D325" s="24">
        <v>0</v>
      </c>
      <c r="E325" s="24">
        <v>0</v>
      </c>
      <c r="F325" s="24">
        <v>0</v>
      </c>
      <c r="G325" s="24">
        <v>0</v>
      </c>
      <c r="H325" s="24">
        <v>0</v>
      </c>
      <c r="I325" s="24">
        <v>0</v>
      </c>
      <c r="J325" s="24">
        <v>0</v>
      </c>
      <c r="K325" s="24">
        <v>0</v>
      </c>
    </row>
    <row r="326" spans="2:11" ht="20.100000000000001" customHeight="1" thickBot="1" x14ac:dyDescent="0.25">
      <c r="B326" s="62" t="s">
        <v>198</v>
      </c>
      <c r="C326" s="24">
        <v>0</v>
      </c>
      <c r="D326" s="24">
        <v>0</v>
      </c>
      <c r="E326" s="24">
        <v>0</v>
      </c>
      <c r="F326" s="24">
        <v>1</v>
      </c>
      <c r="G326" s="24">
        <v>0</v>
      </c>
      <c r="H326" s="24">
        <v>1</v>
      </c>
      <c r="I326" s="24">
        <v>1</v>
      </c>
      <c r="J326" s="24">
        <v>0</v>
      </c>
      <c r="K326" s="24">
        <v>1</v>
      </c>
    </row>
    <row r="327" spans="2:11" ht="20.100000000000001" customHeight="1" thickBot="1" x14ac:dyDescent="0.25">
      <c r="B327" s="62" t="s">
        <v>508</v>
      </c>
      <c r="C327" s="24">
        <v>0</v>
      </c>
      <c r="D327" s="24">
        <v>0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</row>
    <row r="328" spans="2:11" ht="20.100000000000001" customHeight="1" thickBot="1" x14ac:dyDescent="0.25">
      <c r="B328" s="62" t="s">
        <v>509</v>
      </c>
      <c r="C328" s="24">
        <v>0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</row>
    <row r="329" spans="2:11" ht="20.100000000000001" customHeight="1" thickBot="1" x14ac:dyDescent="0.25">
      <c r="B329" s="62" t="s">
        <v>510</v>
      </c>
      <c r="C329" s="24">
        <v>0</v>
      </c>
      <c r="D329" s="24">
        <v>0</v>
      </c>
      <c r="E329" s="24">
        <v>0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</row>
    <row r="330" spans="2:11" ht="20.100000000000001" customHeight="1" thickBot="1" x14ac:dyDescent="0.25">
      <c r="B330" s="62" t="s">
        <v>511</v>
      </c>
      <c r="C330" s="24">
        <v>0</v>
      </c>
      <c r="D330" s="24">
        <v>0</v>
      </c>
      <c r="E330" s="24">
        <v>0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</row>
    <row r="331" spans="2:11" ht="20.100000000000001" customHeight="1" thickBot="1" x14ac:dyDescent="0.25">
      <c r="B331" s="62" t="s">
        <v>512</v>
      </c>
      <c r="C331" s="24">
        <v>0</v>
      </c>
      <c r="D331" s="24">
        <v>0</v>
      </c>
      <c r="E331" s="24">
        <v>0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</row>
    <row r="332" spans="2:11" ht="20.100000000000001" customHeight="1" thickBot="1" x14ac:dyDescent="0.25">
      <c r="B332" s="62" t="s">
        <v>513</v>
      </c>
      <c r="C332" s="24">
        <v>0</v>
      </c>
      <c r="D332" s="24">
        <v>0</v>
      </c>
      <c r="E332" s="24">
        <v>0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</row>
    <row r="333" spans="2:11" ht="20.100000000000001" customHeight="1" thickBot="1" x14ac:dyDescent="0.25">
      <c r="B333" s="62" t="s">
        <v>514</v>
      </c>
      <c r="C333" s="24">
        <v>0</v>
      </c>
      <c r="D333" s="24">
        <v>0</v>
      </c>
      <c r="E333" s="24">
        <v>0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</row>
    <row r="334" spans="2:11" ht="20.100000000000001" customHeight="1" thickBot="1" x14ac:dyDescent="0.25">
      <c r="B334" s="62" t="s">
        <v>515</v>
      </c>
      <c r="C334" s="24">
        <v>0</v>
      </c>
      <c r="D334" s="24">
        <v>0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</row>
    <row r="335" spans="2:11" ht="20.100000000000001" customHeight="1" thickBot="1" x14ac:dyDescent="0.25">
      <c r="B335" s="62" t="s">
        <v>516</v>
      </c>
      <c r="C335" s="24">
        <v>0</v>
      </c>
      <c r="D335" s="24">
        <v>0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</row>
    <row r="336" spans="2:11" ht="20.100000000000001" customHeight="1" thickBot="1" x14ac:dyDescent="0.25">
      <c r="B336" s="62" t="s">
        <v>199</v>
      </c>
      <c r="C336" s="24">
        <v>0</v>
      </c>
      <c r="D336" s="24">
        <v>0</v>
      </c>
      <c r="E336" s="24">
        <v>0</v>
      </c>
      <c r="F336" s="24">
        <v>0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</row>
    <row r="337" spans="2:11" ht="20.100000000000001" customHeight="1" thickBot="1" x14ac:dyDescent="0.25">
      <c r="B337" s="62" t="s">
        <v>517</v>
      </c>
      <c r="C337" s="24">
        <v>0</v>
      </c>
      <c r="D337" s="24">
        <v>0</v>
      </c>
      <c r="E337" s="24">
        <v>0</v>
      </c>
      <c r="F337" s="24">
        <v>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</row>
    <row r="338" spans="2:11" ht="20.100000000000001" customHeight="1" thickBot="1" x14ac:dyDescent="0.25">
      <c r="B338" s="62" t="s">
        <v>518</v>
      </c>
      <c r="C338" s="24">
        <v>0</v>
      </c>
      <c r="D338" s="24">
        <v>0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</row>
    <row r="339" spans="2:11" ht="20.100000000000001" customHeight="1" thickBot="1" x14ac:dyDescent="0.25">
      <c r="B339" s="62" t="s">
        <v>519</v>
      </c>
      <c r="C339" s="24">
        <v>0</v>
      </c>
      <c r="D339" s="24">
        <v>0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</row>
    <row r="340" spans="2:11" ht="20.100000000000001" customHeight="1" thickBot="1" x14ac:dyDescent="0.25">
      <c r="B340" s="62" t="s">
        <v>520</v>
      </c>
      <c r="C340" s="24">
        <v>0</v>
      </c>
      <c r="D340" s="24">
        <v>0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</row>
    <row r="341" spans="2:11" ht="20.100000000000001" customHeight="1" thickBot="1" x14ac:dyDescent="0.25">
      <c r="B341" s="62" t="s">
        <v>521</v>
      </c>
      <c r="C341" s="24">
        <v>0</v>
      </c>
      <c r="D341" s="24">
        <v>0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</row>
    <row r="342" spans="2:11" ht="20.100000000000001" customHeight="1" thickBot="1" x14ac:dyDescent="0.25">
      <c r="B342" s="62" t="s">
        <v>522</v>
      </c>
      <c r="C342" s="24">
        <v>0</v>
      </c>
      <c r="D342" s="24">
        <v>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</row>
    <row r="343" spans="2:11" ht="20.100000000000001" customHeight="1" thickBot="1" x14ac:dyDescent="0.25">
      <c r="B343" s="62" t="s">
        <v>523</v>
      </c>
      <c r="C343" s="24">
        <v>0</v>
      </c>
      <c r="D343" s="24">
        <v>0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</row>
    <row r="344" spans="2:11" ht="20.100000000000001" customHeight="1" thickBot="1" x14ac:dyDescent="0.25">
      <c r="B344" s="62" t="s">
        <v>524</v>
      </c>
      <c r="C344" s="24">
        <v>0</v>
      </c>
      <c r="D344" s="24">
        <v>0</v>
      </c>
      <c r="E344" s="24">
        <v>0</v>
      </c>
      <c r="F344" s="24">
        <v>0</v>
      </c>
      <c r="G344" s="24">
        <v>0</v>
      </c>
      <c r="H344" s="24">
        <v>0</v>
      </c>
      <c r="I344" s="24">
        <v>0</v>
      </c>
      <c r="J344" s="24">
        <v>0</v>
      </c>
      <c r="K344" s="24">
        <v>0</v>
      </c>
    </row>
    <row r="345" spans="2:11" ht="20.100000000000001" customHeight="1" thickBot="1" x14ac:dyDescent="0.25">
      <c r="B345" s="62" t="s">
        <v>525</v>
      </c>
      <c r="C345" s="24">
        <v>0</v>
      </c>
      <c r="D345" s="24">
        <v>0</v>
      </c>
      <c r="E345" s="24">
        <v>0</v>
      </c>
      <c r="F345" s="24">
        <v>1</v>
      </c>
      <c r="G345" s="24">
        <v>0</v>
      </c>
      <c r="H345" s="24">
        <v>1</v>
      </c>
      <c r="I345" s="24">
        <v>1</v>
      </c>
      <c r="J345" s="24">
        <v>0</v>
      </c>
      <c r="K345" s="24">
        <v>1</v>
      </c>
    </row>
    <row r="346" spans="2:11" ht="20.100000000000001" customHeight="1" thickBot="1" x14ac:dyDescent="0.25">
      <c r="B346" s="62" t="s">
        <v>200</v>
      </c>
      <c r="C346" s="24">
        <v>0</v>
      </c>
      <c r="D346" s="24">
        <v>0</v>
      </c>
      <c r="E346" s="24">
        <v>0</v>
      </c>
      <c r="F346" s="24">
        <v>5</v>
      </c>
      <c r="G346" s="24">
        <v>0</v>
      </c>
      <c r="H346" s="24">
        <v>5</v>
      </c>
      <c r="I346" s="24">
        <v>5</v>
      </c>
      <c r="J346" s="24">
        <v>0</v>
      </c>
      <c r="K346" s="24">
        <v>5</v>
      </c>
    </row>
    <row r="347" spans="2:11" ht="20.100000000000001" customHeight="1" thickBot="1" x14ac:dyDescent="0.25">
      <c r="B347" s="62" t="s">
        <v>526</v>
      </c>
      <c r="C347" s="24">
        <v>0</v>
      </c>
      <c r="D347" s="24">
        <v>0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</row>
    <row r="348" spans="2:11" ht="20.100000000000001" customHeight="1" thickBot="1" x14ac:dyDescent="0.25">
      <c r="B348" s="62" t="s">
        <v>527</v>
      </c>
      <c r="C348" s="24">
        <v>1</v>
      </c>
      <c r="D348" s="24">
        <v>0</v>
      </c>
      <c r="E348" s="24">
        <v>1</v>
      </c>
      <c r="F348" s="24">
        <v>0</v>
      </c>
      <c r="G348" s="24">
        <v>0</v>
      </c>
      <c r="H348" s="24">
        <v>0</v>
      </c>
      <c r="I348" s="24">
        <v>1</v>
      </c>
      <c r="J348" s="24">
        <v>0</v>
      </c>
      <c r="K348" s="24">
        <v>1</v>
      </c>
    </row>
    <row r="349" spans="2:11" ht="20.100000000000001" customHeight="1" thickBot="1" x14ac:dyDescent="0.25">
      <c r="B349" s="62" t="s">
        <v>528</v>
      </c>
      <c r="C349" s="24">
        <v>0</v>
      </c>
      <c r="D349" s="24">
        <v>0</v>
      </c>
      <c r="E349" s="24">
        <v>0</v>
      </c>
      <c r="F349" s="24">
        <v>0</v>
      </c>
      <c r="G349" s="24">
        <v>0</v>
      </c>
      <c r="H349" s="24">
        <v>0</v>
      </c>
      <c r="I349" s="24">
        <v>0</v>
      </c>
      <c r="J349" s="24">
        <v>0</v>
      </c>
      <c r="K349" s="24">
        <v>0</v>
      </c>
    </row>
    <row r="350" spans="2:11" ht="20.100000000000001" customHeight="1" thickBot="1" x14ac:dyDescent="0.25">
      <c r="B350" s="62" t="s">
        <v>529</v>
      </c>
      <c r="C350" s="24">
        <v>0</v>
      </c>
      <c r="D350" s="24">
        <v>0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</row>
    <row r="351" spans="2:11" ht="20.100000000000001" customHeight="1" thickBot="1" x14ac:dyDescent="0.25">
      <c r="B351" s="62" t="s">
        <v>530</v>
      </c>
      <c r="C351" s="24">
        <v>0</v>
      </c>
      <c r="D351" s="24">
        <v>0</v>
      </c>
      <c r="E351" s="24">
        <v>0</v>
      </c>
      <c r="F351" s="24">
        <v>0</v>
      </c>
      <c r="G351" s="24">
        <v>0</v>
      </c>
      <c r="H351" s="24">
        <v>0</v>
      </c>
      <c r="I351" s="24">
        <v>0</v>
      </c>
      <c r="J351" s="24">
        <v>0</v>
      </c>
      <c r="K351" s="24">
        <v>0</v>
      </c>
    </row>
    <row r="352" spans="2:11" ht="20.100000000000001" customHeight="1" thickBot="1" x14ac:dyDescent="0.25">
      <c r="B352" s="62" t="s">
        <v>531</v>
      </c>
      <c r="C352" s="24">
        <v>0</v>
      </c>
      <c r="D352" s="24">
        <v>0</v>
      </c>
      <c r="E352" s="24">
        <v>0</v>
      </c>
      <c r="F352" s="24">
        <v>0</v>
      </c>
      <c r="G352" s="24">
        <v>0</v>
      </c>
      <c r="H352" s="24">
        <v>0</v>
      </c>
      <c r="I352" s="24">
        <v>0</v>
      </c>
      <c r="J352" s="24">
        <v>0</v>
      </c>
      <c r="K352" s="24">
        <v>0</v>
      </c>
    </row>
    <row r="353" spans="2:11" ht="20.100000000000001" customHeight="1" thickBot="1" x14ac:dyDescent="0.25">
      <c r="B353" s="62" t="s">
        <v>532</v>
      </c>
      <c r="C353" s="24">
        <v>0</v>
      </c>
      <c r="D353" s="24">
        <v>0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</row>
    <row r="354" spans="2:11" ht="20.100000000000001" customHeight="1" thickBot="1" x14ac:dyDescent="0.25">
      <c r="B354" s="62" t="s">
        <v>533</v>
      </c>
      <c r="C354" s="24">
        <v>0</v>
      </c>
      <c r="D354" s="24">
        <v>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</row>
    <row r="355" spans="2:11" ht="20.100000000000001" customHeight="1" thickBot="1" x14ac:dyDescent="0.25">
      <c r="B355" s="62" t="s">
        <v>534</v>
      </c>
      <c r="C355" s="24">
        <v>1</v>
      </c>
      <c r="D355" s="24">
        <v>0</v>
      </c>
      <c r="E355" s="24">
        <v>1</v>
      </c>
      <c r="F355" s="24">
        <v>0</v>
      </c>
      <c r="G355" s="24">
        <v>0</v>
      </c>
      <c r="H355" s="24">
        <v>0</v>
      </c>
      <c r="I355" s="24">
        <v>1</v>
      </c>
      <c r="J355" s="24">
        <v>0</v>
      </c>
      <c r="K355" s="24">
        <v>1</v>
      </c>
    </row>
    <row r="356" spans="2:11" ht="20.100000000000001" customHeight="1" thickBot="1" x14ac:dyDescent="0.25">
      <c r="B356" s="62" t="s">
        <v>535</v>
      </c>
      <c r="C356" s="24">
        <v>0</v>
      </c>
      <c r="D356" s="24">
        <v>0</v>
      </c>
      <c r="E356" s="24">
        <v>0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</row>
    <row r="357" spans="2:11" ht="20.100000000000001" customHeight="1" thickBot="1" x14ac:dyDescent="0.25">
      <c r="B357" s="62" t="s">
        <v>536</v>
      </c>
      <c r="C357" s="24">
        <v>0</v>
      </c>
      <c r="D357" s="24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</row>
    <row r="358" spans="2:11" ht="20.100000000000001" customHeight="1" thickBot="1" x14ac:dyDescent="0.25">
      <c r="B358" s="62" t="s">
        <v>537</v>
      </c>
      <c r="C358" s="24">
        <v>0</v>
      </c>
      <c r="D358" s="24">
        <v>0</v>
      </c>
      <c r="E358" s="24">
        <v>0</v>
      </c>
      <c r="F358" s="24">
        <v>0</v>
      </c>
      <c r="G358" s="24">
        <v>0</v>
      </c>
      <c r="H358" s="24">
        <v>0</v>
      </c>
      <c r="I358" s="24">
        <v>0</v>
      </c>
      <c r="J358" s="24">
        <v>0</v>
      </c>
      <c r="K358" s="24">
        <v>0</v>
      </c>
    </row>
    <row r="359" spans="2:11" ht="20.100000000000001" customHeight="1" thickBot="1" x14ac:dyDescent="0.25">
      <c r="B359" s="62" t="s">
        <v>201</v>
      </c>
      <c r="C359" s="24">
        <v>0</v>
      </c>
      <c r="D359" s="24">
        <v>0</v>
      </c>
      <c r="E359" s="24">
        <v>0</v>
      </c>
      <c r="F359" s="24">
        <v>1</v>
      </c>
      <c r="G359" s="24">
        <v>0</v>
      </c>
      <c r="H359" s="24">
        <v>1</v>
      </c>
      <c r="I359" s="24">
        <v>1</v>
      </c>
      <c r="J359" s="24">
        <v>0</v>
      </c>
      <c r="K359" s="24">
        <v>1</v>
      </c>
    </row>
    <row r="360" spans="2:11" ht="20.100000000000001" customHeight="1" thickBot="1" x14ac:dyDescent="0.25">
      <c r="B360" s="62" t="s">
        <v>538</v>
      </c>
      <c r="C360" s="24">
        <v>0</v>
      </c>
      <c r="D360" s="24">
        <v>0</v>
      </c>
      <c r="E360" s="24">
        <v>0</v>
      </c>
      <c r="F360" s="24">
        <v>0</v>
      </c>
      <c r="G360" s="24">
        <v>0</v>
      </c>
      <c r="H360" s="24">
        <v>0</v>
      </c>
      <c r="I360" s="24">
        <v>0</v>
      </c>
      <c r="J360" s="24">
        <v>0</v>
      </c>
      <c r="K360" s="24">
        <v>0</v>
      </c>
    </row>
    <row r="361" spans="2:11" ht="20.100000000000001" customHeight="1" thickBot="1" x14ac:dyDescent="0.25">
      <c r="B361" s="62" t="s">
        <v>539</v>
      </c>
      <c r="C361" s="24">
        <v>0</v>
      </c>
      <c r="D361" s="24">
        <v>0</v>
      </c>
      <c r="E361" s="24">
        <v>0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</row>
    <row r="362" spans="2:11" ht="20.100000000000001" customHeight="1" thickBot="1" x14ac:dyDescent="0.25">
      <c r="B362" s="62" t="s">
        <v>540</v>
      </c>
      <c r="C362" s="24">
        <v>0</v>
      </c>
      <c r="D362" s="24">
        <v>0</v>
      </c>
      <c r="E362" s="24">
        <v>0</v>
      </c>
      <c r="F362" s="24">
        <v>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</row>
    <row r="363" spans="2:11" ht="20.100000000000001" customHeight="1" thickBot="1" x14ac:dyDescent="0.25">
      <c r="B363" s="62" t="s">
        <v>541</v>
      </c>
      <c r="C363" s="24">
        <v>0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</row>
    <row r="364" spans="2:11" ht="20.100000000000001" customHeight="1" thickBot="1" x14ac:dyDescent="0.25">
      <c r="B364" s="62" t="s">
        <v>644</v>
      </c>
      <c r="C364" s="24">
        <v>0</v>
      </c>
      <c r="D364" s="24">
        <v>0</v>
      </c>
      <c r="E364" s="24">
        <v>0</v>
      </c>
      <c r="F364" s="24">
        <v>0</v>
      </c>
      <c r="G364" s="24">
        <v>0</v>
      </c>
      <c r="H364" s="24">
        <v>0</v>
      </c>
      <c r="I364" s="24">
        <v>0</v>
      </c>
      <c r="J364" s="24">
        <v>0</v>
      </c>
      <c r="K364" s="24">
        <v>0</v>
      </c>
    </row>
    <row r="365" spans="2:11" ht="20.100000000000001" customHeight="1" thickBot="1" x14ac:dyDescent="0.25">
      <c r="B365" s="62" t="s">
        <v>542</v>
      </c>
      <c r="C365" s="24">
        <v>0</v>
      </c>
      <c r="D365" s="24">
        <v>0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</row>
    <row r="366" spans="2:11" ht="20.100000000000001" customHeight="1" thickBot="1" x14ac:dyDescent="0.25">
      <c r="B366" s="62" t="s">
        <v>202</v>
      </c>
      <c r="C366" s="24">
        <v>0</v>
      </c>
      <c r="D366" s="24">
        <v>0</v>
      </c>
      <c r="E366" s="24">
        <v>0</v>
      </c>
      <c r="F366" s="24">
        <v>1</v>
      </c>
      <c r="G366" s="24">
        <v>0</v>
      </c>
      <c r="H366" s="24">
        <v>1</v>
      </c>
      <c r="I366" s="24">
        <v>1</v>
      </c>
      <c r="J366" s="24">
        <v>0</v>
      </c>
      <c r="K366" s="24">
        <v>1</v>
      </c>
    </row>
    <row r="367" spans="2:11" ht="20.100000000000001" customHeight="1" thickBot="1" x14ac:dyDescent="0.25">
      <c r="B367" s="62" t="s">
        <v>543</v>
      </c>
      <c r="C367" s="24">
        <v>0</v>
      </c>
      <c r="D367" s="24">
        <v>0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</row>
    <row r="368" spans="2:11" ht="20.100000000000001" customHeight="1" thickBot="1" x14ac:dyDescent="0.25">
      <c r="B368" s="62" t="s">
        <v>544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</row>
    <row r="369" spans="2:11" ht="20.100000000000001" customHeight="1" thickBot="1" x14ac:dyDescent="0.25">
      <c r="B369" s="62" t="s">
        <v>545</v>
      </c>
      <c r="C369" s="24">
        <v>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</row>
    <row r="370" spans="2:11" ht="20.100000000000001" customHeight="1" thickBot="1" x14ac:dyDescent="0.25">
      <c r="B370" s="62" t="s">
        <v>546</v>
      </c>
      <c r="C370" s="24">
        <v>0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</row>
    <row r="371" spans="2:11" ht="20.100000000000001" customHeight="1" thickBot="1" x14ac:dyDescent="0.25">
      <c r="B371" s="62" t="s">
        <v>645</v>
      </c>
      <c r="C371" s="24">
        <v>0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</row>
    <row r="372" spans="2:11" ht="20.100000000000001" customHeight="1" thickBot="1" x14ac:dyDescent="0.25">
      <c r="B372" s="62" t="s">
        <v>547</v>
      </c>
      <c r="C372" s="24">
        <v>0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</row>
    <row r="373" spans="2:11" ht="20.100000000000001" customHeight="1" thickBot="1" x14ac:dyDescent="0.25">
      <c r="B373" s="62" t="s">
        <v>548</v>
      </c>
      <c r="C373" s="24">
        <v>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</row>
    <row r="374" spans="2:11" ht="20.100000000000001" customHeight="1" thickBot="1" x14ac:dyDescent="0.25">
      <c r="B374" s="62" t="s">
        <v>549</v>
      </c>
      <c r="C374" s="24">
        <v>0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</row>
    <row r="375" spans="2:11" ht="20.100000000000001" customHeight="1" thickBot="1" x14ac:dyDescent="0.25">
      <c r="B375" s="62" t="s">
        <v>550</v>
      </c>
      <c r="C375" s="24">
        <v>0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</row>
    <row r="376" spans="2:11" ht="20.100000000000001" customHeight="1" thickBot="1" x14ac:dyDescent="0.25">
      <c r="B376" s="62" t="s">
        <v>551</v>
      </c>
      <c r="C376" s="24">
        <v>0</v>
      </c>
      <c r="D376" s="24">
        <v>0</v>
      </c>
      <c r="E376" s="24">
        <v>0</v>
      </c>
      <c r="F376" s="24">
        <v>1</v>
      </c>
      <c r="G376" s="24">
        <v>0</v>
      </c>
      <c r="H376" s="24">
        <v>1</v>
      </c>
      <c r="I376" s="24">
        <v>1</v>
      </c>
      <c r="J376" s="24">
        <v>0</v>
      </c>
      <c r="K376" s="24">
        <v>1</v>
      </c>
    </row>
    <row r="377" spans="2:11" ht="20.100000000000001" customHeight="1" thickBot="1" x14ac:dyDescent="0.25">
      <c r="B377" s="62" t="s">
        <v>552</v>
      </c>
      <c r="C377" s="24">
        <v>1</v>
      </c>
      <c r="D377" s="24">
        <v>0</v>
      </c>
      <c r="E377" s="24">
        <v>1</v>
      </c>
      <c r="F377" s="24">
        <v>0</v>
      </c>
      <c r="G377" s="24">
        <v>0</v>
      </c>
      <c r="H377" s="24">
        <v>0</v>
      </c>
      <c r="I377" s="24">
        <v>1</v>
      </c>
      <c r="J377" s="24">
        <v>0</v>
      </c>
      <c r="K377" s="24">
        <v>1</v>
      </c>
    </row>
    <row r="378" spans="2:11" ht="20.100000000000001" customHeight="1" thickBot="1" x14ac:dyDescent="0.25">
      <c r="B378" s="62" t="s">
        <v>203</v>
      </c>
      <c r="C378" s="24">
        <v>1</v>
      </c>
      <c r="D378" s="24">
        <v>0</v>
      </c>
      <c r="E378" s="24">
        <v>1</v>
      </c>
      <c r="F378" s="24">
        <v>1</v>
      </c>
      <c r="G378" s="24">
        <v>0</v>
      </c>
      <c r="H378" s="24">
        <v>1</v>
      </c>
      <c r="I378" s="24">
        <v>2</v>
      </c>
      <c r="J378" s="24">
        <v>0</v>
      </c>
      <c r="K378" s="24">
        <v>2</v>
      </c>
    </row>
    <row r="379" spans="2:11" ht="20.100000000000001" customHeight="1" thickBot="1" x14ac:dyDescent="0.25">
      <c r="B379" s="62" t="s">
        <v>553</v>
      </c>
      <c r="C379" s="24">
        <v>0</v>
      </c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</row>
    <row r="380" spans="2:11" ht="20.100000000000001" customHeight="1" thickBot="1" x14ac:dyDescent="0.25">
      <c r="B380" s="62" t="s">
        <v>554</v>
      </c>
      <c r="C380" s="24">
        <v>0</v>
      </c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</row>
    <row r="381" spans="2:11" ht="20.100000000000001" customHeight="1" thickBot="1" x14ac:dyDescent="0.25">
      <c r="B381" s="62" t="s">
        <v>555</v>
      </c>
      <c r="C381" s="24">
        <v>0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</row>
    <row r="382" spans="2:11" ht="20.100000000000001" customHeight="1" thickBot="1" x14ac:dyDescent="0.25">
      <c r="B382" s="62" t="s">
        <v>556</v>
      </c>
      <c r="C382" s="24">
        <v>0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</row>
    <row r="383" spans="2:11" ht="20.100000000000001" customHeight="1" thickBot="1" x14ac:dyDescent="0.25">
      <c r="B383" s="62" t="s">
        <v>557</v>
      </c>
      <c r="C383" s="24">
        <v>0</v>
      </c>
      <c r="D383" s="24">
        <v>0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</row>
    <row r="384" spans="2:11" ht="20.100000000000001" customHeight="1" thickBot="1" x14ac:dyDescent="0.25">
      <c r="B384" s="62" t="s">
        <v>558</v>
      </c>
      <c r="C384" s="24">
        <v>0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</row>
    <row r="385" spans="2:11" ht="20.100000000000001" customHeight="1" thickBot="1" x14ac:dyDescent="0.25">
      <c r="B385" s="62" t="s">
        <v>646</v>
      </c>
      <c r="C385" s="24">
        <v>1</v>
      </c>
      <c r="D385" s="24">
        <v>0</v>
      </c>
      <c r="E385" s="24">
        <v>1</v>
      </c>
      <c r="F385" s="24">
        <v>0</v>
      </c>
      <c r="G385" s="24">
        <v>0</v>
      </c>
      <c r="H385" s="24">
        <v>0</v>
      </c>
      <c r="I385" s="24">
        <v>1</v>
      </c>
      <c r="J385" s="24">
        <v>0</v>
      </c>
      <c r="K385" s="24">
        <v>1</v>
      </c>
    </row>
    <row r="386" spans="2:11" ht="20.100000000000001" customHeight="1" thickBot="1" x14ac:dyDescent="0.25">
      <c r="B386" s="62" t="s">
        <v>559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</row>
    <row r="387" spans="2:11" ht="20.100000000000001" customHeight="1" thickBot="1" x14ac:dyDescent="0.25">
      <c r="B387" s="62" t="s">
        <v>560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</row>
    <row r="388" spans="2:11" ht="20.100000000000001" customHeight="1" thickBot="1" x14ac:dyDescent="0.25">
      <c r="B388" s="62" t="s">
        <v>561</v>
      </c>
      <c r="C388" s="24">
        <v>0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</row>
    <row r="389" spans="2:11" ht="20.100000000000001" customHeight="1" thickBot="1" x14ac:dyDescent="0.25">
      <c r="B389" s="62" t="s">
        <v>562</v>
      </c>
      <c r="C389" s="24">
        <v>0</v>
      </c>
      <c r="D389" s="24">
        <v>0</v>
      </c>
      <c r="E389" s="24">
        <v>0</v>
      </c>
      <c r="F389" s="24">
        <v>3</v>
      </c>
      <c r="G389" s="24">
        <v>0</v>
      </c>
      <c r="H389" s="24">
        <v>3</v>
      </c>
      <c r="I389" s="24">
        <v>3</v>
      </c>
      <c r="J389" s="24">
        <v>0</v>
      </c>
      <c r="K389" s="24">
        <v>3</v>
      </c>
    </row>
    <row r="390" spans="2:11" ht="20.100000000000001" customHeight="1" thickBot="1" x14ac:dyDescent="0.25">
      <c r="B390" s="62" t="s">
        <v>563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</row>
    <row r="391" spans="2:11" ht="20.100000000000001" customHeight="1" thickBot="1" x14ac:dyDescent="0.25">
      <c r="B391" s="62" t="s">
        <v>564</v>
      </c>
      <c r="C391" s="24">
        <v>0</v>
      </c>
      <c r="D391" s="24">
        <v>0</v>
      </c>
      <c r="E391" s="24">
        <v>0</v>
      </c>
      <c r="F391" s="24">
        <v>1</v>
      </c>
      <c r="G391" s="24">
        <v>0</v>
      </c>
      <c r="H391" s="24">
        <v>1</v>
      </c>
      <c r="I391" s="24">
        <v>1</v>
      </c>
      <c r="J391" s="24">
        <v>0</v>
      </c>
      <c r="K391" s="24">
        <v>1</v>
      </c>
    </row>
    <row r="392" spans="2:11" ht="20.100000000000001" customHeight="1" thickBot="1" x14ac:dyDescent="0.25">
      <c r="B392" s="62" t="s">
        <v>565</v>
      </c>
      <c r="C392" s="24">
        <v>0</v>
      </c>
      <c r="D392" s="24">
        <v>0</v>
      </c>
      <c r="E392" s="24">
        <v>0</v>
      </c>
      <c r="F392" s="24">
        <v>1</v>
      </c>
      <c r="G392" s="24">
        <v>0</v>
      </c>
      <c r="H392" s="24">
        <v>1</v>
      </c>
      <c r="I392" s="24">
        <v>1</v>
      </c>
      <c r="J392" s="24">
        <v>0</v>
      </c>
      <c r="K392" s="24">
        <v>1</v>
      </c>
    </row>
    <row r="393" spans="2:11" ht="20.100000000000001" customHeight="1" thickBot="1" x14ac:dyDescent="0.25">
      <c r="B393" s="62" t="s">
        <v>566</v>
      </c>
      <c r="C393" s="24">
        <v>2</v>
      </c>
      <c r="D393" s="24">
        <v>0</v>
      </c>
      <c r="E393" s="24">
        <v>2</v>
      </c>
      <c r="F393" s="24">
        <v>0</v>
      </c>
      <c r="G393" s="24">
        <v>0</v>
      </c>
      <c r="H393" s="24">
        <v>0</v>
      </c>
      <c r="I393" s="24">
        <v>2</v>
      </c>
      <c r="J393" s="24">
        <v>0</v>
      </c>
      <c r="K393" s="24">
        <v>2</v>
      </c>
    </row>
    <row r="394" spans="2:11" ht="20.100000000000001" customHeight="1" thickBot="1" x14ac:dyDescent="0.25">
      <c r="B394" s="62" t="s">
        <v>567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</row>
    <row r="395" spans="2:11" ht="20.100000000000001" customHeight="1" thickBot="1" x14ac:dyDescent="0.25">
      <c r="B395" s="62" t="s">
        <v>568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</row>
    <row r="396" spans="2:11" ht="20.100000000000001" customHeight="1" thickBot="1" x14ac:dyDescent="0.25">
      <c r="B396" s="62" t="s">
        <v>569</v>
      </c>
      <c r="C396" s="24">
        <v>0</v>
      </c>
      <c r="D396" s="24">
        <v>0</v>
      </c>
      <c r="E396" s="24">
        <v>0</v>
      </c>
      <c r="F396" s="24">
        <v>1</v>
      </c>
      <c r="G396" s="24">
        <v>0</v>
      </c>
      <c r="H396" s="24">
        <v>1</v>
      </c>
      <c r="I396" s="24">
        <v>1</v>
      </c>
      <c r="J396" s="24">
        <v>0</v>
      </c>
      <c r="K396" s="24">
        <v>1</v>
      </c>
    </row>
    <row r="397" spans="2:11" ht="20.100000000000001" customHeight="1" thickBot="1" x14ac:dyDescent="0.25">
      <c r="B397" s="62" t="s">
        <v>570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</row>
    <row r="398" spans="2:11" ht="20.100000000000001" customHeight="1" thickBot="1" x14ac:dyDescent="0.25">
      <c r="B398" s="62" t="s">
        <v>204</v>
      </c>
      <c r="C398" s="24">
        <v>1</v>
      </c>
      <c r="D398" s="24">
        <v>0</v>
      </c>
      <c r="E398" s="24">
        <v>1</v>
      </c>
      <c r="F398" s="24">
        <v>11</v>
      </c>
      <c r="G398" s="24">
        <v>10</v>
      </c>
      <c r="H398" s="24">
        <v>21</v>
      </c>
      <c r="I398" s="24">
        <v>12</v>
      </c>
      <c r="J398" s="24">
        <v>10</v>
      </c>
      <c r="K398" s="24">
        <v>22</v>
      </c>
    </row>
    <row r="399" spans="2:11" ht="20.100000000000001" customHeight="1" thickBot="1" x14ac:dyDescent="0.25">
      <c r="B399" s="62" t="s">
        <v>571</v>
      </c>
      <c r="C399" s="24">
        <v>0</v>
      </c>
      <c r="D399" s="24">
        <v>0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</row>
    <row r="400" spans="2:11" ht="20.100000000000001" customHeight="1" thickBot="1" x14ac:dyDescent="0.25">
      <c r="B400" s="62" t="s">
        <v>572</v>
      </c>
      <c r="C400" s="24">
        <v>0</v>
      </c>
      <c r="D400" s="24">
        <v>0</v>
      </c>
      <c r="E400" s="24">
        <v>0</v>
      </c>
      <c r="F400" s="24">
        <v>1</v>
      </c>
      <c r="G400" s="24">
        <v>0</v>
      </c>
      <c r="H400" s="24">
        <v>1</v>
      </c>
      <c r="I400" s="24">
        <v>1</v>
      </c>
      <c r="J400" s="24">
        <v>0</v>
      </c>
      <c r="K400" s="24">
        <v>1</v>
      </c>
    </row>
    <row r="401" spans="2:11" ht="20.100000000000001" customHeight="1" thickBot="1" x14ac:dyDescent="0.25">
      <c r="B401" s="62" t="s">
        <v>573</v>
      </c>
      <c r="C401" s="24">
        <v>0</v>
      </c>
      <c r="D401" s="24">
        <v>0</v>
      </c>
      <c r="E401" s="24">
        <v>0</v>
      </c>
      <c r="F401" s="24">
        <v>2</v>
      </c>
      <c r="G401" s="24">
        <v>1</v>
      </c>
      <c r="H401" s="24">
        <v>3</v>
      </c>
      <c r="I401" s="24">
        <v>2</v>
      </c>
      <c r="J401" s="24">
        <v>1</v>
      </c>
      <c r="K401" s="24">
        <v>3</v>
      </c>
    </row>
    <row r="402" spans="2:11" ht="20.100000000000001" customHeight="1" thickBot="1" x14ac:dyDescent="0.25">
      <c r="B402" s="62" t="s">
        <v>574</v>
      </c>
      <c r="C402" s="24">
        <v>0</v>
      </c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</row>
    <row r="403" spans="2:11" ht="20.100000000000001" customHeight="1" thickBot="1" x14ac:dyDescent="0.25">
      <c r="B403" s="62" t="s">
        <v>575</v>
      </c>
      <c r="C403" s="24">
        <v>0</v>
      </c>
      <c r="D403" s="24">
        <v>0</v>
      </c>
      <c r="E403" s="24">
        <v>0</v>
      </c>
      <c r="F403" s="24">
        <v>3</v>
      </c>
      <c r="G403" s="24">
        <v>0</v>
      </c>
      <c r="H403" s="24">
        <v>3</v>
      </c>
      <c r="I403" s="24">
        <v>3</v>
      </c>
      <c r="J403" s="24">
        <v>0</v>
      </c>
      <c r="K403" s="24">
        <v>3</v>
      </c>
    </row>
    <row r="404" spans="2:11" ht="20.100000000000001" customHeight="1" thickBot="1" x14ac:dyDescent="0.25">
      <c r="B404" s="62" t="s">
        <v>576</v>
      </c>
      <c r="C404" s="24">
        <v>0</v>
      </c>
      <c r="D404" s="24">
        <v>0</v>
      </c>
      <c r="E404" s="24">
        <v>0</v>
      </c>
      <c r="F404" s="24">
        <v>2</v>
      </c>
      <c r="G404" s="24">
        <v>0</v>
      </c>
      <c r="H404" s="24">
        <v>2</v>
      </c>
      <c r="I404" s="24">
        <v>2</v>
      </c>
      <c r="J404" s="24">
        <v>0</v>
      </c>
      <c r="K404" s="24">
        <v>2</v>
      </c>
    </row>
    <row r="405" spans="2:11" ht="20.100000000000001" customHeight="1" thickBot="1" x14ac:dyDescent="0.25">
      <c r="B405" s="62" t="s">
        <v>577</v>
      </c>
      <c r="C405" s="24">
        <v>0</v>
      </c>
      <c r="D405" s="24">
        <v>0</v>
      </c>
      <c r="E405" s="24">
        <v>0</v>
      </c>
      <c r="F405" s="24">
        <v>0</v>
      </c>
      <c r="G405" s="24">
        <v>1</v>
      </c>
      <c r="H405" s="24">
        <v>1</v>
      </c>
      <c r="I405" s="24">
        <v>0</v>
      </c>
      <c r="J405" s="24">
        <v>1</v>
      </c>
      <c r="K405" s="24">
        <v>1</v>
      </c>
    </row>
    <row r="406" spans="2:11" ht="20.100000000000001" customHeight="1" thickBot="1" x14ac:dyDescent="0.25">
      <c r="B406" s="62" t="s">
        <v>578</v>
      </c>
      <c r="C406" s="24">
        <v>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</row>
    <row r="407" spans="2:11" ht="20.100000000000001" customHeight="1" thickBot="1" x14ac:dyDescent="0.25">
      <c r="B407" s="62" t="s">
        <v>579</v>
      </c>
      <c r="C407" s="24">
        <v>0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</row>
    <row r="408" spans="2:11" ht="20.100000000000001" customHeight="1" thickBot="1" x14ac:dyDescent="0.25">
      <c r="B408" s="62" t="s">
        <v>580</v>
      </c>
      <c r="C408" s="24">
        <v>0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</row>
    <row r="409" spans="2:11" ht="20.100000000000001" customHeight="1" thickBot="1" x14ac:dyDescent="0.25">
      <c r="B409" s="62" t="s">
        <v>581</v>
      </c>
      <c r="C409" s="24">
        <v>0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</row>
    <row r="410" spans="2:11" ht="20.100000000000001" customHeight="1" thickBot="1" x14ac:dyDescent="0.25">
      <c r="B410" s="62" t="s">
        <v>582</v>
      </c>
      <c r="C410" s="24">
        <v>3</v>
      </c>
      <c r="D410" s="24">
        <v>0</v>
      </c>
      <c r="E410" s="24">
        <v>3</v>
      </c>
      <c r="F410" s="24">
        <v>2</v>
      </c>
      <c r="G410" s="24">
        <v>0</v>
      </c>
      <c r="H410" s="24">
        <v>2</v>
      </c>
      <c r="I410" s="24">
        <v>5</v>
      </c>
      <c r="J410" s="24">
        <v>0</v>
      </c>
      <c r="K410" s="24">
        <v>5</v>
      </c>
    </row>
    <row r="411" spans="2:11" ht="20.100000000000001" customHeight="1" thickBot="1" x14ac:dyDescent="0.25">
      <c r="B411" s="62" t="s">
        <v>583</v>
      </c>
      <c r="C411" s="24">
        <v>0</v>
      </c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</row>
    <row r="412" spans="2:11" ht="20.100000000000001" customHeight="1" thickBot="1" x14ac:dyDescent="0.25">
      <c r="B412" s="62" t="s">
        <v>584</v>
      </c>
      <c r="C412" s="24">
        <v>1</v>
      </c>
      <c r="D412" s="24">
        <v>0</v>
      </c>
      <c r="E412" s="24">
        <v>1</v>
      </c>
      <c r="F412" s="24">
        <v>4</v>
      </c>
      <c r="G412" s="24">
        <v>0</v>
      </c>
      <c r="H412" s="24">
        <v>4</v>
      </c>
      <c r="I412" s="24">
        <v>5</v>
      </c>
      <c r="J412" s="24">
        <v>0</v>
      </c>
      <c r="K412" s="24">
        <v>5</v>
      </c>
    </row>
    <row r="413" spans="2:11" ht="20.100000000000001" customHeight="1" thickBot="1" x14ac:dyDescent="0.25">
      <c r="B413" s="62" t="s">
        <v>585</v>
      </c>
      <c r="C413" s="24">
        <v>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</row>
    <row r="414" spans="2:11" ht="20.100000000000001" customHeight="1" thickBot="1" x14ac:dyDescent="0.25">
      <c r="B414" s="62" t="s">
        <v>205</v>
      </c>
      <c r="C414" s="24">
        <v>1</v>
      </c>
      <c r="D414" s="24">
        <v>0</v>
      </c>
      <c r="E414" s="24">
        <v>1</v>
      </c>
      <c r="F414" s="24">
        <v>2</v>
      </c>
      <c r="G414" s="24">
        <v>0</v>
      </c>
      <c r="H414" s="24">
        <v>2</v>
      </c>
      <c r="I414" s="24">
        <v>3</v>
      </c>
      <c r="J414" s="24">
        <v>0</v>
      </c>
      <c r="K414" s="24">
        <v>3</v>
      </c>
    </row>
    <row r="415" spans="2:11" ht="20.100000000000001" customHeight="1" thickBot="1" x14ac:dyDescent="0.25">
      <c r="B415" s="62" t="s">
        <v>586</v>
      </c>
      <c r="C415" s="24">
        <v>0</v>
      </c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0</v>
      </c>
      <c r="J415" s="24">
        <v>0</v>
      </c>
      <c r="K415" s="24">
        <v>0</v>
      </c>
    </row>
    <row r="416" spans="2:11" ht="20.100000000000001" customHeight="1" thickBot="1" x14ac:dyDescent="0.25">
      <c r="B416" s="62" t="s">
        <v>587</v>
      </c>
      <c r="C416" s="24">
        <v>0</v>
      </c>
      <c r="D416" s="24">
        <v>0</v>
      </c>
      <c r="E416" s="24">
        <v>0</v>
      </c>
      <c r="F416" s="24">
        <v>0</v>
      </c>
      <c r="G416" s="24">
        <v>1</v>
      </c>
      <c r="H416" s="24">
        <v>1</v>
      </c>
      <c r="I416" s="24">
        <v>0</v>
      </c>
      <c r="J416" s="24">
        <v>1</v>
      </c>
      <c r="K416" s="24">
        <v>1</v>
      </c>
    </row>
    <row r="417" spans="2:11" ht="20.100000000000001" customHeight="1" thickBot="1" x14ac:dyDescent="0.25">
      <c r="B417" s="62" t="s">
        <v>588</v>
      </c>
      <c r="C417" s="24">
        <v>0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0</v>
      </c>
      <c r="J417" s="24">
        <v>0</v>
      </c>
      <c r="K417" s="24">
        <v>0</v>
      </c>
    </row>
    <row r="418" spans="2:11" ht="20.100000000000001" customHeight="1" thickBot="1" x14ac:dyDescent="0.25">
      <c r="B418" s="62" t="s">
        <v>589</v>
      </c>
      <c r="C418" s="24">
        <v>0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</row>
    <row r="419" spans="2:11" ht="20.100000000000001" customHeight="1" thickBot="1" x14ac:dyDescent="0.25">
      <c r="B419" s="62" t="s">
        <v>590</v>
      </c>
      <c r="C419" s="24">
        <v>0</v>
      </c>
      <c r="D419" s="24">
        <v>0</v>
      </c>
      <c r="E419" s="24">
        <v>0</v>
      </c>
      <c r="F419" s="24">
        <v>3</v>
      </c>
      <c r="G419" s="24">
        <v>0</v>
      </c>
      <c r="H419" s="24">
        <v>3</v>
      </c>
      <c r="I419" s="24">
        <v>3</v>
      </c>
      <c r="J419" s="24">
        <v>0</v>
      </c>
      <c r="K419" s="24">
        <v>3</v>
      </c>
    </row>
    <row r="420" spans="2:11" ht="20.100000000000001" customHeight="1" thickBot="1" x14ac:dyDescent="0.25">
      <c r="B420" s="62" t="s">
        <v>591</v>
      </c>
      <c r="C420" s="24">
        <v>0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24">
        <v>0</v>
      </c>
      <c r="K420" s="24">
        <v>0</v>
      </c>
    </row>
    <row r="421" spans="2:11" ht="20.100000000000001" customHeight="1" thickBot="1" x14ac:dyDescent="0.25">
      <c r="B421" s="62" t="s">
        <v>592</v>
      </c>
      <c r="C421" s="24">
        <v>0</v>
      </c>
      <c r="D421" s="24">
        <v>0</v>
      </c>
      <c r="E421" s="24">
        <v>0</v>
      </c>
      <c r="F421" s="24">
        <v>1</v>
      </c>
      <c r="G421" s="24">
        <v>0</v>
      </c>
      <c r="H421" s="24">
        <v>1</v>
      </c>
      <c r="I421" s="24">
        <v>1</v>
      </c>
      <c r="J421" s="24">
        <v>0</v>
      </c>
      <c r="K421" s="24">
        <v>1</v>
      </c>
    </row>
    <row r="422" spans="2:11" ht="20.100000000000001" customHeight="1" thickBot="1" x14ac:dyDescent="0.25">
      <c r="B422" s="62" t="s">
        <v>593</v>
      </c>
      <c r="C422" s="24">
        <v>0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0</v>
      </c>
      <c r="J422" s="24">
        <v>0</v>
      </c>
      <c r="K422" s="24">
        <v>0</v>
      </c>
    </row>
    <row r="423" spans="2:11" ht="20.100000000000001" customHeight="1" thickBot="1" x14ac:dyDescent="0.25">
      <c r="B423" s="62" t="s">
        <v>594</v>
      </c>
      <c r="C423" s="24">
        <v>2</v>
      </c>
      <c r="D423" s="24">
        <v>0</v>
      </c>
      <c r="E423" s="24">
        <v>2</v>
      </c>
      <c r="F423" s="24">
        <v>0</v>
      </c>
      <c r="G423" s="24">
        <v>0</v>
      </c>
      <c r="H423" s="24">
        <v>0</v>
      </c>
      <c r="I423" s="24">
        <v>2</v>
      </c>
      <c r="J423" s="24">
        <v>0</v>
      </c>
      <c r="K423" s="24">
        <v>2</v>
      </c>
    </row>
    <row r="424" spans="2:11" ht="20.100000000000001" customHeight="1" thickBot="1" x14ac:dyDescent="0.25">
      <c r="B424" s="62" t="s">
        <v>595</v>
      </c>
      <c r="C424" s="24">
        <v>0</v>
      </c>
      <c r="D424" s="24">
        <v>0</v>
      </c>
      <c r="E424" s="24">
        <v>0</v>
      </c>
      <c r="F424" s="24">
        <v>0</v>
      </c>
      <c r="G424" s="24">
        <v>0</v>
      </c>
      <c r="H424" s="24">
        <v>0</v>
      </c>
      <c r="I424" s="24">
        <v>0</v>
      </c>
      <c r="J424" s="24">
        <v>0</v>
      </c>
      <c r="K424" s="24">
        <v>0</v>
      </c>
    </row>
    <row r="425" spans="2:11" ht="20.100000000000001" customHeight="1" thickBot="1" x14ac:dyDescent="0.25">
      <c r="B425" s="62" t="s">
        <v>596</v>
      </c>
      <c r="C425" s="24">
        <v>0</v>
      </c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</row>
    <row r="426" spans="2:11" ht="20.100000000000001" customHeight="1" thickBot="1" x14ac:dyDescent="0.25">
      <c r="B426" s="62" t="s">
        <v>597</v>
      </c>
      <c r="C426" s="24">
        <v>1</v>
      </c>
      <c r="D426" s="24">
        <v>0</v>
      </c>
      <c r="E426" s="24">
        <v>1</v>
      </c>
      <c r="F426" s="24">
        <v>0</v>
      </c>
      <c r="G426" s="24">
        <v>0</v>
      </c>
      <c r="H426" s="24">
        <v>0</v>
      </c>
      <c r="I426" s="24">
        <v>1</v>
      </c>
      <c r="J426" s="24">
        <v>0</v>
      </c>
      <c r="K426" s="24">
        <v>1</v>
      </c>
    </row>
    <row r="427" spans="2:11" ht="20.100000000000001" customHeight="1" thickBot="1" x14ac:dyDescent="0.25">
      <c r="B427" s="62" t="s">
        <v>598</v>
      </c>
      <c r="C427" s="24">
        <v>0</v>
      </c>
      <c r="D427" s="24">
        <v>0</v>
      </c>
      <c r="E427" s="24">
        <v>0</v>
      </c>
      <c r="F427" s="24">
        <v>1</v>
      </c>
      <c r="G427" s="24">
        <v>0</v>
      </c>
      <c r="H427" s="24">
        <v>1</v>
      </c>
      <c r="I427" s="24">
        <v>1</v>
      </c>
      <c r="J427" s="24">
        <v>0</v>
      </c>
      <c r="K427" s="24">
        <v>1</v>
      </c>
    </row>
    <row r="428" spans="2:11" ht="20.100000000000001" customHeight="1" thickBot="1" x14ac:dyDescent="0.25">
      <c r="B428" s="62" t="s">
        <v>599</v>
      </c>
      <c r="C428" s="24">
        <v>0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</row>
    <row r="429" spans="2:11" ht="20.100000000000001" customHeight="1" thickBot="1" x14ac:dyDescent="0.25">
      <c r="B429" s="62" t="s">
        <v>600</v>
      </c>
      <c r="C429" s="24">
        <v>0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</row>
    <row r="430" spans="2:11" ht="20.100000000000001" customHeight="1" thickBot="1" x14ac:dyDescent="0.25">
      <c r="B430" s="62" t="s">
        <v>601</v>
      </c>
      <c r="C430" s="24">
        <v>0</v>
      </c>
      <c r="D430" s="24">
        <v>0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</row>
    <row r="431" spans="2:11" ht="20.100000000000001" customHeight="1" thickBot="1" x14ac:dyDescent="0.25">
      <c r="B431" s="62" t="s">
        <v>602</v>
      </c>
      <c r="C431" s="24">
        <v>0</v>
      </c>
      <c r="D431" s="24">
        <v>0</v>
      </c>
      <c r="E431" s="24">
        <v>0</v>
      </c>
      <c r="F431" s="24">
        <v>7</v>
      </c>
      <c r="G431" s="24">
        <v>0</v>
      </c>
      <c r="H431" s="24">
        <v>7</v>
      </c>
      <c r="I431" s="24">
        <v>7</v>
      </c>
      <c r="J431" s="24">
        <v>0</v>
      </c>
      <c r="K431" s="24">
        <v>7</v>
      </c>
    </row>
    <row r="432" spans="2:11" ht="20.100000000000001" customHeight="1" thickBot="1" x14ac:dyDescent="0.25">
      <c r="B432" s="62" t="s">
        <v>603</v>
      </c>
      <c r="C432" s="24">
        <v>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</row>
    <row r="433" spans="2:11" ht="20.100000000000001" customHeight="1" thickBot="1" x14ac:dyDescent="0.25">
      <c r="B433" s="62" t="s">
        <v>604</v>
      </c>
      <c r="C433" s="24">
        <v>1</v>
      </c>
      <c r="D433" s="24">
        <v>0</v>
      </c>
      <c r="E433" s="24">
        <v>1</v>
      </c>
      <c r="F433" s="24">
        <v>0</v>
      </c>
      <c r="G433" s="24">
        <v>0</v>
      </c>
      <c r="H433" s="24">
        <v>0</v>
      </c>
      <c r="I433" s="24">
        <v>1</v>
      </c>
      <c r="J433" s="24">
        <v>0</v>
      </c>
      <c r="K433" s="24">
        <v>1</v>
      </c>
    </row>
    <row r="434" spans="2:11" ht="20.100000000000001" customHeight="1" thickBot="1" x14ac:dyDescent="0.25">
      <c r="B434" s="62" t="s">
        <v>605</v>
      </c>
      <c r="C434" s="24">
        <v>0</v>
      </c>
      <c r="D434" s="24">
        <v>0</v>
      </c>
      <c r="E434" s="24">
        <v>0</v>
      </c>
      <c r="F434" s="24">
        <v>1</v>
      </c>
      <c r="G434" s="24">
        <v>0</v>
      </c>
      <c r="H434" s="24">
        <v>1</v>
      </c>
      <c r="I434" s="24">
        <v>1</v>
      </c>
      <c r="J434" s="24">
        <v>0</v>
      </c>
      <c r="K434" s="24">
        <v>1</v>
      </c>
    </row>
    <row r="435" spans="2:11" ht="20.100000000000001" customHeight="1" thickBot="1" x14ac:dyDescent="0.25">
      <c r="B435" s="62" t="s">
        <v>606</v>
      </c>
      <c r="C435" s="24">
        <v>1</v>
      </c>
      <c r="D435" s="24">
        <v>0</v>
      </c>
      <c r="E435" s="24">
        <v>1</v>
      </c>
      <c r="F435" s="24">
        <v>0</v>
      </c>
      <c r="G435" s="24">
        <v>0</v>
      </c>
      <c r="H435" s="24">
        <v>0</v>
      </c>
      <c r="I435" s="24">
        <v>1</v>
      </c>
      <c r="J435" s="24">
        <v>0</v>
      </c>
      <c r="K435" s="24">
        <v>1</v>
      </c>
    </row>
    <row r="436" spans="2:11" ht="20.100000000000001" customHeight="1" thickBot="1" x14ac:dyDescent="0.25">
      <c r="B436" s="62" t="s">
        <v>607</v>
      </c>
      <c r="C436" s="24">
        <v>3</v>
      </c>
      <c r="D436" s="24">
        <v>1</v>
      </c>
      <c r="E436" s="24">
        <v>4</v>
      </c>
      <c r="F436" s="24">
        <v>4</v>
      </c>
      <c r="G436" s="24">
        <v>0</v>
      </c>
      <c r="H436" s="24">
        <v>4</v>
      </c>
      <c r="I436" s="24">
        <v>7</v>
      </c>
      <c r="J436" s="24">
        <v>1</v>
      </c>
      <c r="K436" s="24">
        <v>8</v>
      </c>
    </row>
    <row r="437" spans="2:11" ht="20.100000000000001" customHeight="1" thickBot="1" x14ac:dyDescent="0.25">
      <c r="B437" s="62" t="s">
        <v>608</v>
      </c>
      <c r="C437" s="24">
        <v>0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</row>
    <row r="438" spans="2:11" ht="20.100000000000001" customHeight="1" thickBot="1" x14ac:dyDescent="0.25">
      <c r="B438" s="62" t="s">
        <v>609</v>
      </c>
      <c r="C438" s="24">
        <v>0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</row>
    <row r="439" spans="2:11" ht="20.100000000000001" customHeight="1" thickBot="1" x14ac:dyDescent="0.25">
      <c r="B439" s="62" t="s">
        <v>610</v>
      </c>
      <c r="C439" s="24">
        <v>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0</v>
      </c>
      <c r="J439" s="24">
        <v>0</v>
      </c>
      <c r="K439" s="24">
        <v>0</v>
      </c>
    </row>
    <row r="440" spans="2:11" ht="20.100000000000001" customHeight="1" thickBot="1" x14ac:dyDescent="0.25">
      <c r="B440" s="62" t="s">
        <v>611</v>
      </c>
      <c r="C440" s="24">
        <v>0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</row>
    <row r="441" spans="2:11" ht="20.100000000000001" customHeight="1" thickBot="1" x14ac:dyDescent="0.25">
      <c r="B441" s="62" t="s">
        <v>612</v>
      </c>
      <c r="C441" s="24">
        <v>0</v>
      </c>
      <c r="D441" s="24">
        <v>0</v>
      </c>
      <c r="E441" s="24">
        <v>0</v>
      </c>
      <c r="F441" s="24">
        <v>1</v>
      </c>
      <c r="G441" s="24">
        <v>0</v>
      </c>
      <c r="H441" s="24">
        <v>1</v>
      </c>
      <c r="I441" s="24">
        <v>1</v>
      </c>
      <c r="J441" s="24">
        <v>0</v>
      </c>
      <c r="K441" s="24">
        <v>1</v>
      </c>
    </row>
    <row r="442" spans="2:11" ht="20.100000000000001" customHeight="1" thickBot="1" x14ac:dyDescent="0.25">
      <c r="B442" s="7" t="s">
        <v>206</v>
      </c>
      <c r="C442" s="44">
        <f>SUM(C11:C441)</f>
        <v>99</v>
      </c>
      <c r="D442" s="44">
        <f t="shared" ref="D442:K442" si="0">SUM(D11:D441)</f>
        <v>8</v>
      </c>
      <c r="E442" s="44">
        <f t="shared" si="0"/>
        <v>107</v>
      </c>
      <c r="F442" s="44">
        <f t="shared" si="0"/>
        <v>198</v>
      </c>
      <c r="G442" s="44">
        <f t="shared" si="0"/>
        <v>35</v>
      </c>
      <c r="H442" s="44">
        <f t="shared" si="0"/>
        <v>233</v>
      </c>
      <c r="I442" s="44">
        <f t="shared" si="0"/>
        <v>297</v>
      </c>
      <c r="J442" s="44">
        <f t="shared" si="0"/>
        <v>43</v>
      </c>
      <c r="K442" s="44">
        <f t="shared" si="0"/>
        <v>340</v>
      </c>
    </row>
    <row r="443" spans="2:11" x14ac:dyDescent="0.2">
      <c r="C443" s="45"/>
      <c r="D443" s="45"/>
      <c r="E443" s="45"/>
      <c r="F443" s="45"/>
      <c r="G443" s="45"/>
      <c r="H443" s="45"/>
      <c r="I443" s="45"/>
      <c r="J443" s="45"/>
      <c r="K443" s="45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0B16-67EE-445C-A9F8-1481D14E77D7}">
  <dimension ref="B9:E442"/>
  <sheetViews>
    <sheetView workbookViewId="0">
      <selection activeCell="C11" sqref="C11"/>
    </sheetView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4" t="s">
        <v>115</v>
      </c>
      <c r="D9" s="84"/>
      <c r="E9" s="84"/>
    </row>
    <row r="10" spans="2:5" ht="42.75" customHeight="1" thickBot="1" x14ac:dyDescent="0.25">
      <c r="C10" s="56" t="s">
        <v>111</v>
      </c>
      <c r="D10" s="56" t="s">
        <v>110</v>
      </c>
      <c r="E10" s="56" t="s">
        <v>34</v>
      </c>
    </row>
    <row r="11" spans="2:5" ht="20.100000000000001" customHeight="1" thickBot="1" x14ac:dyDescent="0.25">
      <c r="B11" s="61" t="s">
        <v>167</v>
      </c>
      <c r="C11" s="24">
        <v>0</v>
      </c>
      <c r="D11" s="24">
        <v>0</v>
      </c>
      <c r="E11" s="24">
        <v>0</v>
      </c>
    </row>
    <row r="12" spans="2:5" ht="20.100000000000001" customHeight="1" thickBot="1" x14ac:dyDescent="0.25">
      <c r="B12" s="62" t="s">
        <v>235</v>
      </c>
      <c r="C12" s="24">
        <v>0</v>
      </c>
      <c r="D12" s="24">
        <v>0</v>
      </c>
      <c r="E12" s="24">
        <v>0</v>
      </c>
    </row>
    <row r="13" spans="2:5" ht="20.100000000000001" customHeight="1" thickBot="1" x14ac:dyDescent="0.25">
      <c r="B13" s="62" t="s">
        <v>236</v>
      </c>
      <c r="C13" s="24">
        <v>0</v>
      </c>
      <c r="D13" s="24">
        <v>0</v>
      </c>
      <c r="E13" s="24">
        <v>0</v>
      </c>
    </row>
    <row r="14" spans="2:5" ht="20.100000000000001" customHeight="1" thickBot="1" x14ac:dyDescent="0.25">
      <c r="B14" s="62" t="s">
        <v>237</v>
      </c>
      <c r="C14" s="24">
        <v>0</v>
      </c>
      <c r="D14" s="24">
        <v>0</v>
      </c>
      <c r="E14" s="24">
        <v>0</v>
      </c>
    </row>
    <row r="15" spans="2:5" ht="20.100000000000001" customHeight="1" thickBot="1" x14ac:dyDescent="0.25">
      <c r="B15" s="62" t="s">
        <v>238</v>
      </c>
      <c r="C15" s="24">
        <v>0</v>
      </c>
      <c r="D15" s="24">
        <v>0</v>
      </c>
      <c r="E15" s="24">
        <v>0</v>
      </c>
    </row>
    <row r="16" spans="2:5" ht="20.100000000000001" customHeight="1" thickBot="1" x14ac:dyDescent="0.25">
      <c r="B16" s="62" t="s">
        <v>633</v>
      </c>
      <c r="C16" s="24">
        <v>0</v>
      </c>
      <c r="D16" s="24">
        <v>0</v>
      </c>
      <c r="E16" s="24">
        <v>0</v>
      </c>
    </row>
    <row r="17" spans="2:5" ht="20.100000000000001" customHeight="1" thickBot="1" x14ac:dyDescent="0.25">
      <c r="B17" s="62" t="s">
        <v>239</v>
      </c>
      <c r="C17" s="24">
        <v>0</v>
      </c>
      <c r="D17" s="24">
        <v>0</v>
      </c>
      <c r="E17" s="24">
        <v>0</v>
      </c>
    </row>
    <row r="18" spans="2:5" ht="20.100000000000001" customHeight="1" thickBot="1" x14ac:dyDescent="0.25">
      <c r="B18" s="62" t="s">
        <v>240</v>
      </c>
      <c r="C18" s="24">
        <v>0</v>
      </c>
      <c r="D18" s="24">
        <v>0</v>
      </c>
      <c r="E18" s="24">
        <v>0</v>
      </c>
    </row>
    <row r="19" spans="2:5" ht="20.100000000000001" customHeight="1" thickBot="1" x14ac:dyDescent="0.25">
      <c r="B19" s="62" t="s">
        <v>241</v>
      </c>
      <c r="C19" s="24">
        <v>0</v>
      </c>
      <c r="D19" s="24">
        <v>0</v>
      </c>
      <c r="E19" s="24">
        <v>0</v>
      </c>
    </row>
    <row r="20" spans="2:5" ht="20.100000000000001" customHeight="1" thickBot="1" x14ac:dyDescent="0.25">
      <c r="B20" s="62" t="s">
        <v>242</v>
      </c>
      <c r="C20" s="24">
        <v>0</v>
      </c>
      <c r="D20" s="24">
        <v>0</v>
      </c>
      <c r="E20" s="24">
        <v>0</v>
      </c>
    </row>
    <row r="21" spans="2:5" ht="20.100000000000001" customHeight="1" thickBot="1" x14ac:dyDescent="0.25">
      <c r="B21" s="62" t="s">
        <v>243</v>
      </c>
      <c r="C21" s="24">
        <v>0</v>
      </c>
      <c r="D21" s="24">
        <v>0</v>
      </c>
      <c r="E21" s="24">
        <v>0</v>
      </c>
    </row>
    <row r="22" spans="2:5" ht="20.100000000000001" customHeight="1" thickBot="1" x14ac:dyDescent="0.25">
      <c r="B22" s="62" t="s">
        <v>168</v>
      </c>
      <c r="C22" s="24">
        <v>0</v>
      </c>
      <c r="D22" s="24">
        <v>0</v>
      </c>
      <c r="E22" s="24">
        <v>0</v>
      </c>
    </row>
    <row r="23" spans="2:5" ht="20.100000000000001" customHeight="1" thickBot="1" x14ac:dyDescent="0.25">
      <c r="B23" s="62" t="s">
        <v>244</v>
      </c>
      <c r="C23" s="24">
        <v>0</v>
      </c>
      <c r="D23" s="24">
        <v>0</v>
      </c>
      <c r="E23" s="24">
        <v>0</v>
      </c>
    </row>
    <row r="24" spans="2:5" ht="20.100000000000001" customHeight="1" thickBot="1" x14ac:dyDescent="0.25">
      <c r="B24" s="62" t="s">
        <v>245</v>
      </c>
      <c r="C24" s="24">
        <v>0</v>
      </c>
      <c r="D24" s="24">
        <v>1</v>
      </c>
      <c r="E24" s="24">
        <v>1</v>
      </c>
    </row>
    <row r="25" spans="2:5" ht="20.100000000000001" customHeight="1" thickBot="1" x14ac:dyDescent="0.25">
      <c r="B25" s="62" t="s">
        <v>246</v>
      </c>
      <c r="C25" s="24">
        <v>1</v>
      </c>
      <c r="D25" s="24">
        <v>1</v>
      </c>
      <c r="E25" s="24">
        <v>2</v>
      </c>
    </row>
    <row r="26" spans="2:5" ht="20.100000000000001" customHeight="1" thickBot="1" x14ac:dyDescent="0.25">
      <c r="B26" s="63" t="s">
        <v>247</v>
      </c>
      <c r="C26" s="24">
        <v>0</v>
      </c>
      <c r="D26" s="24">
        <v>0</v>
      </c>
      <c r="E26" s="24">
        <v>0</v>
      </c>
    </row>
    <row r="27" spans="2:5" ht="20.100000000000001" customHeight="1" thickBot="1" x14ac:dyDescent="0.25">
      <c r="B27" s="64" t="s">
        <v>248</v>
      </c>
      <c r="C27" s="24">
        <v>0</v>
      </c>
      <c r="D27" s="24">
        <v>0</v>
      </c>
      <c r="E27" s="24">
        <v>0</v>
      </c>
    </row>
    <row r="28" spans="2:5" ht="20.100000000000001" customHeight="1" thickBot="1" x14ac:dyDescent="0.25">
      <c r="B28" s="62" t="s">
        <v>249</v>
      </c>
      <c r="C28" s="24">
        <v>0</v>
      </c>
      <c r="D28" s="24">
        <v>0</v>
      </c>
      <c r="E28" s="24">
        <v>0</v>
      </c>
    </row>
    <row r="29" spans="2:5" ht="20.100000000000001" customHeight="1" thickBot="1" x14ac:dyDescent="0.25">
      <c r="B29" s="62" t="s">
        <v>250</v>
      </c>
      <c r="C29" s="24">
        <v>0</v>
      </c>
      <c r="D29" s="24">
        <v>0</v>
      </c>
      <c r="E29" s="24">
        <v>0</v>
      </c>
    </row>
    <row r="30" spans="2:5" ht="20.100000000000001" customHeight="1" thickBot="1" x14ac:dyDescent="0.25">
      <c r="B30" s="62" t="s">
        <v>251</v>
      </c>
      <c r="C30" s="24">
        <v>0</v>
      </c>
      <c r="D30" s="24">
        <v>0</v>
      </c>
      <c r="E30" s="24">
        <v>0</v>
      </c>
    </row>
    <row r="31" spans="2:5" ht="20.100000000000001" customHeight="1" thickBot="1" x14ac:dyDescent="0.25">
      <c r="B31" s="62" t="s">
        <v>252</v>
      </c>
      <c r="C31" s="24">
        <v>0</v>
      </c>
      <c r="D31" s="24">
        <v>0</v>
      </c>
      <c r="E31" s="24">
        <v>0</v>
      </c>
    </row>
    <row r="32" spans="2:5" ht="20.100000000000001" customHeight="1" thickBot="1" x14ac:dyDescent="0.25">
      <c r="B32" s="62" t="s">
        <v>634</v>
      </c>
      <c r="C32" s="24">
        <v>0</v>
      </c>
      <c r="D32" s="24">
        <v>0</v>
      </c>
      <c r="E32" s="24">
        <v>0</v>
      </c>
    </row>
    <row r="33" spans="2:5" ht="20.100000000000001" customHeight="1" thickBot="1" x14ac:dyDescent="0.25">
      <c r="B33" s="62" t="s">
        <v>253</v>
      </c>
      <c r="C33" s="24">
        <v>0</v>
      </c>
      <c r="D33" s="24">
        <v>0</v>
      </c>
      <c r="E33" s="24">
        <v>0</v>
      </c>
    </row>
    <row r="34" spans="2:5" ht="20.100000000000001" customHeight="1" thickBot="1" x14ac:dyDescent="0.25">
      <c r="B34" s="62" t="s">
        <v>254</v>
      </c>
      <c r="C34" s="24">
        <v>0</v>
      </c>
      <c r="D34" s="24">
        <v>0</v>
      </c>
      <c r="E34" s="24">
        <v>0</v>
      </c>
    </row>
    <row r="35" spans="2:5" ht="20.100000000000001" customHeight="1" thickBot="1" x14ac:dyDescent="0.25">
      <c r="B35" s="62" t="s">
        <v>635</v>
      </c>
      <c r="C35" s="24">
        <v>0</v>
      </c>
      <c r="D35" s="24">
        <v>0</v>
      </c>
      <c r="E35" s="24">
        <v>0</v>
      </c>
    </row>
    <row r="36" spans="2:5" ht="20.100000000000001" customHeight="1" thickBot="1" x14ac:dyDescent="0.25">
      <c r="B36" s="62" t="s">
        <v>255</v>
      </c>
      <c r="C36" s="24">
        <v>0</v>
      </c>
      <c r="D36" s="24">
        <v>0</v>
      </c>
      <c r="E36" s="24">
        <v>0</v>
      </c>
    </row>
    <row r="37" spans="2:5" ht="20.100000000000001" customHeight="1" thickBot="1" x14ac:dyDescent="0.25">
      <c r="B37" s="62" t="s">
        <v>256</v>
      </c>
      <c r="C37" s="24">
        <v>0</v>
      </c>
      <c r="D37" s="24">
        <v>0</v>
      </c>
      <c r="E37" s="24">
        <v>0</v>
      </c>
    </row>
    <row r="38" spans="2:5" ht="20.100000000000001" customHeight="1" thickBot="1" x14ac:dyDescent="0.25">
      <c r="B38" s="62" t="s">
        <v>257</v>
      </c>
      <c r="C38" s="24">
        <v>0</v>
      </c>
      <c r="D38" s="24">
        <v>0</v>
      </c>
      <c r="E38" s="24">
        <v>0</v>
      </c>
    </row>
    <row r="39" spans="2:5" ht="20.100000000000001" customHeight="1" thickBot="1" x14ac:dyDescent="0.25">
      <c r="B39" s="62" t="s">
        <v>258</v>
      </c>
      <c r="C39" s="24">
        <v>0</v>
      </c>
      <c r="D39" s="24">
        <v>0</v>
      </c>
      <c r="E39" s="24">
        <v>0</v>
      </c>
    </row>
    <row r="40" spans="2:5" ht="20.100000000000001" customHeight="1" thickBot="1" x14ac:dyDescent="0.25">
      <c r="B40" s="62" t="s">
        <v>259</v>
      </c>
      <c r="C40" s="24">
        <v>0</v>
      </c>
      <c r="D40" s="24">
        <v>0</v>
      </c>
      <c r="E40" s="24">
        <v>0</v>
      </c>
    </row>
    <row r="41" spans="2:5" ht="20.100000000000001" customHeight="1" thickBot="1" x14ac:dyDescent="0.25">
      <c r="B41" s="62" t="s">
        <v>169</v>
      </c>
      <c r="C41" s="24">
        <v>0</v>
      </c>
      <c r="D41" s="24">
        <v>0</v>
      </c>
      <c r="E41" s="24">
        <v>0</v>
      </c>
    </row>
    <row r="42" spans="2:5" ht="20.100000000000001" customHeight="1" thickBot="1" x14ac:dyDescent="0.25">
      <c r="B42" s="62" t="s">
        <v>260</v>
      </c>
      <c r="C42" s="24">
        <v>0</v>
      </c>
      <c r="D42" s="24">
        <v>0</v>
      </c>
      <c r="E42" s="24">
        <v>0</v>
      </c>
    </row>
    <row r="43" spans="2:5" ht="20.100000000000001" customHeight="1" thickBot="1" x14ac:dyDescent="0.25">
      <c r="B43" s="62" t="s">
        <v>261</v>
      </c>
      <c r="C43" s="24">
        <v>0</v>
      </c>
      <c r="D43" s="24">
        <v>0</v>
      </c>
      <c r="E43" s="24">
        <v>0</v>
      </c>
    </row>
    <row r="44" spans="2:5" ht="20.100000000000001" customHeight="1" thickBot="1" x14ac:dyDescent="0.25">
      <c r="B44" s="62" t="s">
        <v>262</v>
      </c>
      <c r="C44" s="24">
        <v>0</v>
      </c>
      <c r="D44" s="24">
        <v>0</v>
      </c>
      <c r="E44" s="24">
        <v>0</v>
      </c>
    </row>
    <row r="45" spans="2:5" ht="20.100000000000001" customHeight="1" thickBot="1" x14ac:dyDescent="0.25">
      <c r="B45" s="62" t="s">
        <v>636</v>
      </c>
      <c r="C45" s="24">
        <v>0</v>
      </c>
      <c r="D45" s="24">
        <v>0</v>
      </c>
      <c r="E45" s="24">
        <v>0</v>
      </c>
    </row>
    <row r="46" spans="2:5" ht="20.100000000000001" customHeight="1" thickBot="1" x14ac:dyDescent="0.25">
      <c r="B46" s="62" t="s">
        <v>263</v>
      </c>
      <c r="C46" s="24">
        <v>0</v>
      </c>
      <c r="D46" s="24">
        <v>0</v>
      </c>
      <c r="E46" s="24">
        <v>0</v>
      </c>
    </row>
    <row r="47" spans="2:5" ht="20.100000000000001" customHeight="1" thickBot="1" x14ac:dyDescent="0.25">
      <c r="B47" s="62" t="s">
        <v>264</v>
      </c>
      <c r="C47" s="24">
        <v>0</v>
      </c>
      <c r="D47" s="24">
        <v>0</v>
      </c>
      <c r="E47" s="24">
        <v>0</v>
      </c>
    </row>
    <row r="48" spans="2:5" ht="20.100000000000001" customHeight="1" thickBot="1" x14ac:dyDescent="0.25">
      <c r="B48" s="62" t="s">
        <v>170</v>
      </c>
      <c r="C48" s="24">
        <v>1</v>
      </c>
      <c r="D48" s="24">
        <v>0</v>
      </c>
      <c r="E48" s="24">
        <v>1</v>
      </c>
    </row>
    <row r="49" spans="2:5" ht="20.100000000000001" customHeight="1" thickBot="1" x14ac:dyDescent="0.25">
      <c r="B49" s="62" t="s">
        <v>265</v>
      </c>
      <c r="C49" s="24">
        <v>0</v>
      </c>
      <c r="D49" s="24">
        <v>0</v>
      </c>
      <c r="E49" s="24">
        <v>0</v>
      </c>
    </row>
    <row r="50" spans="2:5" ht="20.100000000000001" customHeight="1" thickBot="1" x14ac:dyDescent="0.25">
      <c r="B50" s="62" t="s">
        <v>266</v>
      </c>
      <c r="C50" s="24">
        <v>0</v>
      </c>
      <c r="D50" s="24">
        <v>0</v>
      </c>
      <c r="E50" s="24">
        <v>0</v>
      </c>
    </row>
    <row r="51" spans="2:5" ht="20.100000000000001" customHeight="1" thickBot="1" x14ac:dyDescent="0.25">
      <c r="B51" s="62" t="s">
        <v>267</v>
      </c>
      <c r="C51" s="24">
        <v>1</v>
      </c>
      <c r="D51" s="24">
        <v>0</v>
      </c>
      <c r="E51" s="24">
        <v>1</v>
      </c>
    </row>
    <row r="52" spans="2:5" ht="20.100000000000001" customHeight="1" thickBot="1" x14ac:dyDescent="0.25">
      <c r="B52" s="62" t="s">
        <v>268</v>
      </c>
      <c r="C52" s="24">
        <v>0</v>
      </c>
      <c r="D52" s="24">
        <v>0</v>
      </c>
      <c r="E52" s="24">
        <v>0</v>
      </c>
    </row>
    <row r="53" spans="2:5" ht="20.100000000000001" customHeight="1" thickBot="1" x14ac:dyDescent="0.25">
      <c r="B53" s="62" t="s">
        <v>269</v>
      </c>
      <c r="C53" s="24">
        <v>0</v>
      </c>
      <c r="D53" s="24">
        <v>0</v>
      </c>
      <c r="E53" s="24">
        <v>0</v>
      </c>
    </row>
    <row r="54" spans="2:5" ht="20.100000000000001" customHeight="1" thickBot="1" x14ac:dyDescent="0.25">
      <c r="B54" s="62" t="s">
        <v>270</v>
      </c>
      <c r="C54" s="24">
        <v>0</v>
      </c>
      <c r="D54" s="24">
        <v>0</v>
      </c>
      <c r="E54" s="24">
        <v>0</v>
      </c>
    </row>
    <row r="55" spans="2:5" ht="20.100000000000001" customHeight="1" thickBot="1" x14ac:dyDescent="0.25">
      <c r="B55" s="62" t="s">
        <v>271</v>
      </c>
      <c r="C55" s="24">
        <v>0</v>
      </c>
      <c r="D55" s="24">
        <v>2</v>
      </c>
      <c r="E55" s="24">
        <v>2</v>
      </c>
    </row>
    <row r="56" spans="2:5" ht="20.100000000000001" customHeight="1" thickBot="1" x14ac:dyDescent="0.25">
      <c r="B56" s="62" t="s">
        <v>171</v>
      </c>
      <c r="C56" s="24">
        <v>0</v>
      </c>
      <c r="D56" s="24">
        <v>1</v>
      </c>
      <c r="E56" s="24">
        <v>1</v>
      </c>
    </row>
    <row r="57" spans="2:5" ht="20.100000000000001" customHeight="1" thickBot="1" x14ac:dyDescent="0.25">
      <c r="B57" s="62" t="s">
        <v>272</v>
      </c>
      <c r="C57" s="24">
        <v>0</v>
      </c>
      <c r="D57" s="24">
        <v>0</v>
      </c>
      <c r="E57" s="24">
        <v>0</v>
      </c>
    </row>
    <row r="58" spans="2:5" ht="20.100000000000001" customHeight="1" thickBot="1" x14ac:dyDescent="0.25">
      <c r="B58" s="62" t="s">
        <v>273</v>
      </c>
      <c r="C58" s="24">
        <v>0</v>
      </c>
      <c r="D58" s="24">
        <v>0</v>
      </c>
      <c r="E58" s="24">
        <v>0</v>
      </c>
    </row>
    <row r="59" spans="2:5" ht="20.100000000000001" customHeight="1" thickBot="1" x14ac:dyDescent="0.25">
      <c r="B59" s="62" t="s">
        <v>274</v>
      </c>
      <c r="C59" s="24">
        <v>0</v>
      </c>
      <c r="D59" s="24">
        <v>0</v>
      </c>
      <c r="E59" s="24">
        <v>0</v>
      </c>
    </row>
    <row r="60" spans="2:5" ht="20.100000000000001" customHeight="1" thickBot="1" x14ac:dyDescent="0.25">
      <c r="B60" s="62" t="s">
        <v>275</v>
      </c>
      <c r="C60" s="24">
        <v>0</v>
      </c>
      <c r="D60" s="24">
        <v>0</v>
      </c>
      <c r="E60" s="24">
        <v>0</v>
      </c>
    </row>
    <row r="61" spans="2:5" ht="20.100000000000001" customHeight="1" thickBot="1" x14ac:dyDescent="0.25">
      <c r="B61" s="62" t="s">
        <v>172</v>
      </c>
      <c r="C61" s="24">
        <v>0</v>
      </c>
      <c r="D61" s="24">
        <v>0</v>
      </c>
      <c r="E61" s="24">
        <v>0</v>
      </c>
    </row>
    <row r="62" spans="2:5" ht="20.100000000000001" customHeight="1" thickBot="1" x14ac:dyDescent="0.25">
      <c r="B62" s="62" t="s">
        <v>276</v>
      </c>
      <c r="C62" s="24">
        <v>0</v>
      </c>
      <c r="D62" s="24">
        <v>0</v>
      </c>
      <c r="E62" s="24">
        <v>0</v>
      </c>
    </row>
    <row r="63" spans="2:5" ht="20.100000000000001" customHeight="1" thickBot="1" x14ac:dyDescent="0.25">
      <c r="B63" s="62" t="s">
        <v>277</v>
      </c>
      <c r="C63" s="24">
        <v>0</v>
      </c>
      <c r="D63" s="24">
        <v>0</v>
      </c>
      <c r="E63" s="24">
        <v>0</v>
      </c>
    </row>
    <row r="64" spans="2:5" ht="20.100000000000001" customHeight="1" thickBot="1" x14ac:dyDescent="0.25">
      <c r="B64" s="62" t="s">
        <v>278</v>
      </c>
      <c r="C64" s="24">
        <v>0</v>
      </c>
      <c r="D64" s="24">
        <v>0</v>
      </c>
      <c r="E64" s="24">
        <v>0</v>
      </c>
    </row>
    <row r="65" spans="2:5" ht="20.100000000000001" customHeight="1" thickBot="1" x14ac:dyDescent="0.25">
      <c r="B65" s="62" t="s">
        <v>279</v>
      </c>
      <c r="C65" s="24">
        <v>0</v>
      </c>
      <c r="D65" s="24">
        <v>0</v>
      </c>
      <c r="E65" s="24">
        <v>0</v>
      </c>
    </row>
    <row r="66" spans="2:5" ht="20.100000000000001" customHeight="1" thickBot="1" x14ac:dyDescent="0.25">
      <c r="B66" s="62" t="s">
        <v>280</v>
      </c>
      <c r="C66" s="24">
        <v>0</v>
      </c>
      <c r="D66" s="24">
        <v>0</v>
      </c>
      <c r="E66" s="24">
        <v>0</v>
      </c>
    </row>
    <row r="67" spans="2:5" ht="20.100000000000001" customHeight="1" thickBot="1" x14ac:dyDescent="0.25">
      <c r="B67" s="62" t="s">
        <v>281</v>
      </c>
      <c r="C67" s="24">
        <v>1</v>
      </c>
      <c r="D67" s="24">
        <v>0</v>
      </c>
      <c r="E67" s="24">
        <v>1</v>
      </c>
    </row>
    <row r="68" spans="2:5" ht="20.100000000000001" customHeight="1" thickBot="1" x14ac:dyDescent="0.25">
      <c r="B68" s="62" t="s">
        <v>282</v>
      </c>
      <c r="C68" s="24">
        <v>0</v>
      </c>
      <c r="D68" s="24">
        <v>0</v>
      </c>
      <c r="E68" s="24">
        <v>0</v>
      </c>
    </row>
    <row r="69" spans="2:5" ht="20.100000000000001" customHeight="1" thickBot="1" x14ac:dyDescent="0.25">
      <c r="B69" s="62" t="s">
        <v>283</v>
      </c>
      <c r="C69" s="24">
        <v>0</v>
      </c>
      <c r="D69" s="24">
        <v>0</v>
      </c>
      <c r="E69" s="24">
        <v>0</v>
      </c>
    </row>
    <row r="70" spans="2:5" ht="20.100000000000001" customHeight="1" thickBot="1" x14ac:dyDescent="0.25">
      <c r="B70" s="62" t="s">
        <v>284</v>
      </c>
      <c r="C70" s="24">
        <v>1</v>
      </c>
      <c r="D70" s="24">
        <v>0</v>
      </c>
      <c r="E70" s="24">
        <v>1</v>
      </c>
    </row>
    <row r="71" spans="2:5" ht="20.100000000000001" customHeight="1" thickBot="1" x14ac:dyDescent="0.25">
      <c r="B71" s="62" t="s">
        <v>285</v>
      </c>
      <c r="C71" s="24">
        <v>0</v>
      </c>
      <c r="D71" s="24">
        <v>0</v>
      </c>
      <c r="E71" s="24">
        <v>0</v>
      </c>
    </row>
    <row r="72" spans="2:5" ht="20.100000000000001" customHeight="1" thickBot="1" x14ac:dyDescent="0.25">
      <c r="B72" s="62" t="s">
        <v>637</v>
      </c>
      <c r="C72" s="24">
        <v>0</v>
      </c>
      <c r="D72" s="24">
        <v>0</v>
      </c>
      <c r="E72" s="24">
        <v>0</v>
      </c>
    </row>
    <row r="73" spans="2:5" ht="20.100000000000001" customHeight="1" thickBot="1" x14ac:dyDescent="0.25">
      <c r="B73" s="62" t="s">
        <v>173</v>
      </c>
      <c r="C73" s="24">
        <v>0</v>
      </c>
      <c r="D73" s="24">
        <v>2</v>
      </c>
      <c r="E73" s="24">
        <v>2</v>
      </c>
    </row>
    <row r="74" spans="2:5" ht="20.100000000000001" customHeight="1" thickBot="1" x14ac:dyDescent="0.25">
      <c r="B74" s="62" t="s">
        <v>286</v>
      </c>
      <c r="C74" s="24">
        <v>0</v>
      </c>
      <c r="D74" s="24">
        <v>0</v>
      </c>
      <c r="E74" s="24">
        <v>0</v>
      </c>
    </row>
    <row r="75" spans="2:5" ht="20.100000000000001" customHeight="1" thickBot="1" x14ac:dyDescent="0.25">
      <c r="B75" s="62" t="s">
        <v>287</v>
      </c>
      <c r="C75" s="24">
        <v>1</v>
      </c>
      <c r="D75" s="24">
        <v>0</v>
      </c>
      <c r="E75" s="24">
        <v>1</v>
      </c>
    </row>
    <row r="76" spans="2:5" ht="20.100000000000001" customHeight="1" thickBot="1" x14ac:dyDescent="0.25">
      <c r="B76" s="62" t="s">
        <v>288</v>
      </c>
      <c r="C76" s="24">
        <v>0</v>
      </c>
      <c r="D76" s="24">
        <v>0</v>
      </c>
      <c r="E76" s="24">
        <v>0</v>
      </c>
    </row>
    <row r="77" spans="2:5" ht="20.100000000000001" customHeight="1" thickBot="1" x14ac:dyDescent="0.25">
      <c r="B77" s="62" t="s">
        <v>289</v>
      </c>
      <c r="C77" s="24">
        <v>1</v>
      </c>
      <c r="D77" s="24">
        <v>0</v>
      </c>
      <c r="E77" s="24">
        <v>1</v>
      </c>
    </row>
    <row r="78" spans="2:5" ht="20.100000000000001" customHeight="1" thickBot="1" x14ac:dyDescent="0.25">
      <c r="B78" s="62" t="s">
        <v>290</v>
      </c>
      <c r="C78" s="24">
        <v>0</v>
      </c>
      <c r="D78" s="24">
        <v>0</v>
      </c>
      <c r="E78" s="24">
        <v>0</v>
      </c>
    </row>
    <row r="79" spans="2:5" ht="20.100000000000001" customHeight="1" thickBot="1" x14ac:dyDescent="0.25">
      <c r="B79" s="62" t="s">
        <v>291</v>
      </c>
      <c r="C79" s="24">
        <v>0</v>
      </c>
      <c r="D79" s="24">
        <v>0</v>
      </c>
      <c r="E79" s="24">
        <v>0</v>
      </c>
    </row>
    <row r="80" spans="2:5" ht="20.100000000000001" customHeight="1" thickBot="1" x14ac:dyDescent="0.25">
      <c r="B80" s="62" t="s">
        <v>292</v>
      </c>
      <c r="C80" s="24">
        <v>0</v>
      </c>
      <c r="D80" s="24">
        <v>0</v>
      </c>
      <c r="E80" s="24">
        <v>0</v>
      </c>
    </row>
    <row r="81" spans="2:5" ht="20.100000000000001" customHeight="1" thickBot="1" x14ac:dyDescent="0.25">
      <c r="B81" s="62" t="s">
        <v>293</v>
      </c>
      <c r="C81" s="24">
        <v>0</v>
      </c>
      <c r="D81" s="24">
        <v>0</v>
      </c>
      <c r="E81" s="24">
        <v>0</v>
      </c>
    </row>
    <row r="82" spans="2:5" ht="20.100000000000001" customHeight="1" thickBot="1" x14ac:dyDescent="0.25">
      <c r="B82" s="62" t="s">
        <v>294</v>
      </c>
      <c r="C82" s="24">
        <v>0</v>
      </c>
      <c r="D82" s="24">
        <v>0</v>
      </c>
      <c r="E82" s="24">
        <v>0</v>
      </c>
    </row>
    <row r="83" spans="2:5" ht="20.100000000000001" customHeight="1" thickBot="1" x14ac:dyDescent="0.25">
      <c r="B83" s="62" t="s">
        <v>295</v>
      </c>
      <c r="C83" s="24">
        <v>0</v>
      </c>
      <c r="D83" s="24">
        <v>0</v>
      </c>
      <c r="E83" s="24">
        <v>0</v>
      </c>
    </row>
    <row r="84" spans="2:5" ht="20.100000000000001" customHeight="1" thickBot="1" x14ac:dyDescent="0.25">
      <c r="B84" s="62" t="s">
        <v>296</v>
      </c>
      <c r="C84" s="24">
        <v>0</v>
      </c>
      <c r="D84" s="24">
        <v>0</v>
      </c>
      <c r="E84" s="24">
        <v>0</v>
      </c>
    </row>
    <row r="85" spans="2:5" ht="20.100000000000001" customHeight="1" thickBot="1" x14ac:dyDescent="0.25">
      <c r="B85" s="62" t="s">
        <v>297</v>
      </c>
      <c r="C85" s="24">
        <v>0</v>
      </c>
      <c r="D85" s="24">
        <v>0</v>
      </c>
      <c r="E85" s="24">
        <v>0</v>
      </c>
    </row>
    <row r="86" spans="2:5" ht="20.100000000000001" customHeight="1" thickBot="1" x14ac:dyDescent="0.25">
      <c r="B86" s="62" t="s">
        <v>298</v>
      </c>
      <c r="C86" s="24">
        <v>0</v>
      </c>
      <c r="D86" s="24">
        <v>0</v>
      </c>
      <c r="E86" s="24">
        <v>0</v>
      </c>
    </row>
    <row r="87" spans="2:5" ht="20.100000000000001" customHeight="1" thickBot="1" x14ac:dyDescent="0.25">
      <c r="B87" s="62" t="s">
        <v>299</v>
      </c>
      <c r="C87" s="24">
        <v>0</v>
      </c>
      <c r="D87" s="24">
        <v>0</v>
      </c>
      <c r="E87" s="24">
        <v>0</v>
      </c>
    </row>
    <row r="88" spans="2:5" ht="20.100000000000001" customHeight="1" thickBot="1" x14ac:dyDescent="0.25">
      <c r="B88" s="62" t="s">
        <v>174</v>
      </c>
      <c r="C88" s="24">
        <v>1</v>
      </c>
      <c r="D88" s="24">
        <v>1</v>
      </c>
      <c r="E88" s="24">
        <v>2</v>
      </c>
    </row>
    <row r="89" spans="2:5" ht="20.100000000000001" customHeight="1" thickBot="1" x14ac:dyDescent="0.25">
      <c r="B89" s="62" t="s">
        <v>300</v>
      </c>
      <c r="C89" s="24">
        <v>0</v>
      </c>
      <c r="D89" s="24">
        <v>0</v>
      </c>
      <c r="E89" s="24">
        <v>0</v>
      </c>
    </row>
    <row r="90" spans="2:5" ht="20.100000000000001" customHeight="1" thickBot="1" x14ac:dyDescent="0.25">
      <c r="B90" s="62" t="s">
        <v>301</v>
      </c>
      <c r="C90" s="24">
        <v>0</v>
      </c>
      <c r="D90" s="24">
        <v>0</v>
      </c>
      <c r="E90" s="24">
        <v>0</v>
      </c>
    </row>
    <row r="91" spans="2:5" ht="20.100000000000001" customHeight="1" thickBot="1" x14ac:dyDescent="0.25">
      <c r="B91" s="62" t="s">
        <v>302</v>
      </c>
      <c r="C91" s="24">
        <v>0</v>
      </c>
      <c r="D91" s="24">
        <v>0</v>
      </c>
      <c r="E91" s="24">
        <v>0</v>
      </c>
    </row>
    <row r="92" spans="2:5" ht="20.100000000000001" customHeight="1" thickBot="1" x14ac:dyDescent="0.25">
      <c r="B92" s="62" t="s">
        <v>303</v>
      </c>
      <c r="C92" s="24">
        <v>0</v>
      </c>
      <c r="D92" s="24">
        <v>0</v>
      </c>
      <c r="E92" s="24">
        <v>0</v>
      </c>
    </row>
    <row r="93" spans="2:5" ht="20.100000000000001" customHeight="1" thickBot="1" x14ac:dyDescent="0.25">
      <c r="B93" s="62" t="s">
        <v>304</v>
      </c>
      <c r="C93" s="24">
        <v>0</v>
      </c>
      <c r="D93" s="24">
        <v>0</v>
      </c>
      <c r="E93" s="24">
        <v>0</v>
      </c>
    </row>
    <row r="94" spans="2:5" ht="20.100000000000001" customHeight="1" thickBot="1" x14ac:dyDescent="0.25">
      <c r="B94" s="62" t="s">
        <v>305</v>
      </c>
      <c r="C94" s="24">
        <v>1</v>
      </c>
      <c r="D94" s="24">
        <v>0</v>
      </c>
      <c r="E94" s="24">
        <v>1</v>
      </c>
    </row>
    <row r="95" spans="2:5" ht="20.100000000000001" customHeight="1" thickBot="1" x14ac:dyDescent="0.25">
      <c r="B95" s="62" t="s">
        <v>306</v>
      </c>
      <c r="C95" s="24">
        <v>0</v>
      </c>
      <c r="D95" s="24">
        <v>0</v>
      </c>
      <c r="E95" s="24">
        <v>0</v>
      </c>
    </row>
    <row r="96" spans="2:5" ht="20.100000000000001" customHeight="1" thickBot="1" x14ac:dyDescent="0.25">
      <c r="B96" s="62" t="s">
        <v>307</v>
      </c>
      <c r="C96" s="24">
        <v>0</v>
      </c>
      <c r="D96" s="24">
        <v>0</v>
      </c>
      <c r="E96" s="24">
        <v>0</v>
      </c>
    </row>
    <row r="97" spans="2:5" ht="20.100000000000001" customHeight="1" thickBot="1" x14ac:dyDescent="0.25">
      <c r="B97" s="62" t="s">
        <v>308</v>
      </c>
      <c r="C97" s="24">
        <v>0</v>
      </c>
      <c r="D97" s="24">
        <v>0</v>
      </c>
      <c r="E97" s="24">
        <v>0</v>
      </c>
    </row>
    <row r="98" spans="2:5" ht="20.100000000000001" customHeight="1" thickBot="1" x14ac:dyDescent="0.25">
      <c r="B98" s="62" t="s">
        <v>309</v>
      </c>
      <c r="C98" s="24">
        <v>0</v>
      </c>
      <c r="D98" s="24">
        <v>0</v>
      </c>
      <c r="E98" s="24">
        <v>0</v>
      </c>
    </row>
    <row r="99" spans="2:5" ht="20.100000000000001" customHeight="1" thickBot="1" x14ac:dyDescent="0.25">
      <c r="B99" s="62" t="s">
        <v>310</v>
      </c>
      <c r="C99" s="24">
        <v>0</v>
      </c>
      <c r="D99" s="24">
        <v>0</v>
      </c>
      <c r="E99" s="24">
        <v>0</v>
      </c>
    </row>
    <row r="100" spans="2:5" ht="20.100000000000001" customHeight="1" thickBot="1" x14ac:dyDescent="0.25">
      <c r="B100" s="62" t="s">
        <v>311</v>
      </c>
      <c r="C100" s="24">
        <v>0</v>
      </c>
      <c r="D100" s="24">
        <v>0</v>
      </c>
      <c r="E100" s="24">
        <v>0</v>
      </c>
    </row>
    <row r="101" spans="2:5" ht="20.100000000000001" customHeight="1" thickBot="1" x14ac:dyDescent="0.25">
      <c r="B101" s="62" t="s">
        <v>175</v>
      </c>
      <c r="C101" s="24">
        <v>0</v>
      </c>
      <c r="D101" s="24">
        <v>1</v>
      </c>
      <c r="E101" s="24">
        <v>1</v>
      </c>
    </row>
    <row r="102" spans="2:5" ht="20.100000000000001" customHeight="1" thickBot="1" x14ac:dyDescent="0.25">
      <c r="B102" s="62" t="s">
        <v>312</v>
      </c>
      <c r="C102" s="24">
        <v>0</v>
      </c>
      <c r="D102" s="24">
        <v>0</v>
      </c>
      <c r="E102" s="24">
        <v>0</v>
      </c>
    </row>
    <row r="103" spans="2:5" ht="20.100000000000001" customHeight="1" thickBot="1" x14ac:dyDescent="0.25">
      <c r="B103" s="62" t="s">
        <v>313</v>
      </c>
      <c r="C103" s="24">
        <v>0</v>
      </c>
      <c r="D103" s="24">
        <v>0</v>
      </c>
      <c r="E103" s="24">
        <v>0</v>
      </c>
    </row>
    <row r="104" spans="2:5" ht="20.100000000000001" customHeight="1" thickBot="1" x14ac:dyDescent="0.25">
      <c r="B104" s="62" t="s">
        <v>314</v>
      </c>
      <c r="C104" s="24">
        <v>0</v>
      </c>
      <c r="D104" s="24">
        <v>0</v>
      </c>
      <c r="E104" s="24">
        <v>0</v>
      </c>
    </row>
    <row r="105" spans="2:5" ht="20.100000000000001" customHeight="1" thickBot="1" x14ac:dyDescent="0.25">
      <c r="B105" s="62" t="s">
        <v>315</v>
      </c>
      <c r="C105" s="24">
        <v>0</v>
      </c>
      <c r="D105" s="24">
        <v>0</v>
      </c>
      <c r="E105" s="24">
        <v>0</v>
      </c>
    </row>
    <row r="106" spans="2:5" ht="20.100000000000001" customHeight="1" thickBot="1" x14ac:dyDescent="0.25">
      <c r="B106" s="62" t="s">
        <v>176</v>
      </c>
      <c r="C106" s="24">
        <v>0</v>
      </c>
      <c r="D106" s="24">
        <v>0</v>
      </c>
      <c r="E106" s="24">
        <v>0</v>
      </c>
    </row>
    <row r="107" spans="2:5" ht="20.100000000000001" customHeight="1" thickBot="1" x14ac:dyDescent="0.25">
      <c r="B107" s="62" t="s">
        <v>316</v>
      </c>
      <c r="C107" s="24">
        <v>0</v>
      </c>
      <c r="D107" s="24">
        <v>0</v>
      </c>
      <c r="E107" s="24">
        <v>0</v>
      </c>
    </row>
    <row r="108" spans="2:5" ht="20.100000000000001" customHeight="1" thickBot="1" x14ac:dyDescent="0.25">
      <c r="B108" s="62" t="s">
        <v>317</v>
      </c>
      <c r="C108" s="24">
        <v>0</v>
      </c>
      <c r="D108" s="24">
        <v>0</v>
      </c>
      <c r="E108" s="24">
        <v>0</v>
      </c>
    </row>
    <row r="109" spans="2:5" ht="20.100000000000001" customHeight="1" thickBot="1" x14ac:dyDescent="0.25">
      <c r="B109" s="62" t="s">
        <v>177</v>
      </c>
      <c r="C109" s="24">
        <v>1</v>
      </c>
      <c r="D109" s="24">
        <v>0</v>
      </c>
      <c r="E109" s="24">
        <v>1</v>
      </c>
    </row>
    <row r="110" spans="2:5" ht="20.100000000000001" customHeight="1" thickBot="1" x14ac:dyDescent="0.25">
      <c r="B110" s="62" t="s">
        <v>318</v>
      </c>
      <c r="C110" s="24">
        <v>0</v>
      </c>
      <c r="D110" s="24">
        <v>0</v>
      </c>
      <c r="E110" s="24">
        <v>0</v>
      </c>
    </row>
    <row r="111" spans="2:5" ht="20.100000000000001" customHeight="1" thickBot="1" x14ac:dyDescent="0.25">
      <c r="B111" s="62" t="s">
        <v>319</v>
      </c>
      <c r="C111" s="24">
        <v>0</v>
      </c>
      <c r="D111" s="24">
        <v>0</v>
      </c>
      <c r="E111" s="24">
        <v>0</v>
      </c>
    </row>
    <row r="112" spans="2:5" ht="20.100000000000001" customHeight="1" thickBot="1" x14ac:dyDescent="0.25">
      <c r="B112" s="62" t="s">
        <v>320</v>
      </c>
      <c r="C112" s="24">
        <v>0</v>
      </c>
      <c r="D112" s="24">
        <v>0</v>
      </c>
      <c r="E112" s="24">
        <v>0</v>
      </c>
    </row>
    <row r="113" spans="2:5" ht="20.100000000000001" customHeight="1" thickBot="1" x14ac:dyDescent="0.25">
      <c r="B113" s="62" t="s">
        <v>321</v>
      </c>
      <c r="C113" s="24">
        <v>0</v>
      </c>
      <c r="D113" s="24">
        <v>0</v>
      </c>
      <c r="E113" s="24">
        <v>0</v>
      </c>
    </row>
    <row r="114" spans="2:5" ht="20.100000000000001" customHeight="1" thickBot="1" x14ac:dyDescent="0.25">
      <c r="B114" s="62" t="s">
        <v>322</v>
      </c>
      <c r="C114" s="24">
        <v>0</v>
      </c>
      <c r="D114" s="24">
        <v>0</v>
      </c>
      <c r="E114" s="24">
        <v>0</v>
      </c>
    </row>
    <row r="115" spans="2:5" ht="20.100000000000001" customHeight="1" thickBot="1" x14ac:dyDescent="0.25">
      <c r="B115" s="62" t="s">
        <v>323</v>
      </c>
      <c r="C115" s="24">
        <v>0</v>
      </c>
      <c r="D115" s="24">
        <v>0</v>
      </c>
      <c r="E115" s="24">
        <v>0</v>
      </c>
    </row>
    <row r="116" spans="2:5" ht="20.100000000000001" customHeight="1" thickBot="1" x14ac:dyDescent="0.25">
      <c r="B116" s="62" t="s">
        <v>324</v>
      </c>
      <c r="C116" s="24">
        <v>0</v>
      </c>
      <c r="D116" s="24">
        <v>0</v>
      </c>
      <c r="E116" s="24">
        <v>0</v>
      </c>
    </row>
    <row r="117" spans="2:5" ht="20.100000000000001" customHeight="1" thickBot="1" x14ac:dyDescent="0.25">
      <c r="B117" s="62" t="s">
        <v>325</v>
      </c>
      <c r="C117" s="24">
        <v>0</v>
      </c>
      <c r="D117" s="24">
        <v>0</v>
      </c>
      <c r="E117" s="24">
        <v>0</v>
      </c>
    </row>
    <row r="118" spans="2:5" ht="20.100000000000001" customHeight="1" thickBot="1" x14ac:dyDescent="0.25">
      <c r="B118" s="62" t="s">
        <v>326</v>
      </c>
      <c r="C118" s="24">
        <v>0</v>
      </c>
      <c r="D118" s="24">
        <v>0</v>
      </c>
      <c r="E118" s="24">
        <v>0</v>
      </c>
    </row>
    <row r="119" spans="2:5" ht="20.100000000000001" customHeight="1" thickBot="1" x14ac:dyDescent="0.25">
      <c r="B119" s="62" t="s">
        <v>327</v>
      </c>
      <c r="C119" s="24">
        <v>0</v>
      </c>
      <c r="D119" s="24">
        <v>0</v>
      </c>
      <c r="E119" s="24">
        <v>0</v>
      </c>
    </row>
    <row r="120" spans="2:5" ht="20.100000000000001" customHeight="1" thickBot="1" x14ac:dyDescent="0.25">
      <c r="B120" s="62" t="s">
        <v>328</v>
      </c>
      <c r="C120" s="24">
        <v>0</v>
      </c>
      <c r="D120" s="24">
        <v>0</v>
      </c>
      <c r="E120" s="24">
        <v>0</v>
      </c>
    </row>
    <row r="121" spans="2:5" ht="20.100000000000001" customHeight="1" thickBot="1" x14ac:dyDescent="0.25">
      <c r="B121" s="62" t="s">
        <v>329</v>
      </c>
      <c r="C121" s="24">
        <v>1</v>
      </c>
      <c r="D121" s="24">
        <v>0</v>
      </c>
      <c r="E121" s="24">
        <v>1</v>
      </c>
    </row>
    <row r="122" spans="2:5" ht="20.100000000000001" customHeight="1" thickBot="1" x14ac:dyDescent="0.25">
      <c r="B122" s="62" t="s">
        <v>330</v>
      </c>
      <c r="C122" s="24">
        <v>0</v>
      </c>
      <c r="D122" s="24">
        <v>0</v>
      </c>
      <c r="E122" s="24">
        <v>0</v>
      </c>
    </row>
    <row r="123" spans="2:5" ht="20.100000000000001" customHeight="1" thickBot="1" x14ac:dyDescent="0.25">
      <c r="B123" s="62" t="s">
        <v>331</v>
      </c>
      <c r="C123" s="24">
        <v>0</v>
      </c>
      <c r="D123" s="24">
        <v>0</v>
      </c>
      <c r="E123" s="24">
        <v>0</v>
      </c>
    </row>
    <row r="124" spans="2:5" ht="20.100000000000001" customHeight="1" thickBot="1" x14ac:dyDescent="0.25">
      <c r="B124" s="62" t="s">
        <v>332</v>
      </c>
      <c r="C124" s="24">
        <v>0</v>
      </c>
      <c r="D124" s="24">
        <v>0</v>
      </c>
      <c r="E124" s="24">
        <v>0</v>
      </c>
    </row>
    <row r="125" spans="2:5" ht="20.100000000000001" customHeight="1" thickBot="1" x14ac:dyDescent="0.25">
      <c r="B125" s="62" t="s">
        <v>333</v>
      </c>
      <c r="C125" s="24">
        <v>0</v>
      </c>
      <c r="D125" s="24">
        <v>0</v>
      </c>
      <c r="E125" s="24">
        <v>0</v>
      </c>
    </row>
    <row r="126" spans="2:5" ht="20.100000000000001" customHeight="1" thickBot="1" x14ac:dyDescent="0.25">
      <c r="B126" s="62" t="s">
        <v>334</v>
      </c>
      <c r="C126" s="24">
        <v>0</v>
      </c>
      <c r="D126" s="24">
        <v>0</v>
      </c>
      <c r="E126" s="24">
        <v>0</v>
      </c>
    </row>
    <row r="127" spans="2:5" ht="20.100000000000001" customHeight="1" thickBot="1" x14ac:dyDescent="0.25">
      <c r="B127" s="62" t="s">
        <v>335</v>
      </c>
      <c r="C127" s="24">
        <v>0</v>
      </c>
      <c r="D127" s="24">
        <v>0</v>
      </c>
      <c r="E127" s="24">
        <v>0</v>
      </c>
    </row>
    <row r="128" spans="2:5" ht="20.100000000000001" customHeight="1" thickBot="1" x14ac:dyDescent="0.25">
      <c r="B128" s="62" t="s">
        <v>336</v>
      </c>
      <c r="C128" s="24">
        <v>0</v>
      </c>
      <c r="D128" s="24">
        <v>0</v>
      </c>
      <c r="E128" s="24">
        <v>0</v>
      </c>
    </row>
    <row r="129" spans="2:5" ht="20.100000000000001" customHeight="1" thickBot="1" x14ac:dyDescent="0.25">
      <c r="B129" s="62" t="s">
        <v>337</v>
      </c>
      <c r="C129" s="24">
        <v>0</v>
      </c>
      <c r="D129" s="24">
        <v>0</v>
      </c>
      <c r="E129" s="24">
        <v>0</v>
      </c>
    </row>
    <row r="130" spans="2:5" ht="20.100000000000001" customHeight="1" thickBot="1" x14ac:dyDescent="0.25">
      <c r="B130" s="62" t="s">
        <v>338</v>
      </c>
      <c r="C130" s="24">
        <v>0</v>
      </c>
      <c r="D130" s="24">
        <v>0</v>
      </c>
      <c r="E130" s="24">
        <v>0</v>
      </c>
    </row>
    <row r="131" spans="2:5" ht="20.100000000000001" customHeight="1" thickBot="1" x14ac:dyDescent="0.25">
      <c r="B131" s="62" t="s">
        <v>339</v>
      </c>
      <c r="C131" s="24">
        <v>0</v>
      </c>
      <c r="D131" s="24">
        <v>0</v>
      </c>
      <c r="E131" s="24">
        <v>0</v>
      </c>
    </row>
    <row r="132" spans="2:5" ht="20.100000000000001" customHeight="1" thickBot="1" x14ac:dyDescent="0.25">
      <c r="B132" s="62" t="s">
        <v>638</v>
      </c>
      <c r="C132" s="24">
        <v>0</v>
      </c>
      <c r="D132" s="24">
        <v>0</v>
      </c>
      <c r="E132" s="24">
        <v>0</v>
      </c>
    </row>
    <row r="133" spans="2:5" ht="20.100000000000001" customHeight="1" thickBot="1" x14ac:dyDescent="0.25">
      <c r="B133" s="62" t="s">
        <v>340</v>
      </c>
      <c r="C133" s="24">
        <v>0</v>
      </c>
      <c r="D133" s="24">
        <v>0</v>
      </c>
      <c r="E133" s="24">
        <v>0</v>
      </c>
    </row>
    <row r="134" spans="2:5" ht="20.100000000000001" customHeight="1" thickBot="1" x14ac:dyDescent="0.25">
      <c r="B134" s="62" t="s">
        <v>341</v>
      </c>
      <c r="C134" s="24">
        <v>0</v>
      </c>
      <c r="D134" s="24">
        <v>0</v>
      </c>
      <c r="E134" s="24">
        <v>0</v>
      </c>
    </row>
    <row r="135" spans="2:5" ht="20.100000000000001" customHeight="1" thickBot="1" x14ac:dyDescent="0.25">
      <c r="B135" s="62" t="s">
        <v>342</v>
      </c>
      <c r="C135" s="24">
        <v>0</v>
      </c>
      <c r="D135" s="24">
        <v>0</v>
      </c>
      <c r="E135" s="24">
        <v>0</v>
      </c>
    </row>
    <row r="136" spans="2:5" ht="20.100000000000001" customHeight="1" thickBot="1" x14ac:dyDescent="0.25">
      <c r="B136" s="62" t="s">
        <v>343</v>
      </c>
      <c r="C136" s="24">
        <v>0</v>
      </c>
      <c r="D136" s="24">
        <v>0</v>
      </c>
      <c r="E136" s="24">
        <v>0</v>
      </c>
    </row>
    <row r="137" spans="2:5" ht="20.100000000000001" customHeight="1" thickBot="1" x14ac:dyDescent="0.25">
      <c r="B137" s="62" t="s">
        <v>344</v>
      </c>
      <c r="C137" s="24">
        <v>0</v>
      </c>
      <c r="D137" s="24">
        <v>0</v>
      </c>
      <c r="E137" s="24">
        <v>0</v>
      </c>
    </row>
    <row r="138" spans="2:5" ht="20.100000000000001" customHeight="1" thickBot="1" x14ac:dyDescent="0.25">
      <c r="B138" s="62" t="s">
        <v>345</v>
      </c>
      <c r="C138" s="24">
        <v>0</v>
      </c>
      <c r="D138" s="24">
        <v>0</v>
      </c>
      <c r="E138" s="24">
        <v>0</v>
      </c>
    </row>
    <row r="139" spans="2:5" ht="20.100000000000001" customHeight="1" thickBot="1" x14ac:dyDescent="0.25">
      <c r="B139" s="62" t="s">
        <v>346</v>
      </c>
      <c r="C139" s="24">
        <v>1</v>
      </c>
      <c r="D139" s="24">
        <v>0</v>
      </c>
      <c r="E139" s="24">
        <v>1</v>
      </c>
    </row>
    <row r="140" spans="2:5" ht="20.100000000000001" customHeight="1" thickBot="1" x14ac:dyDescent="0.25">
      <c r="B140" s="62" t="s">
        <v>347</v>
      </c>
      <c r="C140" s="24">
        <v>0</v>
      </c>
      <c r="D140" s="24">
        <v>0</v>
      </c>
      <c r="E140" s="24">
        <v>0</v>
      </c>
    </row>
    <row r="141" spans="2:5" ht="20.100000000000001" customHeight="1" thickBot="1" x14ac:dyDescent="0.25">
      <c r="B141" s="62" t="s">
        <v>348</v>
      </c>
      <c r="C141" s="24">
        <v>0</v>
      </c>
      <c r="D141" s="24">
        <v>0</v>
      </c>
      <c r="E141" s="24">
        <v>0</v>
      </c>
    </row>
    <row r="142" spans="2:5" ht="20.100000000000001" customHeight="1" thickBot="1" x14ac:dyDescent="0.25">
      <c r="B142" s="62" t="s">
        <v>349</v>
      </c>
      <c r="C142" s="24">
        <v>0</v>
      </c>
      <c r="D142" s="24">
        <v>0</v>
      </c>
      <c r="E142" s="24">
        <v>0</v>
      </c>
    </row>
    <row r="143" spans="2:5" ht="20.100000000000001" customHeight="1" thickBot="1" x14ac:dyDescent="0.25">
      <c r="B143" s="62" t="s">
        <v>350</v>
      </c>
      <c r="C143" s="24">
        <v>0</v>
      </c>
      <c r="D143" s="24">
        <v>0</v>
      </c>
      <c r="E143" s="24">
        <v>0</v>
      </c>
    </row>
    <row r="144" spans="2:5" ht="20.100000000000001" customHeight="1" thickBot="1" x14ac:dyDescent="0.25">
      <c r="B144" s="62" t="s">
        <v>351</v>
      </c>
      <c r="C144" s="24">
        <v>0</v>
      </c>
      <c r="D144" s="24">
        <v>0</v>
      </c>
      <c r="E144" s="24">
        <v>0</v>
      </c>
    </row>
    <row r="145" spans="2:5" ht="20.100000000000001" customHeight="1" thickBot="1" x14ac:dyDescent="0.25">
      <c r="B145" s="62" t="s">
        <v>352</v>
      </c>
      <c r="C145" s="24">
        <v>0</v>
      </c>
      <c r="D145" s="24">
        <v>0</v>
      </c>
      <c r="E145" s="24">
        <v>0</v>
      </c>
    </row>
    <row r="146" spans="2:5" ht="20.100000000000001" customHeight="1" thickBot="1" x14ac:dyDescent="0.25">
      <c r="B146" s="62" t="s">
        <v>353</v>
      </c>
      <c r="C146" s="24">
        <v>0</v>
      </c>
      <c r="D146" s="24">
        <v>0</v>
      </c>
      <c r="E146" s="24">
        <v>0</v>
      </c>
    </row>
    <row r="147" spans="2:5" ht="20.100000000000001" customHeight="1" thickBot="1" x14ac:dyDescent="0.25">
      <c r="B147" s="62" t="s">
        <v>178</v>
      </c>
      <c r="C147" s="24">
        <v>0</v>
      </c>
      <c r="D147" s="24">
        <v>0</v>
      </c>
      <c r="E147" s="24">
        <v>0</v>
      </c>
    </row>
    <row r="148" spans="2:5" ht="20.100000000000001" customHeight="1" thickBot="1" x14ac:dyDescent="0.25">
      <c r="B148" s="62" t="s">
        <v>354</v>
      </c>
      <c r="C148" s="24">
        <v>0</v>
      </c>
      <c r="D148" s="24">
        <v>0</v>
      </c>
      <c r="E148" s="24">
        <v>0</v>
      </c>
    </row>
    <row r="149" spans="2:5" ht="20.100000000000001" customHeight="1" thickBot="1" x14ac:dyDescent="0.25">
      <c r="B149" s="62" t="s">
        <v>355</v>
      </c>
      <c r="C149" s="24">
        <v>0</v>
      </c>
      <c r="D149" s="24">
        <v>0</v>
      </c>
      <c r="E149" s="24">
        <v>0</v>
      </c>
    </row>
    <row r="150" spans="2:5" ht="20.100000000000001" customHeight="1" thickBot="1" x14ac:dyDescent="0.25">
      <c r="B150" s="62" t="s">
        <v>356</v>
      </c>
      <c r="C150" s="24">
        <v>0</v>
      </c>
      <c r="D150" s="24">
        <v>0</v>
      </c>
      <c r="E150" s="24">
        <v>0</v>
      </c>
    </row>
    <row r="151" spans="2:5" ht="20.100000000000001" customHeight="1" thickBot="1" x14ac:dyDescent="0.25">
      <c r="B151" s="62" t="s">
        <v>357</v>
      </c>
      <c r="C151" s="24">
        <v>0</v>
      </c>
      <c r="D151" s="24">
        <v>0</v>
      </c>
      <c r="E151" s="24">
        <v>0</v>
      </c>
    </row>
    <row r="152" spans="2:5" ht="20.100000000000001" customHeight="1" thickBot="1" x14ac:dyDescent="0.25">
      <c r="B152" s="62" t="s">
        <v>358</v>
      </c>
      <c r="C152" s="24">
        <v>1</v>
      </c>
      <c r="D152" s="24">
        <v>0</v>
      </c>
      <c r="E152" s="24">
        <v>1</v>
      </c>
    </row>
    <row r="153" spans="2:5" ht="20.100000000000001" customHeight="1" thickBot="1" x14ac:dyDescent="0.25">
      <c r="B153" s="62" t="s">
        <v>359</v>
      </c>
      <c r="C153" s="24">
        <v>0</v>
      </c>
      <c r="D153" s="24">
        <v>0</v>
      </c>
      <c r="E153" s="24">
        <v>0</v>
      </c>
    </row>
    <row r="154" spans="2:5" ht="20.100000000000001" customHeight="1" thickBot="1" x14ac:dyDescent="0.25">
      <c r="B154" s="62" t="s">
        <v>360</v>
      </c>
      <c r="C154" s="24">
        <v>0</v>
      </c>
      <c r="D154" s="24">
        <v>0</v>
      </c>
      <c r="E154" s="24">
        <v>0</v>
      </c>
    </row>
    <row r="155" spans="2:5" ht="20.100000000000001" customHeight="1" thickBot="1" x14ac:dyDescent="0.25">
      <c r="B155" s="62" t="s">
        <v>361</v>
      </c>
      <c r="C155" s="24">
        <v>0</v>
      </c>
      <c r="D155" s="24">
        <v>0</v>
      </c>
      <c r="E155" s="24">
        <v>0</v>
      </c>
    </row>
    <row r="156" spans="2:5" ht="20.100000000000001" customHeight="1" thickBot="1" x14ac:dyDescent="0.25">
      <c r="B156" s="62" t="s">
        <v>362</v>
      </c>
      <c r="C156" s="24">
        <v>1</v>
      </c>
      <c r="D156" s="24">
        <v>0</v>
      </c>
      <c r="E156" s="24">
        <v>1</v>
      </c>
    </row>
    <row r="157" spans="2:5" ht="20.100000000000001" customHeight="1" thickBot="1" x14ac:dyDescent="0.25">
      <c r="B157" s="62" t="s">
        <v>363</v>
      </c>
      <c r="C157" s="24">
        <v>0</v>
      </c>
      <c r="D157" s="24">
        <v>0</v>
      </c>
      <c r="E157" s="24">
        <v>0</v>
      </c>
    </row>
    <row r="158" spans="2:5" ht="20.100000000000001" customHeight="1" thickBot="1" x14ac:dyDescent="0.25">
      <c r="B158" s="62" t="s">
        <v>364</v>
      </c>
      <c r="C158" s="24">
        <v>0</v>
      </c>
      <c r="D158" s="24">
        <v>0</v>
      </c>
      <c r="E158" s="24">
        <v>0</v>
      </c>
    </row>
    <row r="159" spans="2:5" ht="20.100000000000001" customHeight="1" thickBot="1" x14ac:dyDescent="0.25">
      <c r="B159" s="62" t="s">
        <v>365</v>
      </c>
      <c r="C159" s="24">
        <v>0</v>
      </c>
      <c r="D159" s="24">
        <v>0</v>
      </c>
      <c r="E159" s="24">
        <v>0</v>
      </c>
    </row>
    <row r="160" spans="2:5" ht="20.100000000000001" customHeight="1" thickBot="1" x14ac:dyDescent="0.25">
      <c r="B160" s="62" t="s">
        <v>366</v>
      </c>
      <c r="C160" s="24">
        <v>0</v>
      </c>
      <c r="D160" s="24">
        <v>0</v>
      </c>
      <c r="E160" s="24">
        <v>0</v>
      </c>
    </row>
    <row r="161" spans="2:5" ht="20.100000000000001" customHeight="1" thickBot="1" x14ac:dyDescent="0.25">
      <c r="B161" s="62" t="s">
        <v>367</v>
      </c>
      <c r="C161" s="24">
        <v>0</v>
      </c>
      <c r="D161" s="24">
        <v>0</v>
      </c>
      <c r="E161" s="24">
        <v>0</v>
      </c>
    </row>
    <row r="162" spans="2:5" ht="20.100000000000001" customHeight="1" thickBot="1" x14ac:dyDescent="0.25">
      <c r="B162" s="62" t="s">
        <v>368</v>
      </c>
      <c r="C162" s="24">
        <v>0</v>
      </c>
      <c r="D162" s="24">
        <v>1</v>
      </c>
      <c r="E162" s="24">
        <v>1</v>
      </c>
    </row>
    <row r="163" spans="2:5" ht="20.100000000000001" customHeight="1" thickBot="1" x14ac:dyDescent="0.25">
      <c r="B163" s="62" t="s">
        <v>369</v>
      </c>
      <c r="C163" s="24">
        <v>0</v>
      </c>
      <c r="D163" s="24">
        <v>0</v>
      </c>
      <c r="E163" s="24">
        <v>0</v>
      </c>
    </row>
    <row r="164" spans="2:5" ht="20.100000000000001" customHeight="1" thickBot="1" x14ac:dyDescent="0.25">
      <c r="B164" s="62" t="s">
        <v>639</v>
      </c>
      <c r="C164" s="24">
        <v>0</v>
      </c>
      <c r="D164" s="24">
        <v>0</v>
      </c>
      <c r="E164" s="24">
        <v>0</v>
      </c>
    </row>
    <row r="165" spans="2:5" ht="20.100000000000001" customHeight="1" thickBot="1" x14ac:dyDescent="0.25">
      <c r="B165" s="62" t="s">
        <v>370</v>
      </c>
      <c r="C165" s="24">
        <v>0</v>
      </c>
      <c r="D165" s="24">
        <v>0</v>
      </c>
      <c r="E165" s="24">
        <v>0</v>
      </c>
    </row>
    <row r="166" spans="2:5" ht="20.100000000000001" customHeight="1" thickBot="1" x14ac:dyDescent="0.25">
      <c r="B166" s="62" t="s">
        <v>371</v>
      </c>
      <c r="C166" s="24">
        <v>0</v>
      </c>
      <c r="D166" s="24">
        <v>0</v>
      </c>
      <c r="E166" s="24">
        <v>0</v>
      </c>
    </row>
    <row r="167" spans="2:5" ht="20.100000000000001" customHeight="1" thickBot="1" x14ac:dyDescent="0.25">
      <c r="B167" s="62" t="s">
        <v>179</v>
      </c>
      <c r="C167" s="24">
        <v>0</v>
      </c>
      <c r="D167" s="24">
        <v>0</v>
      </c>
      <c r="E167" s="24">
        <v>0</v>
      </c>
    </row>
    <row r="168" spans="2:5" ht="20.100000000000001" customHeight="1" thickBot="1" x14ac:dyDescent="0.25">
      <c r="B168" s="62" t="s">
        <v>372</v>
      </c>
      <c r="C168" s="24">
        <v>0</v>
      </c>
      <c r="D168" s="24">
        <v>0</v>
      </c>
      <c r="E168" s="24">
        <v>0</v>
      </c>
    </row>
    <row r="169" spans="2:5" ht="20.100000000000001" customHeight="1" thickBot="1" x14ac:dyDescent="0.25">
      <c r="B169" s="62" t="s">
        <v>180</v>
      </c>
      <c r="C169" s="24">
        <v>0</v>
      </c>
      <c r="D169" s="24">
        <v>0</v>
      </c>
      <c r="E169" s="24">
        <v>0</v>
      </c>
    </row>
    <row r="170" spans="2:5" ht="20.100000000000001" customHeight="1" thickBot="1" x14ac:dyDescent="0.25">
      <c r="B170" s="62" t="s">
        <v>373</v>
      </c>
      <c r="C170" s="24">
        <v>0</v>
      </c>
      <c r="D170" s="24">
        <v>0</v>
      </c>
      <c r="E170" s="24">
        <v>0</v>
      </c>
    </row>
    <row r="171" spans="2:5" ht="20.100000000000001" customHeight="1" thickBot="1" x14ac:dyDescent="0.25">
      <c r="B171" s="62" t="s">
        <v>374</v>
      </c>
      <c r="C171" s="24">
        <v>0</v>
      </c>
      <c r="D171" s="24">
        <v>0</v>
      </c>
      <c r="E171" s="24">
        <v>0</v>
      </c>
    </row>
    <row r="172" spans="2:5" ht="20.100000000000001" customHeight="1" thickBot="1" x14ac:dyDescent="0.25">
      <c r="B172" s="62" t="s">
        <v>375</v>
      </c>
      <c r="C172" s="24">
        <v>0</v>
      </c>
      <c r="D172" s="24">
        <v>0</v>
      </c>
      <c r="E172" s="24">
        <v>0</v>
      </c>
    </row>
    <row r="173" spans="2:5" ht="20.100000000000001" customHeight="1" thickBot="1" x14ac:dyDescent="0.25">
      <c r="B173" s="62" t="s">
        <v>376</v>
      </c>
      <c r="C173" s="24">
        <v>0</v>
      </c>
      <c r="D173" s="24">
        <v>0</v>
      </c>
      <c r="E173" s="24">
        <v>0</v>
      </c>
    </row>
    <row r="174" spans="2:5" ht="20.100000000000001" customHeight="1" thickBot="1" x14ac:dyDescent="0.25">
      <c r="B174" s="62" t="s">
        <v>377</v>
      </c>
      <c r="C174" s="24">
        <v>0</v>
      </c>
      <c r="D174" s="24">
        <v>0</v>
      </c>
      <c r="E174" s="24">
        <v>0</v>
      </c>
    </row>
    <row r="175" spans="2:5" ht="20.100000000000001" customHeight="1" thickBot="1" x14ac:dyDescent="0.25">
      <c r="B175" s="62" t="s">
        <v>378</v>
      </c>
      <c r="C175" s="24">
        <v>0</v>
      </c>
      <c r="D175" s="24">
        <v>0</v>
      </c>
      <c r="E175" s="24">
        <v>0</v>
      </c>
    </row>
    <row r="176" spans="2:5" ht="20.100000000000001" customHeight="1" thickBot="1" x14ac:dyDescent="0.25">
      <c r="B176" s="62" t="s">
        <v>379</v>
      </c>
      <c r="C176" s="24">
        <v>0</v>
      </c>
      <c r="D176" s="24">
        <v>0</v>
      </c>
      <c r="E176" s="24">
        <v>0</v>
      </c>
    </row>
    <row r="177" spans="2:5" ht="20.100000000000001" customHeight="1" thickBot="1" x14ac:dyDescent="0.25">
      <c r="B177" s="62" t="s">
        <v>181</v>
      </c>
      <c r="C177" s="24">
        <v>0</v>
      </c>
      <c r="D177" s="24">
        <v>0</v>
      </c>
      <c r="E177" s="24">
        <v>0</v>
      </c>
    </row>
    <row r="178" spans="2:5" ht="20.100000000000001" customHeight="1" thickBot="1" x14ac:dyDescent="0.25">
      <c r="B178" s="62" t="s">
        <v>380</v>
      </c>
      <c r="C178" s="24">
        <v>0</v>
      </c>
      <c r="D178" s="24">
        <v>0</v>
      </c>
      <c r="E178" s="24">
        <v>0</v>
      </c>
    </row>
    <row r="179" spans="2:5" ht="20.100000000000001" customHeight="1" thickBot="1" x14ac:dyDescent="0.25">
      <c r="B179" s="62" t="s">
        <v>381</v>
      </c>
      <c r="C179" s="24">
        <v>0</v>
      </c>
      <c r="D179" s="24">
        <v>0</v>
      </c>
      <c r="E179" s="24">
        <v>0</v>
      </c>
    </row>
    <row r="180" spans="2:5" ht="20.100000000000001" customHeight="1" thickBot="1" x14ac:dyDescent="0.25">
      <c r="B180" s="62" t="s">
        <v>382</v>
      </c>
      <c r="C180" s="24">
        <v>0</v>
      </c>
      <c r="D180" s="24">
        <v>0</v>
      </c>
      <c r="E180" s="24">
        <v>0</v>
      </c>
    </row>
    <row r="181" spans="2:5" ht="20.100000000000001" customHeight="1" thickBot="1" x14ac:dyDescent="0.25">
      <c r="B181" s="62" t="s">
        <v>383</v>
      </c>
      <c r="C181" s="24">
        <v>0</v>
      </c>
      <c r="D181" s="24">
        <v>0</v>
      </c>
      <c r="E181" s="24">
        <v>0</v>
      </c>
    </row>
    <row r="182" spans="2:5" ht="20.100000000000001" customHeight="1" thickBot="1" x14ac:dyDescent="0.25">
      <c r="B182" s="62" t="s">
        <v>384</v>
      </c>
      <c r="C182" s="24">
        <v>0</v>
      </c>
      <c r="D182" s="24">
        <v>0</v>
      </c>
      <c r="E182" s="24">
        <v>0</v>
      </c>
    </row>
    <row r="183" spans="2:5" ht="20.100000000000001" customHeight="1" thickBot="1" x14ac:dyDescent="0.25">
      <c r="B183" s="62" t="s">
        <v>182</v>
      </c>
      <c r="C183" s="24">
        <v>0</v>
      </c>
      <c r="D183" s="24">
        <v>0</v>
      </c>
      <c r="E183" s="24">
        <v>0</v>
      </c>
    </row>
    <row r="184" spans="2:5" ht="20.100000000000001" customHeight="1" thickBot="1" x14ac:dyDescent="0.25">
      <c r="B184" s="62" t="s">
        <v>385</v>
      </c>
      <c r="C184" s="24">
        <v>0</v>
      </c>
      <c r="D184" s="24">
        <v>0</v>
      </c>
      <c r="E184" s="24">
        <v>0</v>
      </c>
    </row>
    <row r="185" spans="2:5" ht="20.100000000000001" customHeight="1" thickBot="1" x14ac:dyDescent="0.25">
      <c r="B185" s="62" t="s">
        <v>386</v>
      </c>
      <c r="C185" s="24">
        <v>0</v>
      </c>
      <c r="D185" s="24">
        <v>0</v>
      </c>
      <c r="E185" s="24">
        <v>0</v>
      </c>
    </row>
    <row r="186" spans="2:5" ht="20.100000000000001" customHeight="1" thickBot="1" x14ac:dyDescent="0.25">
      <c r="B186" s="62" t="s">
        <v>183</v>
      </c>
      <c r="C186" s="24">
        <v>0</v>
      </c>
      <c r="D186" s="24">
        <v>0</v>
      </c>
      <c r="E186" s="24">
        <v>0</v>
      </c>
    </row>
    <row r="187" spans="2:5" ht="20.100000000000001" customHeight="1" thickBot="1" x14ac:dyDescent="0.25">
      <c r="B187" s="62" t="s">
        <v>387</v>
      </c>
      <c r="C187" s="24">
        <v>0</v>
      </c>
      <c r="D187" s="24">
        <v>0</v>
      </c>
      <c r="E187" s="24">
        <v>0</v>
      </c>
    </row>
    <row r="188" spans="2:5" ht="20.100000000000001" customHeight="1" thickBot="1" x14ac:dyDescent="0.25">
      <c r="B188" s="62" t="s">
        <v>388</v>
      </c>
      <c r="C188" s="24">
        <v>0</v>
      </c>
      <c r="D188" s="24">
        <v>0</v>
      </c>
      <c r="E188" s="24">
        <v>0</v>
      </c>
    </row>
    <row r="189" spans="2:5" ht="20.100000000000001" customHeight="1" thickBot="1" x14ac:dyDescent="0.25">
      <c r="B189" s="62" t="s">
        <v>389</v>
      </c>
      <c r="C189" s="24">
        <v>0</v>
      </c>
      <c r="D189" s="24">
        <v>0</v>
      </c>
      <c r="E189" s="24">
        <v>0</v>
      </c>
    </row>
    <row r="190" spans="2:5" ht="20.100000000000001" customHeight="1" thickBot="1" x14ac:dyDescent="0.25">
      <c r="B190" s="62" t="s">
        <v>390</v>
      </c>
      <c r="C190" s="24">
        <v>0</v>
      </c>
      <c r="D190" s="24">
        <v>0</v>
      </c>
      <c r="E190" s="24">
        <v>0</v>
      </c>
    </row>
    <row r="191" spans="2:5" ht="20.100000000000001" customHeight="1" thickBot="1" x14ac:dyDescent="0.25">
      <c r="B191" s="62" t="s">
        <v>184</v>
      </c>
      <c r="C191" s="24">
        <v>0</v>
      </c>
      <c r="D191" s="24">
        <v>0</v>
      </c>
      <c r="E191" s="24">
        <v>0</v>
      </c>
    </row>
    <row r="192" spans="2:5" ht="20.100000000000001" customHeight="1" thickBot="1" x14ac:dyDescent="0.25">
      <c r="B192" s="62" t="s">
        <v>391</v>
      </c>
      <c r="C192" s="24">
        <v>0</v>
      </c>
      <c r="D192" s="24">
        <v>0</v>
      </c>
      <c r="E192" s="24">
        <v>0</v>
      </c>
    </row>
    <row r="193" spans="2:5" ht="20.100000000000001" customHeight="1" thickBot="1" x14ac:dyDescent="0.25">
      <c r="B193" s="62" t="s">
        <v>392</v>
      </c>
      <c r="C193" s="24">
        <v>0</v>
      </c>
      <c r="D193" s="24">
        <v>0</v>
      </c>
      <c r="E193" s="24">
        <v>0</v>
      </c>
    </row>
    <row r="194" spans="2:5" ht="20.100000000000001" customHeight="1" thickBot="1" x14ac:dyDescent="0.25">
      <c r="B194" s="62" t="s">
        <v>393</v>
      </c>
      <c r="C194" s="24">
        <v>0</v>
      </c>
      <c r="D194" s="24">
        <v>0</v>
      </c>
      <c r="E194" s="24">
        <v>0</v>
      </c>
    </row>
    <row r="195" spans="2:5" ht="20.100000000000001" customHeight="1" thickBot="1" x14ac:dyDescent="0.25">
      <c r="B195" s="62" t="s">
        <v>394</v>
      </c>
      <c r="C195" s="24">
        <v>0</v>
      </c>
      <c r="D195" s="24">
        <v>0</v>
      </c>
      <c r="E195" s="24">
        <v>0</v>
      </c>
    </row>
    <row r="196" spans="2:5" ht="20.100000000000001" customHeight="1" thickBot="1" x14ac:dyDescent="0.25">
      <c r="B196" s="62" t="s">
        <v>395</v>
      </c>
      <c r="C196" s="24">
        <v>0</v>
      </c>
      <c r="D196" s="24">
        <v>0</v>
      </c>
      <c r="E196" s="24">
        <v>0</v>
      </c>
    </row>
    <row r="197" spans="2:5" ht="20.100000000000001" customHeight="1" thickBot="1" x14ac:dyDescent="0.25">
      <c r="B197" s="62" t="s">
        <v>185</v>
      </c>
      <c r="C197" s="24">
        <v>0</v>
      </c>
      <c r="D197" s="24">
        <v>0</v>
      </c>
      <c r="E197" s="24">
        <v>0</v>
      </c>
    </row>
    <row r="198" spans="2:5" ht="20.100000000000001" customHeight="1" thickBot="1" x14ac:dyDescent="0.25">
      <c r="B198" s="62" t="s">
        <v>186</v>
      </c>
      <c r="C198" s="24">
        <v>1</v>
      </c>
      <c r="D198" s="24">
        <v>0</v>
      </c>
      <c r="E198" s="24">
        <v>1</v>
      </c>
    </row>
    <row r="199" spans="2:5" ht="20.100000000000001" customHeight="1" thickBot="1" x14ac:dyDescent="0.25">
      <c r="B199" s="62" t="s">
        <v>396</v>
      </c>
      <c r="C199" s="24">
        <v>0</v>
      </c>
      <c r="D199" s="24">
        <v>0</v>
      </c>
      <c r="E199" s="24">
        <v>0</v>
      </c>
    </row>
    <row r="200" spans="2:5" ht="20.100000000000001" customHeight="1" thickBot="1" x14ac:dyDescent="0.25">
      <c r="B200" s="62" t="s">
        <v>397</v>
      </c>
      <c r="C200" s="24">
        <v>0</v>
      </c>
      <c r="D200" s="24">
        <v>0</v>
      </c>
      <c r="E200" s="24">
        <v>0</v>
      </c>
    </row>
    <row r="201" spans="2:5" ht="20.100000000000001" customHeight="1" thickBot="1" x14ac:dyDescent="0.25">
      <c r="B201" s="62" t="s">
        <v>398</v>
      </c>
      <c r="C201" s="24">
        <v>0</v>
      </c>
      <c r="D201" s="24">
        <v>0</v>
      </c>
      <c r="E201" s="24">
        <v>0</v>
      </c>
    </row>
    <row r="202" spans="2:5" ht="20.100000000000001" customHeight="1" thickBot="1" x14ac:dyDescent="0.25">
      <c r="B202" s="62" t="s">
        <v>187</v>
      </c>
      <c r="C202" s="24">
        <v>0</v>
      </c>
      <c r="D202" s="24">
        <v>0</v>
      </c>
      <c r="E202" s="24">
        <v>0</v>
      </c>
    </row>
    <row r="203" spans="2:5" ht="20.100000000000001" customHeight="1" thickBot="1" x14ac:dyDescent="0.25">
      <c r="B203" s="62" t="s">
        <v>399</v>
      </c>
      <c r="C203" s="24">
        <v>0</v>
      </c>
      <c r="D203" s="24">
        <v>0</v>
      </c>
      <c r="E203" s="24">
        <v>0</v>
      </c>
    </row>
    <row r="204" spans="2:5" ht="20.100000000000001" customHeight="1" thickBot="1" x14ac:dyDescent="0.25">
      <c r="B204" s="62" t="s">
        <v>400</v>
      </c>
      <c r="C204" s="24">
        <v>0</v>
      </c>
      <c r="D204" s="24">
        <v>0</v>
      </c>
      <c r="E204" s="24">
        <v>0</v>
      </c>
    </row>
    <row r="205" spans="2:5" ht="20.100000000000001" customHeight="1" thickBot="1" x14ac:dyDescent="0.25">
      <c r="B205" s="62" t="s">
        <v>401</v>
      </c>
      <c r="C205" s="24">
        <v>0</v>
      </c>
      <c r="D205" s="24">
        <v>0</v>
      </c>
      <c r="E205" s="24">
        <v>0</v>
      </c>
    </row>
    <row r="206" spans="2:5" ht="20.100000000000001" customHeight="1" thickBot="1" x14ac:dyDescent="0.25">
      <c r="B206" s="62" t="s">
        <v>188</v>
      </c>
      <c r="C206" s="24">
        <v>0</v>
      </c>
      <c r="D206" s="24">
        <v>0</v>
      </c>
      <c r="E206" s="24">
        <v>0</v>
      </c>
    </row>
    <row r="207" spans="2:5" ht="20.100000000000001" customHeight="1" thickBot="1" x14ac:dyDescent="0.25">
      <c r="B207" s="62" t="s">
        <v>402</v>
      </c>
      <c r="C207" s="24">
        <v>0</v>
      </c>
      <c r="D207" s="24">
        <v>0</v>
      </c>
      <c r="E207" s="24">
        <v>0</v>
      </c>
    </row>
    <row r="208" spans="2:5" ht="20.100000000000001" customHeight="1" thickBot="1" x14ac:dyDescent="0.25">
      <c r="B208" s="62" t="s">
        <v>403</v>
      </c>
      <c r="C208" s="24">
        <v>0</v>
      </c>
      <c r="D208" s="24">
        <v>0</v>
      </c>
      <c r="E208" s="24">
        <v>0</v>
      </c>
    </row>
    <row r="209" spans="2:5" ht="20.100000000000001" customHeight="1" thickBot="1" x14ac:dyDescent="0.25">
      <c r="B209" s="62" t="s">
        <v>404</v>
      </c>
      <c r="C209" s="24">
        <v>0</v>
      </c>
      <c r="D209" s="24">
        <v>0</v>
      </c>
      <c r="E209" s="24">
        <v>0</v>
      </c>
    </row>
    <row r="210" spans="2:5" ht="20.100000000000001" customHeight="1" thickBot="1" x14ac:dyDescent="0.25">
      <c r="B210" s="62" t="s">
        <v>405</v>
      </c>
      <c r="C210" s="24">
        <v>0</v>
      </c>
      <c r="D210" s="24">
        <v>0</v>
      </c>
      <c r="E210" s="24">
        <v>0</v>
      </c>
    </row>
    <row r="211" spans="2:5" ht="20.100000000000001" customHeight="1" thickBot="1" x14ac:dyDescent="0.25">
      <c r="B211" s="62" t="s">
        <v>406</v>
      </c>
      <c r="C211" s="24">
        <v>0</v>
      </c>
      <c r="D211" s="24">
        <v>0</v>
      </c>
      <c r="E211" s="24">
        <v>0</v>
      </c>
    </row>
    <row r="212" spans="2:5" ht="20.100000000000001" customHeight="1" thickBot="1" x14ac:dyDescent="0.25">
      <c r="B212" s="62" t="s">
        <v>640</v>
      </c>
      <c r="C212" s="24">
        <v>0</v>
      </c>
      <c r="D212" s="24">
        <v>0</v>
      </c>
      <c r="E212" s="24">
        <v>0</v>
      </c>
    </row>
    <row r="213" spans="2:5" ht="20.100000000000001" customHeight="1" thickBot="1" x14ac:dyDescent="0.25">
      <c r="B213" s="62" t="s">
        <v>407</v>
      </c>
      <c r="C213" s="24">
        <v>0</v>
      </c>
      <c r="D213" s="24">
        <v>0</v>
      </c>
      <c r="E213" s="24">
        <v>0</v>
      </c>
    </row>
    <row r="214" spans="2:5" ht="20.100000000000001" customHeight="1" thickBot="1" x14ac:dyDescent="0.25">
      <c r="B214" s="62" t="s">
        <v>189</v>
      </c>
      <c r="C214" s="24">
        <v>0</v>
      </c>
      <c r="D214" s="24">
        <v>0</v>
      </c>
      <c r="E214" s="24">
        <v>0</v>
      </c>
    </row>
    <row r="215" spans="2:5" ht="20.100000000000001" customHeight="1" thickBot="1" x14ac:dyDescent="0.25">
      <c r="B215" s="62" t="s">
        <v>408</v>
      </c>
      <c r="C215" s="24">
        <v>0</v>
      </c>
      <c r="D215" s="24">
        <v>0</v>
      </c>
      <c r="E215" s="24">
        <v>0</v>
      </c>
    </row>
    <row r="216" spans="2:5" ht="20.100000000000001" customHeight="1" thickBot="1" x14ac:dyDescent="0.25">
      <c r="B216" s="62" t="s">
        <v>409</v>
      </c>
      <c r="C216" s="24">
        <v>0</v>
      </c>
      <c r="D216" s="24">
        <v>0</v>
      </c>
      <c r="E216" s="24">
        <v>0</v>
      </c>
    </row>
    <row r="217" spans="2:5" ht="20.100000000000001" customHeight="1" thickBot="1" x14ac:dyDescent="0.25">
      <c r="B217" s="62" t="s">
        <v>410</v>
      </c>
      <c r="C217" s="24">
        <v>0</v>
      </c>
      <c r="D217" s="24">
        <v>0</v>
      </c>
      <c r="E217" s="24">
        <v>0</v>
      </c>
    </row>
    <row r="218" spans="2:5" ht="20.100000000000001" customHeight="1" thickBot="1" x14ac:dyDescent="0.25">
      <c r="B218" s="62" t="s">
        <v>411</v>
      </c>
      <c r="C218" s="24">
        <v>0</v>
      </c>
      <c r="D218" s="24">
        <v>0</v>
      </c>
      <c r="E218" s="24">
        <v>0</v>
      </c>
    </row>
    <row r="219" spans="2:5" ht="20.100000000000001" customHeight="1" thickBot="1" x14ac:dyDescent="0.25">
      <c r="B219" s="62" t="s">
        <v>412</v>
      </c>
      <c r="C219" s="24">
        <v>0</v>
      </c>
      <c r="D219" s="24">
        <v>0</v>
      </c>
      <c r="E219" s="24">
        <v>0</v>
      </c>
    </row>
    <row r="220" spans="2:5" ht="20.100000000000001" customHeight="1" thickBot="1" x14ac:dyDescent="0.25">
      <c r="B220" s="62" t="s">
        <v>413</v>
      </c>
      <c r="C220" s="24">
        <v>0</v>
      </c>
      <c r="D220" s="24">
        <v>0</v>
      </c>
      <c r="E220" s="24">
        <v>0</v>
      </c>
    </row>
    <row r="221" spans="2:5" ht="20.100000000000001" customHeight="1" thickBot="1" x14ac:dyDescent="0.25">
      <c r="B221" s="62" t="s">
        <v>414</v>
      </c>
      <c r="C221" s="24">
        <v>0</v>
      </c>
      <c r="D221" s="24">
        <v>0</v>
      </c>
      <c r="E221" s="24">
        <v>0</v>
      </c>
    </row>
    <row r="222" spans="2:5" ht="20.100000000000001" customHeight="1" thickBot="1" x14ac:dyDescent="0.25">
      <c r="B222" s="62" t="s">
        <v>415</v>
      </c>
      <c r="C222" s="24">
        <v>0</v>
      </c>
      <c r="D222" s="24">
        <v>0</v>
      </c>
      <c r="E222" s="24">
        <v>0</v>
      </c>
    </row>
    <row r="223" spans="2:5" ht="20.100000000000001" customHeight="1" thickBot="1" x14ac:dyDescent="0.25">
      <c r="B223" s="62" t="s">
        <v>190</v>
      </c>
      <c r="C223" s="24">
        <v>0</v>
      </c>
      <c r="D223" s="24">
        <v>0</v>
      </c>
      <c r="E223" s="24">
        <v>0</v>
      </c>
    </row>
    <row r="224" spans="2:5" ht="20.100000000000001" customHeight="1" thickBot="1" x14ac:dyDescent="0.25">
      <c r="B224" s="62" t="s">
        <v>416</v>
      </c>
      <c r="C224" s="24">
        <v>0</v>
      </c>
      <c r="D224" s="24">
        <v>0</v>
      </c>
      <c r="E224" s="24">
        <v>0</v>
      </c>
    </row>
    <row r="225" spans="2:5" ht="20.100000000000001" customHeight="1" thickBot="1" x14ac:dyDescent="0.25">
      <c r="B225" s="62" t="s">
        <v>417</v>
      </c>
      <c r="C225" s="24">
        <v>0</v>
      </c>
      <c r="D225" s="24">
        <v>0</v>
      </c>
      <c r="E225" s="24">
        <v>0</v>
      </c>
    </row>
    <row r="226" spans="2:5" ht="20.100000000000001" customHeight="1" thickBot="1" x14ac:dyDescent="0.25">
      <c r="B226" s="62" t="s">
        <v>418</v>
      </c>
      <c r="C226" s="24">
        <v>0</v>
      </c>
      <c r="D226" s="24">
        <v>0</v>
      </c>
      <c r="E226" s="24">
        <v>0</v>
      </c>
    </row>
    <row r="227" spans="2:5" ht="20.100000000000001" customHeight="1" thickBot="1" x14ac:dyDescent="0.25">
      <c r="B227" s="62" t="s">
        <v>191</v>
      </c>
      <c r="C227" s="24">
        <v>0</v>
      </c>
      <c r="D227" s="24">
        <v>0</v>
      </c>
      <c r="E227" s="24">
        <v>0</v>
      </c>
    </row>
    <row r="228" spans="2:5" ht="20.100000000000001" customHeight="1" thickBot="1" x14ac:dyDescent="0.25">
      <c r="B228" s="62" t="s">
        <v>419</v>
      </c>
      <c r="C228" s="24">
        <v>0</v>
      </c>
      <c r="D228" s="24">
        <v>0</v>
      </c>
      <c r="E228" s="24">
        <v>0</v>
      </c>
    </row>
    <row r="229" spans="2:5" ht="20.100000000000001" customHeight="1" thickBot="1" x14ac:dyDescent="0.25">
      <c r="B229" s="62" t="s">
        <v>420</v>
      </c>
      <c r="C229" s="24">
        <v>0</v>
      </c>
      <c r="D229" s="24">
        <v>0</v>
      </c>
      <c r="E229" s="24">
        <v>0</v>
      </c>
    </row>
    <row r="230" spans="2:5" ht="20.100000000000001" customHeight="1" thickBot="1" x14ac:dyDescent="0.25">
      <c r="B230" s="62" t="s">
        <v>421</v>
      </c>
      <c r="C230" s="24">
        <v>0</v>
      </c>
      <c r="D230" s="24">
        <v>0</v>
      </c>
      <c r="E230" s="24">
        <v>0</v>
      </c>
    </row>
    <row r="231" spans="2:5" ht="20.100000000000001" customHeight="1" thickBot="1" x14ac:dyDescent="0.25">
      <c r="B231" s="62" t="s">
        <v>422</v>
      </c>
      <c r="C231" s="24">
        <v>0</v>
      </c>
      <c r="D231" s="24">
        <v>1</v>
      </c>
      <c r="E231" s="24">
        <v>1</v>
      </c>
    </row>
    <row r="232" spans="2:5" ht="20.100000000000001" customHeight="1" thickBot="1" x14ac:dyDescent="0.25">
      <c r="B232" s="62" t="s">
        <v>423</v>
      </c>
      <c r="C232" s="24">
        <v>0</v>
      </c>
      <c r="D232" s="24">
        <v>0</v>
      </c>
      <c r="E232" s="24">
        <v>0</v>
      </c>
    </row>
    <row r="233" spans="2:5" ht="20.100000000000001" customHeight="1" thickBot="1" x14ac:dyDescent="0.25">
      <c r="B233" s="62" t="s">
        <v>424</v>
      </c>
      <c r="C233" s="24">
        <v>0</v>
      </c>
      <c r="D233" s="24">
        <v>0</v>
      </c>
      <c r="E233" s="24">
        <v>0</v>
      </c>
    </row>
    <row r="234" spans="2:5" ht="20.100000000000001" customHeight="1" thickBot="1" x14ac:dyDescent="0.25">
      <c r="B234" s="62" t="s">
        <v>192</v>
      </c>
      <c r="C234" s="24">
        <v>0</v>
      </c>
      <c r="D234" s="24">
        <v>0</v>
      </c>
      <c r="E234" s="24">
        <v>0</v>
      </c>
    </row>
    <row r="235" spans="2:5" ht="20.100000000000001" customHeight="1" thickBot="1" x14ac:dyDescent="0.25">
      <c r="B235" s="62" t="s">
        <v>425</v>
      </c>
      <c r="C235" s="24">
        <v>0</v>
      </c>
      <c r="D235" s="24">
        <v>0</v>
      </c>
      <c r="E235" s="24">
        <v>0</v>
      </c>
    </row>
    <row r="236" spans="2:5" ht="20.100000000000001" customHeight="1" thickBot="1" x14ac:dyDescent="0.25">
      <c r="B236" s="62" t="s">
        <v>426</v>
      </c>
      <c r="C236" s="24">
        <v>0</v>
      </c>
      <c r="D236" s="24">
        <v>0</v>
      </c>
      <c r="E236" s="24">
        <v>0</v>
      </c>
    </row>
    <row r="237" spans="2:5" ht="20.100000000000001" customHeight="1" thickBot="1" x14ac:dyDescent="0.25">
      <c r="B237" s="62" t="s">
        <v>427</v>
      </c>
      <c r="C237" s="24">
        <v>0</v>
      </c>
      <c r="D237" s="24">
        <v>0</v>
      </c>
      <c r="E237" s="24">
        <v>0</v>
      </c>
    </row>
    <row r="238" spans="2:5" ht="20.100000000000001" customHeight="1" thickBot="1" x14ac:dyDescent="0.25">
      <c r="B238" s="62" t="s">
        <v>428</v>
      </c>
      <c r="C238" s="24">
        <v>1</v>
      </c>
      <c r="D238" s="24">
        <v>1</v>
      </c>
      <c r="E238" s="24">
        <v>2</v>
      </c>
    </row>
    <row r="239" spans="2:5" ht="20.100000000000001" customHeight="1" thickBot="1" x14ac:dyDescent="0.25">
      <c r="B239" s="62" t="s">
        <v>429</v>
      </c>
      <c r="C239" s="24">
        <v>1</v>
      </c>
      <c r="D239" s="24">
        <v>6</v>
      </c>
      <c r="E239" s="24">
        <v>7</v>
      </c>
    </row>
    <row r="240" spans="2:5" ht="20.100000000000001" customHeight="1" thickBot="1" x14ac:dyDescent="0.25">
      <c r="B240" s="62" t="s">
        <v>430</v>
      </c>
      <c r="C240" s="24">
        <v>0</v>
      </c>
      <c r="D240" s="24">
        <v>0</v>
      </c>
      <c r="E240" s="24">
        <v>0</v>
      </c>
    </row>
    <row r="241" spans="2:5" ht="20.100000000000001" customHeight="1" thickBot="1" x14ac:dyDescent="0.25">
      <c r="B241" s="62" t="s">
        <v>431</v>
      </c>
      <c r="C241" s="24">
        <v>1</v>
      </c>
      <c r="D241" s="24">
        <v>0</v>
      </c>
      <c r="E241" s="24">
        <v>1</v>
      </c>
    </row>
    <row r="242" spans="2:5" ht="20.100000000000001" customHeight="1" thickBot="1" x14ac:dyDescent="0.25">
      <c r="B242" s="62" t="s">
        <v>432</v>
      </c>
      <c r="C242" s="24">
        <v>0</v>
      </c>
      <c r="D242" s="24">
        <v>0</v>
      </c>
      <c r="E242" s="24">
        <v>0</v>
      </c>
    </row>
    <row r="243" spans="2:5" ht="20.100000000000001" customHeight="1" thickBot="1" x14ac:dyDescent="0.25">
      <c r="B243" s="62" t="s">
        <v>433</v>
      </c>
      <c r="C243" s="24">
        <v>0</v>
      </c>
      <c r="D243" s="24">
        <v>0</v>
      </c>
      <c r="E243" s="24">
        <v>0</v>
      </c>
    </row>
    <row r="244" spans="2:5" ht="20.100000000000001" customHeight="1" thickBot="1" x14ac:dyDescent="0.25">
      <c r="B244" s="62" t="s">
        <v>434</v>
      </c>
      <c r="C244" s="24">
        <v>0</v>
      </c>
      <c r="D244" s="24">
        <v>0</v>
      </c>
      <c r="E244" s="24">
        <v>0</v>
      </c>
    </row>
    <row r="245" spans="2:5" ht="20.100000000000001" customHeight="1" thickBot="1" x14ac:dyDescent="0.25">
      <c r="B245" s="62" t="s">
        <v>435</v>
      </c>
      <c r="C245" s="24">
        <v>0</v>
      </c>
      <c r="D245" s="24">
        <v>0</v>
      </c>
      <c r="E245" s="24">
        <v>0</v>
      </c>
    </row>
    <row r="246" spans="2:5" ht="20.100000000000001" customHeight="1" thickBot="1" x14ac:dyDescent="0.25">
      <c r="B246" s="62" t="s">
        <v>436</v>
      </c>
      <c r="C246" s="24">
        <v>0</v>
      </c>
      <c r="D246" s="24">
        <v>1</v>
      </c>
      <c r="E246" s="24">
        <v>1</v>
      </c>
    </row>
    <row r="247" spans="2:5" ht="20.100000000000001" customHeight="1" thickBot="1" x14ac:dyDescent="0.25">
      <c r="B247" s="62" t="s">
        <v>193</v>
      </c>
      <c r="C247" s="24">
        <v>0</v>
      </c>
      <c r="D247" s="24">
        <v>3</v>
      </c>
      <c r="E247" s="24">
        <v>3</v>
      </c>
    </row>
    <row r="248" spans="2:5" ht="20.100000000000001" customHeight="1" thickBot="1" x14ac:dyDescent="0.25">
      <c r="B248" s="62" t="s">
        <v>437</v>
      </c>
      <c r="C248" s="24">
        <v>2</v>
      </c>
      <c r="D248" s="24">
        <v>0</v>
      </c>
      <c r="E248" s="24">
        <v>2</v>
      </c>
    </row>
    <row r="249" spans="2:5" ht="20.100000000000001" customHeight="1" thickBot="1" x14ac:dyDescent="0.25">
      <c r="B249" s="62" t="s">
        <v>438</v>
      </c>
      <c r="C249" s="24">
        <v>1</v>
      </c>
      <c r="D249" s="24">
        <v>0</v>
      </c>
      <c r="E249" s="24">
        <v>1</v>
      </c>
    </row>
    <row r="250" spans="2:5" ht="20.100000000000001" customHeight="1" thickBot="1" x14ac:dyDescent="0.25">
      <c r="B250" s="62" t="s">
        <v>439</v>
      </c>
      <c r="C250" s="24">
        <v>0</v>
      </c>
      <c r="D250" s="24">
        <v>0</v>
      </c>
      <c r="E250" s="24">
        <v>0</v>
      </c>
    </row>
    <row r="251" spans="2:5" ht="20.100000000000001" customHeight="1" thickBot="1" x14ac:dyDescent="0.25">
      <c r="B251" s="62" t="s">
        <v>440</v>
      </c>
      <c r="C251" s="24">
        <v>3</v>
      </c>
      <c r="D251" s="24">
        <v>1</v>
      </c>
      <c r="E251" s="24">
        <v>4</v>
      </c>
    </row>
    <row r="252" spans="2:5" ht="20.100000000000001" customHeight="1" thickBot="1" x14ac:dyDescent="0.25">
      <c r="B252" s="62" t="s">
        <v>441</v>
      </c>
      <c r="C252" s="24">
        <v>0</v>
      </c>
      <c r="D252" s="24">
        <v>0</v>
      </c>
      <c r="E252" s="24">
        <v>0</v>
      </c>
    </row>
    <row r="253" spans="2:5" ht="20.100000000000001" customHeight="1" thickBot="1" x14ac:dyDescent="0.25">
      <c r="B253" s="62" t="s">
        <v>442</v>
      </c>
      <c r="C253" s="24">
        <v>0</v>
      </c>
      <c r="D253" s="24">
        <v>0</v>
      </c>
      <c r="E253" s="24">
        <v>0</v>
      </c>
    </row>
    <row r="254" spans="2:5" ht="20.100000000000001" customHeight="1" thickBot="1" x14ac:dyDescent="0.25">
      <c r="B254" s="62" t="s">
        <v>443</v>
      </c>
      <c r="C254" s="24">
        <v>0</v>
      </c>
      <c r="D254" s="24">
        <v>0</v>
      </c>
      <c r="E254" s="24">
        <v>0</v>
      </c>
    </row>
    <row r="255" spans="2:5" ht="20.100000000000001" customHeight="1" thickBot="1" x14ac:dyDescent="0.25">
      <c r="B255" s="62" t="s">
        <v>444</v>
      </c>
      <c r="C255" s="24">
        <v>0</v>
      </c>
      <c r="D255" s="24">
        <v>0</v>
      </c>
      <c r="E255" s="24">
        <v>0</v>
      </c>
    </row>
    <row r="256" spans="2:5" ht="20.100000000000001" customHeight="1" thickBot="1" x14ac:dyDescent="0.25">
      <c r="B256" s="62" t="s">
        <v>445</v>
      </c>
      <c r="C256" s="24">
        <v>0</v>
      </c>
      <c r="D256" s="24">
        <v>0</v>
      </c>
      <c r="E256" s="24">
        <v>0</v>
      </c>
    </row>
    <row r="257" spans="2:5" ht="20.100000000000001" customHeight="1" thickBot="1" x14ac:dyDescent="0.25">
      <c r="B257" s="62" t="s">
        <v>446</v>
      </c>
      <c r="C257" s="24">
        <v>1</v>
      </c>
      <c r="D257" s="24">
        <v>1</v>
      </c>
      <c r="E257" s="24">
        <v>2</v>
      </c>
    </row>
    <row r="258" spans="2:5" ht="20.100000000000001" customHeight="1" thickBot="1" x14ac:dyDescent="0.25">
      <c r="B258" s="62" t="s">
        <v>447</v>
      </c>
      <c r="C258" s="24">
        <v>0</v>
      </c>
      <c r="D258" s="24">
        <v>0</v>
      </c>
      <c r="E258" s="24">
        <v>0</v>
      </c>
    </row>
    <row r="259" spans="2:5" ht="20.100000000000001" customHeight="1" thickBot="1" x14ac:dyDescent="0.25">
      <c r="B259" s="62" t="s">
        <v>641</v>
      </c>
      <c r="C259" s="24">
        <v>0</v>
      </c>
      <c r="D259" s="24">
        <v>0</v>
      </c>
      <c r="E259" s="24">
        <v>0</v>
      </c>
    </row>
    <row r="260" spans="2:5" ht="20.100000000000001" customHeight="1" thickBot="1" x14ac:dyDescent="0.25">
      <c r="B260" s="62" t="s">
        <v>448</v>
      </c>
      <c r="C260" s="24">
        <v>0</v>
      </c>
      <c r="D260" s="24">
        <v>2</v>
      </c>
      <c r="E260" s="24">
        <v>2</v>
      </c>
    </row>
    <row r="261" spans="2:5" ht="20.100000000000001" customHeight="1" thickBot="1" x14ac:dyDescent="0.25">
      <c r="B261" s="62" t="s">
        <v>449</v>
      </c>
      <c r="C261" s="24">
        <v>0</v>
      </c>
      <c r="D261" s="24">
        <v>0</v>
      </c>
      <c r="E261" s="24">
        <v>0</v>
      </c>
    </row>
    <row r="262" spans="2:5" ht="20.100000000000001" customHeight="1" thickBot="1" x14ac:dyDescent="0.25">
      <c r="B262" s="62" t="s">
        <v>450</v>
      </c>
      <c r="C262" s="24">
        <v>0</v>
      </c>
      <c r="D262" s="24">
        <v>0</v>
      </c>
      <c r="E262" s="24">
        <v>0</v>
      </c>
    </row>
    <row r="263" spans="2:5" ht="20.100000000000001" customHeight="1" thickBot="1" x14ac:dyDescent="0.25">
      <c r="B263" s="62" t="s">
        <v>194</v>
      </c>
      <c r="C263" s="24">
        <v>0</v>
      </c>
      <c r="D263" s="24">
        <v>0</v>
      </c>
      <c r="E263" s="24">
        <v>0</v>
      </c>
    </row>
    <row r="264" spans="2:5" ht="20.100000000000001" customHeight="1" thickBot="1" x14ac:dyDescent="0.25">
      <c r="B264" s="62" t="s">
        <v>451</v>
      </c>
      <c r="C264" s="24">
        <v>0</v>
      </c>
      <c r="D264" s="24">
        <v>0</v>
      </c>
      <c r="E264" s="24">
        <v>0</v>
      </c>
    </row>
    <row r="265" spans="2:5" ht="20.100000000000001" customHeight="1" thickBot="1" x14ac:dyDescent="0.25">
      <c r="B265" s="62" t="s">
        <v>452</v>
      </c>
      <c r="C265" s="24">
        <v>0</v>
      </c>
      <c r="D265" s="24">
        <v>0</v>
      </c>
      <c r="E265" s="24">
        <v>0</v>
      </c>
    </row>
    <row r="266" spans="2:5" ht="20.100000000000001" customHeight="1" thickBot="1" x14ac:dyDescent="0.25">
      <c r="B266" s="62" t="s">
        <v>453</v>
      </c>
      <c r="C266" s="24">
        <v>0</v>
      </c>
      <c r="D266" s="24">
        <v>0</v>
      </c>
      <c r="E266" s="24">
        <v>0</v>
      </c>
    </row>
    <row r="267" spans="2:5" ht="20.100000000000001" customHeight="1" thickBot="1" x14ac:dyDescent="0.25">
      <c r="B267" s="62" t="s">
        <v>454</v>
      </c>
      <c r="C267" s="24">
        <v>0</v>
      </c>
      <c r="D267" s="24">
        <v>0</v>
      </c>
      <c r="E267" s="24">
        <v>0</v>
      </c>
    </row>
    <row r="268" spans="2:5" ht="20.100000000000001" customHeight="1" thickBot="1" x14ac:dyDescent="0.25">
      <c r="B268" s="62" t="s">
        <v>455</v>
      </c>
      <c r="C268" s="24">
        <v>0</v>
      </c>
      <c r="D268" s="24">
        <v>0</v>
      </c>
      <c r="E268" s="24">
        <v>0</v>
      </c>
    </row>
    <row r="269" spans="2:5" ht="20.100000000000001" customHeight="1" thickBot="1" x14ac:dyDescent="0.25">
      <c r="B269" s="62" t="s">
        <v>456</v>
      </c>
      <c r="C269" s="24">
        <v>0</v>
      </c>
      <c r="D269" s="24">
        <v>0</v>
      </c>
      <c r="E269" s="24">
        <v>0</v>
      </c>
    </row>
    <row r="270" spans="2:5" ht="20.100000000000001" customHeight="1" thickBot="1" x14ac:dyDescent="0.25">
      <c r="B270" s="62" t="s">
        <v>457</v>
      </c>
      <c r="C270" s="24">
        <v>0</v>
      </c>
      <c r="D270" s="24">
        <v>0</v>
      </c>
      <c r="E270" s="24">
        <v>0</v>
      </c>
    </row>
    <row r="271" spans="2:5" ht="20.100000000000001" customHeight="1" thickBot="1" x14ac:dyDescent="0.25">
      <c r="B271" s="62" t="s">
        <v>458</v>
      </c>
      <c r="C271" s="24">
        <v>0</v>
      </c>
      <c r="D271" s="24">
        <v>0</v>
      </c>
      <c r="E271" s="24">
        <v>0</v>
      </c>
    </row>
    <row r="272" spans="2:5" ht="20.100000000000001" customHeight="1" thickBot="1" x14ac:dyDescent="0.25">
      <c r="B272" s="62" t="s">
        <v>459</v>
      </c>
      <c r="C272" s="24">
        <v>0</v>
      </c>
      <c r="D272" s="24">
        <v>0</v>
      </c>
      <c r="E272" s="24">
        <v>0</v>
      </c>
    </row>
    <row r="273" spans="2:5" ht="20.100000000000001" customHeight="1" thickBot="1" x14ac:dyDescent="0.25">
      <c r="B273" s="62" t="s">
        <v>460</v>
      </c>
      <c r="C273" s="24">
        <v>0</v>
      </c>
      <c r="D273" s="24">
        <v>0</v>
      </c>
      <c r="E273" s="24">
        <v>0</v>
      </c>
    </row>
    <row r="274" spans="2:5" ht="20.100000000000001" customHeight="1" thickBot="1" x14ac:dyDescent="0.25">
      <c r="B274" s="62" t="s">
        <v>195</v>
      </c>
      <c r="C274" s="24">
        <v>0</v>
      </c>
      <c r="D274" s="24">
        <v>0</v>
      </c>
      <c r="E274" s="24">
        <v>0</v>
      </c>
    </row>
    <row r="275" spans="2:5" ht="20.100000000000001" customHeight="1" thickBot="1" x14ac:dyDescent="0.25">
      <c r="B275" s="62" t="s">
        <v>461</v>
      </c>
      <c r="C275" s="24">
        <v>0</v>
      </c>
      <c r="D275" s="24">
        <v>0</v>
      </c>
      <c r="E275" s="24">
        <v>0</v>
      </c>
    </row>
    <row r="276" spans="2:5" ht="20.100000000000001" customHeight="1" thickBot="1" x14ac:dyDescent="0.25">
      <c r="B276" s="62" t="s">
        <v>462</v>
      </c>
      <c r="C276" s="24">
        <v>0</v>
      </c>
      <c r="D276" s="24">
        <v>0</v>
      </c>
      <c r="E276" s="24">
        <v>0</v>
      </c>
    </row>
    <row r="277" spans="2:5" ht="20.100000000000001" customHeight="1" thickBot="1" x14ac:dyDescent="0.25">
      <c r="B277" s="62" t="s">
        <v>463</v>
      </c>
      <c r="C277" s="24">
        <v>0</v>
      </c>
      <c r="D277" s="24">
        <v>0</v>
      </c>
      <c r="E277" s="24">
        <v>0</v>
      </c>
    </row>
    <row r="278" spans="2:5" ht="20.100000000000001" customHeight="1" thickBot="1" x14ac:dyDescent="0.25">
      <c r="B278" s="62" t="s">
        <v>464</v>
      </c>
      <c r="C278" s="24">
        <v>0</v>
      </c>
      <c r="D278" s="24">
        <v>0</v>
      </c>
      <c r="E278" s="24">
        <v>0</v>
      </c>
    </row>
    <row r="279" spans="2:5" ht="20.100000000000001" customHeight="1" thickBot="1" x14ac:dyDescent="0.25">
      <c r="B279" s="62" t="s">
        <v>465</v>
      </c>
      <c r="C279" s="24">
        <v>0</v>
      </c>
      <c r="D279" s="24">
        <v>1</v>
      </c>
      <c r="E279" s="24">
        <v>1</v>
      </c>
    </row>
    <row r="280" spans="2:5" ht="20.100000000000001" customHeight="1" thickBot="1" x14ac:dyDescent="0.25">
      <c r="B280" s="62" t="s">
        <v>466</v>
      </c>
      <c r="C280" s="24">
        <v>0</v>
      </c>
      <c r="D280" s="24">
        <v>1</v>
      </c>
      <c r="E280" s="24">
        <v>1</v>
      </c>
    </row>
    <row r="281" spans="2:5" ht="20.100000000000001" customHeight="1" thickBot="1" x14ac:dyDescent="0.25">
      <c r="B281" s="62" t="s">
        <v>467</v>
      </c>
      <c r="C281" s="24">
        <v>0</v>
      </c>
      <c r="D281" s="24">
        <v>0</v>
      </c>
      <c r="E281" s="24">
        <v>0</v>
      </c>
    </row>
    <row r="282" spans="2:5" ht="20.100000000000001" customHeight="1" thickBot="1" x14ac:dyDescent="0.25">
      <c r="B282" s="62" t="s">
        <v>468</v>
      </c>
      <c r="C282" s="24">
        <v>0</v>
      </c>
      <c r="D282" s="24">
        <v>0</v>
      </c>
      <c r="E282" s="24">
        <v>0</v>
      </c>
    </row>
    <row r="283" spans="2:5" ht="20.100000000000001" customHeight="1" thickBot="1" x14ac:dyDescent="0.25">
      <c r="B283" s="62" t="s">
        <v>196</v>
      </c>
      <c r="C283" s="24">
        <v>0</v>
      </c>
      <c r="D283" s="24">
        <v>0</v>
      </c>
      <c r="E283" s="24">
        <v>0</v>
      </c>
    </row>
    <row r="284" spans="2:5" ht="20.100000000000001" customHeight="1" thickBot="1" x14ac:dyDescent="0.25">
      <c r="B284" s="62" t="s">
        <v>469</v>
      </c>
      <c r="C284" s="24">
        <v>0</v>
      </c>
      <c r="D284" s="24">
        <v>1</v>
      </c>
      <c r="E284" s="24">
        <v>1</v>
      </c>
    </row>
    <row r="285" spans="2:5" ht="20.100000000000001" customHeight="1" thickBot="1" x14ac:dyDescent="0.25">
      <c r="B285" s="62" t="s">
        <v>470</v>
      </c>
      <c r="C285" s="24">
        <v>0</v>
      </c>
      <c r="D285" s="24">
        <v>0</v>
      </c>
      <c r="E285" s="24">
        <v>0</v>
      </c>
    </row>
    <row r="286" spans="2:5" ht="20.100000000000001" customHeight="1" thickBot="1" x14ac:dyDescent="0.25">
      <c r="B286" s="62" t="s">
        <v>471</v>
      </c>
      <c r="C286" s="24">
        <v>2</v>
      </c>
      <c r="D286" s="24">
        <v>0</v>
      </c>
      <c r="E286" s="24">
        <v>2</v>
      </c>
    </row>
    <row r="287" spans="2:5" ht="20.100000000000001" customHeight="1" thickBot="1" x14ac:dyDescent="0.25">
      <c r="B287" s="62" t="s">
        <v>472</v>
      </c>
      <c r="C287" s="24">
        <v>0</v>
      </c>
      <c r="D287" s="24">
        <v>0</v>
      </c>
      <c r="E287" s="24">
        <v>0</v>
      </c>
    </row>
    <row r="288" spans="2:5" ht="20.100000000000001" customHeight="1" thickBot="1" x14ac:dyDescent="0.25">
      <c r="B288" s="62" t="s">
        <v>197</v>
      </c>
      <c r="C288" s="24">
        <v>0</v>
      </c>
      <c r="D288" s="24">
        <v>0</v>
      </c>
      <c r="E288" s="24">
        <v>0</v>
      </c>
    </row>
    <row r="289" spans="2:5" ht="20.100000000000001" customHeight="1" thickBot="1" x14ac:dyDescent="0.25">
      <c r="B289" s="62" t="s">
        <v>473</v>
      </c>
      <c r="C289" s="24">
        <v>0</v>
      </c>
      <c r="D289" s="24">
        <v>0</v>
      </c>
      <c r="E289" s="24">
        <v>0</v>
      </c>
    </row>
    <row r="290" spans="2:5" ht="20.100000000000001" customHeight="1" thickBot="1" x14ac:dyDescent="0.25">
      <c r="B290" s="62" t="s">
        <v>642</v>
      </c>
      <c r="C290" s="24">
        <v>0</v>
      </c>
      <c r="D290" s="24">
        <v>0</v>
      </c>
      <c r="E290" s="24">
        <v>0</v>
      </c>
    </row>
    <row r="291" spans="2:5" ht="20.100000000000001" customHeight="1" thickBot="1" x14ac:dyDescent="0.25">
      <c r="B291" s="62" t="s">
        <v>474</v>
      </c>
      <c r="C291" s="24">
        <v>0</v>
      </c>
      <c r="D291" s="24">
        <v>0</v>
      </c>
      <c r="E291" s="24">
        <v>0</v>
      </c>
    </row>
    <row r="292" spans="2:5" ht="20.100000000000001" customHeight="1" thickBot="1" x14ac:dyDescent="0.25">
      <c r="B292" s="62" t="s">
        <v>475</v>
      </c>
      <c r="C292" s="24">
        <v>0</v>
      </c>
      <c r="D292" s="24">
        <v>0</v>
      </c>
      <c r="E292" s="24">
        <v>0</v>
      </c>
    </row>
    <row r="293" spans="2:5" ht="20.100000000000001" customHeight="1" thickBot="1" x14ac:dyDescent="0.25">
      <c r="B293" s="62" t="s">
        <v>476</v>
      </c>
      <c r="C293" s="24">
        <v>0</v>
      </c>
      <c r="D293" s="24">
        <v>0</v>
      </c>
      <c r="E293" s="24">
        <v>0</v>
      </c>
    </row>
    <row r="294" spans="2:5" ht="20.100000000000001" customHeight="1" thickBot="1" x14ac:dyDescent="0.25">
      <c r="B294" s="62" t="s">
        <v>477</v>
      </c>
      <c r="C294" s="24">
        <v>0</v>
      </c>
      <c r="D294" s="24">
        <v>0</v>
      </c>
      <c r="E294" s="24">
        <v>0</v>
      </c>
    </row>
    <row r="295" spans="2:5" ht="20.100000000000001" customHeight="1" thickBot="1" x14ac:dyDescent="0.25">
      <c r="B295" s="62" t="s">
        <v>478</v>
      </c>
      <c r="C295" s="24">
        <v>0</v>
      </c>
      <c r="D295" s="24">
        <v>0</v>
      </c>
      <c r="E295" s="24">
        <v>0</v>
      </c>
    </row>
    <row r="296" spans="2:5" ht="20.100000000000001" customHeight="1" thickBot="1" x14ac:dyDescent="0.25">
      <c r="B296" s="62" t="s">
        <v>479</v>
      </c>
      <c r="C296" s="24">
        <v>0</v>
      </c>
      <c r="D296" s="24">
        <v>0</v>
      </c>
      <c r="E296" s="24">
        <v>0</v>
      </c>
    </row>
    <row r="297" spans="2:5" ht="20.100000000000001" customHeight="1" thickBot="1" x14ac:dyDescent="0.25">
      <c r="B297" s="62" t="s">
        <v>480</v>
      </c>
      <c r="C297" s="24">
        <v>0</v>
      </c>
      <c r="D297" s="24">
        <v>0</v>
      </c>
      <c r="E297" s="24">
        <v>0</v>
      </c>
    </row>
    <row r="298" spans="2:5" ht="20.100000000000001" customHeight="1" thickBot="1" x14ac:dyDescent="0.25">
      <c r="B298" s="62" t="s">
        <v>481</v>
      </c>
      <c r="C298" s="24">
        <v>1</v>
      </c>
      <c r="D298" s="24">
        <v>0</v>
      </c>
      <c r="E298" s="24">
        <v>1</v>
      </c>
    </row>
    <row r="299" spans="2:5" ht="20.100000000000001" customHeight="1" thickBot="1" x14ac:dyDescent="0.25">
      <c r="B299" s="62" t="s">
        <v>482</v>
      </c>
      <c r="C299" s="24">
        <v>5</v>
      </c>
      <c r="D299" s="24">
        <v>1</v>
      </c>
      <c r="E299" s="24">
        <v>6</v>
      </c>
    </row>
    <row r="300" spans="2:5" ht="20.100000000000001" customHeight="1" thickBot="1" x14ac:dyDescent="0.25">
      <c r="B300" s="62" t="s">
        <v>483</v>
      </c>
      <c r="C300" s="24">
        <v>0</v>
      </c>
      <c r="D300" s="24">
        <v>0</v>
      </c>
      <c r="E300" s="24">
        <v>0</v>
      </c>
    </row>
    <row r="301" spans="2:5" ht="20.100000000000001" customHeight="1" thickBot="1" x14ac:dyDescent="0.25">
      <c r="B301" s="62" t="s">
        <v>484</v>
      </c>
      <c r="C301" s="24">
        <v>0</v>
      </c>
      <c r="D301" s="24">
        <v>0</v>
      </c>
      <c r="E301" s="24">
        <v>0</v>
      </c>
    </row>
    <row r="302" spans="2:5" ht="20.100000000000001" customHeight="1" thickBot="1" x14ac:dyDescent="0.25">
      <c r="B302" s="62" t="s">
        <v>485</v>
      </c>
      <c r="C302" s="24">
        <v>0</v>
      </c>
      <c r="D302" s="24">
        <v>0</v>
      </c>
      <c r="E302" s="24">
        <v>0</v>
      </c>
    </row>
    <row r="303" spans="2:5" ht="20.100000000000001" customHeight="1" thickBot="1" x14ac:dyDescent="0.25">
      <c r="B303" s="62" t="s">
        <v>486</v>
      </c>
      <c r="C303" s="24">
        <v>0</v>
      </c>
      <c r="D303" s="24">
        <v>1</v>
      </c>
      <c r="E303" s="24">
        <v>1</v>
      </c>
    </row>
    <row r="304" spans="2:5" ht="20.100000000000001" customHeight="1" thickBot="1" x14ac:dyDescent="0.25">
      <c r="B304" s="62" t="s">
        <v>487</v>
      </c>
      <c r="C304" s="24">
        <v>0</v>
      </c>
      <c r="D304" s="24">
        <v>0</v>
      </c>
      <c r="E304" s="24">
        <v>0</v>
      </c>
    </row>
    <row r="305" spans="2:5" ht="20.100000000000001" customHeight="1" thickBot="1" x14ac:dyDescent="0.25">
      <c r="B305" s="62" t="s">
        <v>488</v>
      </c>
      <c r="C305" s="24">
        <v>0</v>
      </c>
      <c r="D305" s="24">
        <v>0</v>
      </c>
      <c r="E305" s="24">
        <v>0</v>
      </c>
    </row>
    <row r="306" spans="2:5" ht="20.100000000000001" customHeight="1" thickBot="1" x14ac:dyDescent="0.25">
      <c r="B306" s="62" t="s">
        <v>489</v>
      </c>
      <c r="C306" s="24">
        <v>1</v>
      </c>
      <c r="D306" s="24">
        <v>0</v>
      </c>
      <c r="E306" s="24">
        <v>1</v>
      </c>
    </row>
    <row r="307" spans="2:5" ht="20.100000000000001" customHeight="1" thickBot="1" x14ac:dyDescent="0.25">
      <c r="B307" s="62" t="s">
        <v>643</v>
      </c>
      <c r="C307" s="24">
        <v>0</v>
      </c>
      <c r="D307" s="24">
        <v>1</v>
      </c>
      <c r="E307" s="24">
        <v>1</v>
      </c>
    </row>
    <row r="308" spans="2:5" ht="20.100000000000001" customHeight="1" thickBot="1" x14ac:dyDescent="0.25">
      <c r="B308" s="62" t="s">
        <v>490</v>
      </c>
      <c r="C308" s="24">
        <v>0</v>
      </c>
      <c r="D308" s="24">
        <v>1</v>
      </c>
      <c r="E308" s="24">
        <v>1</v>
      </c>
    </row>
    <row r="309" spans="2:5" ht="20.100000000000001" customHeight="1" thickBot="1" x14ac:dyDescent="0.25">
      <c r="B309" s="62" t="s">
        <v>491</v>
      </c>
      <c r="C309" s="24">
        <v>0</v>
      </c>
      <c r="D309" s="24">
        <v>1</v>
      </c>
      <c r="E309" s="24">
        <v>1</v>
      </c>
    </row>
    <row r="310" spans="2:5" ht="20.100000000000001" customHeight="1" thickBot="1" x14ac:dyDescent="0.25">
      <c r="B310" s="62" t="s">
        <v>492</v>
      </c>
      <c r="C310" s="24">
        <v>0</v>
      </c>
      <c r="D310" s="24">
        <v>2</v>
      </c>
      <c r="E310" s="24">
        <v>2</v>
      </c>
    </row>
    <row r="311" spans="2:5" ht="20.100000000000001" customHeight="1" thickBot="1" x14ac:dyDescent="0.25">
      <c r="B311" s="62" t="s">
        <v>493</v>
      </c>
      <c r="C311" s="24">
        <v>0</v>
      </c>
      <c r="D311" s="24">
        <v>0</v>
      </c>
      <c r="E311" s="24">
        <v>0</v>
      </c>
    </row>
    <row r="312" spans="2:5" ht="20.100000000000001" customHeight="1" thickBot="1" x14ac:dyDescent="0.25">
      <c r="B312" s="62" t="s">
        <v>494</v>
      </c>
      <c r="C312" s="24">
        <v>0</v>
      </c>
      <c r="D312" s="24">
        <v>0</v>
      </c>
      <c r="E312" s="24">
        <v>0</v>
      </c>
    </row>
    <row r="313" spans="2:5" ht="20.100000000000001" customHeight="1" thickBot="1" x14ac:dyDescent="0.25">
      <c r="B313" s="62" t="s">
        <v>495</v>
      </c>
      <c r="C313" s="24">
        <v>0</v>
      </c>
      <c r="D313" s="24">
        <v>0</v>
      </c>
      <c r="E313" s="24">
        <v>0</v>
      </c>
    </row>
    <row r="314" spans="2:5" ht="20.100000000000001" customHeight="1" thickBot="1" x14ac:dyDescent="0.25">
      <c r="B314" s="62" t="s">
        <v>496</v>
      </c>
      <c r="C314" s="24">
        <v>0</v>
      </c>
      <c r="D314" s="24">
        <v>0</v>
      </c>
      <c r="E314" s="24">
        <v>0</v>
      </c>
    </row>
    <row r="315" spans="2:5" ht="20.100000000000001" customHeight="1" thickBot="1" x14ac:dyDescent="0.25">
      <c r="B315" s="62" t="s">
        <v>497</v>
      </c>
      <c r="C315" s="24">
        <v>0</v>
      </c>
      <c r="D315" s="24">
        <v>0</v>
      </c>
      <c r="E315" s="24">
        <v>0</v>
      </c>
    </row>
    <row r="316" spans="2:5" ht="20.100000000000001" customHeight="1" thickBot="1" x14ac:dyDescent="0.25">
      <c r="B316" s="62" t="s">
        <v>498</v>
      </c>
      <c r="C316" s="24">
        <v>0</v>
      </c>
      <c r="D316" s="24">
        <v>1</v>
      </c>
      <c r="E316" s="24">
        <v>1</v>
      </c>
    </row>
    <row r="317" spans="2:5" ht="20.100000000000001" customHeight="1" thickBot="1" x14ac:dyDescent="0.25">
      <c r="B317" s="62" t="s">
        <v>499</v>
      </c>
      <c r="C317" s="24">
        <v>0</v>
      </c>
      <c r="D317" s="24">
        <v>0</v>
      </c>
      <c r="E317" s="24">
        <v>0</v>
      </c>
    </row>
    <row r="318" spans="2:5" ht="20.100000000000001" customHeight="1" thickBot="1" x14ac:dyDescent="0.25">
      <c r="B318" s="62" t="s">
        <v>500</v>
      </c>
      <c r="C318" s="24">
        <v>0</v>
      </c>
      <c r="D318" s="24">
        <v>0</v>
      </c>
      <c r="E318" s="24">
        <v>0</v>
      </c>
    </row>
    <row r="319" spans="2:5" ht="20.100000000000001" customHeight="1" thickBot="1" x14ac:dyDescent="0.25">
      <c r="B319" s="62" t="s">
        <v>501</v>
      </c>
      <c r="C319" s="24">
        <v>0</v>
      </c>
      <c r="D319" s="24">
        <v>0</v>
      </c>
      <c r="E319" s="24">
        <v>0</v>
      </c>
    </row>
    <row r="320" spans="2:5" ht="20.100000000000001" customHeight="1" thickBot="1" x14ac:dyDescent="0.25">
      <c r="B320" s="62" t="s">
        <v>502</v>
      </c>
      <c r="C320" s="24">
        <v>0</v>
      </c>
      <c r="D320" s="24">
        <v>0</v>
      </c>
      <c r="E320" s="24">
        <v>0</v>
      </c>
    </row>
    <row r="321" spans="2:5" ht="20.100000000000001" customHeight="1" thickBot="1" x14ac:dyDescent="0.25">
      <c r="B321" s="62" t="s">
        <v>503</v>
      </c>
      <c r="C321" s="24">
        <v>0</v>
      </c>
      <c r="D321" s="24">
        <v>0</v>
      </c>
      <c r="E321" s="24">
        <v>0</v>
      </c>
    </row>
    <row r="322" spans="2:5" ht="20.100000000000001" customHeight="1" thickBot="1" x14ac:dyDescent="0.25">
      <c r="B322" s="62" t="s">
        <v>504</v>
      </c>
      <c r="C322" s="24">
        <v>0</v>
      </c>
      <c r="D322" s="24">
        <v>0</v>
      </c>
      <c r="E322" s="24">
        <v>0</v>
      </c>
    </row>
    <row r="323" spans="2:5" ht="20.100000000000001" customHeight="1" thickBot="1" x14ac:dyDescent="0.25">
      <c r="B323" s="62" t="s">
        <v>505</v>
      </c>
      <c r="C323" s="24">
        <v>0</v>
      </c>
      <c r="D323" s="24">
        <v>0</v>
      </c>
      <c r="E323" s="24">
        <v>0</v>
      </c>
    </row>
    <row r="324" spans="2:5" ht="20.100000000000001" customHeight="1" thickBot="1" x14ac:dyDescent="0.25">
      <c r="B324" s="62" t="s">
        <v>506</v>
      </c>
      <c r="C324" s="24">
        <v>0</v>
      </c>
      <c r="D324" s="24">
        <v>0</v>
      </c>
      <c r="E324" s="24">
        <v>0</v>
      </c>
    </row>
    <row r="325" spans="2:5" ht="20.100000000000001" customHeight="1" thickBot="1" x14ac:dyDescent="0.25">
      <c r="B325" s="62" t="s">
        <v>507</v>
      </c>
      <c r="C325" s="24">
        <v>0</v>
      </c>
      <c r="D325" s="24">
        <v>0</v>
      </c>
      <c r="E325" s="24">
        <v>0</v>
      </c>
    </row>
    <row r="326" spans="2:5" ht="20.100000000000001" customHeight="1" thickBot="1" x14ac:dyDescent="0.25">
      <c r="B326" s="62" t="s">
        <v>198</v>
      </c>
      <c r="C326" s="24">
        <v>0</v>
      </c>
      <c r="D326" s="24">
        <v>0</v>
      </c>
      <c r="E326" s="24">
        <v>0</v>
      </c>
    </row>
    <row r="327" spans="2:5" ht="20.100000000000001" customHeight="1" thickBot="1" x14ac:dyDescent="0.25">
      <c r="B327" s="62" t="s">
        <v>508</v>
      </c>
      <c r="C327" s="24">
        <v>0</v>
      </c>
      <c r="D327" s="24">
        <v>0</v>
      </c>
      <c r="E327" s="24">
        <v>0</v>
      </c>
    </row>
    <row r="328" spans="2:5" ht="20.100000000000001" customHeight="1" thickBot="1" x14ac:dyDescent="0.25">
      <c r="B328" s="62" t="s">
        <v>509</v>
      </c>
      <c r="C328" s="24">
        <v>0</v>
      </c>
      <c r="D328" s="24">
        <v>0</v>
      </c>
      <c r="E328" s="24">
        <v>0</v>
      </c>
    </row>
    <row r="329" spans="2:5" ht="20.100000000000001" customHeight="1" thickBot="1" x14ac:dyDescent="0.25">
      <c r="B329" s="62" t="s">
        <v>510</v>
      </c>
      <c r="C329" s="24">
        <v>0</v>
      </c>
      <c r="D329" s="24">
        <v>0</v>
      </c>
      <c r="E329" s="24">
        <v>0</v>
      </c>
    </row>
    <row r="330" spans="2:5" ht="20.100000000000001" customHeight="1" thickBot="1" x14ac:dyDescent="0.25">
      <c r="B330" s="62" t="s">
        <v>511</v>
      </c>
      <c r="C330" s="24">
        <v>0</v>
      </c>
      <c r="D330" s="24">
        <v>0</v>
      </c>
      <c r="E330" s="24">
        <v>0</v>
      </c>
    </row>
    <row r="331" spans="2:5" ht="20.100000000000001" customHeight="1" thickBot="1" x14ac:dyDescent="0.25">
      <c r="B331" s="62" t="s">
        <v>512</v>
      </c>
      <c r="C331" s="24">
        <v>0</v>
      </c>
      <c r="D331" s="24">
        <v>0</v>
      </c>
      <c r="E331" s="24">
        <v>0</v>
      </c>
    </row>
    <row r="332" spans="2:5" ht="20.100000000000001" customHeight="1" thickBot="1" x14ac:dyDescent="0.25">
      <c r="B332" s="62" t="s">
        <v>513</v>
      </c>
      <c r="C332" s="24">
        <v>0</v>
      </c>
      <c r="D332" s="24">
        <v>0</v>
      </c>
      <c r="E332" s="24">
        <v>0</v>
      </c>
    </row>
    <row r="333" spans="2:5" ht="20.100000000000001" customHeight="1" thickBot="1" x14ac:dyDescent="0.25">
      <c r="B333" s="62" t="s">
        <v>514</v>
      </c>
      <c r="C333" s="24">
        <v>0</v>
      </c>
      <c r="D333" s="24">
        <v>0</v>
      </c>
      <c r="E333" s="24">
        <v>0</v>
      </c>
    </row>
    <row r="334" spans="2:5" ht="20.100000000000001" customHeight="1" thickBot="1" x14ac:dyDescent="0.25">
      <c r="B334" s="62" t="s">
        <v>515</v>
      </c>
      <c r="C334" s="24">
        <v>0</v>
      </c>
      <c r="D334" s="24">
        <v>0</v>
      </c>
      <c r="E334" s="24">
        <v>0</v>
      </c>
    </row>
    <row r="335" spans="2:5" ht="20.100000000000001" customHeight="1" thickBot="1" x14ac:dyDescent="0.25">
      <c r="B335" s="62" t="s">
        <v>516</v>
      </c>
      <c r="C335" s="24">
        <v>0</v>
      </c>
      <c r="D335" s="24">
        <v>0</v>
      </c>
      <c r="E335" s="24">
        <v>0</v>
      </c>
    </row>
    <row r="336" spans="2:5" ht="20.100000000000001" customHeight="1" thickBot="1" x14ac:dyDescent="0.25">
      <c r="B336" s="62" t="s">
        <v>199</v>
      </c>
      <c r="C336" s="24">
        <v>0</v>
      </c>
      <c r="D336" s="24">
        <v>0</v>
      </c>
      <c r="E336" s="24">
        <v>0</v>
      </c>
    </row>
    <row r="337" spans="2:5" ht="20.100000000000001" customHeight="1" thickBot="1" x14ac:dyDescent="0.25">
      <c r="B337" s="62" t="s">
        <v>517</v>
      </c>
      <c r="C337" s="24">
        <v>0</v>
      </c>
      <c r="D337" s="24">
        <v>0</v>
      </c>
      <c r="E337" s="24">
        <v>0</v>
      </c>
    </row>
    <row r="338" spans="2:5" ht="20.100000000000001" customHeight="1" thickBot="1" x14ac:dyDescent="0.25">
      <c r="B338" s="62" t="s">
        <v>518</v>
      </c>
      <c r="C338" s="24">
        <v>0</v>
      </c>
      <c r="D338" s="24">
        <v>0</v>
      </c>
      <c r="E338" s="24">
        <v>0</v>
      </c>
    </row>
    <row r="339" spans="2:5" ht="20.100000000000001" customHeight="1" thickBot="1" x14ac:dyDescent="0.25">
      <c r="B339" s="62" t="s">
        <v>519</v>
      </c>
      <c r="C339" s="24">
        <v>0</v>
      </c>
      <c r="D339" s="24">
        <v>0</v>
      </c>
      <c r="E339" s="24">
        <v>0</v>
      </c>
    </row>
    <row r="340" spans="2:5" ht="20.100000000000001" customHeight="1" thickBot="1" x14ac:dyDescent="0.25">
      <c r="B340" s="62" t="s">
        <v>520</v>
      </c>
      <c r="C340" s="24">
        <v>0</v>
      </c>
      <c r="D340" s="24">
        <v>0</v>
      </c>
      <c r="E340" s="24">
        <v>0</v>
      </c>
    </row>
    <row r="341" spans="2:5" ht="20.100000000000001" customHeight="1" thickBot="1" x14ac:dyDescent="0.25">
      <c r="B341" s="62" t="s">
        <v>521</v>
      </c>
      <c r="C341" s="24">
        <v>0</v>
      </c>
      <c r="D341" s="24">
        <v>0</v>
      </c>
      <c r="E341" s="24">
        <v>0</v>
      </c>
    </row>
    <row r="342" spans="2:5" ht="20.100000000000001" customHeight="1" thickBot="1" x14ac:dyDescent="0.25">
      <c r="B342" s="62" t="s">
        <v>522</v>
      </c>
      <c r="C342" s="24">
        <v>0</v>
      </c>
      <c r="D342" s="24">
        <v>0</v>
      </c>
      <c r="E342" s="24">
        <v>0</v>
      </c>
    </row>
    <row r="343" spans="2:5" ht="20.100000000000001" customHeight="1" thickBot="1" x14ac:dyDescent="0.25">
      <c r="B343" s="62" t="s">
        <v>523</v>
      </c>
      <c r="C343" s="24">
        <v>0</v>
      </c>
      <c r="D343" s="24">
        <v>0</v>
      </c>
      <c r="E343" s="24">
        <v>0</v>
      </c>
    </row>
    <row r="344" spans="2:5" ht="20.100000000000001" customHeight="1" thickBot="1" x14ac:dyDescent="0.25">
      <c r="B344" s="62" t="s">
        <v>524</v>
      </c>
      <c r="C344" s="24">
        <v>0</v>
      </c>
      <c r="D344" s="24">
        <v>0</v>
      </c>
      <c r="E344" s="24">
        <v>0</v>
      </c>
    </row>
    <row r="345" spans="2:5" ht="20.100000000000001" customHeight="1" thickBot="1" x14ac:dyDescent="0.25">
      <c r="B345" s="62" t="s">
        <v>525</v>
      </c>
      <c r="C345" s="24">
        <v>0</v>
      </c>
      <c r="D345" s="24">
        <v>0</v>
      </c>
      <c r="E345" s="24">
        <v>0</v>
      </c>
    </row>
    <row r="346" spans="2:5" ht="20.100000000000001" customHeight="1" thickBot="1" x14ac:dyDescent="0.25">
      <c r="B346" s="62" t="s">
        <v>200</v>
      </c>
      <c r="C346" s="24">
        <v>0</v>
      </c>
      <c r="D346" s="24">
        <v>0</v>
      </c>
      <c r="E346" s="24">
        <v>0</v>
      </c>
    </row>
    <row r="347" spans="2:5" ht="20.100000000000001" customHeight="1" thickBot="1" x14ac:dyDescent="0.25">
      <c r="B347" s="62" t="s">
        <v>526</v>
      </c>
      <c r="C347" s="24">
        <v>0</v>
      </c>
      <c r="D347" s="24">
        <v>0</v>
      </c>
      <c r="E347" s="24">
        <v>0</v>
      </c>
    </row>
    <row r="348" spans="2:5" ht="20.100000000000001" customHeight="1" thickBot="1" x14ac:dyDescent="0.25">
      <c r="B348" s="62" t="s">
        <v>527</v>
      </c>
      <c r="C348" s="24">
        <v>0</v>
      </c>
      <c r="D348" s="24">
        <v>0</v>
      </c>
      <c r="E348" s="24">
        <v>0</v>
      </c>
    </row>
    <row r="349" spans="2:5" ht="20.100000000000001" customHeight="1" thickBot="1" x14ac:dyDescent="0.25">
      <c r="B349" s="62" t="s">
        <v>528</v>
      </c>
      <c r="C349" s="24">
        <v>0</v>
      </c>
      <c r="D349" s="24">
        <v>0</v>
      </c>
      <c r="E349" s="24">
        <v>0</v>
      </c>
    </row>
    <row r="350" spans="2:5" ht="20.100000000000001" customHeight="1" thickBot="1" x14ac:dyDescent="0.25">
      <c r="B350" s="62" t="s">
        <v>529</v>
      </c>
      <c r="C350" s="24">
        <v>0</v>
      </c>
      <c r="D350" s="24">
        <v>0</v>
      </c>
      <c r="E350" s="24">
        <v>0</v>
      </c>
    </row>
    <row r="351" spans="2:5" ht="20.100000000000001" customHeight="1" thickBot="1" x14ac:dyDescent="0.25">
      <c r="B351" s="62" t="s">
        <v>530</v>
      </c>
      <c r="C351" s="24">
        <v>0</v>
      </c>
      <c r="D351" s="24">
        <v>0</v>
      </c>
      <c r="E351" s="24">
        <v>0</v>
      </c>
    </row>
    <row r="352" spans="2:5" ht="20.100000000000001" customHeight="1" thickBot="1" x14ac:dyDescent="0.25">
      <c r="B352" s="62" t="s">
        <v>531</v>
      </c>
      <c r="C352" s="24">
        <v>0</v>
      </c>
      <c r="D352" s="24">
        <v>0</v>
      </c>
      <c r="E352" s="24">
        <v>0</v>
      </c>
    </row>
    <row r="353" spans="2:5" ht="20.100000000000001" customHeight="1" thickBot="1" x14ac:dyDescent="0.25">
      <c r="B353" s="62" t="s">
        <v>532</v>
      </c>
      <c r="C353" s="24">
        <v>0</v>
      </c>
      <c r="D353" s="24">
        <v>0</v>
      </c>
      <c r="E353" s="24">
        <v>0</v>
      </c>
    </row>
    <row r="354" spans="2:5" ht="20.100000000000001" customHeight="1" thickBot="1" x14ac:dyDescent="0.25">
      <c r="B354" s="62" t="s">
        <v>533</v>
      </c>
      <c r="C354" s="24">
        <v>0</v>
      </c>
      <c r="D354" s="24">
        <v>0</v>
      </c>
      <c r="E354" s="24">
        <v>0</v>
      </c>
    </row>
    <row r="355" spans="2:5" ht="20.100000000000001" customHeight="1" thickBot="1" x14ac:dyDescent="0.25">
      <c r="B355" s="62" t="s">
        <v>534</v>
      </c>
      <c r="C355" s="24">
        <v>0</v>
      </c>
      <c r="D355" s="24">
        <v>0</v>
      </c>
      <c r="E355" s="24">
        <v>0</v>
      </c>
    </row>
    <row r="356" spans="2:5" ht="20.100000000000001" customHeight="1" thickBot="1" x14ac:dyDescent="0.25">
      <c r="B356" s="62" t="s">
        <v>535</v>
      </c>
      <c r="C356" s="24">
        <v>0</v>
      </c>
      <c r="D356" s="24">
        <v>0</v>
      </c>
      <c r="E356" s="24">
        <v>0</v>
      </c>
    </row>
    <row r="357" spans="2:5" ht="20.100000000000001" customHeight="1" thickBot="1" x14ac:dyDescent="0.25">
      <c r="B357" s="62" t="s">
        <v>536</v>
      </c>
      <c r="C357" s="24">
        <v>0</v>
      </c>
      <c r="D357" s="24">
        <v>0</v>
      </c>
      <c r="E357" s="24">
        <v>0</v>
      </c>
    </row>
    <row r="358" spans="2:5" ht="20.100000000000001" customHeight="1" thickBot="1" x14ac:dyDescent="0.25">
      <c r="B358" s="62" t="s">
        <v>537</v>
      </c>
      <c r="C358" s="24">
        <v>0</v>
      </c>
      <c r="D358" s="24">
        <v>0</v>
      </c>
      <c r="E358" s="24">
        <v>0</v>
      </c>
    </row>
    <row r="359" spans="2:5" ht="20.100000000000001" customHeight="1" thickBot="1" x14ac:dyDescent="0.25">
      <c r="B359" s="62" t="s">
        <v>201</v>
      </c>
      <c r="C359" s="24">
        <v>0</v>
      </c>
      <c r="D359" s="24">
        <v>0</v>
      </c>
      <c r="E359" s="24">
        <v>0</v>
      </c>
    </row>
    <row r="360" spans="2:5" ht="20.100000000000001" customHeight="1" thickBot="1" x14ac:dyDescent="0.25">
      <c r="B360" s="62" t="s">
        <v>538</v>
      </c>
      <c r="C360" s="24">
        <v>0</v>
      </c>
      <c r="D360" s="24">
        <v>0</v>
      </c>
      <c r="E360" s="24">
        <v>0</v>
      </c>
    </row>
    <row r="361" spans="2:5" ht="20.100000000000001" customHeight="1" thickBot="1" x14ac:dyDescent="0.25">
      <c r="B361" s="62" t="s">
        <v>539</v>
      </c>
      <c r="C361" s="24">
        <v>0</v>
      </c>
      <c r="D361" s="24">
        <v>0</v>
      </c>
      <c r="E361" s="24">
        <v>0</v>
      </c>
    </row>
    <row r="362" spans="2:5" ht="20.100000000000001" customHeight="1" thickBot="1" x14ac:dyDescent="0.25">
      <c r="B362" s="62" t="s">
        <v>540</v>
      </c>
      <c r="C362" s="24">
        <v>0</v>
      </c>
      <c r="D362" s="24">
        <v>0</v>
      </c>
      <c r="E362" s="24">
        <v>0</v>
      </c>
    </row>
    <row r="363" spans="2:5" ht="20.100000000000001" customHeight="1" thickBot="1" x14ac:dyDescent="0.25">
      <c r="B363" s="62" t="s">
        <v>541</v>
      </c>
      <c r="C363" s="24">
        <v>0</v>
      </c>
      <c r="D363" s="24">
        <v>0</v>
      </c>
      <c r="E363" s="24">
        <v>0</v>
      </c>
    </row>
    <row r="364" spans="2:5" ht="20.100000000000001" customHeight="1" thickBot="1" x14ac:dyDescent="0.25">
      <c r="B364" s="62" t="s">
        <v>644</v>
      </c>
      <c r="C364" s="24">
        <v>0</v>
      </c>
      <c r="D364" s="24">
        <v>0</v>
      </c>
      <c r="E364" s="24">
        <v>0</v>
      </c>
    </row>
    <row r="365" spans="2:5" ht="20.100000000000001" customHeight="1" thickBot="1" x14ac:dyDescent="0.25">
      <c r="B365" s="62" t="s">
        <v>542</v>
      </c>
      <c r="C365" s="24">
        <v>0</v>
      </c>
      <c r="D365" s="24">
        <v>0</v>
      </c>
      <c r="E365" s="24">
        <v>0</v>
      </c>
    </row>
    <row r="366" spans="2:5" ht="20.100000000000001" customHeight="1" thickBot="1" x14ac:dyDescent="0.25">
      <c r="B366" s="62" t="s">
        <v>202</v>
      </c>
      <c r="C366" s="24">
        <v>0</v>
      </c>
      <c r="D366" s="24">
        <v>0</v>
      </c>
      <c r="E366" s="24">
        <v>0</v>
      </c>
    </row>
    <row r="367" spans="2:5" ht="20.100000000000001" customHeight="1" thickBot="1" x14ac:dyDescent="0.25">
      <c r="B367" s="62" t="s">
        <v>543</v>
      </c>
      <c r="C367" s="24">
        <v>0</v>
      </c>
      <c r="D367" s="24">
        <v>0</v>
      </c>
      <c r="E367" s="24">
        <v>0</v>
      </c>
    </row>
    <row r="368" spans="2:5" ht="20.100000000000001" customHeight="1" thickBot="1" x14ac:dyDescent="0.25">
      <c r="B368" s="62" t="s">
        <v>544</v>
      </c>
      <c r="C368" s="24">
        <v>0</v>
      </c>
      <c r="D368" s="24">
        <v>0</v>
      </c>
      <c r="E368" s="24">
        <v>0</v>
      </c>
    </row>
    <row r="369" spans="2:5" ht="20.100000000000001" customHeight="1" thickBot="1" x14ac:dyDescent="0.25">
      <c r="B369" s="62" t="s">
        <v>545</v>
      </c>
      <c r="C369" s="24">
        <v>0</v>
      </c>
      <c r="D369" s="24">
        <v>0</v>
      </c>
      <c r="E369" s="24">
        <v>0</v>
      </c>
    </row>
    <row r="370" spans="2:5" ht="20.100000000000001" customHeight="1" thickBot="1" x14ac:dyDescent="0.25">
      <c r="B370" s="62" t="s">
        <v>546</v>
      </c>
      <c r="C370" s="24">
        <v>0</v>
      </c>
      <c r="D370" s="24">
        <v>0</v>
      </c>
      <c r="E370" s="24">
        <v>0</v>
      </c>
    </row>
    <row r="371" spans="2:5" ht="20.100000000000001" customHeight="1" thickBot="1" x14ac:dyDescent="0.25">
      <c r="B371" s="62" t="s">
        <v>645</v>
      </c>
      <c r="C371" s="24">
        <v>0</v>
      </c>
      <c r="D371" s="24">
        <v>0</v>
      </c>
      <c r="E371" s="24">
        <v>0</v>
      </c>
    </row>
    <row r="372" spans="2:5" ht="20.100000000000001" customHeight="1" thickBot="1" x14ac:dyDescent="0.25">
      <c r="B372" s="62" t="s">
        <v>547</v>
      </c>
      <c r="C372" s="24">
        <v>0</v>
      </c>
      <c r="D372" s="24">
        <v>0</v>
      </c>
      <c r="E372" s="24">
        <v>0</v>
      </c>
    </row>
    <row r="373" spans="2:5" ht="20.100000000000001" customHeight="1" thickBot="1" x14ac:dyDescent="0.25">
      <c r="B373" s="62" t="s">
        <v>548</v>
      </c>
      <c r="C373" s="24">
        <v>0</v>
      </c>
      <c r="D373" s="24">
        <v>0</v>
      </c>
      <c r="E373" s="24">
        <v>0</v>
      </c>
    </row>
    <row r="374" spans="2:5" ht="20.100000000000001" customHeight="1" thickBot="1" x14ac:dyDescent="0.25">
      <c r="B374" s="62" t="s">
        <v>549</v>
      </c>
      <c r="C374" s="24">
        <v>0</v>
      </c>
      <c r="D374" s="24">
        <v>0</v>
      </c>
      <c r="E374" s="24">
        <v>0</v>
      </c>
    </row>
    <row r="375" spans="2:5" ht="20.100000000000001" customHeight="1" thickBot="1" x14ac:dyDescent="0.25">
      <c r="B375" s="62" t="s">
        <v>550</v>
      </c>
      <c r="C375" s="24">
        <v>0</v>
      </c>
      <c r="D375" s="24">
        <v>0</v>
      </c>
      <c r="E375" s="24">
        <v>0</v>
      </c>
    </row>
    <row r="376" spans="2:5" ht="20.100000000000001" customHeight="1" thickBot="1" x14ac:dyDescent="0.25">
      <c r="B376" s="62" t="s">
        <v>551</v>
      </c>
      <c r="C376" s="24">
        <v>0</v>
      </c>
      <c r="D376" s="24">
        <v>0</v>
      </c>
      <c r="E376" s="24">
        <v>0</v>
      </c>
    </row>
    <row r="377" spans="2:5" ht="20.100000000000001" customHeight="1" thickBot="1" x14ac:dyDescent="0.25">
      <c r="B377" s="62" t="s">
        <v>552</v>
      </c>
      <c r="C377" s="24">
        <v>1</v>
      </c>
      <c r="D377" s="24">
        <v>0</v>
      </c>
      <c r="E377" s="24">
        <v>1</v>
      </c>
    </row>
    <row r="378" spans="2:5" ht="20.100000000000001" customHeight="1" thickBot="1" x14ac:dyDescent="0.25">
      <c r="B378" s="62" t="s">
        <v>203</v>
      </c>
      <c r="C378" s="24">
        <v>0</v>
      </c>
      <c r="D378" s="24">
        <v>0</v>
      </c>
      <c r="E378" s="24">
        <v>0</v>
      </c>
    </row>
    <row r="379" spans="2:5" ht="20.100000000000001" customHeight="1" thickBot="1" x14ac:dyDescent="0.25">
      <c r="B379" s="62" t="s">
        <v>553</v>
      </c>
      <c r="C379" s="24">
        <v>0</v>
      </c>
      <c r="D379" s="24">
        <v>0</v>
      </c>
      <c r="E379" s="24">
        <v>0</v>
      </c>
    </row>
    <row r="380" spans="2:5" ht="20.100000000000001" customHeight="1" thickBot="1" x14ac:dyDescent="0.25">
      <c r="B380" s="62" t="s">
        <v>554</v>
      </c>
      <c r="C380" s="24">
        <v>0</v>
      </c>
      <c r="D380" s="24">
        <v>0</v>
      </c>
      <c r="E380" s="24">
        <v>0</v>
      </c>
    </row>
    <row r="381" spans="2:5" ht="20.100000000000001" customHeight="1" thickBot="1" x14ac:dyDescent="0.25">
      <c r="B381" s="62" t="s">
        <v>555</v>
      </c>
      <c r="C381" s="24">
        <v>0</v>
      </c>
      <c r="D381" s="24">
        <v>0</v>
      </c>
      <c r="E381" s="24">
        <v>0</v>
      </c>
    </row>
    <row r="382" spans="2:5" ht="20.100000000000001" customHeight="1" thickBot="1" x14ac:dyDescent="0.25">
      <c r="B382" s="62" t="s">
        <v>556</v>
      </c>
      <c r="C382" s="24">
        <v>0</v>
      </c>
      <c r="D382" s="24">
        <v>0</v>
      </c>
      <c r="E382" s="24">
        <v>0</v>
      </c>
    </row>
    <row r="383" spans="2:5" ht="20.100000000000001" customHeight="1" thickBot="1" x14ac:dyDescent="0.25">
      <c r="B383" s="62" t="s">
        <v>557</v>
      </c>
      <c r="C383" s="24">
        <v>0</v>
      </c>
      <c r="D383" s="24">
        <v>0</v>
      </c>
      <c r="E383" s="24">
        <v>0</v>
      </c>
    </row>
    <row r="384" spans="2:5" ht="20.100000000000001" customHeight="1" thickBot="1" x14ac:dyDescent="0.25">
      <c r="B384" s="62" t="s">
        <v>558</v>
      </c>
      <c r="C384" s="24">
        <v>0</v>
      </c>
      <c r="D384" s="24">
        <v>0</v>
      </c>
      <c r="E384" s="24">
        <v>0</v>
      </c>
    </row>
    <row r="385" spans="2:5" ht="20.100000000000001" customHeight="1" thickBot="1" x14ac:dyDescent="0.25">
      <c r="B385" s="62" t="s">
        <v>646</v>
      </c>
      <c r="C385" s="24">
        <v>0</v>
      </c>
      <c r="D385" s="24">
        <v>0</v>
      </c>
      <c r="E385" s="24">
        <v>0</v>
      </c>
    </row>
    <row r="386" spans="2:5" ht="20.100000000000001" customHeight="1" thickBot="1" x14ac:dyDescent="0.25">
      <c r="B386" s="62" t="s">
        <v>559</v>
      </c>
      <c r="C386" s="24">
        <v>0</v>
      </c>
      <c r="D386" s="24">
        <v>0</v>
      </c>
      <c r="E386" s="24">
        <v>0</v>
      </c>
    </row>
    <row r="387" spans="2:5" ht="20.100000000000001" customHeight="1" thickBot="1" x14ac:dyDescent="0.25">
      <c r="B387" s="62" t="s">
        <v>560</v>
      </c>
      <c r="C387" s="24">
        <v>0</v>
      </c>
      <c r="D387" s="24">
        <v>0</v>
      </c>
      <c r="E387" s="24">
        <v>0</v>
      </c>
    </row>
    <row r="388" spans="2:5" ht="20.100000000000001" customHeight="1" thickBot="1" x14ac:dyDescent="0.25">
      <c r="B388" s="62" t="s">
        <v>561</v>
      </c>
      <c r="C388" s="24">
        <v>0</v>
      </c>
      <c r="D388" s="24">
        <v>0</v>
      </c>
      <c r="E388" s="24">
        <v>0</v>
      </c>
    </row>
    <row r="389" spans="2:5" ht="20.100000000000001" customHeight="1" thickBot="1" x14ac:dyDescent="0.25">
      <c r="B389" s="62" t="s">
        <v>562</v>
      </c>
      <c r="C389" s="24">
        <v>0</v>
      </c>
      <c r="D389" s="24">
        <v>0</v>
      </c>
      <c r="E389" s="24">
        <v>0</v>
      </c>
    </row>
    <row r="390" spans="2:5" ht="20.100000000000001" customHeight="1" thickBot="1" x14ac:dyDescent="0.25">
      <c r="B390" s="62" t="s">
        <v>563</v>
      </c>
      <c r="C390" s="24">
        <v>0</v>
      </c>
      <c r="D390" s="24">
        <v>0</v>
      </c>
      <c r="E390" s="24">
        <v>0</v>
      </c>
    </row>
    <row r="391" spans="2:5" ht="20.100000000000001" customHeight="1" thickBot="1" x14ac:dyDescent="0.25">
      <c r="B391" s="62" t="s">
        <v>564</v>
      </c>
      <c r="C391" s="24">
        <v>0</v>
      </c>
      <c r="D391" s="24">
        <v>0</v>
      </c>
      <c r="E391" s="24">
        <v>0</v>
      </c>
    </row>
    <row r="392" spans="2:5" ht="20.100000000000001" customHeight="1" thickBot="1" x14ac:dyDescent="0.25">
      <c r="B392" s="62" t="s">
        <v>565</v>
      </c>
      <c r="C392" s="24">
        <v>0</v>
      </c>
      <c r="D392" s="24">
        <v>0</v>
      </c>
      <c r="E392" s="24">
        <v>0</v>
      </c>
    </row>
    <row r="393" spans="2:5" ht="20.100000000000001" customHeight="1" thickBot="1" x14ac:dyDescent="0.25">
      <c r="B393" s="62" t="s">
        <v>566</v>
      </c>
      <c r="C393" s="24">
        <v>0</v>
      </c>
      <c r="D393" s="24">
        <v>0</v>
      </c>
      <c r="E393" s="24">
        <v>0</v>
      </c>
    </row>
    <row r="394" spans="2:5" ht="20.100000000000001" customHeight="1" thickBot="1" x14ac:dyDescent="0.25">
      <c r="B394" s="62" t="s">
        <v>567</v>
      </c>
      <c r="C394" s="24">
        <v>0</v>
      </c>
      <c r="D394" s="24">
        <v>0</v>
      </c>
      <c r="E394" s="24">
        <v>0</v>
      </c>
    </row>
    <row r="395" spans="2:5" ht="20.100000000000001" customHeight="1" thickBot="1" x14ac:dyDescent="0.25">
      <c r="B395" s="62" t="s">
        <v>568</v>
      </c>
      <c r="C395" s="24">
        <v>0</v>
      </c>
      <c r="D395" s="24">
        <v>0</v>
      </c>
      <c r="E395" s="24">
        <v>0</v>
      </c>
    </row>
    <row r="396" spans="2:5" ht="20.100000000000001" customHeight="1" thickBot="1" x14ac:dyDescent="0.25">
      <c r="B396" s="62" t="s">
        <v>569</v>
      </c>
      <c r="C396" s="24">
        <v>0</v>
      </c>
      <c r="D396" s="24">
        <v>0</v>
      </c>
      <c r="E396" s="24">
        <v>0</v>
      </c>
    </row>
    <row r="397" spans="2:5" ht="20.100000000000001" customHeight="1" thickBot="1" x14ac:dyDescent="0.25">
      <c r="B397" s="62" t="s">
        <v>570</v>
      </c>
      <c r="C397" s="24">
        <v>0</v>
      </c>
      <c r="D397" s="24">
        <v>0</v>
      </c>
      <c r="E397" s="24">
        <v>0</v>
      </c>
    </row>
    <row r="398" spans="2:5" ht="20.100000000000001" customHeight="1" thickBot="1" x14ac:dyDescent="0.25">
      <c r="B398" s="62" t="s">
        <v>204</v>
      </c>
      <c r="C398" s="24">
        <v>1</v>
      </c>
      <c r="D398" s="24">
        <v>1</v>
      </c>
      <c r="E398" s="24">
        <v>2</v>
      </c>
    </row>
    <row r="399" spans="2:5" ht="20.100000000000001" customHeight="1" thickBot="1" x14ac:dyDescent="0.25">
      <c r="B399" s="62" t="s">
        <v>571</v>
      </c>
      <c r="C399" s="24">
        <v>0</v>
      </c>
      <c r="D399" s="24">
        <v>0</v>
      </c>
      <c r="E399" s="24">
        <v>0</v>
      </c>
    </row>
    <row r="400" spans="2:5" ht="20.100000000000001" customHeight="1" thickBot="1" x14ac:dyDescent="0.25">
      <c r="B400" s="62" t="s">
        <v>572</v>
      </c>
      <c r="C400" s="24">
        <v>0</v>
      </c>
      <c r="D400" s="24">
        <v>0</v>
      </c>
      <c r="E400" s="24">
        <v>0</v>
      </c>
    </row>
    <row r="401" spans="2:5" ht="20.100000000000001" customHeight="1" thickBot="1" x14ac:dyDescent="0.25">
      <c r="B401" s="62" t="s">
        <v>573</v>
      </c>
      <c r="C401" s="24">
        <v>0</v>
      </c>
      <c r="D401" s="24">
        <v>0</v>
      </c>
      <c r="E401" s="24">
        <v>0</v>
      </c>
    </row>
    <row r="402" spans="2:5" ht="20.100000000000001" customHeight="1" thickBot="1" x14ac:dyDescent="0.25">
      <c r="B402" s="62" t="s">
        <v>574</v>
      </c>
      <c r="C402" s="24">
        <v>0</v>
      </c>
      <c r="D402" s="24">
        <v>0</v>
      </c>
      <c r="E402" s="24">
        <v>0</v>
      </c>
    </row>
    <row r="403" spans="2:5" ht="20.100000000000001" customHeight="1" thickBot="1" x14ac:dyDescent="0.25">
      <c r="B403" s="62" t="s">
        <v>575</v>
      </c>
      <c r="C403" s="24">
        <v>0</v>
      </c>
      <c r="D403" s="24">
        <v>0</v>
      </c>
      <c r="E403" s="24">
        <v>0</v>
      </c>
    </row>
    <row r="404" spans="2:5" ht="20.100000000000001" customHeight="1" thickBot="1" x14ac:dyDescent="0.25">
      <c r="B404" s="62" t="s">
        <v>576</v>
      </c>
      <c r="C404" s="24">
        <v>1</v>
      </c>
      <c r="D404" s="24">
        <v>1</v>
      </c>
      <c r="E404" s="24">
        <v>2</v>
      </c>
    </row>
    <row r="405" spans="2:5" ht="20.100000000000001" customHeight="1" thickBot="1" x14ac:dyDescent="0.25">
      <c r="B405" s="62" t="s">
        <v>577</v>
      </c>
      <c r="C405" s="24">
        <v>0</v>
      </c>
      <c r="D405" s="24">
        <v>0</v>
      </c>
      <c r="E405" s="24">
        <v>0</v>
      </c>
    </row>
    <row r="406" spans="2:5" ht="20.100000000000001" customHeight="1" thickBot="1" x14ac:dyDescent="0.25">
      <c r="B406" s="62" t="s">
        <v>578</v>
      </c>
      <c r="C406" s="24">
        <v>0</v>
      </c>
      <c r="D406" s="24">
        <v>0</v>
      </c>
      <c r="E406" s="24">
        <v>0</v>
      </c>
    </row>
    <row r="407" spans="2:5" ht="20.100000000000001" customHeight="1" thickBot="1" x14ac:dyDescent="0.25">
      <c r="B407" s="62" t="s">
        <v>579</v>
      </c>
      <c r="C407" s="24">
        <v>0</v>
      </c>
      <c r="D407" s="24">
        <v>0</v>
      </c>
      <c r="E407" s="24">
        <v>0</v>
      </c>
    </row>
    <row r="408" spans="2:5" ht="20.100000000000001" customHeight="1" thickBot="1" x14ac:dyDescent="0.25">
      <c r="B408" s="62" t="s">
        <v>580</v>
      </c>
      <c r="C408" s="24">
        <v>0</v>
      </c>
      <c r="D408" s="24">
        <v>0</v>
      </c>
      <c r="E408" s="24">
        <v>0</v>
      </c>
    </row>
    <row r="409" spans="2:5" ht="20.100000000000001" customHeight="1" thickBot="1" x14ac:dyDescent="0.25">
      <c r="B409" s="62" t="s">
        <v>581</v>
      </c>
      <c r="C409" s="24">
        <v>0</v>
      </c>
      <c r="D409" s="24">
        <v>0</v>
      </c>
      <c r="E409" s="24">
        <v>0</v>
      </c>
    </row>
    <row r="410" spans="2:5" ht="20.100000000000001" customHeight="1" thickBot="1" x14ac:dyDescent="0.25">
      <c r="B410" s="62" t="s">
        <v>582</v>
      </c>
      <c r="C410" s="24">
        <v>2</v>
      </c>
      <c r="D410" s="24">
        <v>0</v>
      </c>
      <c r="E410" s="24">
        <v>2</v>
      </c>
    </row>
    <row r="411" spans="2:5" ht="20.100000000000001" customHeight="1" thickBot="1" x14ac:dyDescent="0.25">
      <c r="B411" s="62" t="s">
        <v>583</v>
      </c>
      <c r="C411" s="24">
        <v>0</v>
      </c>
      <c r="D411" s="24">
        <v>0</v>
      </c>
      <c r="E411" s="24">
        <v>0</v>
      </c>
    </row>
    <row r="412" spans="2:5" ht="20.100000000000001" customHeight="1" thickBot="1" x14ac:dyDescent="0.25">
      <c r="B412" s="62" t="s">
        <v>584</v>
      </c>
      <c r="C412" s="24">
        <v>0</v>
      </c>
      <c r="D412" s="24">
        <v>0</v>
      </c>
      <c r="E412" s="24">
        <v>0</v>
      </c>
    </row>
    <row r="413" spans="2:5" ht="20.100000000000001" customHeight="1" thickBot="1" x14ac:dyDescent="0.25">
      <c r="B413" s="62" t="s">
        <v>585</v>
      </c>
      <c r="C413" s="24">
        <v>0</v>
      </c>
      <c r="D413" s="24">
        <v>0</v>
      </c>
      <c r="E413" s="24">
        <v>0</v>
      </c>
    </row>
    <row r="414" spans="2:5" ht="20.100000000000001" customHeight="1" thickBot="1" x14ac:dyDescent="0.25">
      <c r="B414" s="62" t="s">
        <v>205</v>
      </c>
      <c r="C414" s="24">
        <v>0</v>
      </c>
      <c r="D414" s="24">
        <v>0</v>
      </c>
      <c r="E414" s="24">
        <v>0</v>
      </c>
    </row>
    <row r="415" spans="2:5" ht="20.100000000000001" customHeight="1" thickBot="1" x14ac:dyDescent="0.25">
      <c r="B415" s="62" t="s">
        <v>586</v>
      </c>
      <c r="C415" s="24">
        <v>0</v>
      </c>
      <c r="D415" s="24">
        <v>0</v>
      </c>
      <c r="E415" s="24">
        <v>0</v>
      </c>
    </row>
    <row r="416" spans="2:5" ht="20.100000000000001" customHeight="1" thickBot="1" x14ac:dyDescent="0.25">
      <c r="B416" s="62" t="s">
        <v>587</v>
      </c>
      <c r="C416" s="24">
        <v>0</v>
      </c>
      <c r="D416" s="24">
        <v>0</v>
      </c>
      <c r="E416" s="24">
        <v>0</v>
      </c>
    </row>
    <row r="417" spans="2:5" ht="20.100000000000001" customHeight="1" thickBot="1" x14ac:dyDescent="0.25">
      <c r="B417" s="62" t="s">
        <v>588</v>
      </c>
      <c r="C417" s="24">
        <v>0</v>
      </c>
      <c r="D417" s="24">
        <v>0</v>
      </c>
      <c r="E417" s="24">
        <v>0</v>
      </c>
    </row>
    <row r="418" spans="2:5" ht="20.100000000000001" customHeight="1" thickBot="1" x14ac:dyDescent="0.25">
      <c r="B418" s="62" t="s">
        <v>589</v>
      </c>
      <c r="C418" s="24">
        <v>0</v>
      </c>
      <c r="D418" s="24">
        <v>0</v>
      </c>
      <c r="E418" s="24">
        <v>0</v>
      </c>
    </row>
    <row r="419" spans="2:5" ht="20.100000000000001" customHeight="1" thickBot="1" x14ac:dyDescent="0.25">
      <c r="B419" s="62" t="s">
        <v>590</v>
      </c>
      <c r="C419" s="24">
        <v>0</v>
      </c>
      <c r="D419" s="24">
        <v>0</v>
      </c>
      <c r="E419" s="24">
        <v>0</v>
      </c>
    </row>
    <row r="420" spans="2:5" ht="20.100000000000001" customHeight="1" thickBot="1" x14ac:dyDescent="0.25">
      <c r="B420" s="62" t="s">
        <v>591</v>
      </c>
      <c r="C420" s="24">
        <v>0</v>
      </c>
      <c r="D420" s="24">
        <v>0</v>
      </c>
      <c r="E420" s="24">
        <v>0</v>
      </c>
    </row>
    <row r="421" spans="2:5" ht="20.100000000000001" customHeight="1" thickBot="1" x14ac:dyDescent="0.25">
      <c r="B421" s="62" t="s">
        <v>592</v>
      </c>
      <c r="C421" s="24">
        <v>0</v>
      </c>
      <c r="D421" s="24">
        <v>0</v>
      </c>
      <c r="E421" s="24">
        <v>0</v>
      </c>
    </row>
    <row r="422" spans="2:5" ht="20.100000000000001" customHeight="1" thickBot="1" x14ac:dyDescent="0.25">
      <c r="B422" s="62" t="s">
        <v>593</v>
      </c>
      <c r="C422" s="24">
        <v>0</v>
      </c>
      <c r="D422" s="24">
        <v>0</v>
      </c>
      <c r="E422" s="24">
        <v>0</v>
      </c>
    </row>
    <row r="423" spans="2:5" ht="20.100000000000001" customHeight="1" thickBot="1" x14ac:dyDescent="0.25">
      <c r="B423" s="62" t="s">
        <v>594</v>
      </c>
      <c r="C423" s="24">
        <v>0</v>
      </c>
      <c r="D423" s="24">
        <v>0</v>
      </c>
      <c r="E423" s="24">
        <v>0</v>
      </c>
    </row>
    <row r="424" spans="2:5" ht="20.100000000000001" customHeight="1" thickBot="1" x14ac:dyDescent="0.25">
      <c r="B424" s="62" t="s">
        <v>595</v>
      </c>
      <c r="C424" s="24">
        <v>0</v>
      </c>
      <c r="D424" s="24">
        <v>0</v>
      </c>
      <c r="E424" s="24">
        <v>0</v>
      </c>
    </row>
    <row r="425" spans="2:5" ht="20.100000000000001" customHeight="1" thickBot="1" x14ac:dyDescent="0.25">
      <c r="B425" s="62" t="s">
        <v>596</v>
      </c>
      <c r="C425" s="24">
        <v>0</v>
      </c>
      <c r="D425" s="24">
        <v>0</v>
      </c>
      <c r="E425" s="24">
        <v>0</v>
      </c>
    </row>
    <row r="426" spans="2:5" ht="20.100000000000001" customHeight="1" thickBot="1" x14ac:dyDescent="0.25">
      <c r="B426" s="62" t="s">
        <v>597</v>
      </c>
      <c r="C426" s="24">
        <v>1</v>
      </c>
      <c r="D426" s="24">
        <v>0</v>
      </c>
      <c r="E426" s="24">
        <v>1</v>
      </c>
    </row>
    <row r="427" spans="2:5" ht="20.100000000000001" customHeight="1" thickBot="1" x14ac:dyDescent="0.25">
      <c r="B427" s="62" t="s">
        <v>598</v>
      </c>
      <c r="C427" s="24">
        <v>0</v>
      </c>
      <c r="D427" s="24">
        <v>0</v>
      </c>
      <c r="E427" s="24">
        <v>0</v>
      </c>
    </row>
    <row r="428" spans="2:5" ht="20.100000000000001" customHeight="1" thickBot="1" x14ac:dyDescent="0.25">
      <c r="B428" s="62" t="s">
        <v>599</v>
      </c>
      <c r="C428" s="24">
        <v>0</v>
      </c>
      <c r="D428" s="24">
        <v>0</v>
      </c>
      <c r="E428" s="24">
        <v>0</v>
      </c>
    </row>
    <row r="429" spans="2:5" ht="20.100000000000001" customHeight="1" thickBot="1" x14ac:dyDescent="0.25">
      <c r="B429" s="62" t="s">
        <v>600</v>
      </c>
      <c r="C429" s="24">
        <v>0</v>
      </c>
      <c r="D429" s="24">
        <v>0</v>
      </c>
      <c r="E429" s="24">
        <v>0</v>
      </c>
    </row>
    <row r="430" spans="2:5" ht="20.100000000000001" customHeight="1" thickBot="1" x14ac:dyDescent="0.25">
      <c r="B430" s="62" t="s">
        <v>601</v>
      </c>
      <c r="C430" s="24">
        <v>0</v>
      </c>
      <c r="D430" s="24">
        <v>0</v>
      </c>
      <c r="E430" s="24">
        <v>0</v>
      </c>
    </row>
    <row r="431" spans="2:5" ht="20.100000000000001" customHeight="1" thickBot="1" x14ac:dyDescent="0.25">
      <c r="B431" s="62" t="s">
        <v>602</v>
      </c>
      <c r="C431" s="24">
        <v>0</v>
      </c>
      <c r="D431" s="24">
        <v>0</v>
      </c>
      <c r="E431" s="24">
        <v>0</v>
      </c>
    </row>
    <row r="432" spans="2:5" ht="20.100000000000001" customHeight="1" thickBot="1" x14ac:dyDescent="0.25">
      <c r="B432" s="62" t="s">
        <v>603</v>
      </c>
      <c r="C432" s="24">
        <v>0</v>
      </c>
      <c r="D432" s="24">
        <v>0</v>
      </c>
      <c r="E432" s="24">
        <v>0</v>
      </c>
    </row>
    <row r="433" spans="2:5" ht="20.100000000000001" customHeight="1" thickBot="1" x14ac:dyDescent="0.25">
      <c r="B433" s="62" t="s">
        <v>604</v>
      </c>
      <c r="C433" s="24">
        <v>0</v>
      </c>
      <c r="D433" s="24">
        <v>0</v>
      </c>
      <c r="E433" s="24">
        <v>0</v>
      </c>
    </row>
    <row r="434" spans="2:5" ht="20.100000000000001" customHeight="1" thickBot="1" x14ac:dyDescent="0.25">
      <c r="B434" s="62" t="s">
        <v>605</v>
      </c>
      <c r="C434" s="24">
        <v>1</v>
      </c>
      <c r="D434" s="24">
        <v>0</v>
      </c>
      <c r="E434" s="24">
        <v>1</v>
      </c>
    </row>
    <row r="435" spans="2:5" ht="20.100000000000001" customHeight="1" thickBot="1" x14ac:dyDescent="0.25">
      <c r="B435" s="62" t="s">
        <v>606</v>
      </c>
      <c r="C435" s="24">
        <v>0</v>
      </c>
      <c r="D435" s="24">
        <v>0</v>
      </c>
      <c r="E435" s="24">
        <v>0</v>
      </c>
    </row>
    <row r="436" spans="2:5" ht="20.100000000000001" customHeight="1" thickBot="1" x14ac:dyDescent="0.25">
      <c r="B436" s="62" t="s">
        <v>607</v>
      </c>
      <c r="C436" s="24">
        <v>0</v>
      </c>
      <c r="D436" s="24">
        <v>0</v>
      </c>
      <c r="E436" s="24">
        <v>0</v>
      </c>
    </row>
    <row r="437" spans="2:5" ht="20.100000000000001" customHeight="1" thickBot="1" x14ac:dyDescent="0.25">
      <c r="B437" s="62" t="s">
        <v>608</v>
      </c>
      <c r="C437" s="24">
        <v>0</v>
      </c>
      <c r="D437" s="24">
        <v>0</v>
      </c>
      <c r="E437" s="24">
        <v>0</v>
      </c>
    </row>
    <row r="438" spans="2:5" ht="20.100000000000001" customHeight="1" thickBot="1" x14ac:dyDescent="0.25">
      <c r="B438" s="62" t="s">
        <v>609</v>
      </c>
      <c r="C438" s="24">
        <v>0</v>
      </c>
      <c r="D438" s="24">
        <v>0</v>
      </c>
      <c r="E438" s="24">
        <v>0</v>
      </c>
    </row>
    <row r="439" spans="2:5" ht="20.100000000000001" customHeight="1" thickBot="1" x14ac:dyDescent="0.25">
      <c r="B439" s="62" t="s">
        <v>610</v>
      </c>
      <c r="C439" s="24">
        <v>0</v>
      </c>
      <c r="D439" s="24">
        <v>0</v>
      </c>
      <c r="E439" s="24">
        <v>0</v>
      </c>
    </row>
    <row r="440" spans="2:5" ht="20.100000000000001" customHeight="1" thickBot="1" x14ac:dyDescent="0.25">
      <c r="B440" s="62" t="s">
        <v>611</v>
      </c>
      <c r="C440" s="24">
        <v>0</v>
      </c>
      <c r="D440" s="24">
        <v>0</v>
      </c>
      <c r="E440" s="24">
        <v>0</v>
      </c>
    </row>
    <row r="441" spans="2:5" ht="20.100000000000001" customHeight="1" thickBot="1" x14ac:dyDescent="0.25">
      <c r="B441" s="62" t="s">
        <v>612</v>
      </c>
      <c r="C441" s="24">
        <v>0</v>
      </c>
      <c r="D441" s="24">
        <v>0</v>
      </c>
      <c r="E441" s="24">
        <v>0</v>
      </c>
    </row>
    <row r="442" spans="2:5" ht="20.100000000000001" customHeight="1" thickBot="1" x14ac:dyDescent="0.25">
      <c r="B442" s="7" t="s">
        <v>206</v>
      </c>
      <c r="C442" s="44">
        <f>SUM(C11:C441)</f>
        <v>41</v>
      </c>
      <c r="D442" s="44">
        <f t="shared" ref="D442:E442" si="0">SUM(D11:D441)</f>
        <v>39</v>
      </c>
      <c r="E442" s="44">
        <f t="shared" si="0"/>
        <v>80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C04F-75AD-458C-B757-B133EB42EDCD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4" t="s">
        <v>207</v>
      </c>
      <c r="D12" s="84"/>
      <c r="E12" s="84"/>
      <c r="F12" s="84"/>
      <c r="G12" s="84"/>
      <c r="H12" s="84" t="s">
        <v>208</v>
      </c>
      <c r="I12" s="84"/>
      <c r="J12" s="84"/>
      <c r="K12" s="84"/>
      <c r="L12" s="84"/>
      <c r="M12" s="84" t="s">
        <v>209</v>
      </c>
      <c r="N12" s="84"/>
      <c r="O12" s="84"/>
      <c r="P12" s="84"/>
      <c r="Q12" s="84"/>
      <c r="R12" s="84" t="s">
        <v>210</v>
      </c>
      <c r="S12" s="84"/>
      <c r="T12" s="84"/>
      <c r="U12" s="84"/>
      <c r="V12" s="84"/>
      <c r="W12" s="84" t="s">
        <v>211</v>
      </c>
      <c r="X12" s="84"/>
      <c r="Y12" s="84"/>
      <c r="Z12" s="84"/>
      <c r="AA12" s="84"/>
      <c r="AB12" s="84" t="s">
        <v>34</v>
      </c>
      <c r="AC12" s="84"/>
      <c r="AD12" s="84"/>
      <c r="AE12" s="84"/>
      <c r="AF12" s="84"/>
    </row>
    <row r="13" spans="2:32" ht="20.100000000000001" customHeight="1" x14ac:dyDescent="0.2">
      <c r="C13" s="85" t="s">
        <v>59</v>
      </c>
      <c r="D13" s="85" t="s">
        <v>212</v>
      </c>
      <c r="E13" s="85"/>
      <c r="F13" s="85"/>
      <c r="G13" s="85" t="s">
        <v>213</v>
      </c>
      <c r="H13" s="85" t="s">
        <v>59</v>
      </c>
      <c r="I13" s="85" t="s">
        <v>212</v>
      </c>
      <c r="J13" s="85"/>
      <c r="K13" s="85"/>
      <c r="L13" s="85" t="s">
        <v>213</v>
      </c>
      <c r="M13" s="85" t="s">
        <v>59</v>
      </c>
      <c r="N13" s="85" t="s">
        <v>212</v>
      </c>
      <c r="O13" s="85"/>
      <c r="P13" s="85"/>
      <c r="Q13" s="85" t="s">
        <v>213</v>
      </c>
      <c r="R13" s="85" t="s">
        <v>59</v>
      </c>
      <c r="S13" s="85" t="s">
        <v>212</v>
      </c>
      <c r="T13" s="85"/>
      <c r="U13" s="85"/>
      <c r="V13" s="85" t="s">
        <v>213</v>
      </c>
      <c r="W13" s="85" t="s">
        <v>59</v>
      </c>
      <c r="X13" s="85" t="s">
        <v>212</v>
      </c>
      <c r="Y13" s="85"/>
      <c r="Z13" s="85"/>
      <c r="AA13" s="85" t="s">
        <v>213</v>
      </c>
      <c r="AB13" s="85" t="s">
        <v>59</v>
      </c>
      <c r="AC13" s="85" t="s">
        <v>212</v>
      </c>
      <c r="AD13" s="85"/>
      <c r="AE13" s="85"/>
      <c r="AF13" s="85" t="s">
        <v>213</v>
      </c>
    </row>
    <row r="14" spans="2:32" ht="20.100000000000001" customHeight="1" thickBot="1" x14ac:dyDescent="0.25">
      <c r="C14" s="86"/>
      <c r="D14" s="21" t="s">
        <v>214</v>
      </c>
      <c r="E14" s="21" t="s">
        <v>215</v>
      </c>
      <c r="F14" s="21" t="s">
        <v>216</v>
      </c>
      <c r="G14" s="86"/>
      <c r="H14" s="86"/>
      <c r="I14" s="21" t="s">
        <v>214</v>
      </c>
      <c r="J14" s="21" t="s">
        <v>215</v>
      </c>
      <c r="K14" s="21" t="s">
        <v>216</v>
      </c>
      <c r="L14" s="86"/>
      <c r="M14" s="86"/>
      <c r="N14" s="21" t="s">
        <v>214</v>
      </c>
      <c r="O14" s="21" t="s">
        <v>215</v>
      </c>
      <c r="P14" s="21" t="s">
        <v>216</v>
      </c>
      <c r="Q14" s="86"/>
      <c r="R14" s="86"/>
      <c r="S14" s="21" t="s">
        <v>214</v>
      </c>
      <c r="T14" s="21" t="s">
        <v>215</v>
      </c>
      <c r="U14" s="21" t="s">
        <v>216</v>
      </c>
      <c r="V14" s="86"/>
      <c r="W14" s="86"/>
      <c r="X14" s="21" t="s">
        <v>214</v>
      </c>
      <c r="Y14" s="21" t="s">
        <v>215</v>
      </c>
      <c r="Z14" s="21" t="s">
        <v>216</v>
      </c>
      <c r="AA14" s="86"/>
      <c r="AB14" s="86"/>
      <c r="AC14" s="21" t="s">
        <v>214</v>
      </c>
      <c r="AD14" s="21" t="s">
        <v>215</v>
      </c>
      <c r="AE14" s="21" t="s">
        <v>216</v>
      </c>
      <c r="AF14" s="86"/>
    </row>
    <row r="15" spans="2:32" ht="20.100000000000001" customHeight="1" thickBot="1" x14ac:dyDescent="0.25">
      <c r="B15" s="61" t="s">
        <v>167</v>
      </c>
      <c r="C15" s="43">
        <v>356</v>
      </c>
      <c r="D15" s="43">
        <v>0</v>
      </c>
      <c r="E15" s="43">
        <v>352</v>
      </c>
      <c r="F15" s="43">
        <v>4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4</v>
      </c>
      <c r="S15" s="43">
        <v>0</v>
      </c>
      <c r="T15" s="43">
        <v>4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360</v>
      </c>
      <c r="AC15" s="43">
        <v>0</v>
      </c>
      <c r="AD15" s="43">
        <v>356</v>
      </c>
      <c r="AE15" s="43">
        <v>4</v>
      </c>
      <c r="AF15" s="43">
        <v>0</v>
      </c>
    </row>
    <row r="16" spans="2:32" ht="20.100000000000001" customHeight="1" thickBot="1" x14ac:dyDescent="0.25">
      <c r="B16" s="62" t="s">
        <v>235</v>
      </c>
      <c r="C16" s="43">
        <v>60</v>
      </c>
      <c r="D16" s="43">
        <v>0</v>
      </c>
      <c r="E16" s="43">
        <v>60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60</v>
      </c>
      <c r="AC16" s="43">
        <v>0</v>
      </c>
      <c r="AD16" s="43">
        <v>60</v>
      </c>
      <c r="AE16" s="43">
        <v>0</v>
      </c>
      <c r="AF16" s="43">
        <v>0</v>
      </c>
    </row>
    <row r="17" spans="2:32" ht="20.100000000000001" customHeight="1" thickBot="1" x14ac:dyDescent="0.25">
      <c r="B17" s="62" t="s">
        <v>236</v>
      </c>
      <c r="C17" s="43">
        <v>45</v>
      </c>
      <c r="D17" s="43">
        <v>0</v>
      </c>
      <c r="E17" s="43">
        <v>45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2</v>
      </c>
      <c r="N17" s="43">
        <v>0</v>
      </c>
      <c r="O17" s="43">
        <v>2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47</v>
      </c>
      <c r="AC17" s="43">
        <v>0</v>
      </c>
      <c r="AD17" s="43">
        <v>47</v>
      </c>
      <c r="AE17" s="43">
        <v>0</v>
      </c>
      <c r="AF17" s="43">
        <v>0</v>
      </c>
    </row>
    <row r="18" spans="2:32" ht="20.100000000000001" customHeight="1" thickBot="1" x14ac:dyDescent="0.25">
      <c r="B18" s="62" t="s">
        <v>237</v>
      </c>
      <c r="C18" s="43">
        <v>114</v>
      </c>
      <c r="D18" s="43">
        <v>0</v>
      </c>
      <c r="E18" s="43">
        <v>113</v>
      </c>
      <c r="F18" s="43">
        <v>1</v>
      </c>
      <c r="G18" s="43">
        <v>0</v>
      </c>
      <c r="H18" s="43">
        <v>1</v>
      </c>
      <c r="I18" s="43">
        <v>0</v>
      </c>
      <c r="J18" s="43">
        <v>1</v>
      </c>
      <c r="K18" s="43">
        <v>0</v>
      </c>
      <c r="L18" s="43">
        <v>0</v>
      </c>
      <c r="M18" s="43">
        <v>1</v>
      </c>
      <c r="N18" s="43">
        <v>0</v>
      </c>
      <c r="O18" s="43">
        <v>1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116</v>
      </c>
      <c r="AC18" s="43">
        <v>0</v>
      </c>
      <c r="AD18" s="43">
        <v>115</v>
      </c>
      <c r="AE18" s="43">
        <v>1</v>
      </c>
      <c r="AF18" s="43">
        <v>0</v>
      </c>
    </row>
    <row r="19" spans="2:32" ht="20.100000000000001" customHeight="1" thickBot="1" x14ac:dyDescent="0.25">
      <c r="B19" s="62" t="s">
        <v>238</v>
      </c>
      <c r="C19" s="43">
        <v>165</v>
      </c>
      <c r="D19" s="43">
        <v>0</v>
      </c>
      <c r="E19" s="43">
        <v>163</v>
      </c>
      <c r="F19" s="43">
        <v>2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34</v>
      </c>
      <c r="N19" s="43">
        <v>0</v>
      </c>
      <c r="O19" s="43">
        <v>34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199</v>
      </c>
      <c r="AC19" s="43">
        <v>0</v>
      </c>
      <c r="AD19" s="43">
        <v>197</v>
      </c>
      <c r="AE19" s="43">
        <v>2</v>
      </c>
      <c r="AF19" s="43">
        <v>0</v>
      </c>
    </row>
    <row r="20" spans="2:32" ht="20.100000000000001" customHeight="1" thickBot="1" x14ac:dyDescent="0.25">
      <c r="B20" s="62" t="s">
        <v>633</v>
      </c>
      <c r="C20" s="43">
        <v>5</v>
      </c>
      <c r="D20" s="43">
        <v>0</v>
      </c>
      <c r="E20" s="43">
        <v>5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1</v>
      </c>
      <c r="N20" s="43">
        <v>0</v>
      </c>
      <c r="O20" s="43">
        <v>1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6</v>
      </c>
      <c r="AC20" s="43">
        <v>0</v>
      </c>
      <c r="AD20" s="43">
        <v>6</v>
      </c>
      <c r="AE20" s="43">
        <v>0</v>
      </c>
      <c r="AF20" s="43">
        <v>0</v>
      </c>
    </row>
    <row r="21" spans="2:32" ht="20.100000000000001" customHeight="1" thickBot="1" x14ac:dyDescent="0.25">
      <c r="B21" s="62" t="s">
        <v>239</v>
      </c>
      <c r="C21" s="43">
        <v>32</v>
      </c>
      <c r="D21" s="43">
        <v>0</v>
      </c>
      <c r="E21" s="43">
        <v>28</v>
      </c>
      <c r="F21" s="43">
        <v>4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15</v>
      </c>
      <c r="N21" s="43">
        <v>0</v>
      </c>
      <c r="O21" s="43">
        <v>15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47</v>
      </c>
      <c r="AC21" s="43">
        <v>0</v>
      </c>
      <c r="AD21" s="43">
        <v>43</v>
      </c>
      <c r="AE21" s="43">
        <v>4</v>
      </c>
      <c r="AF21" s="43">
        <v>0</v>
      </c>
    </row>
    <row r="22" spans="2:32" ht="20.100000000000001" customHeight="1" thickBot="1" x14ac:dyDescent="0.25">
      <c r="B22" s="62" t="s">
        <v>240</v>
      </c>
      <c r="C22" s="43">
        <v>18</v>
      </c>
      <c r="D22" s="43">
        <v>0</v>
      </c>
      <c r="E22" s="43">
        <v>18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18</v>
      </c>
      <c r="AC22" s="43">
        <v>0</v>
      </c>
      <c r="AD22" s="43">
        <v>18</v>
      </c>
      <c r="AE22" s="43">
        <v>0</v>
      </c>
      <c r="AF22" s="43">
        <v>0</v>
      </c>
    </row>
    <row r="23" spans="2:32" ht="20.100000000000001" customHeight="1" thickBot="1" x14ac:dyDescent="0.25">
      <c r="B23" s="62" t="s">
        <v>241</v>
      </c>
      <c r="C23" s="43">
        <v>70</v>
      </c>
      <c r="D23" s="43">
        <v>0</v>
      </c>
      <c r="E23" s="43">
        <v>59</v>
      </c>
      <c r="F23" s="43">
        <v>11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2</v>
      </c>
      <c r="N23" s="43">
        <v>0</v>
      </c>
      <c r="O23" s="43">
        <v>2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72</v>
      </c>
      <c r="AC23" s="43">
        <v>0</v>
      </c>
      <c r="AD23" s="43">
        <v>61</v>
      </c>
      <c r="AE23" s="43">
        <v>11</v>
      </c>
      <c r="AF23" s="43">
        <v>0</v>
      </c>
    </row>
    <row r="24" spans="2:32" ht="20.100000000000001" customHeight="1" thickBot="1" x14ac:dyDescent="0.25">
      <c r="B24" s="62" t="s">
        <v>242</v>
      </c>
      <c r="C24" s="43">
        <v>78</v>
      </c>
      <c r="D24" s="43">
        <v>0</v>
      </c>
      <c r="E24" s="43">
        <v>68</v>
      </c>
      <c r="F24" s="43">
        <v>10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3</v>
      </c>
      <c r="S24" s="43">
        <v>0</v>
      </c>
      <c r="T24" s="43">
        <v>3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81</v>
      </c>
      <c r="AC24" s="43">
        <v>0</v>
      </c>
      <c r="AD24" s="43">
        <v>71</v>
      </c>
      <c r="AE24" s="43">
        <v>10</v>
      </c>
      <c r="AF24" s="43">
        <v>0</v>
      </c>
    </row>
    <row r="25" spans="2:32" ht="20.100000000000001" customHeight="1" thickBot="1" x14ac:dyDescent="0.25">
      <c r="B25" s="62" t="s">
        <v>243</v>
      </c>
      <c r="C25" s="43">
        <v>342</v>
      </c>
      <c r="D25" s="43">
        <v>0</v>
      </c>
      <c r="E25" s="43">
        <v>322</v>
      </c>
      <c r="F25" s="43">
        <v>20</v>
      </c>
      <c r="G25" s="43">
        <v>0</v>
      </c>
      <c r="H25" s="43">
        <v>13</v>
      </c>
      <c r="I25" s="43">
        <v>0</v>
      </c>
      <c r="J25" s="43">
        <v>13</v>
      </c>
      <c r="K25" s="43">
        <v>0</v>
      </c>
      <c r="L25" s="43">
        <v>0</v>
      </c>
      <c r="M25" s="43">
        <v>37</v>
      </c>
      <c r="N25" s="43">
        <v>0</v>
      </c>
      <c r="O25" s="43">
        <v>35</v>
      </c>
      <c r="P25" s="43">
        <v>2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392</v>
      </c>
      <c r="AC25" s="43">
        <v>0</v>
      </c>
      <c r="AD25" s="43">
        <v>370</v>
      </c>
      <c r="AE25" s="43">
        <v>22</v>
      </c>
      <c r="AF25" s="43">
        <v>0</v>
      </c>
    </row>
    <row r="26" spans="2:32" ht="20.100000000000001" customHeight="1" thickBot="1" x14ac:dyDescent="0.25">
      <c r="B26" s="62" t="s">
        <v>168</v>
      </c>
      <c r="C26" s="43">
        <v>97</v>
      </c>
      <c r="D26" s="43">
        <v>0</v>
      </c>
      <c r="E26" s="43">
        <v>93</v>
      </c>
      <c r="F26" s="43">
        <v>4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14</v>
      </c>
      <c r="N26" s="43">
        <v>0</v>
      </c>
      <c r="O26" s="43">
        <v>14</v>
      </c>
      <c r="P26" s="43">
        <v>0</v>
      </c>
      <c r="Q26" s="43">
        <v>0</v>
      </c>
      <c r="R26" s="43">
        <v>6</v>
      </c>
      <c r="S26" s="43">
        <v>0</v>
      </c>
      <c r="T26" s="43">
        <v>6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117</v>
      </c>
      <c r="AC26" s="43">
        <v>0</v>
      </c>
      <c r="AD26" s="43">
        <v>113</v>
      </c>
      <c r="AE26" s="43">
        <v>4</v>
      </c>
      <c r="AF26" s="43">
        <v>0</v>
      </c>
    </row>
    <row r="27" spans="2:32" ht="20.100000000000001" customHeight="1" thickBot="1" x14ac:dyDescent="0.25">
      <c r="B27" s="62" t="s">
        <v>244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</row>
    <row r="28" spans="2:32" ht="20.100000000000001" customHeight="1" thickBot="1" x14ac:dyDescent="0.25">
      <c r="B28" s="62" t="s">
        <v>245</v>
      </c>
      <c r="C28" s="43">
        <v>86</v>
      </c>
      <c r="D28" s="43">
        <v>0</v>
      </c>
      <c r="E28" s="43">
        <v>71</v>
      </c>
      <c r="F28" s="43">
        <v>15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86</v>
      </c>
      <c r="AC28" s="43">
        <v>0</v>
      </c>
      <c r="AD28" s="43">
        <v>71</v>
      </c>
      <c r="AE28" s="43">
        <v>15</v>
      </c>
      <c r="AF28" s="43">
        <v>0</v>
      </c>
    </row>
    <row r="29" spans="2:32" ht="20.100000000000001" customHeight="1" thickBot="1" x14ac:dyDescent="0.25">
      <c r="B29" s="62" t="s">
        <v>246</v>
      </c>
      <c r="C29" s="43">
        <v>196</v>
      </c>
      <c r="D29" s="43">
        <v>0</v>
      </c>
      <c r="E29" s="43">
        <v>159</v>
      </c>
      <c r="F29" s="43">
        <v>37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34</v>
      </c>
      <c r="N29" s="43">
        <v>0</v>
      </c>
      <c r="O29" s="43">
        <v>34</v>
      </c>
      <c r="P29" s="43">
        <v>0</v>
      </c>
      <c r="Q29" s="43">
        <v>0</v>
      </c>
      <c r="R29" s="43">
        <v>14</v>
      </c>
      <c r="S29" s="43">
        <v>0</v>
      </c>
      <c r="T29" s="43">
        <v>14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244</v>
      </c>
      <c r="AC29" s="43">
        <v>0</v>
      </c>
      <c r="AD29" s="43">
        <v>207</v>
      </c>
      <c r="AE29" s="43">
        <v>37</v>
      </c>
      <c r="AF29" s="43">
        <v>0</v>
      </c>
    </row>
    <row r="30" spans="2:32" ht="20.100000000000001" customHeight="1" thickBot="1" x14ac:dyDescent="0.25">
      <c r="B30" s="63" t="s">
        <v>247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</row>
    <row r="31" spans="2:32" ht="20.100000000000001" customHeight="1" thickBot="1" x14ac:dyDescent="0.25">
      <c r="B31" s="64" t="s">
        <v>248</v>
      </c>
      <c r="C31" s="43">
        <v>96</v>
      </c>
      <c r="D31" s="43">
        <v>2</v>
      </c>
      <c r="E31" s="43">
        <v>88</v>
      </c>
      <c r="F31" s="43">
        <v>6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96</v>
      </c>
      <c r="AC31" s="43">
        <v>2</v>
      </c>
      <c r="AD31" s="43">
        <v>88</v>
      </c>
      <c r="AE31" s="43">
        <v>6</v>
      </c>
      <c r="AF31" s="43">
        <v>0</v>
      </c>
    </row>
    <row r="32" spans="2:32" ht="20.100000000000001" customHeight="1" thickBot="1" x14ac:dyDescent="0.25">
      <c r="B32" s="62" t="s">
        <v>249</v>
      </c>
      <c r="C32" s="43">
        <v>99</v>
      </c>
      <c r="D32" s="43">
        <v>0</v>
      </c>
      <c r="E32" s="43">
        <v>94</v>
      </c>
      <c r="F32" s="43">
        <v>5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3</v>
      </c>
      <c r="N32" s="43">
        <v>0</v>
      </c>
      <c r="O32" s="43">
        <v>3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102</v>
      </c>
      <c r="AC32" s="43">
        <v>0</v>
      </c>
      <c r="AD32" s="43">
        <v>97</v>
      </c>
      <c r="AE32" s="43">
        <v>5</v>
      </c>
      <c r="AF32" s="43">
        <v>0</v>
      </c>
    </row>
    <row r="33" spans="2:32" ht="20.100000000000001" customHeight="1" thickBot="1" x14ac:dyDescent="0.25">
      <c r="B33" s="62" t="s">
        <v>250</v>
      </c>
      <c r="C33" s="43">
        <v>37</v>
      </c>
      <c r="D33" s="43">
        <v>0</v>
      </c>
      <c r="E33" s="43">
        <v>34</v>
      </c>
      <c r="F33" s="43">
        <v>3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2</v>
      </c>
      <c r="N33" s="43">
        <v>0</v>
      </c>
      <c r="O33" s="43">
        <v>2</v>
      </c>
      <c r="P33" s="43">
        <v>0</v>
      </c>
      <c r="Q33" s="43">
        <v>0</v>
      </c>
      <c r="R33" s="43">
        <v>1</v>
      </c>
      <c r="S33" s="43">
        <v>0</v>
      </c>
      <c r="T33" s="43">
        <v>1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40</v>
      </c>
      <c r="AC33" s="43">
        <v>0</v>
      </c>
      <c r="AD33" s="43">
        <v>37</v>
      </c>
      <c r="AE33" s="43">
        <v>3</v>
      </c>
      <c r="AF33" s="43">
        <v>0</v>
      </c>
    </row>
    <row r="34" spans="2:32" ht="20.100000000000001" customHeight="1" thickBot="1" x14ac:dyDescent="0.25">
      <c r="B34" s="62" t="s">
        <v>251</v>
      </c>
      <c r="C34" s="43">
        <v>100</v>
      </c>
      <c r="D34" s="43">
        <v>0</v>
      </c>
      <c r="E34" s="43">
        <v>84</v>
      </c>
      <c r="F34" s="43">
        <v>16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100</v>
      </c>
      <c r="AC34" s="43">
        <v>0</v>
      </c>
      <c r="AD34" s="43">
        <v>84</v>
      </c>
      <c r="AE34" s="43">
        <v>16</v>
      </c>
      <c r="AF34" s="43">
        <v>0</v>
      </c>
    </row>
    <row r="35" spans="2:32" ht="20.100000000000001" customHeight="1" thickBot="1" x14ac:dyDescent="0.25">
      <c r="B35" s="62" t="s">
        <v>252</v>
      </c>
      <c r="C35" s="43">
        <v>24</v>
      </c>
      <c r="D35" s="43">
        <v>0</v>
      </c>
      <c r="E35" s="43">
        <v>24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1</v>
      </c>
      <c r="N35" s="43">
        <v>0</v>
      </c>
      <c r="O35" s="43">
        <v>1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25</v>
      </c>
      <c r="AC35" s="43">
        <v>0</v>
      </c>
      <c r="AD35" s="43">
        <v>25</v>
      </c>
      <c r="AE35" s="43">
        <v>0</v>
      </c>
      <c r="AF35" s="43">
        <v>0</v>
      </c>
    </row>
    <row r="36" spans="2:32" ht="20.100000000000001" customHeight="1" thickBot="1" x14ac:dyDescent="0.25">
      <c r="B36" s="62" t="s">
        <v>634</v>
      </c>
      <c r="C36" s="43">
        <v>33</v>
      </c>
      <c r="D36" s="43">
        <v>0</v>
      </c>
      <c r="E36" s="43">
        <v>31</v>
      </c>
      <c r="F36" s="43">
        <v>2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3</v>
      </c>
      <c r="N36" s="43">
        <v>0</v>
      </c>
      <c r="O36" s="43">
        <v>3</v>
      </c>
      <c r="P36" s="43">
        <v>0</v>
      </c>
      <c r="Q36" s="43">
        <v>0</v>
      </c>
      <c r="R36" s="43">
        <v>1</v>
      </c>
      <c r="S36" s="43">
        <v>0</v>
      </c>
      <c r="T36" s="43">
        <v>1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37</v>
      </c>
      <c r="AC36" s="43">
        <v>0</v>
      </c>
      <c r="AD36" s="43">
        <v>35</v>
      </c>
      <c r="AE36" s="43">
        <v>2</v>
      </c>
      <c r="AF36" s="43">
        <v>0</v>
      </c>
    </row>
    <row r="37" spans="2:32" ht="20.100000000000001" customHeight="1" thickBot="1" x14ac:dyDescent="0.25">
      <c r="B37" s="62" t="s">
        <v>253</v>
      </c>
      <c r="C37" s="43">
        <v>12</v>
      </c>
      <c r="D37" s="43">
        <v>0</v>
      </c>
      <c r="E37" s="43">
        <v>10</v>
      </c>
      <c r="F37" s="43">
        <v>2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2</v>
      </c>
      <c r="S37" s="43">
        <v>0</v>
      </c>
      <c r="T37" s="43">
        <v>2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14</v>
      </c>
      <c r="AC37" s="43">
        <v>0</v>
      </c>
      <c r="AD37" s="43">
        <v>12</v>
      </c>
      <c r="AE37" s="43">
        <v>2</v>
      </c>
      <c r="AF37" s="43">
        <v>0</v>
      </c>
    </row>
    <row r="38" spans="2:32" ht="20.100000000000001" customHeight="1" thickBot="1" x14ac:dyDescent="0.25">
      <c r="B38" s="62" t="s">
        <v>254</v>
      </c>
      <c r="C38" s="43">
        <v>15</v>
      </c>
      <c r="D38" s="43">
        <v>0</v>
      </c>
      <c r="E38" s="43">
        <v>15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15</v>
      </c>
      <c r="AC38" s="43">
        <v>0</v>
      </c>
      <c r="AD38" s="43">
        <v>15</v>
      </c>
      <c r="AE38" s="43">
        <v>0</v>
      </c>
      <c r="AF38" s="43">
        <v>0</v>
      </c>
    </row>
    <row r="39" spans="2:32" ht="20.100000000000001" customHeight="1" thickBot="1" x14ac:dyDescent="0.25">
      <c r="B39" s="62" t="s">
        <v>635</v>
      </c>
      <c r="C39" s="43">
        <v>20</v>
      </c>
      <c r="D39" s="43">
        <v>0</v>
      </c>
      <c r="E39" s="43">
        <v>10</v>
      </c>
      <c r="F39" s="43">
        <v>10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20</v>
      </c>
      <c r="AC39" s="43">
        <v>0</v>
      </c>
      <c r="AD39" s="43">
        <v>10</v>
      </c>
      <c r="AE39" s="43">
        <v>10</v>
      </c>
      <c r="AF39" s="43">
        <v>0</v>
      </c>
    </row>
    <row r="40" spans="2:32" ht="20.100000000000001" customHeight="1" thickBot="1" x14ac:dyDescent="0.25">
      <c r="B40" s="62" t="s">
        <v>255</v>
      </c>
      <c r="C40" s="43">
        <v>21</v>
      </c>
      <c r="D40" s="43">
        <v>0</v>
      </c>
      <c r="E40" s="43">
        <v>17</v>
      </c>
      <c r="F40" s="43">
        <v>4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21</v>
      </c>
      <c r="AC40" s="43">
        <v>0</v>
      </c>
      <c r="AD40" s="43">
        <v>17</v>
      </c>
      <c r="AE40" s="43">
        <v>4</v>
      </c>
      <c r="AF40" s="43">
        <v>0</v>
      </c>
    </row>
    <row r="41" spans="2:32" ht="20.100000000000001" customHeight="1" thickBot="1" x14ac:dyDescent="0.25">
      <c r="B41" s="62" t="s">
        <v>256</v>
      </c>
      <c r="C41" s="43">
        <v>13</v>
      </c>
      <c r="D41" s="43">
        <v>0</v>
      </c>
      <c r="E41" s="43">
        <v>11</v>
      </c>
      <c r="F41" s="43">
        <v>2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2</v>
      </c>
      <c r="N41" s="43">
        <v>0</v>
      </c>
      <c r="O41" s="43">
        <v>2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15</v>
      </c>
      <c r="AC41" s="43">
        <v>0</v>
      </c>
      <c r="AD41" s="43">
        <v>13</v>
      </c>
      <c r="AE41" s="43">
        <v>2</v>
      </c>
      <c r="AF41" s="43">
        <v>0</v>
      </c>
    </row>
    <row r="42" spans="2:32" ht="20.100000000000001" customHeight="1" thickBot="1" x14ac:dyDescent="0.25">
      <c r="B42" s="62" t="s">
        <v>257</v>
      </c>
      <c r="C42" s="43">
        <v>48</v>
      </c>
      <c r="D42" s="43">
        <v>0</v>
      </c>
      <c r="E42" s="43">
        <v>48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48</v>
      </c>
      <c r="AC42" s="43">
        <v>0</v>
      </c>
      <c r="AD42" s="43">
        <v>48</v>
      </c>
      <c r="AE42" s="43">
        <v>0</v>
      </c>
      <c r="AF42" s="43">
        <v>0</v>
      </c>
    </row>
    <row r="43" spans="2:32" ht="20.100000000000001" customHeight="1" thickBot="1" x14ac:dyDescent="0.25">
      <c r="B43" s="62" t="s">
        <v>258</v>
      </c>
      <c r="C43" s="43">
        <v>17</v>
      </c>
      <c r="D43" s="43">
        <v>0</v>
      </c>
      <c r="E43" s="43">
        <v>17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17</v>
      </c>
      <c r="AC43" s="43">
        <v>0</v>
      </c>
      <c r="AD43" s="43">
        <v>17</v>
      </c>
      <c r="AE43" s="43">
        <v>0</v>
      </c>
      <c r="AF43" s="43">
        <v>0</v>
      </c>
    </row>
    <row r="44" spans="2:32" ht="20.100000000000001" customHeight="1" thickBot="1" x14ac:dyDescent="0.25">
      <c r="B44" s="62" t="s">
        <v>259</v>
      </c>
      <c r="C44" s="43">
        <v>62</v>
      </c>
      <c r="D44" s="43">
        <v>0</v>
      </c>
      <c r="E44" s="43">
        <v>59</v>
      </c>
      <c r="F44" s="43">
        <v>3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3</v>
      </c>
      <c r="N44" s="43">
        <v>0</v>
      </c>
      <c r="O44" s="43">
        <v>3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65</v>
      </c>
      <c r="AC44" s="43">
        <v>0</v>
      </c>
      <c r="AD44" s="43">
        <v>62</v>
      </c>
      <c r="AE44" s="43">
        <v>3</v>
      </c>
      <c r="AF44" s="43">
        <v>0</v>
      </c>
    </row>
    <row r="45" spans="2:32" ht="20.100000000000001" customHeight="1" thickBot="1" x14ac:dyDescent="0.25">
      <c r="B45" s="62" t="s">
        <v>169</v>
      </c>
      <c r="C45" s="43">
        <v>167</v>
      </c>
      <c r="D45" s="43">
        <v>0</v>
      </c>
      <c r="E45" s="43">
        <v>146</v>
      </c>
      <c r="F45" s="43">
        <v>21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167</v>
      </c>
      <c r="AC45" s="43">
        <v>0</v>
      </c>
      <c r="AD45" s="43">
        <v>146</v>
      </c>
      <c r="AE45" s="43">
        <v>21</v>
      </c>
      <c r="AF45" s="43">
        <v>0</v>
      </c>
    </row>
    <row r="46" spans="2:32" ht="20.100000000000001" customHeight="1" thickBot="1" x14ac:dyDescent="0.25">
      <c r="B46" s="62" t="s">
        <v>260</v>
      </c>
      <c r="C46" s="43">
        <v>11</v>
      </c>
      <c r="D46" s="43">
        <v>0</v>
      </c>
      <c r="E46" s="43">
        <v>10</v>
      </c>
      <c r="F46" s="43">
        <v>1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11</v>
      </c>
      <c r="AC46" s="43">
        <v>0</v>
      </c>
      <c r="AD46" s="43">
        <v>10</v>
      </c>
      <c r="AE46" s="43">
        <v>1</v>
      </c>
      <c r="AF46" s="43">
        <v>0</v>
      </c>
    </row>
    <row r="47" spans="2:32" ht="20.100000000000001" customHeight="1" thickBot="1" x14ac:dyDescent="0.25">
      <c r="B47" s="62" t="s">
        <v>261</v>
      </c>
      <c r="C47" s="43">
        <v>13</v>
      </c>
      <c r="D47" s="43">
        <v>0</v>
      </c>
      <c r="E47" s="43">
        <v>10</v>
      </c>
      <c r="F47" s="43">
        <v>3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1</v>
      </c>
      <c r="N47" s="43">
        <v>0</v>
      </c>
      <c r="O47" s="43">
        <v>1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14</v>
      </c>
      <c r="AC47" s="43">
        <v>0</v>
      </c>
      <c r="AD47" s="43">
        <v>11</v>
      </c>
      <c r="AE47" s="43">
        <v>3</v>
      </c>
      <c r="AF47" s="43">
        <v>0</v>
      </c>
    </row>
    <row r="48" spans="2:32" ht="20.100000000000001" customHeight="1" thickBot="1" x14ac:dyDescent="0.25">
      <c r="B48" s="62" t="s">
        <v>262</v>
      </c>
      <c r="C48" s="43">
        <v>24</v>
      </c>
      <c r="D48" s="43">
        <v>0</v>
      </c>
      <c r="E48" s="43">
        <v>17</v>
      </c>
      <c r="F48" s="43">
        <v>7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24</v>
      </c>
      <c r="AC48" s="43">
        <v>0</v>
      </c>
      <c r="AD48" s="43">
        <v>17</v>
      </c>
      <c r="AE48" s="43">
        <v>7</v>
      </c>
      <c r="AF48" s="43">
        <v>0</v>
      </c>
    </row>
    <row r="49" spans="2:32" ht="20.100000000000001" customHeight="1" thickBot="1" x14ac:dyDescent="0.25">
      <c r="B49" s="62" t="s">
        <v>636</v>
      </c>
      <c r="C49" s="43">
        <v>12</v>
      </c>
      <c r="D49" s="43">
        <v>0</v>
      </c>
      <c r="E49" s="43">
        <v>8</v>
      </c>
      <c r="F49" s="43">
        <v>4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12</v>
      </c>
      <c r="AC49" s="43">
        <v>0</v>
      </c>
      <c r="AD49" s="43">
        <v>8</v>
      </c>
      <c r="AE49" s="43">
        <v>4</v>
      </c>
      <c r="AF49" s="43">
        <v>0</v>
      </c>
    </row>
    <row r="50" spans="2:32" ht="20.100000000000001" customHeight="1" thickBot="1" x14ac:dyDescent="0.25">
      <c r="B50" s="62" t="s">
        <v>263</v>
      </c>
      <c r="C50" s="43">
        <v>44</v>
      </c>
      <c r="D50" s="43">
        <v>0</v>
      </c>
      <c r="E50" s="43">
        <v>44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44</v>
      </c>
      <c r="AC50" s="43">
        <v>0</v>
      </c>
      <c r="AD50" s="43">
        <v>44</v>
      </c>
      <c r="AE50" s="43">
        <v>0</v>
      </c>
      <c r="AF50" s="43">
        <v>0</v>
      </c>
    </row>
    <row r="51" spans="2:32" ht="20.100000000000001" customHeight="1" thickBot="1" x14ac:dyDescent="0.25">
      <c r="B51" s="62" t="s">
        <v>264</v>
      </c>
      <c r="C51" s="43">
        <v>32</v>
      </c>
      <c r="D51" s="43">
        <v>0</v>
      </c>
      <c r="E51" s="43">
        <v>32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17</v>
      </c>
      <c r="S51" s="43">
        <v>0</v>
      </c>
      <c r="T51" s="43">
        <v>17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49</v>
      </c>
      <c r="AC51" s="43">
        <v>0</v>
      </c>
      <c r="AD51" s="43">
        <v>49</v>
      </c>
      <c r="AE51" s="43">
        <v>0</v>
      </c>
      <c r="AF51" s="43">
        <v>0</v>
      </c>
    </row>
    <row r="52" spans="2:32" ht="20.100000000000001" customHeight="1" thickBot="1" x14ac:dyDescent="0.25">
      <c r="B52" s="62" t="s">
        <v>170</v>
      </c>
      <c r="C52" s="43">
        <v>517</v>
      </c>
      <c r="D52" s="43">
        <v>0</v>
      </c>
      <c r="E52" s="43">
        <v>509</v>
      </c>
      <c r="F52" s="43">
        <v>8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289</v>
      </c>
      <c r="N52" s="43">
        <v>0</v>
      </c>
      <c r="O52" s="43">
        <v>289</v>
      </c>
      <c r="P52" s="43">
        <v>0</v>
      </c>
      <c r="Q52" s="43">
        <v>0</v>
      </c>
      <c r="R52" s="43">
        <v>30</v>
      </c>
      <c r="S52" s="43">
        <v>0</v>
      </c>
      <c r="T52" s="43">
        <v>30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836</v>
      </c>
      <c r="AC52" s="43">
        <v>0</v>
      </c>
      <c r="AD52" s="43">
        <v>828</v>
      </c>
      <c r="AE52" s="43">
        <v>8</v>
      </c>
      <c r="AF52" s="43">
        <v>0</v>
      </c>
    </row>
    <row r="53" spans="2:32" ht="20.100000000000001" customHeight="1" thickBot="1" x14ac:dyDescent="0.25">
      <c r="B53" s="62" t="s">
        <v>265</v>
      </c>
      <c r="C53" s="43">
        <v>253</v>
      </c>
      <c r="D53" s="43">
        <v>0</v>
      </c>
      <c r="E53" s="43">
        <v>253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44</v>
      </c>
      <c r="S53" s="43">
        <v>0</v>
      </c>
      <c r="T53" s="43">
        <v>44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297</v>
      </c>
      <c r="AC53" s="43">
        <v>0</v>
      </c>
      <c r="AD53" s="43">
        <v>297</v>
      </c>
      <c r="AE53" s="43">
        <v>0</v>
      </c>
      <c r="AF53" s="43">
        <v>0</v>
      </c>
    </row>
    <row r="54" spans="2:32" ht="20.100000000000001" customHeight="1" thickBot="1" x14ac:dyDescent="0.25">
      <c r="B54" s="62" t="s">
        <v>266</v>
      </c>
      <c r="C54" s="43">
        <v>19</v>
      </c>
      <c r="D54" s="43">
        <v>0</v>
      </c>
      <c r="E54" s="43">
        <v>13</v>
      </c>
      <c r="F54" s="43">
        <v>6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19</v>
      </c>
      <c r="AC54" s="43">
        <v>0</v>
      </c>
      <c r="AD54" s="43">
        <v>13</v>
      </c>
      <c r="AE54" s="43">
        <v>6</v>
      </c>
      <c r="AF54" s="43">
        <v>0</v>
      </c>
    </row>
    <row r="55" spans="2:32" ht="20.100000000000001" customHeight="1" thickBot="1" x14ac:dyDescent="0.25">
      <c r="B55" s="62" t="s">
        <v>267</v>
      </c>
      <c r="C55" s="43">
        <v>23</v>
      </c>
      <c r="D55" s="43">
        <v>0</v>
      </c>
      <c r="E55" s="43">
        <v>20</v>
      </c>
      <c r="F55" s="43">
        <v>3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23</v>
      </c>
      <c r="AC55" s="43">
        <v>0</v>
      </c>
      <c r="AD55" s="43">
        <v>20</v>
      </c>
      <c r="AE55" s="43">
        <v>3</v>
      </c>
      <c r="AF55" s="43">
        <v>0</v>
      </c>
    </row>
    <row r="56" spans="2:32" ht="20.100000000000001" customHeight="1" thickBot="1" x14ac:dyDescent="0.25">
      <c r="B56" s="62" t="s">
        <v>268</v>
      </c>
      <c r="C56" s="43">
        <v>79</v>
      </c>
      <c r="D56" s="43">
        <v>0</v>
      </c>
      <c r="E56" s="43">
        <v>66</v>
      </c>
      <c r="F56" s="43">
        <v>13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79</v>
      </c>
      <c r="AC56" s="43">
        <v>0</v>
      </c>
      <c r="AD56" s="43">
        <v>66</v>
      </c>
      <c r="AE56" s="43">
        <v>13</v>
      </c>
      <c r="AF56" s="43">
        <v>0</v>
      </c>
    </row>
    <row r="57" spans="2:32" ht="20.100000000000001" customHeight="1" thickBot="1" x14ac:dyDescent="0.25">
      <c r="B57" s="62" t="s">
        <v>269</v>
      </c>
      <c r="C57" s="43">
        <v>11</v>
      </c>
      <c r="D57" s="43">
        <v>0</v>
      </c>
      <c r="E57" s="43">
        <v>11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11</v>
      </c>
      <c r="AC57" s="43">
        <v>0</v>
      </c>
      <c r="AD57" s="43">
        <v>11</v>
      </c>
      <c r="AE57" s="43">
        <v>0</v>
      </c>
      <c r="AF57" s="43">
        <v>0</v>
      </c>
    </row>
    <row r="58" spans="2:32" ht="20.100000000000001" customHeight="1" thickBot="1" x14ac:dyDescent="0.25">
      <c r="B58" s="62" t="s">
        <v>270</v>
      </c>
      <c r="C58" s="43">
        <v>21</v>
      </c>
      <c r="D58" s="43">
        <v>0</v>
      </c>
      <c r="E58" s="43">
        <v>20</v>
      </c>
      <c r="F58" s="43">
        <v>1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8</v>
      </c>
      <c r="N58" s="43">
        <v>0</v>
      </c>
      <c r="O58" s="43">
        <v>8</v>
      </c>
      <c r="P58" s="43">
        <v>0</v>
      </c>
      <c r="Q58" s="43">
        <v>0</v>
      </c>
      <c r="R58" s="43">
        <v>3</v>
      </c>
      <c r="S58" s="43">
        <v>0</v>
      </c>
      <c r="T58" s="43">
        <v>3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32</v>
      </c>
      <c r="AC58" s="43">
        <v>0</v>
      </c>
      <c r="AD58" s="43">
        <v>31</v>
      </c>
      <c r="AE58" s="43">
        <v>1</v>
      </c>
      <c r="AF58" s="43">
        <v>0</v>
      </c>
    </row>
    <row r="59" spans="2:32" ht="20.100000000000001" customHeight="1" thickBot="1" x14ac:dyDescent="0.25">
      <c r="B59" s="62" t="s">
        <v>271</v>
      </c>
      <c r="C59" s="43">
        <v>14</v>
      </c>
      <c r="D59" s="43">
        <v>0</v>
      </c>
      <c r="E59" s="43">
        <v>14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14</v>
      </c>
      <c r="AC59" s="43">
        <v>0</v>
      </c>
      <c r="AD59" s="43">
        <v>14</v>
      </c>
      <c r="AE59" s="43">
        <v>0</v>
      </c>
      <c r="AF59" s="43">
        <v>0</v>
      </c>
    </row>
    <row r="60" spans="2:32" ht="20.100000000000001" customHeight="1" thickBot="1" x14ac:dyDescent="0.25">
      <c r="B60" s="62" t="s">
        <v>171</v>
      </c>
      <c r="C60" s="43">
        <v>309</v>
      </c>
      <c r="D60" s="43">
        <v>3</v>
      </c>
      <c r="E60" s="43">
        <v>298</v>
      </c>
      <c r="F60" s="43">
        <v>8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11</v>
      </c>
      <c r="N60" s="43">
        <v>0</v>
      </c>
      <c r="O60" s="43">
        <v>11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320</v>
      </c>
      <c r="AC60" s="43">
        <v>3</v>
      </c>
      <c r="AD60" s="43">
        <v>309</v>
      </c>
      <c r="AE60" s="43">
        <v>8</v>
      </c>
      <c r="AF60" s="43">
        <v>0</v>
      </c>
    </row>
    <row r="61" spans="2:32" ht="20.100000000000001" customHeight="1" thickBot="1" x14ac:dyDescent="0.25">
      <c r="B61" s="62" t="s">
        <v>272</v>
      </c>
      <c r="C61" s="43">
        <v>130</v>
      </c>
      <c r="D61" s="43">
        <v>0</v>
      </c>
      <c r="E61" s="43">
        <v>61</v>
      </c>
      <c r="F61" s="43">
        <v>69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130</v>
      </c>
      <c r="AC61" s="43">
        <v>0</v>
      </c>
      <c r="AD61" s="43">
        <v>61</v>
      </c>
      <c r="AE61" s="43">
        <v>69</v>
      </c>
      <c r="AF61" s="43">
        <v>0</v>
      </c>
    </row>
    <row r="62" spans="2:32" ht="20.100000000000001" customHeight="1" thickBot="1" x14ac:dyDescent="0.25">
      <c r="B62" s="62" t="s">
        <v>273</v>
      </c>
      <c r="C62" s="43">
        <v>28</v>
      </c>
      <c r="D62" s="43">
        <v>0</v>
      </c>
      <c r="E62" s="43">
        <v>21</v>
      </c>
      <c r="F62" s="43">
        <v>7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28</v>
      </c>
      <c r="AC62" s="43">
        <v>0</v>
      </c>
      <c r="AD62" s="43">
        <v>21</v>
      </c>
      <c r="AE62" s="43">
        <v>7</v>
      </c>
      <c r="AF62" s="43">
        <v>0</v>
      </c>
    </row>
    <row r="63" spans="2:32" ht="20.100000000000001" customHeight="1" thickBot="1" x14ac:dyDescent="0.25">
      <c r="B63" s="62" t="s">
        <v>274</v>
      </c>
      <c r="C63" s="43">
        <v>143</v>
      </c>
      <c r="D63" s="43">
        <v>0</v>
      </c>
      <c r="E63" s="43">
        <v>143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7</v>
      </c>
      <c r="N63" s="43">
        <v>0</v>
      </c>
      <c r="O63" s="43">
        <v>7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150</v>
      </c>
      <c r="AC63" s="43">
        <v>0</v>
      </c>
      <c r="AD63" s="43">
        <v>150</v>
      </c>
      <c r="AE63" s="43">
        <v>0</v>
      </c>
      <c r="AF63" s="43">
        <v>0</v>
      </c>
    </row>
    <row r="64" spans="2:32" ht="20.100000000000001" customHeight="1" thickBot="1" x14ac:dyDescent="0.25">
      <c r="B64" s="62" t="s">
        <v>275</v>
      </c>
      <c r="C64" s="43">
        <v>44</v>
      </c>
      <c r="D64" s="43">
        <v>0</v>
      </c>
      <c r="E64" s="43">
        <v>31</v>
      </c>
      <c r="F64" s="43">
        <v>13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44</v>
      </c>
      <c r="AC64" s="43">
        <v>0</v>
      </c>
      <c r="AD64" s="43">
        <v>31</v>
      </c>
      <c r="AE64" s="43">
        <v>13</v>
      </c>
      <c r="AF64" s="43">
        <v>0</v>
      </c>
    </row>
    <row r="65" spans="2:32" ht="20.100000000000001" customHeight="1" thickBot="1" x14ac:dyDescent="0.25">
      <c r="B65" s="62" t="s">
        <v>172</v>
      </c>
      <c r="C65" s="43">
        <v>85</v>
      </c>
      <c r="D65" s="43">
        <v>0</v>
      </c>
      <c r="E65" s="43">
        <v>67</v>
      </c>
      <c r="F65" s="43">
        <v>18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8</v>
      </c>
      <c r="N65" s="43">
        <v>0</v>
      </c>
      <c r="O65" s="43">
        <v>8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93</v>
      </c>
      <c r="AC65" s="43">
        <v>0</v>
      </c>
      <c r="AD65" s="43">
        <v>75</v>
      </c>
      <c r="AE65" s="43">
        <v>18</v>
      </c>
      <c r="AF65" s="43">
        <v>0</v>
      </c>
    </row>
    <row r="66" spans="2:32" ht="20.100000000000001" customHeight="1" thickBot="1" x14ac:dyDescent="0.25">
      <c r="B66" s="62" t="s">
        <v>276</v>
      </c>
      <c r="C66" s="43">
        <v>33</v>
      </c>
      <c r="D66" s="43">
        <v>0</v>
      </c>
      <c r="E66" s="43">
        <v>32</v>
      </c>
      <c r="F66" s="43">
        <v>1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33</v>
      </c>
      <c r="AC66" s="43">
        <v>0</v>
      </c>
      <c r="AD66" s="43">
        <v>32</v>
      </c>
      <c r="AE66" s="43">
        <v>1</v>
      </c>
      <c r="AF66" s="43">
        <v>0</v>
      </c>
    </row>
    <row r="67" spans="2:32" ht="20.100000000000001" customHeight="1" thickBot="1" x14ac:dyDescent="0.25">
      <c r="B67" s="62" t="s">
        <v>277</v>
      </c>
      <c r="C67" s="43">
        <v>44</v>
      </c>
      <c r="D67" s="43">
        <v>0</v>
      </c>
      <c r="E67" s="43">
        <v>41</v>
      </c>
      <c r="F67" s="43">
        <v>3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44</v>
      </c>
      <c r="AC67" s="43">
        <v>0</v>
      </c>
      <c r="AD67" s="43">
        <v>41</v>
      </c>
      <c r="AE67" s="43">
        <v>3</v>
      </c>
      <c r="AF67" s="43">
        <v>0</v>
      </c>
    </row>
    <row r="68" spans="2:32" ht="20.100000000000001" customHeight="1" thickBot="1" x14ac:dyDescent="0.25">
      <c r="B68" s="62" t="s">
        <v>278</v>
      </c>
      <c r="C68" s="43">
        <v>26</v>
      </c>
      <c r="D68" s="43">
        <v>0</v>
      </c>
      <c r="E68" s="43">
        <v>22</v>
      </c>
      <c r="F68" s="43">
        <v>4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1</v>
      </c>
      <c r="N68" s="43">
        <v>0</v>
      </c>
      <c r="O68" s="43">
        <v>1</v>
      </c>
      <c r="P68" s="43">
        <v>0</v>
      </c>
      <c r="Q68" s="43">
        <v>0</v>
      </c>
      <c r="R68" s="43">
        <v>3</v>
      </c>
      <c r="S68" s="43">
        <v>0</v>
      </c>
      <c r="T68" s="43">
        <v>3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30</v>
      </c>
      <c r="AC68" s="43">
        <v>0</v>
      </c>
      <c r="AD68" s="43">
        <v>26</v>
      </c>
      <c r="AE68" s="43">
        <v>4</v>
      </c>
      <c r="AF68" s="43">
        <v>0</v>
      </c>
    </row>
    <row r="69" spans="2:32" ht="20.100000000000001" customHeight="1" thickBot="1" x14ac:dyDescent="0.25">
      <c r="B69" s="62" t="s">
        <v>279</v>
      </c>
      <c r="C69" s="43">
        <v>15</v>
      </c>
      <c r="D69" s="43">
        <v>0</v>
      </c>
      <c r="E69" s="43">
        <v>14</v>
      </c>
      <c r="F69" s="43">
        <v>1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1</v>
      </c>
      <c r="N69" s="43">
        <v>0</v>
      </c>
      <c r="O69" s="43">
        <v>1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16</v>
      </c>
      <c r="AC69" s="43">
        <v>0</v>
      </c>
      <c r="AD69" s="43">
        <v>15</v>
      </c>
      <c r="AE69" s="43">
        <v>1</v>
      </c>
      <c r="AF69" s="43">
        <v>0</v>
      </c>
    </row>
    <row r="70" spans="2:32" ht="20.100000000000001" customHeight="1" thickBot="1" x14ac:dyDescent="0.25">
      <c r="B70" s="62" t="s">
        <v>280</v>
      </c>
      <c r="C70" s="43">
        <v>48</v>
      </c>
      <c r="D70" s="43">
        <v>0</v>
      </c>
      <c r="E70" s="43">
        <v>39</v>
      </c>
      <c r="F70" s="43">
        <v>9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48</v>
      </c>
      <c r="AC70" s="43">
        <v>0</v>
      </c>
      <c r="AD70" s="43">
        <v>39</v>
      </c>
      <c r="AE70" s="43">
        <v>9</v>
      </c>
      <c r="AF70" s="43">
        <v>0</v>
      </c>
    </row>
    <row r="71" spans="2:32" ht="20.100000000000001" customHeight="1" thickBot="1" x14ac:dyDescent="0.25">
      <c r="B71" s="62" t="s">
        <v>281</v>
      </c>
      <c r="C71" s="43">
        <v>20</v>
      </c>
      <c r="D71" s="43">
        <v>0</v>
      </c>
      <c r="E71" s="43">
        <v>17</v>
      </c>
      <c r="F71" s="43">
        <v>3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2</v>
      </c>
      <c r="S71" s="43">
        <v>0</v>
      </c>
      <c r="T71" s="43">
        <v>2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22</v>
      </c>
      <c r="AC71" s="43">
        <v>0</v>
      </c>
      <c r="AD71" s="43">
        <v>19</v>
      </c>
      <c r="AE71" s="43">
        <v>3</v>
      </c>
      <c r="AF71" s="43">
        <v>0</v>
      </c>
    </row>
    <row r="72" spans="2:32" ht="20.100000000000001" customHeight="1" thickBot="1" x14ac:dyDescent="0.25">
      <c r="B72" s="62" t="s">
        <v>282</v>
      </c>
      <c r="C72" s="43">
        <v>19</v>
      </c>
      <c r="D72" s="43">
        <v>0</v>
      </c>
      <c r="E72" s="43">
        <v>18</v>
      </c>
      <c r="F72" s="43">
        <v>1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5</v>
      </c>
      <c r="S72" s="43">
        <v>0</v>
      </c>
      <c r="T72" s="43">
        <v>5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24</v>
      </c>
      <c r="AC72" s="43">
        <v>0</v>
      </c>
      <c r="AD72" s="43">
        <v>23</v>
      </c>
      <c r="AE72" s="43">
        <v>1</v>
      </c>
      <c r="AF72" s="43">
        <v>0</v>
      </c>
    </row>
    <row r="73" spans="2:32" ht="20.100000000000001" customHeight="1" thickBot="1" x14ac:dyDescent="0.25">
      <c r="B73" s="62" t="s">
        <v>283</v>
      </c>
      <c r="C73" s="43">
        <v>16</v>
      </c>
      <c r="D73" s="43">
        <v>0</v>
      </c>
      <c r="E73" s="43">
        <v>16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16</v>
      </c>
      <c r="AC73" s="43">
        <v>0</v>
      </c>
      <c r="AD73" s="43">
        <v>16</v>
      </c>
      <c r="AE73" s="43">
        <v>0</v>
      </c>
      <c r="AF73" s="43">
        <v>0</v>
      </c>
    </row>
    <row r="74" spans="2:32" ht="20.100000000000001" customHeight="1" thickBot="1" x14ac:dyDescent="0.25">
      <c r="B74" s="62" t="s">
        <v>284</v>
      </c>
      <c r="C74" s="43">
        <v>32</v>
      </c>
      <c r="D74" s="43">
        <v>0</v>
      </c>
      <c r="E74" s="43">
        <v>22</v>
      </c>
      <c r="F74" s="43">
        <v>10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17</v>
      </c>
      <c r="S74" s="43">
        <v>0</v>
      </c>
      <c r="T74" s="43">
        <v>17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49</v>
      </c>
      <c r="AC74" s="43">
        <v>0</v>
      </c>
      <c r="AD74" s="43">
        <v>39</v>
      </c>
      <c r="AE74" s="43">
        <v>10</v>
      </c>
      <c r="AF74" s="43">
        <v>0</v>
      </c>
    </row>
    <row r="75" spans="2:32" ht="20.100000000000001" customHeight="1" thickBot="1" x14ac:dyDescent="0.25">
      <c r="B75" s="62" t="s">
        <v>285</v>
      </c>
      <c r="C75" s="43">
        <v>45</v>
      </c>
      <c r="D75" s="43">
        <v>0</v>
      </c>
      <c r="E75" s="43">
        <v>13</v>
      </c>
      <c r="F75" s="43">
        <v>32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45</v>
      </c>
      <c r="AC75" s="43">
        <v>0</v>
      </c>
      <c r="AD75" s="43">
        <v>13</v>
      </c>
      <c r="AE75" s="43">
        <v>32</v>
      </c>
      <c r="AF75" s="43">
        <v>0</v>
      </c>
    </row>
    <row r="76" spans="2:32" ht="20.100000000000001" customHeight="1" thickBot="1" x14ac:dyDescent="0.25">
      <c r="B76" s="62" t="s">
        <v>637</v>
      </c>
      <c r="C76" s="43">
        <v>26</v>
      </c>
      <c r="D76" s="43">
        <v>0</v>
      </c>
      <c r="E76" s="43">
        <v>26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26</v>
      </c>
      <c r="N76" s="43">
        <v>0</v>
      </c>
      <c r="O76" s="43">
        <v>26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52</v>
      </c>
      <c r="AC76" s="43">
        <v>0</v>
      </c>
      <c r="AD76" s="43">
        <v>52</v>
      </c>
      <c r="AE76" s="43">
        <v>0</v>
      </c>
      <c r="AF76" s="43">
        <v>0</v>
      </c>
    </row>
    <row r="77" spans="2:32" ht="20.100000000000001" customHeight="1" thickBot="1" x14ac:dyDescent="0.25">
      <c r="B77" s="62" t="s">
        <v>173</v>
      </c>
      <c r="C77" s="43">
        <v>390</v>
      </c>
      <c r="D77" s="43">
        <v>0</v>
      </c>
      <c r="E77" s="43">
        <v>309</v>
      </c>
      <c r="F77" s="43">
        <v>81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11</v>
      </c>
      <c r="N77" s="43">
        <v>0</v>
      </c>
      <c r="O77" s="43">
        <v>11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401</v>
      </c>
      <c r="AC77" s="43">
        <v>0</v>
      </c>
      <c r="AD77" s="43">
        <v>320</v>
      </c>
      <c r="AE77" s="43">
        <v>81</v>
      </c>
      <c r="AF77" s="43">
        <v>0</v>
      </c>
    </row>
    <row r="78" spans="2:32" ht="20.100000000000001" customHeight="1" thickBot="1" x14ac:dyDescent="0.25">
      <c r="B78" s="62" t="s">
        <v>286</v>
      </c>
      <c r="C78" s="43">
        <v>20</v>
      </c>
      <c r="D78" s="43">
        <v>0</v>
      </c>
      <c r="E78" s="43">
        <v>20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19</v>
      </c>
      <c r="N78" s="43">
        <v>0</v>
      </c>
      <c r="O78" s="43">
        <v>19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39</v>
      </c>
      <c r="AC78" s="43">
        <v>0</v>
      </c>
      <c r="AD78" s="43">
        <v>39</v>
      </c>
      <c r="AE78" s="43">
        <v>0</v>
      </c>
      <c r="AF78" s="43">
        <v>0</v>
      </c>
    </row>
    <row r="79" spans="2:32" ht="20.100000000000001" customHeight="1" thickBot="1" x14ac:dyDescent="0.25">
      <c r="B79" s="62" t="s">
        <v>287</v>
      </c>
      <c r="C79" s="43">
        <v>139</v>
      </c>
      <c r="D79" s="43">
        <v>0</v>
      </c>
      <c r="E79" s="43">
        <v>98</v>
      </c>
      <c r="F79" s="43">
        <v>41</v>
      </c>
      <c r="G79" s="43">
        <v>0</v>
      </c>
      <c r="H79" s="43">
        <v>2</v>
      </c>
      <c r="I79" s="43">
        <v>0</v>
      </c>
      <c r="J79" s="43">
        <v>2</v>
      </c>
      <c r="K79" s="43">
        <v>0</v>
      </c>
      <c r="L79" s="43">
        <v>0</v>
      </c>
      <c r="M79" s="43">
        <v>34</v>
      </c>
      <c r="N79" s="43">
        <v>0</v>
      </c>
      <c r="O79" s="43">
        <v>29</v>
      </c>
      <c r="P79" s="43">
        <v>5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175</v>
      </c>
      <c r="AC79" s="43">
        <v>0</v>
      </c>
      <c r="AD79" s="43">
        <v>129</v>
      </c>
      <c r="AE79" s="43">
        <v>46</v>
      </c>
      <c r="AF79" s="43">
        <v>0</v>
      </c>
    </row>
    <row r="80" spans="2:32" ht="20.100000000000001" customHeight="1" thickBot="1" x14ac:dyDescent="0.25">
      <c r="B80" s="62" t="s">
        <v>288</v>
      </c>
      <c r="C80" s="43">
        <v>135</v>
      </c>
      <c r="D80" s="43">
        <v>0</v>
      </c>
      <c r="E80" s="43">
        <v>114</v>
      </c>
      <c r="F80" s="43">
        <v>21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135</v>
      </c>
      <c r="AC80" s="43">
        <v>0</v>
      </c>
      <c r="AD80" s="43">
        <v>114</v>
      </c>
      <c r="AE80" s="43">
        <v>21</v>
      </c>
      <c r="AF80" s="43">
        <v>0</v>
      </c>
    </row>
    <row r="81" spans="2:32" ht="20.100000000000001" customHeight="1" thickBot="1" x14ac:dyDescent="0.25">
      <c r="B81" s="62" t="s">
        <v>289</v>
      </c>
      <c r="C81" s="43">
        <v>54</v>
      </c>
      <c r="D81" s="43">
        <v>0</v>
      </c>
      <c r="E81" s="43">
        <v>54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54</v>
      </c>
      <c r="AC81" s="43">
        <v>0</v>
      </c>
      <c r="AD81" s="43">
        <v>54</v>
      </c>
      <c r="AE81" s="43">
        <v>0</v>
      </c>
      <c r="AF81" s="43">
        <v>0</v>
      </c>
    </row>
    <row r="82" spans="2:32" ht="20.100000000000001" customHeight="1" thickBot="1" x14ac:dyDescent="0.25">
      <c r="B82" s="62" t="s">
        <v>290</v>
      </c>
      <c r="C82" s="43">
        <v>62</v>
      </c>
      <c r="D82" s="43">
        <v>0</v>
      </c>
      <c r="E82" s="43">
        <v>55</v>
      </c>
      <c r="F82" s="43">
        <v>7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4</v>
      </c>
      <c r="N82" s="43">
        <v>0</v>
      </c>
      <c r="O82" s="43">
        <v>4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66</v>
      </c>
      <c r="AC82" s="43">
        <v>0</v>
      </c>
      <c r="AD82" s="43">
        <v>59</v>
      </c>
      <c r="AE82" s="43">
        <v>7</v>
      </c>
      <c r="AF82" s="43">
        <v>0</v>
      </c>
    </row>
    <row r="83" spans="2:32" ht="20.100000000000001" customHeight="1" thickBot="1" x14ac:dyDescent="0.25">
      <c r="B83" s="62" t="s">
        <v>291</v>
      </c>
      <c r="C83" s="43">
        <v>32</v>
      </c>
      <c r="D83" s="43">
        <v>0</v>
      </c>
      <c r="E83" s="43">
        <v>32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1</v>
      </c>
      <c r="S83" s="43">
        <v>0</v>
      </c>
      <c r="T83" s="43">
        <v>1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33</v>
      </c>
      <c r="AC83" s="43">
        <v>0</v>
      </c>
      <c r="AD83" s="43">
        <v>33</v>
      </c>
      <c r="AE83" s="43">
        <v>0</v>
      </c>
      <c r="AF83" s="43">
        <v>0</v>
      </c>
    </row>
    <row r="84" spans="2:32" ht="20.100000000000001" customHeight="1" thickBot="1" x14ac:dyDescent="0.25">
      <c r="B84" s="62" t="s">
        <v>292</v>
      </c>
      <c r="C84" s="43">
        <v>61</v>
      </c>
      <c r="D84" s="43">
        <v>0</v>
      </c>
      <c r="E84" s="43">
        <v>51</v>
      </c>
      <c r="F84" s="43">
        <v>10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61</v>
      </c>
      <c r="AC84" s="43">
        <v>0</v>
      </c>
      <c r="AD84" s="43">
        <v>51</v>
      </c>
      <c r="AE84" s="43">
        <v>10</v>
      </c>
      <c r="AF84" s="43">
        <v>0</v>
      </c>
    </row>
    <row r="85" spans="2:32" ht="20.100000000000001" customHeight="1" thickBot="1" x14ac:dyDescent="0.25">
      <c r="B85" s="62" t="s">
        <v>293</v>
      </c>
      <c r="C85" s="43">
        <v>20</v>
      </c>
      <c r="D85" s="43">
        <v>0</v>
      </c>
      <c r="E85" s="43">
        <v>18</v>
      </c>
      <c r="F85" s="43">
        <v>2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20</v>
      </c>
      <c r="AC85" s="43">
        <v>0</v>
      </c>
      <c r="AD85" s="43">
        <v>18</v>
      </c>
      <c r="AE85" s="43">
        <v>2</v>
      </c>
      <c r="AF85" s="43">
        <v>0</v>
      </c>
    </row>
    <row r="86" spans="2:32" ht="20.100000000000001" customHeight="1" thickBot="1" x14ac:dyDescent="0.25">
      <c r="B86" s="62" t="s">
        <v>294</v>
      </c>
      <c r="C86" s="43">
        <v>136</v>
      </c>
      <c r="D86" s="43">
        <v>0</v>
      </c>
      <c r="E86" s="43">
        <v>123</v>
      </c>
      <c r="F86" s="43">
        <v>13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28</v>
      </c>
      <c r="N86" s="43">
        <v>0</v>
      </c>
      <c r="O86" s="43">
        <v>28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164</v>
      </c>
      <c r="AC86" s="43">
        <v>0</v>
      </c>
      <c r="AD86" s="43">
        <v>151</v>
      </c>
      <c r="AE86" s="43">
        <v>13</v>
      </c>
      <c r="AF86" s="43">
        <v>0</v>
      </c>
    </row>
    <row r="87" spans="2:32" ht="20.100000000000001" customHeight="1" thickBot="1" x14ac:dyDescent="0.25">
      <c r="B87" s="62" t="s">
        <v>295</v>
      </c>
      <c r="C87" s="43">
        <v>1</v>
      </c>
      <c r="D87" s="43">
        <v>0</v>
      </c>
      <c r="E87" s="43">
        <v>1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1</v>
      </c>
      <c r="AC87" s="43">
        <v>0</v>
      </c>
      <c r="AD87" s="43">
        <v>1</v>
      </c>
      <c r="AE87" s="43">
        <v>0</v>
      </c>
      <c r="AF87" s="43">
        <v>0</v>
      </c>
    </row>
    <row r="88" spans="2:32" ht="20.100000000000001" customHeight="1" thickBot="1" x14ac:dyDescent="0.25">
      <c r="B88" s="62" t="s">
        <v>296</v>
      </c>
      <c r="C88" s="43">
        <v>25</v>
      </c>
      <c r="D88" s="43">
        <v>0</v>
      </c>
      <c r="E88" s="43">
        <v>9</v>
      </c>
      <c r="F88" s="43">
        <v>16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25</v>
      </c>
      <c r="AC88" s="43">
        <v>0</v>
      </c>
      <c r="AD88" s="43">
        <v>9</v>
      </c>
      <c r="AE88" s="43">
        <v>16</v>
      </c>
      <c r="AF88" s="43">
        <v>0</v>
      </c>
    </row>
    <row r="89" spans="2:32" ht="20.100000000000001" customHeight="1" thickBot="1" x14ac:dyDescent="0.25">
      <c r="B89" s="62" t="s">
        <v>297</v>
      </c>
      <c r="C89" s="43">
        <v>91</v>
      </c>
      <c r="D89" s="43">
        <v>1</v>
      </c>
      <c r="E89" s="43">
        <v>59</v>
      </c>
      <c r="F89" s="43">
        <v>31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91</v>
      </c>
      <c r="AC89" s="43">
        <v>1</v>
      </c>
      <c r="AD89" s="43">
        <v>59</v>
      </c>
      <c r="AE89" s="43">
        <v>31</v>
      </c>
      <c r="AF89" s="43">
        <v>0</v>
      </c>
    </row>
    <row r="90" spans="2:32" ht="20.100000000000001" customHeight="1" thickBot="1" x14ac:dyDescent="0.25">
      <c r="B90" s="62" t="s">
        <v>298</v>
      </c>
      <c r="C90" s="43">
        <v>71</v>
      </c>
      <c r="D90" s="43">
        <v>1</v>
      </c>
      <c r="E90" s="43">
        <v>30</v>
      </c>
      <c r="F90" s="43">
        <v>40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71</v>
      </c>
      <c r="AC90" s="43">
        <v>1</v>
      </c>
      <c r="AD90" s="43">
        <v>30</v>
      </c>
      <c r="AE90" s="43">
        <v>40</v>
      </c>
      <c r="AF90" s="43">
        <v>0</v>
      </c>
    </row>
    <row r="91" spans="2:32" ht="20.100000000000001" customHeight="1" thickBot="1" x14ac:dyDescent="0.25">
      <c r="B91" s="62" t="s">
        <v>299</v>
      </c>
      <c r="C91" s="43">
        <v>41</v>
      </c>
      <c r="D91" s="43">
        <v>0</v>
      </c>
      <c r="E91" s="43">
        <v>27</v>
      </c>
      <c r="F91" s="43">
        <v>14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41</v>
      </c>
      <c r="AC91" s="43">
        <v>0</v>
      </c>
      <c r="AD91" s="43">
        <v>27</v>
      </c>
      <c r="AE91" s="43">
        <v>14</v>
      </c>
      <c r="AF91" s="43">
        <v>0</v>
      </c>
    </row>
    <row r="92" spans="2:32" ht="20.100000000000001" customHeight="1" thickBot="1" x14ac:dyDescent="0.25">
      <c r="B92" s="62" t="s">
        <v>174</v>
      </c>
      <c r="C92" s="43">
        <v>1125</v>
      </c>
      <c r="D92" s="43">
        <v>22</v>
      </c>
      <c r="E92" s="43">
        <v>360</v>
      </c>
      <c r="F92" s="43">
        <v>743</v>
      </c>
      <c r="G92" s="43">
        <v>0</v>
      </c>
      <c r="H92" s="43">
        <v>2</v>
      </c>
      <c r="I92" s="43">
        <v>0</v>
      </c>
      <c r="J92" s="43">
        <v>0</v>
      </c>
      <c r="K92" s="43">
        <v>2</v>
      </c>
      <c r="L92" s="43">
        <v>0</v>
      </c>
      <c r="M92" s="43">
        <v>8</v>
      </c>
      <c r="N92" s="43">
        <v>0</v>
      </c>
      <c r="O92" s="43">
        <v>8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1135</v>
      </c>
      <c r="AC92" s="43">
        <v>22</v>
      </c>
      <c r="AD92" s="43">
        <v>368</v>
      </c>
      <c r="AE92" s="43">
        <v>745</v>
      </c>
      <c r="AF92" s="43">
        <v>0</v>
      </c>
    </row>
    <row r="93" spans="2:32" ht="20.100000000000001" customHeight="1" thickBot="1" x14ac:dyDescent="0.25">
      <c r="B93" s="62" t="s">
        <v>300</v>
      </c>
      <c r="C93" s="43">
        <v>47</v>
      </c>
      <c r="D93" s="43">
        <v>0</v>
      </c>
      <c r="E93" s="43">
        <v>29</v>
      </c>
      <c r="F93" s="43">
        <v>18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47</v>
      </c>
      <c r="AC93" s="43">
        <v>0</v>
      </c>
      <c r="AD93" s="43">
        <v>29</v>
      </c>
      <c r="AE93" s="43">
        <v>18</v>
      </c>
      <c r="AF93" s="43">
        <v>0</v>
      </c>
    </row>
    <row r="94" spans="2:32" ht="20.100000000000001" customHeight="1" thickBot="1" x14ac:dyDescent="0.25">
      <c r="B94" s="62" t="s">
        <v>301</v>
      </c>
      <c r="C94" s="43">
        <v>47</v>
      </c>
      <c r="D94" s="43">
        <v>0</v>
      </c>
      <c r="E94" s="43">
        <v>46</v>
      </c>
      <c r="F94" s="43">
        <v>1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47</v>
      </c>
      <c r="AC94" s="43">
        <v>0</v>
      </c>
      <c r="AD94" s="43">
        <v>46</v>
      </c>
      <c r="AE94" s="43">
        <v>1</v>
      </c>
      <c r="AF94" s="43">
        <v>0</v>
      </c>
    </row>
    <row r="95" spans="2:32" ht="20.100000000000001" customHeight="1" thickBot="1" x14ac:dyDescent="0.25">
      <c r="B95" s="62" t="s">
        <v>302</v>
      </c>
      <c r="C95" s="43">
        <v>16</v>
      </c>
      <c r="D95" s="43">
        <v>0</v>
      </c>
      <c r="E95" s="43">
        <v>16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16</v>
      </c>
      <c r="AC95" s="43">
        <v>0</v>
      </c>
      <c r="AD95" s="43">
        <v>16</v>
      </c>
      <c r="AE95" s="43">
        <v>0</v>
      </c>
      <c r="AF95" s="43">
        <v>0</v>
      </c>
    </row>
    <row r="96" spans="2:32" ht="20.100000000000001" customHeight="1" thickBot="1" x14ac:dyDescent="0.25">
      <c r="B96" s="62" t="s">
        <v>303</v>
      </c>
      <c r="C96" s="43">
        <v>29</v>
      </c>
      <c r="D96" s="43">
        <v>0</v>
      </c>
      <c r="E96" s="43">
        <v>17</v>
      </c>
      <c r="F96" s="43">
        <v>12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29</v>
      </c>
      <c r="AC96" s="43">
        <v>0</v>
      </c>
      <c r="AD96" s="43">
        <v>17</v>
      </c>
      <c r="AE96" s="43">
        <v>12</v>
      </c>
      <c r="AF96" s="43">
        <v>0</v>
      </c>
    </row>
    <row r="97" spans="2:32" ht="20.100000000000001" customHeight="1" thickBot="1" x14ac:dyDescent="0.25">
      <c r="B97" s="62" t="s">
        <v>304</v>
      </c>
      <c r="C97" s="43">
        <v>40</v>
      </c>
      <c r="D97" s="43">
        <v>0</v>
      </c>
      <c r="E97" s="43">
        <v>32</v>
      </c>
      <c r="F97" s="43">
        <v>8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40</v>
      </c>
      <c r="AC97" s="43">
        <v>0</v>
      </c>
      <c r="AD97" s="43">
        <v>32</v>
      </c>
      <c r="AE97" s="43">
        <v>8</v>
      </c>
      <c r="AF97" s="43">
        <v>0</v>
      </c>
    </row>
    <row r="98" spans="2:32" ht="20.100000000000001" customHeight="1" thickBot="1" x14ac:dyDescent="0.25">
      <c r="B98" s="62" t="s">
        <v>305</v>
      </c>
      <c r="C98" s="43">
        <v>90</v>
      </c>
      <c r="D98" s="43">
        <v>0</v>
      </c>
      <c r="E98" s="43">
        <v>79</v>
      </c>
      <c r="F98" s="43">
        <v>11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1</v>
      </c>
      <c r="N98" s="43">
        <v>0</v>
      </c>
      <c r="O98" s="43">
        <v>1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91</v>
      </c>
      <c r="AC98" s="43">
        <v>0</v>
      </c>
      <c r="AD98" s="43">
        <v>80</v>
      </c>
      <c r="AE98" s="43">
        <v>11</v>
      </c>
      <c r="AF98" s="43">
        <v>0</v>
      </c>
    </row>
    <row r="99" spans="2:32" ht="20.100000000000001" customHeight="1" thickBot="1" x14ac:dyDescent="0.25">
      <c r="B99" s="62" t="s">
        <v>306</v>
      </c>
      <c r="C99" s="43">
        <v>15</v>
      </c>
      <c r="D99" s="43">
        <v>0</v>
      </c>
      <c r="E99" s="43">
        <v>12</v>
      </c>
      <c r="F99" s="43">
        <v>3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15</v>
      </c>
      <c r="AC99" s="43">
        <v>0</v>
      </c>
      <c r="AD99" s="43">
        <v>12</v>
      </c>
      <c r="AE99" s="43">
        <v>3</v>
      </c>
      <c r="AF99" s="43">
        <v>0</v>
      </c>
    </row>
    <row r="100" spans="2:32" ht="20.100000000000001" customHeight="1" thickBot="1" x14ac:dyDescent="0.25">
      <c r="B100" s="62" t="s">
        <v>307</v>
      </c>
      <c r="C100" s="43">
        <v>67</v>
      </c>
      <c r="D100" s="43">
        <v>0</v>
      </c>
      <c r="E100" s="43">
        <v>46</v>
      </c>
      <c r="F100" s="43">
        <v>21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67</v>
      </c>
      <c r="AC100" s="43">
        <v>0</v>
      </c>
      <c r="AD100" s="43">
        <v>46</v>
      </c>
      <c r="AE100" s="43">
        <v>21</v>
      </c>
      <c r="AF100" s="43">
        <v>0</v>
      </c>
    </row>
    <row r="101" spans="2:32" ht="20.100000000000001" customHeight="1" thickBot="1" x14ac:dyDescent="0.25">
      <c r="B101" s="62" t="s">
        <v>308</v>
      </c>
      <c r="C101" s="43">
        <v>23</v>
      </c>
      <c r="D101" s="43">
        <v>2</v>
      </c>
      <c r="E101" s="43">
        <v>17</v>
      </c>
      <c r="F101" s="43">
        <v>4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23</v>
      </c>
      <c r="AC101" s="43">
        <v>2</v>
      </c>
      <c r="AD101" s="43">
        <v>17</v>
      </c>
      <c r="AE101" s="43">
        <v>4</v>
      </c>
      <c r="AF101" s="43">
        <v>0</v>
      </c>
    </row>
    <row r="102" spans="2:32" ht="20.100000000000001" customHeight="1" thickBot="1" x14ac:dyDescent="0.25">
      <c r="B102" s="62" t="s">
        <v>309</v>
      </c>
      <c r="C102" s="43">
        <v>19</v>
      </c>
      <c r="D102" s="43">
        <v>0</v>
      </c>
      <c r="E102" s="43">
        <v>16</v>
      </c>
      <c r="F102" s="43">
        <v>3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11</v>
      </c>
      <c r="S102" s="43">
        <v>0</v>
      </c>
      <c r="T102" s="43">
        <v>11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30</v>
      </c>
      <c r="AC102" s="43">
        <v>0</v>
      </c>
      <c r="AD102" s="43">
        <v>27</v>
      </c>
      <c r="AE102" s="43">
        <v>3</v>
      </c>
      <c r="AF102" s="43">
        <v>0</v>
      </c>
    </row>
    <row r="103" spans="2:32" ht="20.100000000000001" customHeight="1" thickBot="1" x14ac:dyDescent="0.25">
      <c r="B103" s="62" t="s">
        <v>310</v>
      </c>
      <c r="C103" s="43">
        <v>6</v>
      </c>
      <c r="D103" s="43">
        <v>0</v>
      </c>
      <c r="E103" s="43">
        <v>6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6</v>
      </c>
      <c r="AC103" s="43">
        <v>0</v>
      </c>
      <c r="AD103" s="43">
        <v>6</v>
      </c>
      <c r="AE103" s="43">
        <v>0</v>
      </c>
      <c r="AF103" s="43">
        <v>0</v>
      </c>
    </row>
    <row r="104" spans="2:32" ht="20.100000000000001" customHeight="1" thickBot="1" x14ac:dyDescent="0.25">
      <c r="B104" s="62" t="s">
        <v>311</v>
      </c>
      <c r="C104" s="43">
        <v>32</v>
      </c>
      <c r="D104" s="43">
        <v>3</v>
      </c>
      <c r="E104" s="43">
        <v>28</v>
      </c>
      <c r="F104" s="43">
        <v>1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1</v>
      </c>
      <c r="N104" s="43">
        <v>0</v>
      </c>
      <c r="O104" s="43">
        <v>1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33</v>
      </c>
      <c r="AC104" s="43">
        <v>3</v>
      </c>
      <c r="AD104" s="43">
        <v>29</v>
      </c>
      <c r="AE104" s="43">
        <v>1</v>
      </c>
      <c r="AF104" s="43">
        <v>0</v>
      </c>
    </row>
    <row r="105" spans="2:32" ht="20.100000000000001" customHeight="1" thickBot="1" x14ac:dyDescent="0.25">
      <c r="B105" s="62" t="s">
        <v>175</v>
      </c>
      <c r="C105" s="43">
        <v>45</v>
      </c>
      <c r="D105" s="43">
        <v>0</v>
      </c>
      <c r="E105" s="43">
        <v>39</v>
      </c>
      <c r="F105" s="43">
        <v>6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45</v>
      </c>
      <c r="AC105" s="43">
        <v>0</v>
      </c>
      <c r="AD105" s="43">
        <v>39</v>
      </c>
      <c r="AE105" s="43">
        <v>6</v>
      </c>
      <c r="AF105" s="43">
        <v>0</v>
      </c>
    </row>
    <row r="106" spans="2:32" ht="20.100000000000001" customHeight="1" thickBot="1" x14ac:dyDescent="0.25">
      <c r="B106" s="62" t="s">
        <v>312</v>
      </c>
      <c r="C106" s="43">
        <v>18</v>
      </c>
      <c r="D106" s="43">
        <v>0</v>
      </c>
      <c r="E106" s="43">
        <v>17</v>
      </c>
      <c r="F106" s="43">
        <v>1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3</v>
      </c>
      <c r="N106" s="43">
        <v>0</v>
      </c>
      <c r="O106" s="43">
        <v>2</v>
      </c>
      <c r="P106" s="43">
        <v>1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21</v>
      </c>
      <c r="AC106" s="43">
        <v>0</v>
      </c>
      <c r="AD106" s="43">
        <v>19</v>
      </c>
      <c r="AE106" s="43">
        <v>2</v>
      </c>
      <c r="AF106" s="43">
        <v>0</v>
      </c>
    </row>
    <row r="107" spans="2:32" ht="20.100000000000001" customHeight="1" thickBot="1" x14ac:dyDescent="0.25">
      <c r="B107" s="62" t="s">
        <v>313</v>
      </c>
      <c r="C107" s="43">
        <v>26</v>
      </c>
      <c r="D107" s="43">
        <v>0</v>
      </c>
      <c r="E107" s="43">
        <v>23</v>
      </c>
      <c r="F107" s="43">
        <v>3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7</v>
      </c>
      <c r="N107" s="43">
        <v>0</v>
      </c>
      <c r="O107" s="43">
        <v>7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33</v>
      </c>
      <c r="AC107" s="43">
        <v>0</v>
      </c>
      <c r="AD107" s="43">
        <v>30</v>
      </c>
      <c r="AE107" s="43">
        <v>3</v>
      </c>
      <c r="AF107" s="43">
        <v>0</v>
      </c>
    </row>
    <row r="108" spans="2:32" ht="20.100000000000001" customHeight="1" thickBot="1" x14ac:dyDescent="0.25">
      <c r="B108" s="62" t="s">
        <v>314</v>
      </c>
      <c r="C108" s="43">
        <v>19</v>
      </c>
      <c r="D108" s="43">
        <v>0</v>
      </c>
      <c r="E108" s="43">
        <v>19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2</v>
      </c>
      <c r="N108" s="43">
        <v>0</v>
      </c>
      <c r="O108" s="43">
        <v>2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21</v>
      </c>
      <c r="AC108" s="43">
        <v>0</v>
      </c>
      <c r="AD108" s="43">
        <v>21</v>
      </c>
      <c r="AE108" s="43">
        <v>0</v>
      </c>
      <c r="AF108" s="43">
        <v>0</v>
      </c>
    </row>
    <row r="109" spans="2:32" ht="20.100000000000001" customHeight="1" thickBot="1" x14ac:dyDescent="0.25">
      <c r="B109" s="62" t="s">
        <v>315</v>
      </c>
      <c r="C109" s="43">
        <v>16</v>
      </c>
      <c r="D109" s="43">
        <v>0</v>
      </c>
      <c r="E109" s="43">
        <v>12</v>
      </c>
      <c r="F109" s="43">
        <v>4</v>
      </c>
      <c r="G109" s="43">
        <v>0</v>
      </c>
      <c r="H109" s="43">
        <v>1</v>
      </c>
      <c r="I109" s="43">
        <v>0</v>
      </c>
      <c r="J109" s="43">
        <v>1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17</v>
      </c>
      <c r="AC109" s="43">
        <v>0</v>
      </c>
      <c r="AD109" s="43">
        <v>13</v>
      </c>
      <c r="AE109" s="43">
        <v>4</v>
      </c>
      <c r="AF109" s="43">
        <v>0</v>
      </c>
    </row>
    <row r="110" spans="2:32" ht="20.100000000000001" customHeight="1" thickBot="1" x14ac:dyDescent="0.25">
      <c r="B110" s="62" t="s">
        <v>176</v>
      </c>
      <c r="C110" s="43">
        <v>10</v>
      </c>
      <c r="D110" s="43">
        <v>0</v>
      </c>
      <c r="E110" s="43">
        <v>10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3</v>
      </c>
      <c r="N110" s="43">
        <v>0</v>
      </c>
      <c r="O110" s="43">
        <v>3</v>
      </c>
      <c r="P110" s="43">
        <v>0</v>
      </c>
      <c r="Q110" s="43">
        <v>0</v>
      </c>
      <c r="R110" s="43">
        <v>1</v>
      </c>
      <c r="S110" s="43">
        <v>0</v>
      </c>
      <c r="T110" s="43">
        <v>1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14</v>
      </c>
      <c r="AC110" s="43">
        <v>0</v>
      </c>
      <c r="AD110" s="43">
        <v>14</v>
      </c>
      <c r="AE110" s="43">
        <v>0</v>
      </c>
      <c r="AF110" s="43">
        <v>0</v>
      </c>
    </row>
    <row r="111" spans="2:32" ht="20.100000000000001" customHeight="1" thickBot="1" x14ac:dyDescent="0.25">
      <c r="B111" s="62" t="s">
        <v>316</v>
      </c>
      <c r="C111" s="43">
        <v>24</v>
      </c>
      <c r="D111" s="43">
        <v>0</v>
      </c>
      <c r="E111" s="43">
        <v>17</v>
      </c>
      <c r="F111" s="43">
        <v>7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2</v>
      </c>
      <c r="S111" s="43">
        <v>0</v>
      </c>
      <c r="T111" s="43">
        <v>2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26</v>
      </c>
      <c r="AC111" s="43">
        <v>0</v>
      </c>
      <c r="AD111" s="43">
        <v>19</v>
      </c>
      <c r="AE111" s="43">
        <v>7</v>
      </c>
      <c r="AF111" s="43">
        <v>0</v>
      </c>
    </row>
    <row r="112" spans="2:32" ht="20.100000000000001" customHeight="1" thickBot="1" x14ac:dyDescent="0.25">
      <c r="B112" s="62" t="s">
        <v>317</v>
      </c>
      <c r="C112" s="43">
        <v>12</v>
      </c>
      <c r="D112" s="43">
        <v>0</v>
      </c>
      <c r="E112" s="43">
        <v>8</v>
      </c>
      <c r="F112" s="43">
        <v>4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2</v>
      </c>
      <c r="N112" s="43">
        <v>0</v>
      </c>
      <c r="O112" s="43">
        <v>2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14</v>
      </c>
      <c r="AC112" s="43">
        <v>0</v>
      </c>
      <c r="AD112" s="43">
        <v>10</v>
      </c>
      <c r="AE112" s="43">
        <v>4</v>
      </c>
      <c r="AF112" s="43">
        <v>0</v>
      </c>
    </row>
    <row r="113" spans="2:32" ht="20.100000000000001" customHeight="1" thickBot="1" x14ac:dyDescent="0.25">
      <c r="B113" s="62" t="s">
        <v>177</v>
      </c>
      <c r="C113" s="43">
        <v>492</v>
      </c>
      <c r="D113" s="43">
        <v>0</v>
      </c>
      <c r="E113" s="43">
        <v>423</v>
      </c>
      <c r="F113" s="43">
        <v>69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18</v>
      </c>
      <c r="N113" s="43">
        <v>0</v>
      </c>
      <c r="O113" s="43">
        <v>18</v>
      </c>
      <c r="P113" s="43">
        <v>0</v>
      </c>
      <c r="Q113" s="43">
        <v>0</v>
      </c>
      <c r="R113" s="43">
        <v>14</v>
      </c>
      <c r="S113" s="43">
        <v>0</v>
      </c>
      <c r="T113" s="43">
        <v>14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524</v>
      </c>
      <c r="AC113" s="43">
        <v>0</v>
      </c>
      <c r="AD113" s="43">
        <v>455</v>
      </c>
      <c r="AE113" s="43">
        <v>69</v>
      </c>
      <c r="AF113" s="43">
        <v>0</v>
      </c>
    </row>
    <row r="114" spans="2:32" ht="20.100000000000001" customHeight="1" thickBot="1" x14ac:dyDescent="0.25">
      <c r="B114" s="62" t="s">
        <v>318</v>
      </c>
      <c r="C114" s="43">
        <v>22</v>
      </c>
      <c r="D114" s="43">
        <v>0</v>
      </c>
      <c r="E114" s="43">
        <v>19</v>
      </c>
      <c r="F114" s="43">
        <v>3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1</v>
      </c>
      <c r="N114" s="43">
        <v>0</v>
      </c>
      <c r="O114" s="43">
        <v>1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23</v>
      </c>
      <c r="AC114" s="43">
        <v>0</v>
      </c>
      <c r="AD114" s="43">
        <v>20</v>
      </c>
      <c r="AE114" s="43">
        <v>3</v>
      </c>
      <c r="AF114" s="43">
        <v>0</v>
      </c>
    </row>
    <row r="115" spans="2:32" ht="20.100000000000001" customHeight="1" thickBot="1" x14ac:dyDescent="0.25">
      <c r="B115" s="62" t="s">
        <v>319</v>
      </c>
      <c r="C115" s="43">
        <v>19</v>
      </c>
      <c r="D115" s="43">
        <v>0</v>
      </c>
      <c r="E115" s="43">
        <v>16</v>
      </c>
      <c r="F115" s="43">
        <v>3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19</v>
      </c>
      <c r="AC115" s="43">
        <v>0</v>
      </c>
      <c r="AD115" s="43">
        <v>16</v>
      </c>
      <c r="AE115" s="43">
        <v>3</v>
      </c>
      <c r="AF115" s="43">
        <v>0</v>
      </c>
    </row>
    <row r="116" spans="2:32" ht="20.100000000000001" customHeight="1" thickBot="1" x14ac:dyDescent="0.25">
      <c r="B116" s="62" t="s">
        <v>320</v>
      </c>
      <c r="C116" s="43">
        <v>5</v>
      </c>
      <c r="D116" s="43">
        <v>0</v>
      </c>
      <c r="E116" s="43">
        <v>3</v>
      </c>
      <c r="F116" s="43">
        <v>2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2</v>
      </c>
      <c r="N116" s="43">
        <v>0</v>
      </c>
      <c r="O116" s="43">
        <v>2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7</v>
      </c>
      <c r="AC116" s="43">
        <v>0</v>
      </c>
      <c r="AD116" s="43">
        <v>5</v>
      </c>
      <c r="AE116" s="43">
        <v>2</v>
      </c>
      <c r="AF116" s="43">
        <v>0</v>
      </c>
    </row>
    <row r="117" spans="2:32" ht="20.100000000000001" customHeight="1" thickBot="1" x14ac:dyDescent="0.25">
      <c r="B117" s="62" t="s">
        <v>321</v>
      </c>
      <c r="C117" s="43">
        <v>27</v>
      </c>
      <c r="D117" s="43">
        <v>0</v>
      </c>
      <c r="E117" s="43">
        <v>20</v>
      </c>
      <c r="F117" s="43">
        <v>7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7</v>
      </c>
      <c r="N117" s="43">
        <v>0</v>
      </c>
      <c r="O117" s="43">
        <v>6</v>
      </c>
      <c r="P117" s="43">
        <v>1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34</v>
      </c>
      <c r="AC117" s="43">
        <v>0</v>
      </c>
      <c r="AD117" s="43">
        <v>26</v>
      </c>
      <c r="AE117" s="43">
        <v>8</v>
      </c>
      <c r="AF117" s="43">
        <v>0</v>
      </c>
    </row>
    <row r="118" spans="2:32" ht="20.100000000000001" customHeight="1" thickBot="1" x14ac:dyDescent="0.25">
      <c r="B118" s="62" t="s">
        <v>322</v>
      </c>
      <c r="C118" s="43">
        <v>6</v>
      </c>
      <c r="D118" s="43">
        <v>0</v>
      </c>
      <c r="E118" s="43">
        <v>2</v>
      </c>
      <c r="F118" s="43">
        <v>4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1</v>
      </c>
      <c r="N118" s="43">
        <v>0</v>
      </c>
      <c r="O118" s="43">
        <v>1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7</v>
      </c>
      <c r="AC118" s="43">
        <v>0</v>
      </c>
      <c r="AD118" s="43">
        <v>3</v>
      </c>
      <c r="AE118" s="43">
        <v>4</v>
      </c>
      <c r="AF118" s="43">
        <v>0</v>
      </c>
    </row>
    <row r="119" spans="2:32" ht="20.100000000000001" customHeight="1" thickBot="1" x14ac:dyDescent="0.25">
      <c r="B119" s="62" t="s">
        <v>323</v>
      </c>
      <c r="C119" s="43">
        <v>14</v>
      </c>
      <c r="D119" s="43">
        <v>0</v>
      </c>
      <c r="E119" s="43">
        <v>12</v>
      </c>
      <c r="F119" s="43">
        <v>2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14</v>
      </c>
      <c r="AC119" s="43">
        <v>0</v>
      </c>
      <c r="AD119" s="43">
        <v>12</v>
      </c>
      <c r="AE119" s="43">
        <v>2</v>
      </c>
      <c r="AF119" s="43">
        <v>0</v>
      </c>
    </row>
    <row r="120" spans="2:32" ht="20.100000000000001" customHeight="1" thickBot="1" x14ac:dyDescent="0.25">
      <c r="B120" s="62" t="s">
        <v>324</v>
      </c>
      <c r="C120" s="43">
        <v>18</v>
      </c>
      <c r="D120" s="43">
        <v>0</v>
      </c>
      <c r="E120" s="43">
        <v>16</v>
      </c>
      <c r="F120" s="43">
        <v>2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18</v>
      </c>
      <c r="AC120" s="43">
        <v>0</v>
      </c>
      <c r="AD120" s="43">
        <v>16</v>
      </c>
      <c r="AE120" s="43">
        <v>2</v>
      </c>
      <c r="AF120" s="43">
        <v>0</v>
      </c>
    </row>
    <row r="121" spans="2:32" ht="20.100000000000001" customHeight="1" thickBot="1" x14ac:dyDescent="0.25">
      <c r="B121" s="62" t="s">
        <v>325</v>
      </c>
      <c r="C121" s="43">
        <v>82</v>
      </c>
      <c r="D121" s="43">
        <v>2</v>
      </c>
      <c r="E121" s="43">
        <v>60</v>
      </c>
      <c r="F121" s="43">
        <v>20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82</v>
      </c>
      <c r="AC121" s="43">
        <v>2</v>
      </c>
      <c r="AD121" s="43">
        <v>60</v>
      </c>
      <c r="AE121" s="43">
        <v>20</v>
      </c>
      <c r="AF121" s="43">
        <v>0</v>
      </c>
    </row>
    <row r="122" spans="2:32" ht="20.100000000000001" customHeight="1" thickBot="1" x14ac:dyDescent="0.25">
      <c r="B122" s="62" t="s">
        <v>326</v>
      </c>
      <c r="C122" s="43">
        <v>21</v>
      </c>
      <c r="D122" s="43">
        <v>0</v>
      </c>
      <c r="E122" s="43">
        <v>10</v>
      </c>
      <c r="F122" s="43">
        <v>11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21</v>
      </c>
      <c r="AC122" s="43">
        <v>0</v>
      </c>
      <c r="AD122" s="43">
        <v>10</v>
      </c>
      <c r="AE122" s="43">
        <v>11</v>
      </c>
      <c r="AF122" s="43">
        <v>0</v>
      </c>
    </row>
    <row r="123" spans="2:32" ht="20.100000000000001" customHeight="1" thickBot="1" x14ac:dyDescent="0.25">
      <c r="B123" s="62" t="s">
        <v>327</v>
      </c>
      <c r="C123" s="43">
        <v>29</v>
      </c>
      <c r="D123" s="43">
        <v>0</v>
      </c>
      <c r="E123" s="43">
        <v>21</v>
      </c>
      <c r="F123" s="43">
        <v>8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2</v>
      </c>
      <c r="N123" s="43">
        <v>0</v>
      </c>
      <c r="O123" s="43">
        <v>2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31</v>
      </c>
      <c r="AC123" s="43">
        <v>0</v>
      </c>
      <c r="AD123" s="43">
        <v>23</v>
      </c>
      <c r="AE123" s="43">
        <v>8</v>
      </c>
      <c r="AF123" s="43">
        <v>0</v>
      </c>
    </row>
    <row r="124" spans="2:32" ht="20.100000000000001" customHeight="1" thickBot="1" x14ac:dyDescent="0.25">
      <c r="B124" s="62" t="s">
        <v>328</v>
      </c>
      <c r="C124" s="43">
        <v>8</v>
      </c>
      <c r="D124" s="43">
        <v>0</v>
      </c>
      <c r="E124" s="43">
        <v>7</v>
      </c>
      <c r="F124" s="43">
        <v>1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2</v>
      </c>
      <c r="N124" s="43">
        <v>0</v>
      </c>
      <c r="O124" s="43">
        <v>2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10</v>
      </c>
      <c r="AC124" s="43">
        <v>0</v>
      </c>
      <c r="AD124" s="43">
        <v>9</v>
      </c>
      <c r="AE124" s="43">
        <v>1</v>
      </c>
      <c r="AF124" s="43">
        <v>0</v>
      </c>
    </row>
    <row r="125" spans="2:32" ht="20.100000000000001" customHeight="1" thickBot="1" x14ac:dyDescent="0.25">
      <c r="B125" s="62" t="s">
        <v>329</v>
      </c>
      <c r="C125" s="43">
        <v>171</v>
      </c>
      <c r="D125" s="43">
        <v>0</v>
      </c>
      <c r="E125" s="43">
        <v>124</v>
      </c>
      <c r="F125" s="43">
        <v>47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171</v>
      </c>
      <c r="AC125" s="43">
        <v>0</v>
      </c>
      <c r="AD125" s="43">
        <v>124</v>
      </c>
      <c r="AE125" s="43">
        <v>47</v>
      </c>
      <c r="AF125" s="43">
        <v>0</v>
      </c>
    </row>
    <row r="126" spans="2:32" ht="20.100000000000001" customHeight="1" thickBot="1" x14ac:dyDescent="0.25">
      <c r="B126" s="62" t="s">
        <v>330</v>
      </c>
      <c r="C126" s="43">
        <v>7</v>
      </c>
      <c r="D126" s="43">
        <v>0</v>
      </c>
      <c r="E126" s="43">
        <v>6</v>
      </c>
      <c r="F126" s="43">
        <v>1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7</v>
      </c>
      <c r="AC126" s="43">
        <v>0</v>
      </c>
      <c r="AD126" s="43">
        <v>6</v>
      </c>
      <c r="AE126" s="43">
        <v>1</v>
      </c>
      <c r="AF126" s="43">
        <v>0</v>
      </c>
    </row>
    <row r="127" spans="2:32" ht="20.100000000000001" customHeight="1" thickBot="1" x14ac:dyDescent="0.25">
      <c r="B127" s="62" t="s">
        <v>331</v>
      </c>
      <c r="C127" s="43">
        <v>159</v>
      </c>
      <c r="D127" s="43">
        <v>0</v>
      </c>
      <c r="E127" s="43">
        <v>130</v>
      </c>
      <c r="F127" s="43">
        <v>29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6</v>
      </c>
      <c r="N127" s="43">
        <v>0</v>
      </c>
      <c r="O127" s="43">
        <v>6</v>
      </c>
      <c r="P127" s="43">
        <v>0</v>
      </c>
      <c r="Q127" s="43">
        <v>0</v>
      </c>
      <c r="R127" s="43">
        <v>2</v>
      </c>
      <c r="S127" s="43">
        <v>0</v>
      </c>
      <c r="T127" s="43">
        <v>2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167</v>
      </c>
      <c r="AC127" s="43">
        <v>0</v>
      </c>
      <c r="AD127" s="43">
        <v>138</v>
      </c>
      <c r="AE127" s="43">
        <v>29</v>
      </c>
      <c r="AF127" s="43">
        <v>0</v>
      </c>
    </row>
    <row r="128" spans="2:32" ht="20.100000000000001" customHeight="1" thickBot="1" x14ac:dyDescent="0.25">
      <c r="B128" s="62" t="s">
        <v>332</v>
      </c>
      <c r="C128" s="43">
        <v>9</v>
      </c>
      <c r="D128" s="43">
        <v>0</v>
      </c>
      <c r="E128" s="43">
        <v>8</v>
      </c>
      <c r="F128" s="43">
        <v>1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1</v>
      </c>
      <c r="N128" s="43">
        <v>0</v>
      </c>
      <c r="O128" s="43">
        <v>1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10</v>
      </c>
      <c r="AC128" s="43">
        <v>0</v>
      </c>
      <c r="AD128" s="43">
        <v>9</v>
      </c>
      <c r="AE128" s="43">
        <v>1</v>
      </c>
      <c r="AF128" s="43">
        <v>0</v>
      </c>
    </row>
    <row r="129" spans="2:32" ht="20.100000000000001" customHeight="1" thickBot="1" x14ac:dyDescent="0.25">
      <c r="B129" s="62" t="s">
        <v>333</v>
      </c>
      <c r="C129" s="43">
        <v>29</v>
      </c>
      <c r="D129" s="43">
        <v>0</v>
      </c>
      <c r="E129" s="43">
        <v>16</v>
      </c>
      <c r="F129" s="43">
        <v>13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29</v>
      </c>
      <c r="AC129" s="43">
        <v>0</v>
      </c>
      <c r="AD129" s="43">
        <v>16</v>
      </c>
      <c r="AE129" s="43">
        <v>13</v>
      </c>
      <c r="AF129" s="43">
        <v>0</v>
      </c>
    </row>
    <row r="130" spans="2:32" ht="20.100000000000001" customHeight="1" thickBot="1" x14ac:dyDescent="0.25">
      <c r="B130" s="62" t="s">
        <v>334</v>
      </c>
      <c r="C130" s="43">
        <v>30</v>
      </c>
      <c r="D130" s="43">
        <v>0</v>
      </c>
      <c r="E130" s="43">
        <v>30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30</v>
      </c>
      <c r="AC130" s="43">
        <v>0</v>
      </c>
      <c r="AD130" s="43">
        <v>30</v>
      </c>
      <c r="AE130" s="43">
        <v>0</v>
      </c>
      <c r="AF130" s="43">
        <v>0</v>
      </c>
    </row>
    <row r="131" spans="2:32" ht="20.100000000000001" customHeight="1" thickBot="1" x14ac:dyDescent="0.25">
      <c r="B131" s="62" t="s">
        <v>335</v>
      </c>
      <c r="C131" s="43">
        <v>5</v>
      </c>
      <c r="D131" s="43">
        <v>0</v>
      </c>
      <c r="E131" s="43">
        <v>1</v>
      </c>
      <c r="F131" s="43">
        <v>4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5</v>
      </c>
      <c r="AC131" s="43">
        <v>0</v>
      </c>
      <c r="AD131" s="43">
        <v>1</v>
      </c>
      <c r="AE131" s="43">
        <v>4</v>
      </c>
      <c r="AF131" s="43">
        <v>0</v>
      </c>
    </row>
    <row r="132" spans="2:32" ht="20.100000000000001" customHeight="1" thickBot="1" x14ac:dyDescent="0.25">
      <c r="B132" s="62" t="s">
        <v>336</v>
      </c>
      <c r="C132" s="43">
        <v>9</v>
      </c>
      <c r="D132" s="43">
        <v>0</v>
      </c>
      <c r="E132" s="43">
        <v>6</v>
      </c>
      <c r="F132" s="43">
        <v>3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9</v>
      </c>
      <c r="AC132" s="43">
        <v>0</v>
      </c>
      <c r="AD132" s="43">
        <v>6</v>
      </c>
      <c r="AE132" s="43">
        <v>3</v>
      </c>
      <c r="AF132" s="43">
        <v>0</v>
      </c>
    </row>
    <row r="133" spans="2:32" ht="20.100000000000001" customHeight="1" thickBot="1" x14ac:dyDescent="0.25">
      <c r="B133" s="62" t="s">
        <v>337</v>
      </c>
      <c r="C133" s="43">
        <v>10</v>
      </c>
      <c r="D133" s="43">
        <v>0</v>
      </c>
      <c r="E133" s="43">
        <v>9</v>
      </c>
      <c r="F133" s="43">
        <v>1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43">
        <v>1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11</v>
      </c>
      <c r="AC133" s="43">
        <v>0</v>
      </c>
      <c r="AD133" s="43">
        <v>10</v>
      </c>
      <c r="AE133" s="43">
        <v>1</v>
      </c>
      <c r="AF133" s="43">
        <v>0</v>
      </c>
    </row>
    <row r="134" spans="2:32" ht="20.100000000000001" customHeight="1" thickBot="1" x14ac:dyDescent="0.25">
      <c r="B134" s="62" t="s">
        <v>338</v>
      </c>
      <c r="C134" s="43">
        <v>9</v>
      </c>
      <c r="D134" s="43">
        <v>0</v>
      </c>
      <c r="E134" s="43">
        <v>9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9</v>
      </c>
      <c r="AC134" s="43">
        <v>0</v>
      </c>
      <c r="AD134" s="43">
        <v>9</v>
      </c>
      <c r="AE134" s="43">
        <v>0</v>
      </c>
      <c r="AF134" s="43">
        <v>0</v>
      </c>
    </row>
    <row r="135" spans="2:32" ht="20.100000000000001" customHeight="1" thickBot="1" x14ac:dyDescent="0.25">
      <c r="B135" s="62" t="s">
        <v>339</v>
      </c>
      <c r="C135" s="43">
        <v>10</v>
      </c>
      <c r="D135" s="43">
        <v>0</v>
      </c>
      <c r="E135" s="43">
        <v>7</v>
      </c>
      <c r="F135" s="43">
        <v>3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10</v>
      </c>
      <c r="AC135" s="43">
        <v>0</v>
      </c>
      <c r="AD135" s="43">
        <v>7</v>
      </c>
      <c r="AE135" s="43">
        <v>3</v>
      </c>
      <c r="AF135" s="43">
        <v>0</v>
      </c>
    </row>
    <row r="136" spans="2:32" ht="20.100000000000001" customHeight="1" thickBot="1" x14ac:dyDescent="0.25">
      <c r="B136" s="62" t="s">
        <v>638</v>
      </c>
      <c r="C136" s="43">
        <v>40</v>
      </c>
      <c r="D136" s="43">
        <v>0</v>
      </c>
      <c r="E136" s="43">
        <v>27</v>
      </c>
      <c r="F136" s="43">
        <v>13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3</v>
      </c>
      <c r="N136" s="43">
        <v>0</v>
      </c>
      <c r="O136" s="43">
        <v>3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43</v>
      </c>
      <c r="AC136" s="43">
        <v>0</v>
      </c>
      <c r="AD136" s="43">
        <v>30</v>
      </c>
      <c r="AE136" s="43">
        <v>13</v>
      </c>
      <c r="AF136" s="43">
        <v>0</v>
      </c>
    </row>
    <row r="137" spans="2:32" ht="20.100000000000001" customHeight="1" thickBot="1" x14ac:dyDescent="0.25">
      <c r="B137" s="62" t="s">
        <v>340</v>
      </c>
      <c r="C137" s="43">
        <v>68</v>
      </c>
      <c r="D137" s="43">
        <v>0</v>
      </c>
      <c r="E137" s="43">
        <v>47</v>
      </c>
      <c r="F137" s="43">
        <v>21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1</v>
      </c>
      <c r="N137" s="43">
        <v>0</v>
      </c>
      <c r="O137" s="43">
        <v>1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69</v>
      </c>
      <c r="AC137" s="43">
        <v>0</v>
      </c>
      <c r="AD137" s="43">
        <v>48</v>
      </c>
      <c r="AE137" s="43">
        <v>21</v>
      </c>
      <c r="AF137" s="43">
        <v>0</v>
      </c>
    </row>
    <row r="138" spans="2:32" ht="20.100000000000001" customHeight="1" thickBot="1" x14ac:dyDescent="0.25">
      <c r="B138" s="62" t="s">
        <v>341</v>
      </c>
      <c r="C138" s="43">
        <v>341</v>
      </c>
      <c r="D138" s="43">
        <v>0</v>
      </c>
      <c r="E138" s="43">
        <v>273</v>
      </c>
      <c r="F138" s="43">
        <v>68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7</v>
      </c>
      <c r="N138" s="43">
        <v>0</v>
      </c>
      <c r="O138" s="43">
        <v>4</v>
      </c>
      <c r="P138" s="43">
        <v>3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348</v>
      </c>
      <c r="AC138" s="43">
        <v>0</v>
      </c>
      <c r="AD138" s="43">
        <v>277</v>
      </c>
      <c r="AE138" s="43">
        <v>71</v>
      </c>
      <c r="AF138" s="43">
        <v>0</v>
      </c>
    </row>
    <row r="139" spans="2:32" ht="20.100000000000001" customHeight="1" thickBot="1" x14ac:dyDescent="0.25">
      <c r="B139" s="62" t="s">
        <v>342</v>
      </c>
      <c r="C139" s="43">
        <v>269</v>
      </c>
      <c r="D139" s="43">
        <v>0</v>
      </c>
      <c r="E139" s="43">
        <v>207</v>
      </c>
      <c r="F139" s="43">
        <v>62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21</v>
      </c>
      <c r="N139" s="43">
        <v>0</v>
      </c>
      <c r="O139" s="43">
        <v>21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290</v>
      </c>
      <c r="AC139" s="43">
        <v>0</v>
      </c>
      <c r="AD139" s="43">
        <v>228</v>
      </c>
      <c r="AE139" s="43">
        <v>62</v>
      </c>
      <c r="AF139" s="43">
        <v>0</v>
      </c>
    </row>
    <row r="140" spans="2:32" ht="20.100000000000001" customHeight="1" thickBot="1" x14ac:dyDescent="0.25">
      <c r="B140" s="62" t="s">
        <v>343</v>
      </c>
      <c r="C140" s="43">
        <v>122</v>
      </c>
      <c r="D140" s="43">
        <v>0</v>
      </c>
      <c r="E140" s="43">
        <v>76</v>
      </c>
      <c r="F140" s="43">
        <v>46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2</v>
      </c>
      <c r="S140" s="43">
        <v>0</v>
      </c>
      <c r="T140" s="43">
        <v>1</v>
      </c>
      <c r="U140" s="43">
        <v>1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124</v>
      </c>
      <c r="AC140" s="43">
        <v>0</v>
      </c>
      <c r="AD140" s="43">
        <v>77</v>
      </c>
      <c r="AE140" s="43">
        <v>47</v>
      </c>
      <c r="AF140" s="43">
        <v>0</v>
      </c>
    </row>
    <row r="141" spans="2:32" ht="20.100000000000001" customHeight="1" thickBot="1" x14ac:dyDescent="0.25">
      <c r="B141" s="62" t="s">
        <v>344</v>
      </c>
      <c r="C141" s="43">
        <v>23</v>
      </c>
      <c r="D141" s="43">
        <v>0</v>
      </c>
      <c r="E141" s="43">
        <v>17</v>
      </c>
      <c r="F141" s="43">
        <v>6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23</v>
      </c>
      <c r="AC141" s="43">
        <v>0</v>
      </c>
      <c r="AD141" s="43">
        <v>17</v>
      </c>
      <c r="AE141" s="43">
        <v>6</v>
      </c>
      <c r="AF141" s="43">
        <v>0</v>
      </c>
    </row>
    <row r="142" spans="2:32" ht="20.100000000000001" customHeight="1" thickBot="1" x14ac:dyDescent="0.25">
      <c r="B142" s="62" t="s">
        <v>345</v>
      </c>
      <c r="C142" s="43">
        <v>93</v>
      </c>
      <c r="D142" s="43">
        <v>3</v>
      </c>
      <c r="E142" s="43">
        <v>85</v>
      </c>
      <c r="F142" s="43">
        <v>5</v>
      </c>
      <c r="G142" s="43">
        <v>0</v>
      </c>
      <c r="H142" s="43">
        <v>1</v>
      </c>
      <c r="I142" s="43">
        <v>0</v>
      </c>
      <c r="J142" s="43">
        <v>1</v>
      </c>
      <c r="K142" s="43">
        <v>0</v>
      </c>
      <c r="L142" s="43">
        <v>0</v>
      </c>
      <c r="M142" s="43">
        <v>100</v>
      </c>
      <c r="N142" s="43">
        <v>0</v>
      </c>
      <c r="O142" s="43">
        <v>98</v>
      </c>
      <c r="P142" s="43">
        <v>2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194</v>
      </c>
      <c r="AC142" s="43">
        <v>3</v>
      </c>
      <c r="AD142" s="43">
        <v>184</v>
      </c>
      <c r="AE142" s="43">
        <v>7</v>
      </c>
      <c r="AF142" s="43">
        <v>0</v>
      </c>
    </row>
    <row r="143" spans="2:32" ht="20.100000000000001" customHeight="1" thickBot="1" x14ac:dyDescent="0.25">
      <c r="B143" s="62" t="s">
        <v>346</v>
      </c>
      <c r="C143" s="43">
        <v>142</v>
      </c>
      <c r="D143" s="43">
        <v>0</v>
      </c>
      <c r="E143" s="43">
        <v>131</v>
      </c>
      <c r="F143" s="43">
        <v>11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58</v>
      </c>
      <c r="N143" s="43">
        <v>0</v>
      </c>
      <c r="O143" s="43">
        <v>58</v>
      </c>
      <c r="P143" s="43">
        <v>0</v>
      </c>
      <c r="Q143" s="43">
        <v>0</v>
      </c>
      <c r="R143" s="43">
        <v>124</v>
      </c>
      <c r="S143" s="43">
        <v>0</v>
      </c>
      <c r="T143" s="43">
        <v>124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324</v>
      </c>
      <c r="AC143" s="43">
        <v>0</v>
      </c>
      <c r="AD143" s="43">
        <v>313</v>
      </c>
      <c r="AE143" s="43">
        <v>11</v>
      </c>
      <c r="AF143" s="43">
        <v>0</v>
      </c>
    </row>
    <row r="144" spans="2:32" ht="20.100000000000001" customHeight="1" thickBot="1" x14ac:dyDescent="0.25">
      <c r="B144" s="62" t="s">
        <v>347</v>
      </c>
      <c r="C144" s="43">
        <v>60</v>
      </c>
      <c r="D144" s="43">
        <v>0</v>
      </c>
      <c r="E144" s="43">
        <v>39</v>
      </c>
      <c r="F144" s="43">
        <v>21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23</v>
      </c>
      <c r="N144" s="43">
        <v>0</v>
      </c>
      <c r="O144" s="43">
        <v>22</v>
      </c>
      <c r="P144" s="43">
        <v>1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83</v>
      </c>
      <c r="AC144" s="43">
        <v>0</v>
      </c>
      <c r="AD144" s="43">
        <v>61</v>
      </c>
      <c r="AE144" s="43">
        <v>22</v>
      </c>
      <c r="AF144" s="43">
        <v>0</v>
      </c>
    </row>
    <row r="145" spans="2:32" ht="20.100000000000001" customHeight="1" thickBot="1" x14ac:dyDescent="0.25">
      <c r="B145" s="62" t="s">
        <v>348</v>
      </c>
      <c r="C145" s="43">
        <v>67</v>
      </c>
      <c r="D145" s="43">
        <v>0</v>
      </c>
      <c r="E145" s="43">
        <v>54</v>
      </c>
      <c r="F145" s="43">
        <v>13</v>
      </c>
      <c r="G145" s="43">
        <v>0</v>
      </c>
      <c r="H145" s="43">
        <v>1</v>
      </c>
      <c r="I145" s="43">
        <v>0</v>
      </c>
      <c r="J145" s="43">
        <v>0</v>
      </c>
      <c r="K145" s="43">
        <v>1</v>
      </c>
      <c r="L145" s="43">
        <v>0</v>
      </c>
      <c r="M145" s="43">
        <v>1</v>
      </c>
      <c r="N145" s="43">
        <v>0</v>
      </c>
      <c r="O145" s="43">
        <v>1</v>
      </c>
      <c r="P145" s="43">
        <v>0</v>
      </c>
      <c r="Q145" s="43">
        <v>0</v>
      </c>
      <c r="R145" s="43">
        <v>2</v>
      </c>
      <c r="S145" s="43">
        <v>0</v>
      </c>
      <c r="T145" s="43">
        <v>2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71</v>
      </c>
      <c r="AC145" s="43">
        <v>0</v>
      </c>
      <c r="AD145" s="43">
        <v>57</v>
      </c>
      <c r="AE145" s="43">
        <v>14</v>
      </c>
      <c r="AF145" s="43">
        <v>0</v>
      </c>
    </row>
    <row r="146" spans="2:32" ht="20.100000000000001" customHeight="1" thickBot="1" x14ac:dyDescent="0.25">
      <c r="B146" s="62" t="s">
        <v>349</v>
      </c>
      <c r="C146" s="43">
        <v>92</v>
      </c>
      <c r="D146" s="43">
        <v>0</v>
      </c>
      <c r="E146" s="43">
        <v>86</v>
      </c>
      <c r="F146" s="43">
        <v>6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6</v>
      </c>
      <c r="N146" s="43">
        <v>0</v>
      </c>
      <c r="O146" s="43">
        <v>6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98</v>
      </c>
      <c r="AC146" s="43">
        <v>0</v>
      </c>
      <c r="AD146" s="43">
        <v>92</v>
      </c>
      <c r="AE146" s="43">
        <v>6</v>
      </c>
      <c r="AF146" s="43">
        <v>0</v>
      </c>
    </row>
    <row r="147" spans="2:32" ht="20.100000000000001" customHeight="1" thickBot="1" x14ac:dyDescent="0.25">
      <c r="B147" s="62" t="s">
        <v>350</v>
      </c>
      <c r="C147" s="43">
        <v>143</v>
      </c>
      <c r="D147" s="43">
        <v>23</v>
      </c>
      <c r="E147" s="43">
        <v>102</v>
      </c>
      <c r="F147" s="43">
        <v>18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25</v>
      </c>
      <c r="N147" s="43">
        <v>0</v>
      </c>
      <c r="O147" s="43">
        <v>25</v>
      </c>
      <c r="P147" s="43">
        <v>0</v>
      </c>
      <c r="Q147" s="43">
        <v>0</v>
      </c>
      <c r="R147" s="43">
        <v>12</v>
      </c>
      <c r="S147" s="43">
        <v>0</v>
      </c>
      <c r="T147" s="43">
        <v>12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180</v>
      </c>
      <c r="AC147" s="43">
        <v>23</v>
      </c>
      <c r="AD147" s="43">
        <v>139</v>
      </c>
      <c r="AE147" s="43">
        <v>18</v>
      </c>
      <c r="AF147" s="43">
        <v>0</v>
      </c>
    </row>
    <row r="148" spans="2:32" ht="20.100000000000001" customHeight="1" thickBot="1" x14ac:dyDescent="0.25">
      <c r="B148" s="62" t="s">
        <v>351</v>
      </c>
      <c r="C148" s="43">
        <v>70</v>
      </c>
      <c r="D148" s="43">
        <v>0</v>
      </c>
      <c r="E148" s="43">
        <v>64</v>
      </c>
      <c r="F148" s="43">
        <v>6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70</v>
      </c>
      <c r="AC148" s="43">
        <v>0</v>
      </c>
      <c r="AD148" s="43">
        <v>64</v>
      </c>
      <c r="AE148" s="43">
        <v>6</v>
      </c>
      <c r="AF148" s="43">
        <v>0</v>
      </c>
    </row>
    <row r="149" spans="2:32" ht="20.100000000000001" customHeight="1" thickBot="1" x14ac:dyDescent="0.25">
      <c r="B149" s="62" t="s">
        <v>352</v>
      </c>
      <c r="C149" s="43">
        <v>90</v>
      </c>
      <c r="D149" s="43">
        <v>0</v>
      </c>
      <c r="E149" s="43">
        <v>59</v>
      </c>
      <c r="F149" s="43">
        <v>31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90</v>
      </c>
      <c r="AC149" s="43">
        <v>0</v>
      </c>
      <c r="AD149" s="43">
        <v>59</v>
      </c>
      <c r="AE149" s="43">
        <v>31</v>
      </c>
      <c r="AF149" s="43">
        <v>0</v>
      </c>
    </row>
    <row r="150" spans="2:32" ht="20.100000000000001" customHeight="1" thickBot="1" x14ac:dyDescent="0.25">
      <c r="B150" s="62" t="s">
        <v>353</v>
      </c>
      <c r="C150" s="43">
        <v>15</v>
      </c>
      <c r="D150" s="43">
        <v>0</v>
      </c>
      <c r="E150" s="43">
        <v>4</v>
      </c>
      <c r="F150" s="43">
        <v>11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15</v>
      </c>
      <c r="AC150" s="43">
        <v>0</v>
      </c>
      <c r="AD150" s="43">
        <v>4</v>
      </c>
      <c r="AE150" s="43">
        <v>11</v>
      </c>
      <c r="AF150" s="43">
        <v>0</v>
      </c>
    </row>
    <row r="151" spans="2:32" ht="20.100000000000001" customHeight="1" thickBot="1" x14ac:dyDescent="0.25">
      <c r="B151" s="62" t="s">
        <v>178</v>
      </c>
      <c r="C151" s="43">
        <v>195</v>
      </c>
      <c r="D151" s="43">
        <v>0</v>
      </c>
      <c r="E151" s="43">
        <v>125</v>
      </c>
      <c r="F151" s="43">
        <v>70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195</v>
      </c>
      <c r="AC151" s="43">
        <v>0</v>
      </c>
      <c r="AD151" s="43">
        <v>125</v>
      </c>
      <c r="AE151" s="43">
        <v>70</v>
      </c>
      <c r="AF151" s="43">
        <v>0</v>
      </c>
    </row>
    <row r="152" spans="2:32" ht="20.100000000000001" customHeight="1" thickBot="1" x14ac:dyDescent="0.25">
      <c r="B152" s="62" t="s">
        <v>354</v>
      </c>
      <c r="C152" s="43">
        <v>43</v>
      </c>
      <c r="D152" s="43">
        <v>0</v>
      </c>
      <c r="E152" s="43">
        <v>34</v>
      </c>
      <c r="F152" s="43">
        <v>9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43</v>
      </c>
      <c r="AC152" s="43">
        <v>0</v>
      </c>
      <c r="AD152" s="43">
        <v>34</v>
      </c>
      <c r="AE152" s="43">
        <v>9</v>
      </c>
      <c r="AF152" s="43">
        <v>0</v>
      </c>
    </row>
    <row r="153" spans="2:32" ht="20.100000000000001" customHeight="1" thickBot="1" x14ac:dyDescent="0.25">
      <c r="B153" s="62" t="s">
        <v>355</v>
      </c>
      <c r="C153" s="43">
        <v>51</v>
      </c>
      <c r="D153" s="43">
        <v>0</v>
      </c>
      <c r="E153" s="43">
        <v>43</v>
      </c>
      <c r="F153" s="43">
        <v>8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51</v>
      </c>
      <c r="AC153" s="43">
        <v>0</v>
      </c>
      <c r="AD153" s="43">
        <v>43</v>
      </c>
      <c r="AE153" s="43">
        <v>8</v>
      </c>
      <c r="AF153" s="43">
        <v>0</v>
      </c>
    </row>
    <row r="154" spans="2:32" ht="20.100000000000001" customHeight="1" thickBot="1" x14ac:dyDescent="0.25">
      <c r="B154" s="62" t="s">
        <v>356</v>
      </c>
      <c r="C154" s="43">
        <v>5</v>
      </c>
      <c r="D154" s="43">
        <v>0</v>
      </c>
      <c r="E154" s="43">
        <v>0</v>
      </c>
      <c r="F154" s="43">
        <v>5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5</v>
      </c>
      <c r="AC154" s="43">
        <v>0</v>
      </c>
      <c r="AD154" s="43">
        <v>0</v>
      </c>
      <c r="AE154" s="43">
        <v>5</v>
      </c>
      <c r="AF154" s="43">
        <v>0</v>
      </c>
    </row>
    <row r="155" spans="2:32" ht="20.100000000000001" customHeight="1" thickBot="1" x14ac:dyDescent="0.25">
      <c r="B155" s="62" t="s">
        <v>357</v>
      </c>
      <c r="C155" s="43">
        <v>68</v>
      </c>
      <c r="D155" s="43">
        <v>0</v>
      </c>
      <c r="E155" s="43">
        <v>19</v>
      </c>
      <c r="F155" s="43">
        <v>49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68</v>
      </c>
      <c r="AC155" s="43">
        <v>0</v>
      </c>
      <c r="AD155" s="43">
        <v>19</v>
      </c>
      <c r="AE155" s="43">
        <v>49</v>
      </c>
      <c r="AF155" s="43">
        <v>0</v>
      </c>
    </row>
    <row r="156" spans="2:32" ht="20.100000000000001" customHeight="1" thickBot="1" x14ac:dyDescent="0.25">
      <c r="B156" s="62" t="s">
        <v>358</v>
      </c>
      <c r="C156" s="43">
        <v>144</v>
      </c>
      <c r="D156" s="43">
        <v>0</v>
      </c>
      <c r="E156" s="43">
        <v>96</v>
      </c>
      <c r="F156" s="43">
        <v>48</v>
      </c>
      <c r="G156" s="43">
        <v>0</v>
      </c>
      <c r="H156" s="43">
        <v>1</v>
      </c>
      <c r="I156" s="43">
        <v>0</v>
      </c>
      <c r="J156" s="43">
        <v>1</v>
      </c>
      <c r="K156" s="43">
        <v>0</v>
      </c>
      <c r="L156" s="43">
        <v>0</v>
      </c>
      <c r="M156" s="43">
        <v>3</v>
      </c>
      <c r="N156" s="43">
        <v>0</v>
      </c>
      <c r="O156" s="43">
        <v>3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148</v>
      </c>
      <c r="AC156" s="43">
        <v>0</v>
      </c>
      <c r="AD156" s="43">
        <v>100</v>
      </c>
      <c r="AE156" s="43">
        <v>48</v>
      </c>
      <c r="AF156" s="43">
        <v>0</v>
      </c>
    </row>
    <row r="157" spans="2:32" ht="20.100000000000001" customHeight="1" thickBot="1" x14ac:dyDescent="0.25">
      <c r="B157" s="62" t="s">
        <v>359</v>
      </c>
      <c r="C157" s="43">
        <v>51</v>
      </c>
      <c r="D157" s="43">
        <v>0</v>
      </c>
      <c r="E157" s="43">
        <v>34</v>
      </c>
      <c r="F157" s="43">
        <v>17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3</v>
      </c>
      <c r="N157" s="43">
        <v>0</v>
      </c>
      <c r="O157" s="43">
        <v>3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54</v>
      </c>
      <c r="AC157" s="43">
        <v>0</v>
      </c>
      <c r="AD157" s="43">
        <v>37</v>
      </c>
      <c r="AE157" s="43">
        <v>17</v>
      </c>
      <c r="AF157" s="43">
        <v>0</v>
      </c>
    </row>
    <row r="158" spans="2:32" ht="20.100000000000001" customHeight="1" thickBot="1" x14ac:dyDescent="0.25">
      <c r="B158" s="62" t="s">
        <v>360</v>
      </c>
      <c r="C158" s="43">
        <v>17</v>
      </c>
      <c r="D158" s="43">
        <v>0</v>
      </c>
      <c r="E158" s="43">
        <v>17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17</v>
      </c>
      <c r="AC158" s="43">
        <v>0</v>
      </c>
      <c r="AD158" s="43">
        <v>17</v>
      </c>
      <c r="AE158" s="43">
        <v>0</v>
      </c>
      <c r="AF158" s="43">
        <v>0</v>
      </c>
    </row>
    <row r="159" spans="2:32" ht="20.100000000000001" customHeight="1" thickBot="1" x14ac:dyDescent="0.25">
      <c r="B159" s="62" t="s">
        <v>361</v>
      </c>
      <c r="C159" s="43">
        <v>44</v>
      </c>
      <c r="D159" s="43">
        <v>0</v>
      </c>
      <c r="E159" s="43">
        <v>16</v>
      </c>
      <c r="F159" s="43">
        <v>28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2</v>
      </c>
      <c r="N159" s="43">
        <v>0</v>
      </c>
      <c r="O159" s="43">
        <v>2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46</v>
      </c>
      <c r="AC159" s="43">
        <v>0</v>
      </c>
      <c r="AD159" s="43">
        <v>18</v>
      </c>
      <c r="AE159" s="43">
        <v>28</v>
      </c>
      <c r="AF159" s="43">
        <v>0</v>
      </c>
    </row>
    <row r="160" spans="2:32" ht="20.100000000000001" customHeight="1" thickBot="1" x14ac:dyDescent="0.25">
      <c r="B160" s="62" t="s">
        <v>362</v>
      </c>
      <c r="C160" s="43">
        <v>113</v>
      </c>
      <c r="D160" s="43">
        <v>0</v>
      </c>
      <c r="E160" s="43">
        <v>71</v>
      </c>
      <c r="F160" s="43">
        <v>42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11</v>
      </c>
      <c r="N160" s="43">
        <v>0</v>
      </c>
      <c r="O160" s="43">
        <v>11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124</v>
      </c>
      <c r="AC160" s="43">
        <v>0</v>
      </c>
      <c r="AD160" s="43">
        <v>82</v>
      </c>
      <c r="AE160" s="43">
        <v>42</v>
      </c>
      <c r="AF160" s="43">
        <v>0</v>
      </c>
    </row>
    <row r="161" spans="2:32" ht="20.100000000000001" customHeight="1" thickBot="1" x14ac:dyDescent="0.25">
      <c r="B161" s="62" t="s">
        <v>363</v>
      </c>
      <c r="C161" s="43">
        <v>86</v>
      </c>
      <c r="D161" s="43">
        <v>0</v>
      </c>
      <c r="E161" s="43">
        <v>55</v>
      </c>
      <c r="F161" s="43">
        <v>31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1</v>
      </c>
      <c r="N161" s="43">
        <v>0</v>
      </c>
      <c r="O161" s="43">
        <v>1</v>
      </c>
      <c r="P161" s="43">
        <v>0</v>
      </c>
      <c r="Q161" s="43">
        <v>0</v>
      </c>
      <c r="R161" s="43">
        <v>2</v>
      </c>
      <c r="S161" s="43">
        <v>0</v>
      </c>
      <c r="T161" s="43">
        <v>2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89</v>
      </c>
      <c r="AC161" s="43">
        <v>0</v>
      </c>
      <c r="AD161" s="43">
        <v>58</v>
      </c>
      <c r="AE161" s="43">
        <v>31</v>
      </c>
      <c r="AF161" s="43">
        <v>0</v>
      </c>
    </row>
    <row r="162" spans="2:32" ht="20.100000000000001" customHeight="1" thickBot="1" x14ac:dyDescent="0.25">
      <c r="B162" s="62" t="s">
        <v>364</v>
      </c>
      <c r="C162" s="43">
        <v>24</v>
      </c>
      <c r="D162" s="43">
        <v>0</v>
      </c>
      <c r="E162" s="43">
        <v>15</v>
      </c>
      <c r="F162" s="43">
        <v>9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24</v>
      </c>
      <c r="AC162" s="43">
        <v>0</v>
      </c>
      <c r="AD162" s="43">
        <v>15</v>
      </c>
      <c r="AE162" s="43">
        <v>9</v>
      </c>
      <c r="AF162" s="43">
        <v>0</v>
      </c>
    </row>
    <row r="163" spans="2:32" ht="20.100000000000001" customHeight="1" thickBot="1" x14ac:dyDescent="0.25">
      <c r="B163" s="62" t="s">
        <v>365</v>
      </c>
      <c r="C163" s="43">
        <v>154</v>
      </c>
      <c r="D163" s="43">
        <v>0</v>
      </c>
      <c r="E163" s="43">
        <v>97</v>
      </c>
      <c r="F163" s="43">
        <v>57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5</v>
      </c>
      <c r="N163" s="43">
        <v>0</v>
      </c>
      <c r="O163" s="43">
        <v>2</v>
      </c>
      <c r="P163" s="43">
        <v>3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159</v>
      </c>
      <c r="AC163" s="43">
        <v>0</v>
      </c>
      <c r="AD163" s="43">
        <v>99</v>
      </c>
      <c r="AE163" s="43">
        <v>60</v>
      </c>
      <c r="AF163" s="43">
        <v>0</v>
      </c>
    </row>
    <row r="164" spans="2:32" ht="20.100000000000001" customHeight="1" thickBot="1" x14ac:dyDescent="0.25">
      <c r="B164" s="62" t="s">
        <v>366</v>
      </c>
      <c r="C164" s="43">
        <v>9</v>
      </c>
      <c r="D164" s="43">
        <v>0</v>
      </c>
      <c r="E164" s="43">
        <v>8</v>
      </c>
      <c r="F164" s="43">
        <v>1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9</v>
      </c>
      <c r="AC164" s="43">
        <v>0</v>
      </c>
      <c r="AD164" s="43">
        <v>8</v>
      </c>
      <c r="AE164" s="43">
        <v>1</v>
      </c>
      <c r="AF164" s="43">
        <v>0</v>
      </c>
    </row>
    <row r="165" spans="2:32" ht="20.100000000000001" customHeight="1" thickBot="1" x14ac:dyDescent="0.25">
      <c r="B165" s="62" t="s">
        <v>367</v>
      </c>
      <c r="C165" s="43">
        <v>3</v>
      </c>
      <c r="D165" s="43">
        <v>0</v>
      </c>
      <c r="E165" s="43">
        <v>3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3</v>
      </c>
      <c r="AC165" s="43">
        <v>0</v>
      </c>
      <c r="AD165" s="43">
        <v>3</v>
      </c>
      <c r="AE165" s="43">
        <v>0</v>
      </c>
      <c r="AF165" s="43">
        <v>0</v>
      </c>
    </row>
    <row r="166" spans="2:32" ht="20.100000000000001" customHeight="1" thickBot="1" x14ac:dyDescent="0.25">
      <c r="B166" s="62" t="s">
        <v>368</v>
      </c>
      <c r="C166" s="43">
        <v>22</v>
      </c>
      <c r="D166" s="43">
        <v>0</v>
      </c>
      <c r="E166" s="43">
        <v>17</v>
      </c>
      <c r="F166" s="43">
        <v>5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4</v>
      </c>
      <c r="N166" s="43">
        <v>0</v>
      </c>
      <c r="O166" s="43">
        <v>3</v>
      </c>
      <c r="P166" s="43">
        <v>1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26</v>
      </c>
      <c r="AC166" s="43">
        <v>0</v>
      </c>
      <c r="AD166" s="43">
        <v>20</v>
      </c>
      <c r="AE166" s="43">
        <v>6</v>
      </c>
      <c r="AF166" s="43">
        <v>0</v>
      </c>
    </row>
    <row r="167" spans="2:32" ht="20.100000000000001" customHeight="1" thickBot="1" x14ac:dyDescent="0.25">
      <c r="B167" s="62" t="s">
        <v>369</v>
      </c>
      <c r="C167" s="43">
        <v>28</v>
      </c>
      <c r="D167" s="43">
        <v>0</v>
      </c>
      <c r="E167" s="43">
        <v>19</v>
      </c>
      <c r="F167" s="43">
        <v>9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28</v>
      </c>
      <c r="AC167" s="43">
        <v>0</v>
      </c>
      <c r="AD167" s="43">
        <v>19</v>
      </c>
      <c r="AE167" s="43">
        <v>9</v>
      </c>
      <c r="AF167" s="43">
        <v>0</v>
      </c>
    </row>
    <row r="168" spans="2:32" ht="20.100000000000001" customHeight="1" thickBot="1" x14ac:dyDescent="0.25">
      <c r="B168" s="62" t="s">
        <v>639</v>
      </c>
      <c r="C168" s="43">
        <v>26</v>
      </c>
      <c r="D168" s="43">
        <v>0</v>
      </c>
      <c r="E168" s="43">
        <v>12</v>
      </c>
      <c r="F168" s="43">
        <v>14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26</v>
      </c>
      <c r="AC168" s="43">
        <v>0</v>
      </c>
      <c r="AD168" s="43">
        <v>12</v>
      </c>
      <c r="AE168" s="43">
        <v>14</v>
      </c>
      <c r="AF168" s="43">
        <v>0</v>
      </c>
    </row>
    <row r="169" spans="2:32" ht="20.100000000000001" customHeight="1" thickBot="1" x14ac:dyDescent="0.25">
      <c r="B169" s="62" t="s">
        <v>370</v>
      </c>
      <c r="C169" s="43">
        <v>11</v>
      </c>
      <c r="D169" s="43">
        <v>0</v>
      </c>
      <c r="E169" s="43">
        <v>8</v>
      </c>
      <c r="F169" s="43">
        <v>3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11</v>
      </c>
      <c r="AC169" s="43">
        <v>0</v>
      </c>
      <c r="AD169" s="43">
        <v>8</v>
      </c>
      <c r="AE169" s="43">
        <v>3</v>
      </c>
      <c r="AF169" s="43">
        <v>0</v>
      </c>
    </row>
    <row r="170" spans="2:32" ht="20.100000000000001" customHeight="1" thickBot="1" x14ac:dyDescent="0.25">
      <c r="B170" s="62" t="s">
        <v>371</v>
      </c>
      <c r="C170" s="43">
        <v>37</v>
      </c>
      <c r="D170" s="43">
        <v>0</v>
      </c>
      <c r="E170" s="43">
        <v>34</v>
      </c>
      <c r="F170" s="43">
        <v>3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37</v>
      </c>
      <c r="AC170" s="43">
        <v>0</v>
      </c>
      <c r="AD170" s="43">
        <v>34</v>
      </c>
      <c r="AE170" s="43">
        <v>3</v>
      </c>
      <c r="AF170" s="43">
        <v>0</v>
      </c>
    </row>
    <row r="171" spans="2:32" ht="20.100000000000001" customHeight="1" thickBot="1" x14ac:dyDescent="0.25">
      <c r="B171" s="62" t="s">
        <v>179</v>
      </c>
      <c r="C171" s="43">
        <v>93</v>
      </c>
      <c r="D171" s="43">
        <v>0</v>
      </c>
      <c r="E171" s="43">
        <v>69</v>
      </c>
      <c r="F171" s="43">
        <v>24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93</v>
      </c>
      <c r="AC171" s="43">
        <v>0</v>
      </c>
      <c r="AD171" s="43">
        <v>69</v>
      </c>
      <c r="AE171" s="43">
        <v>24</v>
      </c>
      <c r="AF171" s="43">
        <v>0</v>
      </c>
    </row>
    <row r="172" spans="2:32" ht="20.100000000000001" customHeight="1" thickBot="1" x14ac:dyDescent="0.25">
      <c r="B172" s="62" t="s">
        <v>372</v>
      </c>
      <c r="C172" s="43">
        <v>12</v>
      </c>
      <c r="D172" s="43">
        <v>0</v>
      </c>
      <c r="E172" s="43">
        <v>5</v>
      </c>
      <c r="F172" s="43">
        <v>7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2</v>
      </c>
      <c r="N172" s="43">
        <v>0</v>
      </c>
      <c r="O172" s="43">
        <v>2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14</v>
      </c>
      <c r="AC172" s="43">
        <v>0</v>
      </c>
      <c r="AD172" s="43">
        <v>7</v>
      </c>
      <c r="AE172" s="43">
        <v>7</v>
      </c>
      <c r="AF172" s="43">
        <v>0</v>
      </c>
    </row>
    <row r="173" spans="2:32" ht="20.100000000000001" customHeight="1" thickBot="1" x14ac:dyDescent="0.25">
      <c r="B173" s="62" t="s">
        <v>180</v>
      </c>
      <c r="C173" s="43">
        <v>178</v>
      </c>
      <c r="D173" s="43">
        <v>0</v>
      </c>
      <c r="E173" s="43">
        <v>178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178</v>
      </c>
      <c r="AC173" s="43">
        <v>0</v>
      </c>
      <c r="AD173" s="43">
        <v>178</v>
      </c>
      <c r="AE173" s="43">
        <v>0</v>
      </c>
      <c r="AF173" s="43">
        <v>0</v>
      </c>
    </row>
    <row r="174" spans="2:32" ht="20.100000000000001" customHeight="1" thickBot="1" x14ac:dyDescent="0.25">
      <c r="B174" s="62" t="s">
        <v>373</v>
      </c>
      <c r="C174" s="43">
        <v>30</v>
      </c>
      <c r="D174" s="43">
        <v>0</v>
      </c>
      <c r="E174" s="43">
        <v>27</v>
      </c>
      <c r="F174" s="43">
        <v>3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30</v>
      </c>
      <c r="AC174" s="43">
        <v>0</v>
      </c>
      <c r="AD174" s="43">
        <v>27</v>
      </c>
      <c r="AE174" s="43">
        <v>3</v>
      </c>
      <c r="AF174" s="43">
        <v>0</v>
      </c>
    </row>
    <row r="175" spans="2:32" ht="20.100000000000001" customHeight="1" thickBot="1" x14ac:dyDescent="0.25">
      <c r="B175" s="62" t="s">
        <v>374</v>
      </c>
      <c r="C175" s="43">
        <v>14</v>
      </c>
      <c r="D175" s="43">
        <v>0</v>
      </c>
      <c r="E175" s="43">
        <v>10</v>
      </c>
      <c r="F175" s="43">
        <v>4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6</v>
      </c>
      <c r="S175" s="43">
        <v>0</v>
      </c>
      <c r="T175" s="43">
        <v>6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20</v>
      </c>
      <c r="AC175" s="43">
        <v>0</v>
      </c>
      <c r="AD175" s="43">
        <v>16</v>
      </c>
      <c r="AE175" s="43">
        <v>4</v>
      </c>
      <c r="AF175" s="43">
        <v>0</v>
      </c>
    </row>
    <row r="176" spans="2:32" ht="20.100000000000001" customHeight="1" thickBot="1" x14ac:dyDescent="0.25">
      <c r="B176" s="62" t="s">
        <v>375</v>
      </c>
      <c r="C176" s="43">
        <v>41</v>
      </c>
      <c r="D176" s="43">
        <v>0</v>
      </c>
      <c r="E176" s="43">
        <v>41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41</v>
      </c>
      <c r="AC176" s="43">
        <v>0</v>
      </c>
      <c r="AD176" s="43">
        <v>41</v>
      </c>
      <c r="AE176" s="43">
        <v>0</v>
      </c>
      <c r="AF176" s="43">
        <v>0</v>
      </c>
    </row>
    <row r="177" spans="2:32" ht="20.100000000000001" customHeight="1" thickBot="1" x14ac:dyDescent="0.25">
      <c r="B177" s="62" t="s">
        <v>376</v>
      </c>
      <c r="C177" s="43">
        <v>12</v>
      </c>
      <c r="D177" s="43">
        <v>0</v>
      </c>
      <c r="E177" s="43">
        <v>6</v>
      </c>
      <c r="F177" s="43">
        <v>6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12</v>
      </c>
      <c r="AC177" s="43">
        <v>0</v>
      </c>
      <c r="AD177" s="43">
        <v>6</v>
      </c>
      <c r="AE177" s="43">
        <v>6</v>
      </c>
      <c r="AF177" s="43">
        <v>0</v>
      </c>
    </row>
    <row r="178" spans="2:32" ht="20.100000000000001" customHeight="1" thickBot="1" x14ac:dyDescent="0.25">
      <c r="B178" s="62" t="s">
        <v>377</v>
      </c>
      <c r="C178" s="43">
        <v>11</v>
      </c>
      <c r="D178" s="43">
        <v>0</v>
      </c>
      <c r="E178" s="43">
        <v>8</v>
      </c>
      <c r="F178" s="43">
        <v>3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11</v>
      </c>
      <c r="AC178" s="43">
        <v>0</v>
      </c>
      <c r="AD178" s="43">
        <v>8</v>
      </c>
      <c r="AE178" s="43">
        <v>3</v>
      </c>
      <c r="AF178" s="43">
        <v>0</v>
      </c>
    </row>
    <row r="179" spans="2:32" ht="20.100000000000001" customHeight="1" thickBot="1" x14ac:dyDescent="0.25">
      <c r="B179" s="62" t="s">
        <v>378</v>
      </c>
      <c r="C179" s="43">
        <v>2</v>
      </c>
      <c r="D179" s="43">
        <v>0</v>
      </c>
      <c r="E179" s="43">
        <v>2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2</v>
      </c>
      <c r="N179" s="43">
        <v>0</v>
      </c>
      <c r="O179" s="43">
        <v>2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4</v>
      </c>
      <c r="AC179" s="43">
        <v>0</v>
      </c>
      <c r="AD179" s="43">
        <v>4</v>
      </c>
      <c r="AE179" s="43">
        <v>0</v>
      </c>
      <c r="AF179" s="43">
        <v>0</v>
      </c>
    </row>
    <row r="180" spans="2:32" ht="20.100000000000001" customHeight="1" thickBot="1" x14ac:dyDescent="0.25">
      <c r="B180" s="62" t="s">
        <v>379</v>
      </c>
      <c r="C180" s="43">
        <v>1</v>
      </c>
      <c r="D180" s="43">
        <v>0</v>
      </c>
      <c r="E180" s="43">
        <v>1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1</v>
      </c>
      <c r="N180" s="43">
        <v>0</v>
      </c>
      <c r="O180" s="43">
        <v>1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2</v>
      </c>
      <c r="AC180" s="43">
        <v>0</v>
      </c>
      <c r="AD180" s="43">
        <v>2</v>
      </c>
      <c r="AE180" s="43">
        <v>0</v>
      </c>
      <c r="AF180" s="43">
        <v>0</v>
      </c>
    </row>
    <row r="181" spans="2:32" ht="20.100000000000001" customHeight="1" thickBot="1" x14ac:dyDescent="0.25">
      <c r="B181" s="62" t="s">
        <v>181</v>
      </c>
      <c r="C181" s="43">
        <v>96</v>
      </c>
      <c r="D181" s="43">
        <v>0</v>
      </c>
      <c r="E181" s="43">
        <v>77</v>
      </c>
      <c r="F181" s="43">
        <v>19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96</v>
      </c>
      <c r="AC181" s="43">
        <v>0</v>
      </c>
      <c r="AD181" s="43">
        <v>77</v>
      </c>
      <c r="AE181" s="43">
        <v>19</v>
      </c>
      <c r="AF181" s="43">
        <v>0</v>
      </c>
    </row>
    <row r="182" spans="2:32" ht="20.100000000000001" customHeight="1" thickBot="1" x14ac:dyDescent="0.25">
      <c r="B182" s="62" t="s">
        <v>380</v>
      </c>
      <c r="C182" s="43">
        <v>9</v>
      </c>
      <c r="D182" s="43">
        <v>0</v>
      </c>
      <c r="E182" s="43">
        <v>9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9</v>
      </c>
      <c r="AC182" s="43">
        <v>0</v>
      </c>
      <c r="AD182" s="43">
        <v>9</v>
      </c>
      <c r="AE182" s="43">
        <v>0</v>
      </c>
      <c r="AF182" s="43">
        <v>0</v>
      </c>
    </row>
    <row r="183" spans="2:32" ht="20.100000000000001" customHeight="1" thickBot="1" x14ac:dyDescent="0.25">
      <c r="B183" s="62" t="s">
        <v>381</v>
      </c>
      <c r="C183" s="43">
        <v>73</v>
      </c>
      <c r="D183" s="43">
        <v>0</v>
      </c>
      <c r="E183" s="43">
        <v>42</v>
      </c>
      <c r="F183" s="43">
        <v>31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73</v>
      </c>
      <c r="AC183" s="43">
        <v>0</v>
      </c>
      <c r="AD183" s="43">
        <v>42</v>
      </c>
      <c r="AE183" s="43">
        <v>31</v>
      </c>
      <c r="AF183" s="43">
        <v>0</v>
      </c>
    </row>
    <row r="184" spans="2:32" ht="20.100000000000001" customHeight="1" thickBot="1" x14ac:dyDescent="0.25">
      <c r="B184" s="62" t="s">
        <v>382</v>
      </c>
      <c r="C184" s="43">
        <v>17</v>
      </c>
      <c r="D184" s="43">
        <v>0</v>
      </c>
      <c r="E184" s="43">
        <v>14</v>
      </c>
      <c r="F184" s="43">
        <v>3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17</v>
      </c>
      <c r="AC184" s="43">
        <v>0</v>
      </c>
      <c r="AD184" s="43">
        <v>14</v>
      </c>
      <c r="AE184" s="43">
        <v>3</v>
      </c>
      <c r="AF184" s="43">
        <v>0</v>
      </c>
    </row>
    <row r="185" spans="2:32" ht="20.100000000000001" customHeight="1" thickBot="1" x14ac:dyDescent="0.25">
      <c r="B185" s="62" t="s">
        <v>383</v>
      </c>
      <c r="C185" s="43">
        <v>4</v>
      </c>
      <c r="D185" s="43">
        <v>0</v>
      </c>
      <c r="E185" s="43">
        <v>4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4</v>
      </c>
      <c r="AC185" s="43">
        <v>0</v>
      </c>
      <c r="AD185" s="43">
        <v>4</v>
      </c>
      <c r="AE185" s="43">
        <v>0</v>
      </c>
      <c r="AF185" s="43">
        <v>0</v>
      </c>
    </row>
    <row r="186" spans="2:32" ht="20.100000000000001" customHeight="1" thickBot="1" x14ac:dyDescent="0.25">
      <c r="B186" s="62" t="s">
        <v>384</v>
      </c>
      <c r="C186" s="43">
        <v>10</v>
      </c>
      <c r="D186" s="43">
        <v>0</v>
      </c>
      <c r="E186" s="43">
        <v>7</v>
      </c>
      <c r="F186" s="43">
        <v>3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10</v>
      </c>
      <c r="AC186" s="43">
        <v>0</v>
      </c>
      <c r="AD186" s="43">
        <v>7</v>
      </c>
      <c r="AE186" s="43">
        <v>3</v>
      </c>
      <c r="AF186" s="43">
        <v>0</v>
      </c>
    </row>
    <row r="187" spans="2:32" ht="20.100000000000001" customHeight="1" thickBot="1" x14ac:dyDescent="0.25">
      <c r="B187" s="62" t="s">
        <v>182</v>
      </c>
      <c r="C187" s="43">
        <v>100</v>
      </c>
      <c r="D187" s="43">
        <v>0</v>
      </c>
      <c r="E187" s="43">
        <v>91</v>
      </c>
      <c r="F187" s="43">
        <v>9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100</v>
      </c>
      <c r="AC187" s="43">
        <v>0</v>
      </c>
      <c r="AD187" s="43">
        <v>91</v>
      </c>
      <c r="AE187" s="43">
        <v>9</v>
      </c>
      <c r="AF187" s="43">
        <v>0</v>
      </c>
    </row>
    <row r="188" spans="2:32" ht="20.100000000000001" customHeight="1" thickBot="1" x14ac:dyDescent="0.25">
      <c r="B188" s="62" t="s">
        <v>385</v>
      </c>
      <c r="C188" s="43">
        <v>4</v>
      </c>
      <c r="D188" s="43">
        <v>0</v>
      </c>
      <c r="E188" s="43">
        <v>3</v>
      </c>
      <c r="F188" s="43">
        <v>1</v>
      </c>
      <c r="G188" s="43">
        <v>0</v>
      </c>
      <c r="H188" s="43">
        <v>1</v>
      </c>
      <c r="I188" s="43">
        <v>0</v>
      </c>
      <c r="J188" s="43">
        <v>1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5</v>
      </c>
      <c r="AC188" s="43">
        <v>0</v>
      </c>
      <c r="AD188" s="43">
        <v>4</v>
      </c>
      <c r="AE188" s="43">
        <v>1</v>
      </c>
      <c r="AF188" s="43">
        <v>0</v>
      </c>
    </row>
    <row r="189" spans="2:32" ht="20.100000000000001" customHeight="1" thickBot="1" x14ac:dyDescent="0.25">
      <c r="B189" s="62" t="s">
        <v>386</v>
      </c>
      <c r="C189" s="43">
        <v>16</v>
      </c>
      <c r="D189" s="43">
        <v>0</v>
      </c>
      <c r="E189" s="43">
        <v>13</v>
      </c>
      <c r="F189" s="43">
        <v>3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16</v>
      </c>
      <c r="AC189" s="43">
        <v>0</v>
      </c>
      <c r="AD189" s="43">
        <v>13</v>
      </c>
      <c r="AE189" s="43">
        <v>3</v>
      </c>
      <c r="AF189" s="43">
        <v>0</v>
      </c>
    </row>
    <row r="190" spans="2:32" ht="20.100000000000001" customHeight="1" thickBot="1" x14ac:dyDescent="0.25">
      <c r="B190" s="62" t="s">
        <v>183</v>
      </c>
      <c r="C190" s="43">
        <v>63</v>
      </c>
      <c r="D190" s="43">
        <v>0</v>
      </c>
      <c r="E190" s="43">
        <v>63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63</v>
      </c>
      <c r="AC190" s="43">
        <v>0</v>
      </c>
      <c r="AD190" s="43">
        <v>63</v>
      </c>
      <c r="AE190" s="43">
        <v>0</v>
      </c>
      <c r="AF190" s="43">
        <v>0</v>
      </c>
    </row>
    <row r="191" spans="2:32" ht="20.100000000000001" customHeight="1" thickBot="1" x14ac:dyDescent="0.25">
      <c r="B191" s="62" t="s">
        <v>387</v>
      </c>
      <c r="C191" s="43">
        <v>7</v>
      </c>
      <c r="D191" s="43">
        <v>0</v>
      </c>
      <c r="E191" s="43">
        <v>7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7</v>
      </c>
      <c r="AC191" s="43">
        <v>0</v>
      </c>
      <c r="AD191" s="43">
        <v>7</v>
      </c>
      <c r="AE191" s="43">
        <v>0</v>
      </c>
      <c r="AF191" s="43">
        <v>0</v>
      </c>
    </row>
    <row r="192" spans="2:32" ht="20.100000000000001" customHeight="1" thickBot="1" x14ac:dyDescent="0.25">
      <c r="B192" s="62" t="s">
        <v>388</v>
      </c>
      <c r="C192" s="43">
        <v>6</v>
      </c>
      <c r="D192" s="43">
        <v>0</v>
      </c>
      <c r="E192" s="43">
        <v>5</v>
      </c>
      <c r="F192" s="43">
        <v>1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6</v>
      </c>
      <c r="AC192" s="43">
        <v>0</v>
      </c>
      <c r="AD192" s="43">
        <v>5</v>
      </c>
      <c r="AE192" s="43">
        <v>1</v>
      </c>
      <c r="AF192" s="43">
        <v>0</v>
      </c>
    </row>
    <row r="193" spans="2:32" ht="20.100000000000001" customHeight="1" thickBot="1" x14ac:dyDescent="0.25">
      <c r="B193" s="62" t="s">
        <v>389</v>
      </c>
      <c r="C193" s="43">
        <v>11</v>
      </c>
      <c r="D193" s="43">
        <v>0</v>
      </c>
      <c r="E193" s="43">
        <v>5</v>
      </c>
      <c r="F193" s="43">
        <v>6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11</v>
      </c>
      <c r="AC193" s="43">
        <v>0</v>
      </c>
      <c r="AD193" s="43">
        <v>5</v>
      </c>
      <c r="AE193" s="43">
        <v>6</v>
      </c>
      <c r="AF193" s="43">
        <v>0</v>
      </c>
    </row>
    <row r="194" spans="2:32" ht="20.100000000000001" customHeight="1" thickBot="1" x14ac:dyDescent="0.25">
      <c r="B194" s="62" t="s">
        <v>390</v>
      </c>
      <c r="C194" s="43">
        <v>4</v>
      </c>
      <c r="D194" s="43">
        <v>0</v>
      </c>
      <c r="E194" s="43">
        <v>4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4</v>
      </c>
      <c r="AC194" s="43">
        <v>0</v>
      </c>
      <c r="AD194" s="43">
        <v>4</v>
      </c>
      <c r="AE194" s="43">
        <v>0</v>
      </c>
      <c r="AF194" s="43">
        <v>0</v>
      </c>
    </row>
    <row r="195" spans="2:32" ht="20.100000000000001" customHeight="1" thickBot="1" x14ac:dyDescent="0.25">
      <c r="B195" s="62" t="s">
        <v>184</v>
      </c>
      <c r="C195" s="43">
        <v>39</v>
      </c>
      <c r="D195" s="43">
        <v>0</v>
      </c>
      <c r="E195" s="43">
        <v>21</v>
      </c>
      <c r="F195" s="43">
        <v>18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1</v>
      </c>
      <c r="N195" s="43">
        <v>0</v>
      </c>
      <c r="O195" s="43">
        <v>1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40</v>
      </c>
      <c r="AC195" s="43">
        <v>0</v>
      </c>
      <c r="AD195" s="43">
        <v>22</v>
      </c>
      <c r="AE195" s="43">
        <v>18</v>
      </c>
      <c r="AF195" s="43">
        <v>0</v>
      </c>
    </row>
    <row r="196" spans="2:32" ht="20.100000000000001" customHeight="1" thickBot="1" x14ac:dyDescent="0.25">
      <c r="B196" s="62" t="s">
        <v>391</v>
      </c>
      <c r="C196" s="43">
        <v>5</v>
      </c>
      <c r="D196" s="43">
        <v>0</v>
      </c>
      <c r="E196" s="43">
        <v>5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5</v>
      </c>
      <c r="N196" s="43">
        <v>0</v>
      </c>
      <c r="O196" s="43">
        <v>5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10</v>
      </c>
      <c r="AC196" s="43">
        <v>0</v>
      </c>
      <c r="AD196" s="43">
        <v>10</v>
      </c>
      <c r="AE196" s="43">
        <v>0</v>
      </c>
      <c r="AF196" s="43">
        <v>0</v>
      </c>
    </row>
    <row r="197" spans="2:32" ht="20.100000000000001" customHeight="1" thickBot="1" x14ac:dyDescent="0.25">
      <c r="B197" s="62" t="s">
        <v>392</v>
      </c>
      <c r="C197" s="43">
        <v>6</v>
      </c>
      <c r="D197" s="43">
        <v>0</v>
      </c>
      <c r="E197" s="43">
        <v>5</v>
      </c>
      <c r="F197" s="43">
        <v>1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6</v>
      </c>
      <c r="AC197" s="43">
        <v>0</v>
      </c>
      <c r="AD197" s="43">
        <v>5</v>
      </c>
      <c r="AE197" s="43">
        <v>1</v>
      </c>
      <c r="AF197" s="43">
        <v>0</v>
      </c>
    </row>
    <row r="198" spans="2:32" ht="20.100000000000001" customHeight="1" thickBot="1" x14ac:dyDescent="0.25">
      <c r="B198" s="62" t="s">
        <v>393</v>
      </c>
      <c r="C198" s="43">
        <v>7</v>
      </c>
      <c r="D198" s="43">
        <v>0</v>
      </c>
      <c r="E198" s="43">
        <v>4</v>
      </c>
      <c r="F198" s="43">
        <v>3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7</v>
      </c>
      <c r="AC198" s="43">
        <v>0</v>
      </c>
      <c r="AD198" s="43">
        <v>4</v>
      </c>
      <c r="AE198" s="43">
        <v>3</v>
      </c>
      <c r="AF198" s="43">
        <v>0</v>
      </c>
    </row>
    <row r="199" spans="2:32" ht="20.100000000000001" customHeight="1" thickBot="1" x14ac:dyDescent="0.25">
      <c r="B199" s="62" t="s">
        <v>394</v>
      </c>
      <c r="C199" s="43">
        <v>1</v>
      </c>
      <c r="D199" s="43">
        <v>0</v>
      </c>
      <c r="E199" s="43">
        <v>1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1</v>
      </c>
      <c r="AC199" s="43">
        <v>0</v>
      </c>
      <c r="AD199" s="43">
        <v>1</v>
      </c>
      <c r="AE199" s="43">
        <v>0</v>
      </c>
      <c r="AF199" s="43">
        <v>0</v>
      </c>
    </row>
    <row r="200" spans="2:32" ht="20.100000000000001" customHeight="1" thickBot="1" x14ac:dyDescent="0.25">
      <c r="B200" s="62" t="s">
        <v>395</v>
      </c>
      <c r="C200" s="43">
        <v>6</v>
      </c>
      <c r="D200" s="43">
        <v>0</v>
      </c>
      <c r="E200" s="43">
        <v>4</v>
      </c>
      <c r="F200" s="43">
        <v>2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6</v>
      </c>
      <c r="AC200" s="43">
        <v>0</v>
      </c>
      <c r="AD200" s="43">
        <v>4</v>
      </c>
      <c r="AE200" s="43">
        <v>2</v>
      </c>
      <c r="AF200" s="43">
        <v>0</v>
      </c>
    </row>
    <row r="201" spans="2:32" ht="20.100000000000001" customHeight="1" thickBot="1" x14ac:dyDescent="0.25">
      <c r="B201" s="62" t="s">
        <v>185</v>
      </c>
      <c r="C201" s="43">
        <v>71</v>
      </c>
      <c r="D201" s="43">
        <v>0</v>
      </c>
      <c r="E201" s="43">
        <v>64</v>
      </c>
      <c r="F201" s="43">
        <v>7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16</v>
      </c>
      <c r="N201" s="43">
        <v>0</v>
      </c>
      <c r="O201" s="43">
        <v>15</v>
      </c>
      <c r="P201" s="43">
        <v>1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87</v>
      </c>
      <c r="AC201" s="43">
        <v>0</v>
      </c>
      <c r="AD201" s="43">
        <v>79</v>
      </c>
      <c r="AE201" s="43">
        <v>8</v>
      </c>
      <c r="AF201" s="43">
        <v>0</v>
      </c>
    </row>
    <row r="202" spans="2:32" ht="20.100000000000001" customHeight="1" thickBot="1" x14ac:dyDescent="0.25">
      <c r="B202" s="62" t="s">
        <v>186</v>
      </c>
      <c r="C202" s="43">
        <v>395</v>
      </c>
      <c r="D202" s="43">
        <v>0</v>
      </c>
      <c r="E202" s="43">
        <v>186</v>
      </c>
      <c r="F202" s="43">
        <v>209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395</v>
      </c>
      <c r="AC202" s="43">
        <v>0</v>
      </c>
      <c r="AD202" s="43">
        <v>186</v>
      </c>
      <c r="AE202" s="43">
        <v>209</v>
      </c>
      <c r="AF202" s="43">
        <v>0</v>
      </c>
    </row>
    <row r="203" spans="2:32" ht="20.100000000000001" customHeight="1" thickBot="1" x14ac:dyDescent="0.25">
      <c r="B203" s="62" t="s">
        <v>396</v>
      </c>
      <c r="C203" s="43">
        <v>30</v>
      </c>
      <c r="D203" s="43">
        <v>0</v>
      </c>
      <c r="E203" s="43">
        <v>25</v>
      </c>
      <c r="F203" s="43">
        <v>5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30</v>
      </c>
      <c r="AC203" s="43">
        <v>0</v>
      </c>
      <c r="AD203" s="43">
        <v>25</v>
      </c>
      <c r="AE203" s="43">
        <v>5</v>
      </c>
      <c r="AF203" s="43">
        <v>0</v>
      </c>
    </row>
    <row r="204" spans="2:32" ht="20.100000000000001" customHeight="1" thickBot="1" x14ac:dyDescent="0.25">
      <c r="B204" s="62" t="s">
        <v>397</v>
      </c>
      <c r="C204" s="43">
        <v>8</v>
      </c>
      <c r="D204" s="43">
        <v>0</v>
      </c>
      <c r="E204" s="43">
        <v>6</v>
      </c>
      <c r="F204" s="43">
        <v>2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8</v>
      </c>
      <c r="AC204" s="43">
        <v>0</v>
      </c>
      <c r="AD204" s="43">
        <v>6</v>
      </c>
      <c r="AE204" s="43">
        <v>2</v>
      </c>
      <c r="AF204" s="43">
        <v>0</v>
      </c>
    </row>
    <row r="205" spans="2:32" ht="20.100000000000001" customHeight="1" thickBot="1" x14ac:dyDescent="0.25">
      <c r="B205" s="62" t="s">
        <v>398</v>
      </c>
      <c r="C205" s="43">
        <v>10</v>
      </c>
      <c r="D205" s="43">
        <v>0</v>
      </c>
      <c r="E205" s="43">
        <v>10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10</v>
      </c>
      <c r="AC205" s="43">
        <v>0</v>
      </c>
      <c r="AD205" s="43">
        <v>10</v>
      </c>
      <c r="AE205" s="43">
        <v>0</v>
      </c>
      <c r="AF205" s="43">
        <v>0</v>
      </c>
    </row>
    <row r="206" spans="2:32" ht="20.100000000000001" customHeight="1" thickBot="1" x14ac:dyDescent="0.25">
      <c r="B206" s="62" t="s">
        <v>187</v>
      </c>
      <c r="C206" s="43">
        <v>55</v>
      </c>
      <c r="D206" s="43">
        <v>0</v>
      </c>
      <c r="E206" s="43">
        <v>55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2</v>
      </c>
      <c r="N206" s="43">
        <v>0</v>
      </c>
      <c r="O206" s="43">
        <v>2</v>
      </c>
      <c r="P206" s="43">
        <v>0</v>
      </c>
      <c r="Q206" s="43">
        <v>0</v>
      </c>
      <c r="R206" s="43">
        <v>1</v>
      </c>
      <c r="S206" s="43">
        <v>0</v>
      </c>
      <c r="T206" s="43">
        <v>1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58</v>
      </c>
      <c r="AC206" s="43">
        <v>0</v>
      </c>
      <c r="AD206" s="43">
        <v>58</v>
      </c>
      <c r="AE206" s="43">
        <v>0</v>
      </c>
      <c r="AF206" s="43">
        <v>0</v>
      </c>
    </row>
    <row r="207" spans="2:32" ht="20.100000000000001" customHeight="1" thickBot="1" x14ac:dyDescent="0.25">
      <c r="B207" s="62" t="s">
        <v>399</v>
      </c>
      <c r="C207" s="43">
        <v>14</v>
      </c>
      <c r="D207" s="43">
        <v>0</v>
      </c>
      <c r="E207" s="43">
        <v>13</v>
      </c>
      <c r="F207" s="43">
        <v>1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14</v>
      </c>
      <c r="AC207" s="43">
        <v>0</v>
      </c>
      <c r="AD207" s="43">
        <v>13</v>
      </c>
      <c r="AE207" s="43">
        <v>1</v>
      </c>
      <c r="AF207" s="43">
        <v>0</v>
      </c>
    </row>
    <row r="208" spans="2:32" ht="20.100000000000001" customHeight="1" thickBot="1" x14ac:dyDescent="0.25">
      <c r="B208" s="62" t="s">
        <v>400</v>
      </c>
      <c r="C208" s="43">
        <v>5</v>
      </c>
      <c r="D208" s="43">
        <v>0</v>
      </c>
      <c r="E208" s="43">
        <v>5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5</v>
      </c>
      <c r="AC208" s="43">
        <v>0</v>
      </c>
      <c r="AD208" s="43">
        <v>5</v>
      </c>
      <c r="AE208" s="43">
        <v>0</v>
      </c>
      <c r="AF208" s="43">
        <v>0</v>
      </c>
    </row>
    <row r="209" spans="2:32" ht="20.100000000000001" customHeight="1" thickBot="1" x14ac:dyDescent="0.25">
      <c r="B209" s="62" t="s">
        <v>401</v>
      </c>
      <c r="C209" s="43">
        <v>5</v>
      </c>
      <c r="D209" s="43">
        <v>0</v>
      </c>
      <c r="E209" s="43">
        <v>4</v>
      </c>
      <c r="F209" s="43">
        <v>1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5</v>
      </c>
      <c r="AC209" s="43">
        <v>0</v>
      </c>
      <c r="AD209" s="43">
        <v>4</v>
      </c>
      <c r="AE209" s="43">
        <v>1</v>
      </c>
      <c r="AF209" s="43">
        <v>0</v>
      </c>
    </row>
    <row r="210" spans="2:32" ht="20.100000000000001" customHeight="1" thickBot="1" x14ac:dyDescent="0.25">
      <c r="B210" s="62" t="s">
        <v>188</v>
      </c>
      <c r="C210" s="43">
        <v>158</v>
      </c>
      <c r="D210" s="43">
        <v>0</v>
      </c>
      <c r="E210" s="43">
        <v>138</v>
      </c>
      <c r="F210" s="43">
        <v>20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158</v>
      </c>
      <c r="AC210" s="43">
        <v>0</v>
      </c>
      <c r="AD210" s="43">
        <v>138</v>
      </c>
      <c r="AE210" s="43">
        <v>20</v>
      </c>
      <c r="AF210" s="43">
        <v>0</v>
      </c>
    </row>
    <row r="211" spans="2:32" ht="20.100000000000001" customHeight="1" thickBot="1" x14ac:dyDescent="0.25">
      <c r="B211" s="62" t="s">
        <v>402</v>
      </c>
      <c r="C211" s="43">
        <v>4</v>
      </c>
      <c r="D211" s="43">
        <v>0</v>
      </c>
      <c r="E211" s="43">
        <v>4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4</v>
      </c>
      <c r="AC211" s="43">
        <v>0</v>
      </c>
      <c r="AD211" s="43">
        <v>4</v>
      </c>
      <c r="AE211" s="43">
        <v>0</v>
      </c>
      <c r="AF211" s="43">
        <v>0</v>
      </c>
    </row>
    <row r="212" spans="2:32" ht="20.100000000000001" customHeight="1" thickBot="1" x14ac:dyDescent="0.25">
      <c r="B212" s="62" t="s">
        <v>403</v>
      </c>
      <c r="C212" s="43">
        <v>45</v>
      </c>
      <c r="D212" s="43">
        <v>0</v>
      </c>
      <c r="E212" s="43">
        <v>42</v>
      </c>
      <c r="F212" s="43">
        <v>3</v>
      </c>
      <c r="G212" s="43">
        <v>0</v>
      </c>
      <c r="H212" s="43">
        <v>3</v>
      </c>
      <c r="I212" s="43">
        <v>0</v>
      </c>
      <c r="J212" s="43">
        <v>3</v>
      </c>
      <c r="K212" s="43">
        <v>0</v>
      </c>
      <c r="L212" s="43">
        <v>0</v>
      </c>
      <c r="M212" s="43">
        <v>2</v>
      </c>
      <c r="N212" s="43">
        <v>0</v>
      </c>
      <c r="O212" s="43">
        <v>2</v>
      </c>
      <c r="P212" s="43">
        <v>0</v>
      </c>
      <c r="Q212" s="43">
        <v>0</v>
      </c>
      <c r="R212" s="43">
        <v>1</v>
      </c>
      <c r="S212" s="43">
        <v>0</v>
      </c>
      <c r="T212" s="43">
        <v>1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51</v>
      </c>
      <c r="AC212" s="43">
        <v>0</v>
      </c>
      <c r="AD212" s="43">
        <v>48</v>
      </c>
      <c r="AE212" s="43">
        <v>3</v>
      </c>
      <c r="AF212" s="43">
        <v>0</v>
      </c>
    </row>
    <row r="213" spans="2:32" ht="20.100000000000001" customHeight="1" thickBot="1" x14ac:dyDescent="0.25">
      <c r="B213" s="62" t="s">
        <v>404</v>
      </c>
      <c r="C213" s="43">
        <v>79</v>
      </c>
      <c r="D213" s="43">
        <v>0</v>
      </c>
      <c r="E213" s="43">
        <v>68</v>
      </c>
      <c r="F213" s="43">
        <v>11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79</v>
      </c>
      <c r="AC213" s="43">
        <v>0</v>
      </c>
      <c r="AD213" s="43">
        <v>68</v>
      </c>
      <c r="AE213" s="43">
        <v>11</v>
      </c>
      <c r="AF213" s="43">
        <v>0</v>
      </c>
    </row>
    <row r="214" spans="2:32" ht="20.100000000000001" customHeight="1" thickBot="1" x14ac:dyDescent="0.25">
      <c r="B214" s="62" t="s">
        <v>405</v>
      </c>
      <c r="C214" s="43">
        <v>18</v>
      </c>
      <c r="D214" s="43">
        <v>0</v>
      </c>
      <c r="E214" s="43">
        <v>14</v>
      </c>
      <c r="F214" s="43">
        <v>4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18</v>
      </c>
      <c r="AC214" s="43">
        <v>0</v>
      </c>
      <c r="AD214" s="43">
        <v>14</v>
      </c>
      <c r="AE214" s="43">
        <v>4</v>
      </c>
      <c r="AF214" s="43">
        <v>0</v>
      </c>
    </row>
    <row r="215" spans="2:32" ht="20.100000000000001" customHeight="1" thickBot="1" x14ac:dyDescent="0.25">
      <c r="B215" s="62" t="s">
        <v>406</v>
      </c>
      <c r="C215" s="43">
        <v>18</v>
      </c>
      <c r="D215" s="43">
        <v>0</v>
      </c>
      <c r="E215" s="43">
        <v>16</v>
      </c>
      <c r="F215" s="43">
        <v>2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18</v>
      </c>
      <c r="AC215" s="43">
        <v>0</v>
      </c>
      <c r="AD215" s="43">
        <v>16</v>
      </c>
      <c r="AE215" s="43">
        <v>2</v>
      </c>
      <c r="AF215" s="43">
        <v>0</v>
      </c>
    </row>
    <row r="216" spans="2:32" ht="20.100000000000001" customHeight="1" thickBot="1" x14ac:dyDescent="0.25">
      <c r="B216" s="62" t="s">
        <v>640</v>
      </c>
      <c r="C216" s="43">
        <v>22</v>
      </c>
      <c r="D216" s="43">
        <v>0</v>
      </c>
      <c r="E216" s="43">
        <v>22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22</v>
      </c>
      <c r="AC216" s="43">
        <v>0</v>
      </c>
      <c r="AD216" s="43">
        <v>22</v>
      </c>
      <c r="AE216" s="43">
        <v>0</v>
      </c>
      <c r="AF216" s="43">
        <v>0</v>
      </c>
    </row>
    <row r="217" spans="2:32" ht="20.100000000000001" customHeight="1" thickBot="1" x14ac:dyDescent="0.25">
      <c r="B217" s="62" t="s">
        <v>407</v>
      </c>
      <c r="C217" s="43">
        <v>18</v>
      </c>
      <c r="D217" s="43">
        <v>0</v>
      </c>
      <c r="E217" s="43">
        <v>13</v>
      </c>
      <c r="F217" s="43">
        <v>5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14</v>
      </c>
      <c r="N217" s="43">
        <v>0</v>
      </c>
      <c r="O217" s="43">
        <v>14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32</v>
      </c>
      <c r="AC217" s="43">
        <v>0</v>
      </c>
      <c r="AD217" s="43">
        <v>27</v>
      </c>
      <c r="AE217" s="43">
        <v>5</v>
      </c>
      <c r="AF217" s="43">
        <v>0</v>
      </c>
    </row>
    <row r="218" spans="2:32" ht="20.100000000000001" customHeight="1" thickBot="1" x14ac:dyDescent="0.25">
      <c r="B218" s="62" t="s">
        <v>189</v>
      </c>
      <c r="C218" s="43">
        <v>72</v>
      </c>
      <c r="D218" s="43">
        <v>0</v>
      </c>
      <c r="E218" s="43">
        <v>44</v>
      </c>
      <c r="F218" s="43">
        <v>28</v>
      </c>
      <c r="G218" s="43">
        <v>0</v>
      </c>
      <c r="H218" s="43">
        <v>1</v>
      </c>
      <c r="I218" s="43">
        <v>0</v>
      </c>
      <c r="J218" s="43">
        <v>1</v>
      </c>
      <c r="K218" s="43">
        <v>0</v>
      </c>
      <c r="L218" s="43">
        <v>0</v>
      </c>
      <c r="M218" s="43">
        <v>6</v>
      </c>
      <c r="N218" s="43">
        <v>0</v>
      </c>
      <c r="O218" s="43">
        <v>6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79</v>
      </c>
      <c r="AC218" s="43">
        <v>0</v>
      </c>
      <c r="AD218" s="43">
        <v>51</v>
      </c>
      <c r="AE218" s="43">
        <v>28</v>
      </c>
      <c r="AF218" s="43">
        <v>0</v>
      </c>
    </row>
    <row r="219" spans="2:32" ht="20.100000000000001" customHeight="1" thickBot="1" x14ac:dyDescent="0.25">
      <c r="B219" s="62" t="s">
        <v>408</v>
      </c>
      <c r="C219" s="43">
        <v>22</v>
      </c>
      <c r="D219" s="43">
        <v>0</v>
      </c>
      <c r="E219" s="43">
        <v>16</v>
      </c>
      <c r="F219" s="43">
        <v>6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22</v>
      </c>
      <c r="AC219" s="43">
        <v>0</v>
      </c>
      <c r="AD219" s="43">
        <v>16</v>
      </c>
      <c r="AE219" s="43">
        <v>6</v>
      </c>
      <c r="AF219" s="43">
        <v>0</v>
      </c>
    </row>
    <row r="220" spans="2:32" ht="20.100000000000001" customHeight="1" thickBot="1" x14ac:dyDescent="0.25">
      <c r="B220" s="62" t="s">
        <v>409</v>
      </c>
      <c r="C220" s="43">
        <v>21</v>
      </c>
      <c r="D220" s="43">
        <v>0</v>
      </c>
      <c r="E220" s="43">
        <v>17</v>
      </c>
      <c r="F220" s="43">
        <v>4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21</v>
      </c>
      <c r="AC220" s="43">
        <v>0</v>
      </c>
      <c r="AD220" s="43">
        <v>17</v>
      </c>
      <c r="AE220" s="43">
        <v>4</v>
      </c>
      <c r="AF220" s="43">
        <v>0</v>
      </c>
    </row>
    <row r="221" spans="2:32" ht="20.100000000000001" customHeight="1" thickBot="1" x14ac:dyDescent="0.25">
      <c r="B221" s="62" t="s">
        <v>410</v>
      </c>
      <c r="C221" s="43">
        <v>53</v>
      </c>
      <c r="D221" s="43">
        <v>0</v>
      </c>
      <c r="E221" s="43">
        <v>35</v>
      </c>
      <c r="F221" s="43">
        <v>18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53</v>
      </c>
      <c r="AC221" s="43">
        <v>0</v>
      </c>
      <c r="AD221" s="43">
        <v>35</v>
      </c>
      <c r="AE221" s="43">
        <v>18</v>
      </c>
      <c r="AF221" s="43">
        <v>0</v>
      </c>
    </row>
    <row r="222" spans="2:32" ht="20.100000000000001" customHeight="1" thickBot="1" x14ac:dyDescent="0.25">
      <c r="B222" s="62" t="s">
        <v>411</v>
      </c>
      <c r="C222" s="43">
        <v>22</v>
      </c>
      <c r="D222" s="43">
        <v>0</v>
      </c>
      <c r="E222" s="43">
        <v>12</v>
      </c>
      <c r="F222" s="43">
        <v>10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22</v>
      </c>
      <c r="AC222" s="43">
        <v>0</v>
      </c>
      <c r="AD222" s="43">
        <v>12</v>
      </c>
      <c r="AE222" s="43">
        <v>10</v>
      </c>
      <c r="AF222" s="43">
        <v>0</v>
      </c>
    </row>
    <row r="223" spans="2:32" ht="20.100000000000001" customHeight="1" thickBot="1" x14ac:dyDescent="0.25">
      <c r="B223" s="62" t="s">
        <v>412</v>
      </c>
      <c r="C223" s="43">
        <v>87</v>
      </c>
      <c r="D223" s="43">
        <v>0</v>
      </c>
      <c r="E223" s="43">
        <v>56</v>
      </c>
      <c r="F223" s="43">
        <v>31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0</v>
      </c>
      <c r="AB223" s="43">
        <v>87</v>
      </c>
      <c r="AC223" s="43">
        <v>0</v>
      </c>
      <c r="AD223" s="43">
        <v>56</v>
      </c>
      <c r="AE223" s="43">
        <v>31</v>
      </c>
      <c r="AF223" s="43">
        <v>0</v>
      </c>
    </row>
    <row r="224" spans="2:32" ht="20.100000000000001" customHeight="1" thickBot="1" x14ac:dyDescent="0.25">
      <c r="B224" s="62" t="s">
        <v>413</v>
      </c>
      <c r="C224" s="43">
        <v>26</v>
      </c>
      <c r="D224" s="43">
        <v>0</v>
      </c>
      <c r="E224" s="43">
        <v>16</v>
      </c>
      <c r="F224" s="43">
        <v>10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10</v>
      </c>
      <c r="N224" s="43">
        <v>0</v>
      </c>
      <c r="O224" s="43">
        <v>10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36</v>
      </c>
      <c r="AC224" s="43">
        <v>0</v>
      </c>
      <c r="AD224" s="43">
        <v>26</v>
      </c>
      <c r="AE224" s="43">
        <v>10</v>
      </c>
      <c r="AF224" s="43">
        <v>0</v>
      </c>
    </row>
    <row r="225" spans="2:32" ht="20.100000000000001" customHeight="1" thickBot="1" x14ac:dyDescent="0.25">
      <c r="B225" s="62" t="s">
        <v>414</v>
      </c>
      <c r="C225" s="43">
        <v>15</v>
      </c>
      <c r="D225" s="43">
        <v>0</v>
      </c>
      <c r="E225" s="43">
        <v>11</v>
      </c>
      <c r="F225" s="43">
        <v>4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9</v>
      </c>
      <c r="N225" s="43">
        <v>0</v>
      </c>
      <c r="O225" s="43">
        <v>9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24</v>
      </c>
      <c r="AC225" s="43">
        <v>0</v>
      </c>
      <c r="AD225" s="43">
        <v>20</v>
      </c>
      <c r="AE225" s="43">
        <v>4</v>
      </c>
      <c r="AF225" s="43">
        <v>0</v>
      </c>
    </row>
    <row r="226" spans="2:32" ht="20.100000000000001" customHeight="1" thickBot="1" x14ac:dyDescent="0.25">
      <c r="B226" s="62" t="s">
        <v>415</v>
      </c>
      <c r="C226" s="43">
        <v>2</v>
      </c>
      <c r="D226" s="43">
        <v>0</v>
      </c>
      <c r="E226" s="43">
        <v>0</v>
      </c>
      <c r="F226" s="43">
        <v>2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2</v>
      </c>
      <c r="AC226" s="43">
        <v>0</v>
      </c>
      <c r="AD226" s="43">
        <v>0</v>
      </c>
      <c r="AE226" s="43">
        <v>2</v>
      </c>
      <c r="AF226" s="43">
        <v>0</v>
      </c>
    </row>
    <row r="227" spans="2:32" ht="20.100000000000001" customHeight="1" thickBot="1" x14ac:dyDescent="0.25">
      <c r="B227" s="62" t="s">
        <v>190</v>
      </c>
      <c r="C227" s="43">
        <v>60</v>
      </c>
      <c r="D227" s="43">
        <v>0</v>
      </c>
      <c r="E227" s="43">
        <v>60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60</v>
      </c>
      <c r="AC227" s="43">
        <v>0</v>
      </c>
      <c r="AD227" s="43">
        <v>60</v>
      </c>
      <c r="AE227" s="43">
        <v>0</v>
      </c>
      <c r="AF227" s="43">
        <v>0</v>
      </c>
    </row>
    <row r="228" spans="2:32" ht="20.100000000000001" customHeight="1" thickBot="1" x14ac:dyDescent="0.25">
      <c r="B228" s="62" t="s">
        <v>416</v>
      </c>
      <c r="C228" s="43">
        <v>27</v>
      </c>
      <c r="D228" s="43">
        <v>0</v>
      </c>
      <c r="E228" s="43">
        <v>27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11</v>
      </c>
      <c r="S228" s="43">
        <v>0</v>
      </c>
      <c r="T228" s="43">
        <v>11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38</v>
      </c>
      <c r="AC228" s="43">
        <v>0</v>
      </c>
      <c r="AD228" s="43">
        <v>38</v>
      </c>
      <c r="AE228" s="43">
        <v>0</v>
      </c>
      <c r="AF228" s="43">
        <v>0</v>
      </c>
    </row>
    <row r="229" spans="2:32" ht="20.100000000000001" customHeight="1" thickBot="1" x14ac:dyDescent="0.25">
      <c r="B229" s="62" t="s">
        <v>417</v>
      </c>
      <c r="C229" s="43">
        <v>23</v>
      </c>
      <c r="D229" s="43">
        <v>0</v>
      </c>
      <c r="E229" s="43">
        <v>18</v>
      </c>
      <c r="F229" s="43">
        <v>5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2</v>
      </c>
      <c r="N229" s="43">
        <v>0</v>
      </c>
      <c r="O229" s="43">
        <v>1</v>
      </c>
      <c r="P229" s="43">
        <v>1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25</v>
      </c>
      <c r="AC229" s="43">
        <v>0</v>
      </c>
      <c r="AD229" s="43">
        <v>19</v>
      </c>
      <c r="AE229" s="43">
        <v>6</v>
      </c>
      <c r="AF229" s="43">
        <v>0</v>
      </c>
    </row>
    <row r="230" spans="2:32" ht="20.100000000000001" customHeight="1" thickBot="1" x14ac:dyDescent="0.25">
      <c r="B230" s="62" t="s">
        <v>418</v>
      </c>
      <c r="C230" s="43">
        <v>33</v>
      </c>
      <c r="D230" s="43">
        <v>0</v>
      </c>
      <c r="E230" s="43">
        <v>25</v>
      </c>
      <c r="F230" s="43">
        <v>8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33</v>
      </c>
      <c r="AC230" s="43">
        <v>0</v>
      </c>
      <c r="AD230" s="43">
        <v>25</v>
      </c>
      <c r="AE230" s="43">
        <v>8</v>
      </c>
      <c r="AF230" s="43">
        <v>0</v>
      </c>
    </row>
    <row r="231" spans="2:32" ht="20.100000000000001" customHeight="1" thickBot="1" x14ac:dyDescent="0.25">
      <c r="B231" s="62" t="s">
        <v>191</v>
      </c>
      <c r="C231" s="43">
        <v>187</v>
      </c>
      <c r="D231" s="43">
        <v>0</v>
      </c>
      <c r="E231" s="43">
        <v>118</v>
      </c>
      <c r="F231" s="43">
        <v>69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1</v>
      </c>
      <c r="N231" s="43">
        <v>0</v>
      </c>
      <c r="O231" s="43">
        <v>1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188</v>
      </c>
      <c r="AC231" s="43">
        <v>0</v>
      </c>
      <c r="AD231" s="43">
        <v>119</v>
      </c>
      <c r="AE231" s="43">
        <v>69</v>
      </c>
      <c r="AF231" s="43">
        <v>0</v>
      </c>
    </row>
    <row r="232" spans="2:32" ht="20.100000000000001" customHeight="1" thickBot="1" x14ac:dyDescent="0.25">
      <c r="B232" s="62" t="s">
        <v>419</v>
      </c>
      <c r="C232" s="43">
        <v>9</v>
      </c>
      <c r="D232" s="43">
        <v>0</v>
      </c>
      <c r="E232" s="43">
        <v>7</v>
      </c>
      <c r="F232" s="43">
        <v>2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9</v>
      </c>
      <c r="AC232" s="43">
        <v>0</v>
      </c>
      <c r="AD232" s="43">
        <v>7</v>
      </c>
      <c r="AE232" s="43">
        <v>2</v>
      </c>
      <c r="AF232" s="43">
        <v>0</v>
      </c>
    </row>
    <row r="233" spans="2:32" ht="20.100000000000001" customHeight="1" thickBot="1" x14ac:dyDescent="0.25">
      <c r="B233" s="62" t="s">
        <v>420</v>
      </c>
      <c r="C233" s="43">
        <v>8</v>
      </c>
      <c r="D233" s="43">
        <v>0</v>
      </c>
      <c r="E233" s="43">
        <v>7</v>
      </c>
      <c r="F233" s="43">
        <v>1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1</v>
      </c>
      <c r="N233" s="43">
        <v>0</v>
      </c>
      <c r="O233" s="43">
        <v>1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9</v>
      </c>
      <c r="AC233" s="43">
        <v>0</v>
      </c>
      <c r="AD233" s="43">
        <v>8</v>
      </c>
      <c r="AE233" s="43">
        <v>1</v>
      </c>
      <c r="AF233" s="43">
        <v>0</v>
      </c>
    </row>
    <row r="234" spans="2:32" ht="20.100000000000001" customHeight="1" thickBot="1" x14ac:dyDescent="0.25">
      <c r="B234" s="62" t="s">
        <v>421</v>
      </c>
      <c r="C234" s="43">
        <v>22</v>
      </c>
      <c r="D234" s="43">
        <v>0</v>
      </c>
      <c r="E234" s="43">
        <v>22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22</v>
      </c>
      <c r="AC234" s="43">
        <v>0</v>
      </c>
      <c r="AD234" s="43">
        <v>22</v>
      </c>
      <c r="AE234" s="43">
        <v>0</v>
      </c>
      <c r="AF234" s="43">
        <v>0</v>
      </c>
    </row>
    <row r="235" spans="2:32" ht="20.100000000000001" customHeight="1" thickBot="1" x14ac:dyDescent="0.25">
      <c r="B235" s="62" t="s">
        <v>422</v>
      </c>
      <c r="C235" s="43">
        <v>31</v>
      </c>
      <c r="D235" s="43">
        <v>0</v>
      </c>
      <c r="E235" s="43">
        <v>27</v>
      </c>
      <c r="F235" s="43">
        <v>4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31</v>
      </c>
      <c r="AC235" s="43">
        <v>0</v>
      </c>
      <c r="AD235" s="43">
        <v>27</v>
      </c>
      <c r="AE235" s="43">
        <v>4</v>
      </c>
      <c r="AF235" s="43">
        <v>0</v>
      </c>
    </row>
    <row r="236" spans="2:32" ht="20.100000000000001" customHeight="1" thickBot="1" x14ac:dyDescent="0.25">
      <c r="B236" s="62" t="s">
        <v>423</v>
      </c>
      <c r="C236" s="43">
        <v>189</v>
      </c>
      <c r="D236" s="43">
        <v>0</v>
      </c>
      <c r="E236" s="43">
        <v>156</v>
      </c>
      <c r="F236" s="43">
        <v>33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1</v>
      </c>
      <c r="S236" s="43">
        <v>0</v>
      </c>
      <c r="T236" s="43">
        <v>1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190</v>
      </c>
      <c r="AC236" s="43">
        <v>0</v>
      </c>
      <c r="AD236" s="43">
        <v>157</v>
      </c>
      <c r="AE236" s="43">
        <v>33</v>
      </c>
      <c r="AF236" s="43">
        <v>0</v>
      </c>
    </row>
    <row r="237" spans="2:32" ht="20.100000000000001" customHeight="1" thickBot="1" x14ac:dyDescent="0.25">
      <c r="B237" s="62" t="s">
        <v>424</v>
      </c>
      <c r="C237" s="43">
        <v>108</v>
      </c>
      <c r="D237" s="43">
        <v>0</v>
      </c>
      <c r="E237" s="43">
        <v>81</v>
      </c>
      <c r="F237" s="43">
        <v>27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108</v>
      </c>
      <c r="AC237" s="43">
        <v>0</v>
      </c>
      <c r="AD237" s="43">
        <v>81</v>
      </c>
      <c r="AE237" s="43">
        <v>27</v>
      </c>
      <c r="AF237" s="43">
        <v>0</v>
      </c>
    </row>
    <row r="238" spans="2:32" ht="20.100000000000001" customHeight="1" thickBot="1" x14ac:dyDescent="0.25">
      <c r="B238" s="62" t="s">
        <v>192</v>
      </c>
      <c r="C238" s="43">
        <v>24</v>
      </c>
      <c r="D238" s="43">
        <v>0</v>
      </c>
      <c r="E238" s="43">
        <v>23</v>
      </c>
      <c r="F238" s="43">
        <v>1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1</v>
      </c>
      <c r="S238" s="43">
        <v>0</v>
      </c>
      <c r="T238" s="43">
        <v>1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25</v>
      </c>
      <c r="AC238" s="43">
        <v>0</v>
      </c>
      <c r="AD238" s="43">
        <v>24</v>
      </c>
      <c r="AE238" s="43">
        <v>1</v>
      </c>
      <c r="AF238" s="43">
        <v>0</v>
      </c>
    </row>
    <row r="239" spans="2:32" ht="20.100000000000001" customHeight="1" thickBot="1" x14ac:dyDescent="0.25">
      <c r="B239" s="62" t="s">
        <v>425</v>
      </c>
      <c r="C239" s="43">
        <v>73</v>
      </c>
      <c r="D239" s="43">
        <v>0</v>
      </c>
      <c r="E239" s="43">
        <v>44</v>
      </c>
      <c r="F239" s="43">
        <v>29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73</v>
      </c>
      <c r="AC239" s="43">
        <v>0</v>
      </c>
      <c r="AD239" s="43">
        <v>44</v>
      </c>
      <c r="AE239" s="43">
        <v>29</v>
      </c>
      <c r="AF239" s="43">
        <v>0</v>
      </c>
    </row>
    <row r="240" spans="2:32" ht="20.100000000000001" customHeight="1" thickBot="1" x14ac:dyDescent="0.25">
      <c r="B240" s="62" t="s">
        <v>426</v>
      </c>
      <c r="C240" s="43">
        <v>32</v>
      </c>
      <c r="D240" s="43">
        <v>0</v>
      </c>
      <c r="E240" s="43">
        <v>4</v>
      </c>
      <c r="F240" s="43">
        <v>28</v>
      </c>
      <c r="G240" s="43">
        <v>0</v>
      </c>
      <c r="H240" s="43">
        <v>3</v>
      </c>
      <c r="I240" s="43">
        <v>0</v>
      </c>
      <c r="J240" s="43">
        <v>0</v>
      </c>
      <c r="K240" s="43">
        <v>3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35</v>
      </c>
      <c r="AC240" s="43">
        <v>0</v>
      </c>
      <c r="AD240" s="43">
        <v>4</v>
      </c>
      <c r="AE240" s="43">
        <v>31</v>
      </c>
      <c r="AF240" s="43">
        <v>0</v>
      </c>
    </row>
    <row r="241" spans="2:32" ht="20.100000000000001" customHeight="1" thickBot="1" x14ac:dyDescent="0.25">
      <c r="B241" s="62" t="s">
        <v>427</v>
      </c>
      <c r="C241" s="43">
        <v>46</v>
      </c>
      <c r="D241" s="43">
        <v>0</v>
      </c>
      <c r="E241" s="43">
        <v>19</v>
      </c>
      <c r="F241" s="43">
        <v>27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46</v>
      </c>
      <c r="AC241" s="43">
        <v>0</v>
      </c>
      <c r="AD241" s="43">
        <v>19</v>
      </c>
      <c r="AE241" s="43">
        <v>27</v>
      </c>
      <c r="AF241" s="43">
        <v>0</v>
      </c>
    </row>
    <row r="242" spans="2:32" ht="20.100000000000001" customHeight="1" thickBot="1" x14ac:dyDescent="0.25">
      <c r="B242" s="62" t="s">
        <v>428</v>
      </c>
      <c r="C242" s="43">
        <v>181</v>
      </c>
      <c r="D242" s="43">
        <v>1</v>
      </c>
      <c r="E242" s="43">
        <v>73</v>
      </c>
      <c r="F242" s="43">
        <v>107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181</v>
      </c>
      <c r="AC242" s="43">
        <v>1</v>
      </c>
      <c r="AD242" s="43">
        <v>73</v>
      </c>
      <c r="AE242" s="43">
        <v>107</v>
      </c>
      <c r="AF242" s="43">
        <v>0</v>
      </c>
    </row>
    <row r="243" spans="2:32" ht="20.100000000000001" customHeight="1" thickBot="1" x14ac:dyDescent="0.25">
      <c r="B243" s="62" t="s">
        <v>429</v>
      </c>
      <c r="C243" s="43">
        <v>180</v>
      </c>
      <c r="D243" s="43">
        <v>0</v>
      </c>
      <c r="E243" s="43">
        <v>49</v>
      </c>
      <c r="F243" s="43">
        <v>131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180</v>
      </c>
      <c r="AC243" s="43">
        <v>0</v>
      </c>
      <c r="AD243" s="43">
        <v>49</v>
      </c>
      <c r="AE243" s="43">
        <v>131</v>
      </c>
      <c r="AF243" s="43">
        <v>0</v>
      </c>
    </row>
    <row r="244" spans="2:32" ht="20.100000000000001" customHeight="1" thickBot="1" x14ac:dyDescent="0.25">
      <c r="B244" s="62" t="s">
        <v>430</v>
      </c>
      <c r="C244" s="43">
        <v>137</v>
      </c>
      <c r="D244" s="43">
        <v>0</v>
      </c>
      <c r="E244" s="43">
        <v>84</v>
      </c>
      <c r="F244" s="43">
        <v>53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1</v>
      </c>
      <c r="N244" s="43">
        <v>0</v>
      </c>
      <c r="O244" s="43">
        <v>1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138</v>
      </c>
      <c r="AC244" s="43">
        <v>0</v>
      </c>
      <c r="AD244" s="43">
        <v>85</v>
      </c>
      <c r="AE244" s="43">
        <v>53</v>
      </c>
      <c r="AF244" s="43">
        <v>0</v>
      </c>
    </row>
    <row r="245" spans="2:32" ht="20.100000000000001" customHeight="1" thickBot="1" x14ac:dyDescent="0.25">
      <c r="B245" s="62" t="s">
        <v>431</v>
      </c>
      <c r="C245" s="43">
        <v>127</v>
      </c>
      <c r="D245" s="43">
        <v>0</v>
      </c>
      <c r="E245" s="43">
        <v>49</v>
      </c>
      <c r="F245" s="43">
        <v>78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127</v>
      </c>
      <c r="AC245" s="43">
        <v>0</v>
      </c>
      <c r="AD245" s="43">
        <v>49</v>
      </c>
      <c r="AE245" s="43">
        <v>78</v>
      </c>
      <c r="AF245" s="43">
        <v>0</v>
      </c>
    </row>
    <row r="246" spans="2:32" ht="20.100000000000001" customHeight="1" thickBot="1" x14ac:dyDescent="0.25">
      <c r="B246" s="62" t="s">
        <v>432</v>
      </c>
      <c r="C246" s="43">
        <v>150</v>
      </c>
      <c r="D246" s="43">
        <v>0</v>
      </c>
      <c r="E246" s="43">
        <v>61</v>
      </c>
      <c r="F246" s="43">
        <v>89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2</v>
      </c>
      <c r="N246" s="43">
        <v>0</v>
      </c>
      <c r="O246" s="43">
        <v>1</v>
      </c>
      <c r="P246" s="43">
        <v>1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152</v>
      </c>
      <c r="AC246" s="43">
        <v>0</v>
      </c>
      <c r="AD246" s="43">
        <v>62</v>
      </c>
      <c r="AE246" s="43">
        <v>90</v>
      </c>
      <c r="AF246" s="43">
        <v>0</v>
      </c>
    </row>
    <row r="247" spans="2:32" ht="20.100000000000001" customHeight="1" thickBot="1" x14ac:dyDescent="0.25">
      <c r="B247" s="62" t="s">
        <v>433</v>
      </c>
      <c r="C247" s="43">
        <v>66</v>
      </c>
      <c r="D247" s="43">
        <v>0</v>
      </c>
      <c r="E247" s="43">
        <v>19</v>
      </c>
      <c r="F247" s="43">
        <v>47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2</v>
      </c>
      <c r="N247" s="43">
        <v>0</v>
      </c>
      <c r="O247" s="43">
        <v>2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68</v>
      </c>
      <c r="AC247" s="43">
        <v>0</v>
      </c>
      <c r="AD247" s="43">
        <v>21</v>
      </c>
      <c r="AE247" s="43">
        <v>47</v>
      </c>
      <c r="AF247" s="43">
        <v>0</v>
      </c>
    </row>
    <row r="248" spans="2:32" ht="20.100000000000001" customHeight="1" thickBot="1" x14ac:dyDescent="0.25">
      <c r="B248" s="62" t="s">
        <v>434</v>
      </c>
      <c r="C248" s="43">
        <v>28</v>
      </c>
      <c r="D248" s="43">
        <v>0</v>
      </c>
      <c r="E248" s="43">
        <v>10</v>
      </c>
      <c r="F248" s="43">
        <v>18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1</v>
      </c>
      <c r="N248" s="43">
        <v>0</v>
      </c>
      <c r="O248" s="43">
        <v>1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29</v>
      </c>
      <c r="AC248" s="43">
        <v>0</v>
      </c>
      <c r="AD248" s="43">
        <v>11</v>
      </c>
      <c r="AE248" s="43">
        <v>18</v>
      </c>
      <c r="AF248" s="43">
        <v>0</v>
      </c>
    </row>
    <row r="249" spans="2:32" ht="20.100000000000001" customHeight="1" thickBot="1" x14ac:dyDescent="0.25">
      <c r="B249" s="62" t="s">
        <v>435</v>
      </c>
      <c r="C249" s="43">
        <v>54</v>
      </c>
      <c r="D249" s="43">
        <v>0</v>
      </c>
      <c r="E249" s="43">
        <v>54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54</v>
      </c>
      <c r="AC249" s="43">
        <v>0</v>
      </c>
      <c r="AD249" s="43">
        <v>54</v>
      </c>
      <c r="AE249" s="43">
        <v>0</v>
      </c>
      <c r="AF249" s="43">
        <v>0</v>
      </c>
    </row>
    <row r="250" spans="2:32" ht="20.100000000000001" customHeight="1" thickBot="1" x14ac:dyDescent="0.25">
      <c r="B250" s="62" t="s">
        <v>436</v>
      </c>
      <c r="C250" s="43">
        <v>112</v>
      </c>
      <c r="D250" s="43">
        <v>0</v>
      </c>
      <c r="E250" s="43">
        <v>50</v>
      </c>
      <c r="F250" s="43">
        <v>62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3</v>
      </c>
      <c r="N250" s="43">
        <v>0</v>
      </c>
      <c r="O250" s="43">
        <v>3</v>
      </c>
      <c r="P250" s="43">
        <v>0</v>
      </c>
      <c r="Q250" s="43">
        <v>0</v>
      </c>
      <c r="R250" s="43">
        <v>3</v>
      </c>
      <c r="S250" s="43">
        <v>0</v>
      </c>
      <c r="T250" s="43">
        <v>3</v>
      </c>
      <c r="U250" s="43">
        <v>0</v>
      </c>
      <c r="V250" s="43">
        <v>0</v>
      </c>
      <c r="W250" s="43">
        <v>0</v>
      </c>
      <c r="X250" s="43">
        <v>0</v>
      </c>
      <c r="Y250" s="43">
        <v>0</v>
      </c>
      <c r="Z250" s="43">
        <v>0</v>
      </c>
      <c r="AA250" s="43">
        <v>0</v>
      </c>
      <c r="AB250" s="43">
        <v>118</v>
      </c>
      <c r="AC250" s="43">
        <v>0</v>
      </c>
      <c r="AD250" s="43">
        <v>56</v>
      </c>
      <c r="AE250" s="43">
        <v>62</v>
      </c>
      <c r="AF250" s="43">
        <v>0</v>
      </c>
    </row>
    <row r="251" spans="2:32" ht="20.100000000000001" customHeight="1" thickBot="1" x14ac:dyDescent="0.25">
      <c r="B251" s="62" t="s">
        <v>193</v>
      </c>
      <c r="C251" s="43">
        <v>1168</v>
      </c>
      <c r="D251" s="43">
        <v>0</v>
      </c>
      <c r="E251" s="43">
        <v>446</v>
      </c>
      <c r="F251" s="43">
        <v>722</v>
      </c>
      <c r="G251" s="43">
        <v>0</v>
      </c>
      <c r="H251" s="43">
        <v>5</v>
      </c>
      <c r="I251" s="43">
        <v>0</v>
      </c>
      <c r="J251" s="43">
        <v>2</v>
      </c>
      <c r="K251" s="43">
        <v>3</v>
      </c>
      <c r="L251" s="43">
        <v>0</v>
      </c>
      <c r="M251" s="43">
        <v>6</v>
      </c>
      <c r="N251" s="43">
        <v>0</v>
      </c>
      <c r="O251" s="43">
        <v>6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1179</v>
      </c>
      <c r="AC251" s="43">
        <v>0</v>
      </c>
      <c r="AD251" s="43">
        <v>454</v>
      </c>
      <c r="AE251" s="43">
        <v>725</v>
      </c>
      <c r="AF251" s="43">
        <v>0</v>
      </c>
    </row>
    <row r="252" spans="2:32" ht="20.100000000000001" customHeight="1" thickBot="1" x14ac:dyDescent="0.25">
      <c r="B252" s="62" t="s">
        <v>437</v>
      </c>
      <c r="C252" s="43">
        <v>76</v>
      </c>
      <c r="D252" s="43">
        <v>0</v>
      </c>
      <c r="E252" s="43">
        <v>39</v>
      </c>
      <c r="F252" s="43">
        <v>37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1</v>
      </c>
      <c r="N252" s="43">
        <v>0</v>
      </c>
      <c r="O252" s="43">
        <v>1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77</v>
      </c>
      <c r="AC252" s="43">
        <v>0</v>
      </c>
      <c r="AD252" s="43">
        <v>40</v>
      </c>
      <c r="AE252" s="43">
        <v>37</v>
      </c>
      <c r="AF252" s="43">
        <v>0</v>
      </c>
    </row>
    <row r="253" spans="2:32" ht="20.100000000000001" customHeight="1" thickBot="1" x14ac:dyDescent="0.25">
      <c r="B253" s="62" t="s">
        <v>438</v>
      </c>
      <c r="C253" s="43">
        <v>146</v>
      </c>
      <c r="D253" s="43">
        <v>0</v>
      </c>
      <c r="E253" s="43">
        <v>71</v>
      </c>
      <c r="F253" s="43">
        <v>75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146</v>
      </c>
      <c r="AC253" s="43">
        <v>0</v>
      </c>
      <c r="AD253" s="43">
        <v>71</v>
      </c>
      <c r="AE253" s="43">
        <v>75</v>
      </c>
      <c r="AF253" s="43">
        <v>0</v>
      </c>
    </row>
    <row r="254" spans="2:32" ht="20.100000000000001" customHeight="1" thickBot="1" x14ac:dyDescent="0.25">
      <c r="B254" s="62" t="s">
        <v>439</v>
      </c>
      <c r="C254" s="43">
        <v>38</v>
      </c>
      <c r="D254" s="43">
        <v>0</v>
      </c>
      <c r="E254" s="43">
        <v>23</v>
      </c>
      <c r="F254" s="43">
        <v>15</v>
      </c>
      <c r="G254" s="43">
        <v>0</v>
      </c>
      <c r="H254" s="43">
        <v>1</v>
      </c>
      <c r="I254" s="43">
        <v>0</v>
      </c>
      <c r="J254" s="43">
        <v>0</v>
      </c>
      <c r="K254" s="43">
        <v>1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39</v>
      </c>
      <c r="AC254" s="43">
        <v>0</v>
      </c>
      <c r="AD254" s="43">
        <v>23</v>
      </c>
      <c r="AE254" s="43">
        <v>16</v>
      </c>
      <c r="AF254" s="43">
        <v>0</v>
      </c>
    </row>
    <row r="255" spans="2:32" ht="20.100000000000001" customHeight="1" thickBot="1" x14ac:dyDescent="0.25">
      <c r="B255" s="62" t="s">
        <v>440</v>
      </c>
      <c r="C255" s="43">
        <v>145</v>
      </c>
      <c r="D255" s="43">
        <v>0</v>
      </c>
      <c r="E255" s="43">
        <v>75</v>
      </c>
      <c r="F255" s="43">
        <v>70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1</v>
      </c>
      <c r="S255" s="43">
        <v>0</v>
      </c>
      <c r="T255" s="43">
        <v>1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146</v>
      </c>
      <c r="AC255" s="43">
        <v>0</v>
      </c>
      <c r="AD255" s="43">
        <v>76</v>
      </c>
      <c r="AE255" s="43">
        <v>70</v>
      </c>
      <c r="AF255" s="43">
        <v>0</v>
      </c>
    </row>
    <row r="256" spans="2:32" ht="20.100000000000001" customHeight="1" thickBot="1" x14ac:dyDescent="0.25">
      <c r="B256" s="62" t="s">
        <v>441</v>
      </c>
      <c r="C256" s="43">
        <v>65</v>
      </c>
      <c r="D256" s="43">
        <v>0</v>
      </c>
      <c r="E256" s="43">
        <v>49</v>
      </c>
      <c r="F256" s="43">
        <v>16</v>
      </c>
      <c r="G256" s="43">
        <v>0</v>
      </c>
      <c r="H256" s="43">
        <v>1</v>
      </c>
      <c r="I256" s="43">
        <v>0</v>
      </c>
      <c r="J256" s="43">
        <v>0</v>
      </c>
      <c r="K256" s="43">
        <v>1</v>
      </c>
      <c r="L256" s="43">
        <v>0</v>
      </c>
      <c r="M256" s="43">
        <v>1</v>
      </c>
      <c r="N256" s="43">
        <v>0</v>
      </c>
      <c r="O256" s="43">
        <v>1</v>
      </c>
      <c r="P256" s="43">
        <v>0</v>
      </c>
      <c r="Q256" s="43">
        <v>0</v>
      </c>
      <c r="R256" s="43">
        <v>1</v>
      </c>
      <c r="S256" s="43">
        <v>0</v>
      </c>
      <c r="T256" s="43">
        <v>1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68</v>
      </c>
      <c r="AC256" s="43">
        <v>0</v>
      </c>
      <c r="AD256" s="43">
        <v>51</v>
      </c>
      <c r="AE256" s="43">
        <v>17</v>
      </c>
      <c r="AF256" s="43">
        <v>0</v>
      </c>
    </row>
    <row r="257" spans="2:32" ht="20.100000000000001" customHeight="1" thickBot="1" x14ac:dyDescent="0.25">
      <c r="B257" s="62" t="s">
        <v>442</v>
      </c>
      <c r="C257" s="43">
        <v>249</v>
      </c>
      <c r="D257" s="43">
        <v>0</v>
      </c>
      <c r="E257" s="43">
        <v>118</v>
      </c>
      <c r="F257" s="43">
        <v>131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249</v>
      </c>
      <c r="AC257" s="43">
        <v>0</v>
      </c>
      <c r="AD257" s="43">
        <v>118</v>
      </c>
      <c r="AE257" s="43">
        <v>131</v>
      </c>
      <c r="AF257" s="43">
        <v>0</v>
      </c>
    </row>
    <row r="258" spans="2:32" ht="20.100000000000001" customHeight="1" thickBot="1" x14ac:dyDescent="0.25">
      <c r="B258" s="62" t="s">
        <v>443</v>
      </c>
      <c r="C258" s="43">
        <v>76</v>
      </c>
      <c r="D258" s="43">
        <v>0</v>
      </c>
      <c r="E258" s="43">
        <v>43</v>
      </c>
      <c r="F258" s="43">
        <v>33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1</v>
      </c>
      <c r="N258" s="43">
        <v>0</v>
      </c>
      <c r="O258" s="43">
        <v>1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77</v>
      </c>
      <c r="AC258" s="43">
        <v>0</v>
      </c>
      <c r="AD258" s="43">
        <v>44</v>
      </c>
      <c r="AE258" s="43">
        <v>33</v>
      </c>
      <c r="AF258" s="43">
        <v>0</v>
      </c>
    </row>
    <row r="259" spans="2:32" ht="20.100000000000001" customHeight="1" thickBot="1" x14ac:dyDescent="0.25">
      <c r="B259" s="62" t="s">
        <v>444</v>
      </c>
      <c r="C259" s="43">
        <v>68</v>
      </c>
      <c r="D259" s="43">
        <v>0</v>
      </c>
      <c r="E259" s="43">
        <v>20</v>
      </c>
      <c r="F259" s="43">
        <v>48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1</v>
      </c>
      <c r="N259" s="43">
        <v>0</v>
      </c>
      <c r="O259" s="43">
        <v>1</v>
      </c>
      <c r="P259" s="43">
        <v>0</v>
      </c>
      <c r="Q259" s="43">
        <v>0</v>
      </c>
      <c r="R259" s="43">
        <v>1</v>
      </c>
      <c r="S259" s="43">
        <v>0</v>
      </c>
      <c r="T259" s="43">
        <v>1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70</v>
      </c>
      <c r="AC259" s="43">
        <v>0</v>
      </c>
      <c r="AD259" s="43">
        <v>22</v>
      </c>
      <c r="AE259" s="43">
        <v>48</v>
      </c>
      <c r="AF259" s="43">
        <v>0</v>
      </c>
    </row>
    <row r="260" spans="2:32" ht="20.100000000000001" customHeight="1" thickBot="1" x14ac:dyDescent="0.25">
      <c r="B260" s="62" t="s">
        <v>445</v>
      </c>
      <c r="C260" s="43">
        <v>44</v>
      </c>
      <c r="D260" s="43">
        <v>0</v>
      </c>
      <c r="E260" s="43">
        <v>25</v>
      </c>
      <c r="F260" s="43">
        <v>19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44</v>
      </c>
      <c r="AC260" s="43">
        <v>0</v>
      </c>
      <c r="AD260" s="43">
        <v>25</v>
      </c>
      <c r="AE260" s="43">
        <v>19</v>
      </c>
      <c r="AF260" s="43">
        <v>0</v>
      </c>
    </row>
    <row r="261" spans="2:32" ht="20.100000000000001" customHeight="1" thickBot="1" x14ac:dyDescent="0.25">
      <c r="B261" s="62" t="s">
        <v>446</v>
      </c>
      <c r="C261" s="43">
        <v>115</v>
      </c>
      <c r="D261" s="43">
        <v>0</v>
      </c>
      <c r="E261" s="43">
        <v>20</v>
      </c>
      <c r="F261" s="43">
        <v>95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24</v>
      </c>
      <c r="N261" s="43">
        <v>0</v>
      </c>
      <c r="O261" s="43">
        <v>24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139</v>
      </c>
      <c r="AC261" s="43">
        <v>0</v>
      </c>
      <c r="AD261" s="43">
        <v>44</v>
      </c>
      <c r="AE261" s="43">
        <v>95</v>
      </c>
      <c r="AF261" s="43">
        <v>0</v>
      </c>
    </row>
    <row r="262" spans="2:32" ht="20.100000000000001" customHeight="1" thickBot="1" x14ac:dyDescent="0.25">
      <c r="B262" s="62" t="s">
        <v>447</v>
      </c>
      <c r="C262" s="43">
        <v>51</v>
      </c>
      <c r="D262" s="43">
        <v>0</v>
      </c>
      <c r="E262" s="43">
        <v>17</v>
      </c>
      <c r="F262" s="43">
        <v>34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51</v>
      </c>
      <c r="AC262" s="43">
        <v>0</v>
      </c>
      <c r="AD262" s="43">
        <v>17</v>
      </c>
      <c r="AE262" s="43">
        <v>34</v>
      </c>
      <c r="AF262" s="43">
        <v>0</v>
      </c>
    </row>
    <row r="263" spans="2:32" ht="20.100000000000001" customHeight="1" thickBot="1" x14ac:dyDescent="0.25">
      <c r="B263" s="62" t="s">
        <v>641</v>
      </c>
      <c r="C263" s="43">
        <v>20</v>
      </c>
      <c r="D263" s="43">
        <v>0</v>
      </c>
      <c r="E263" s="43">
        <v>18</v>
      </c>
      <c r="F263" s="43">
        <v>2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20</v>
      </c>
      <c r="AC263" s="43">
        <v>0</v>
      </c>
      <c r="AD263" s="43">
        <v>18</v>
      </c>
      <c r="AE263" s="43">
        <v>2</v>
      </c>
      <c r="AF263" s="43">
        <v>0</v>
      </c>
    </row>
    <row r="264" spans="2:32" ht="20.100000000000001" customHeight="1" thickBot="1" x14ac:dyDescent="0.25">
      <c r="B264" s="62" t="s">
        <v>448</v>
      </c>
      <c r="C264" s="43">
        <v>47</v>
      </c>
      <c r="D264" s="43">
        <v>0</v>
      </c>
      <c r="E264" s="43">
        <v>30</v>
      </c>
      <c r="F264" s="43">
        <v>17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47</v>
      </c>
      <c r="AC264" s="43">
        <v>0</v>
      </c>
      <c r="AD264" s="43">
        <v>30</v>
      </c>
      <c r="AE264" s="43">
        <v>17</v>
      </c>
      <c r="AF264" s="43">
        <v>0</v>
      </c>
    </row>
    <row r="265" spans="2:32" ht="20.100000000000001" customHeight="1" thickBot="1" x14ac:dyDescent="0.25">
      <c r="B265" s="62" t="s">
        <v>449</v>
      </c>
      <c r="C265" s="43">
        <v>32</v>
      </c>
      <c r="D265" s="43">
        <v>0</v>
      </c>
      <c r="E265" s="43">
        <v>18</v>
      </c>
      <c r="F265" s="43">
        <v>14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32</v>
      </c>
      <c r="AC265" s="43">
        <v>0</v>
      </c>
      <c r="AD265" s="43">
        <v>18</v>
      </c>
      <c r="AE265" s="43">
        <v>14</v>
      </c>
      <c r="AF265" s="43">
        <v>0</v>
      </c>
    </row>
    <row r="266" spans="2:32" ht="20.100000000000001" customHeight="1" thickBot="1" x14ac:dyDescent="0.25">
      <c r="B266" s="62" t="s">
        <v>450</v>
      </c>
      <c r="C266" s="43">
        <v>90</v>
      </c>
      <c r="D266" s="43">
        <v>0</v>
      </c>
      <c r="E266" s="43">
        <v>66</v>
      </c>
      <c r="F266" s="43">
        <v>24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90</v>
      </c>
      <c r="AC266" s="43">
        <v>0</v>
      </c>
      <c r="AD266" s="43">
        <v>66</v>
      </c>
      <c r="AE266" s="43">
        <v>24</v>
      </c>
      <c r="AF266" s="43">
        <v>0</v>
      </c>
    </row>
    <row r="267" spans="2:32" ht="20.100000000000001" customHeight="1" thickBot="1" x14ac:dyDescent="0.25">
      <c r="B267" s="62" t="s">
        <v>194</v>
      </c>
      <c r="C267" s="43">
        <v>163</v>
      </c>
      <c r="D267" s="43">
        <v>0</v>
      </c>
      <c r="E267" s="43">
        <v>35</v>
      </c>
      <c r="F267" s="43">
        <v>128</v>
      </c>
      <c r="G267" s="43">
        <v>0</v>
      </c>
      <c r="H267" s="43">
        <v>1</v>
      </c>
      <c r="I267" s="43">
        <v>0</v>
      </c>
      <c r="J267" s="43">
        <v>1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164</v>
      </c>
      <c r="AC267" s="43">
        <v>0</v>
      </c>
      <c r="AD267" s="43">
        <v>36</v>
      </c>
      <c r="AE267" s="43">
        <v>128</v>
      </c>
      <c r="AF267" s="43">
        <v>0</v>
      </c>
    </row>
    <row r="268" spans="2:32" ht="20.100000000000001" customHeight="1" thickBot="1" x14ac:dyDescent="0.25">
      <c r="B268" s="62" t="s">
        <v>451</v>
      </c>
      <c r="C268" s="43">
        <v>62</v>
      </c>
      <c r="D268" s="43">
        <v>0</v>
      </c>
      <c r="E268" s="43">
        <v>10</v>
      </c>
      <c r="F268" s="43">
        <v>52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62</v>
      </c>
      <c r="AC268" s="43">
        <v>0</v>
      </c>
      <c r="AD268" s="43">
        <v>10</v>
      </c>
      <c r="AE268" s="43">
        <v>52</v>
      </c>
      <c r="AF268" s="43">
        <v>0</v>
      </c>
    </row>
    <row r="269" spans="2:32" ht="20.100000000000001" customHeight="1" thickBot="1" x14ac:dyDescent="0.25">
      <c r="B269" s="62" t="s">
        <v>452</v>
      </c>
      <c r="C269" s="43">
        <v>22</v>
      </c>
      <c r="D269" s="43">
        <v>0</v>
      </c>
      <c r="E269" s="43">
        <v>10</v>
      </c>
      <c r="F269" s="43">
        <v>12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1</v>
      </c>
      <c r="S269" s="43">
        <v>0</v>
      </c>
      <c r="T269" s="43">
        <v>1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23</v>
      </c>
      <c r="AC269" s="43">
        <v>0</v>
      </c>
      <c r="AD269" s="43">
        <v>11</v>
      </c>
      <c r="AE269" s="43">
        <v>12</v>
      </c>
      <c r="AF269" s="43">
        <v>0</v>
      </c>
    </row>
    <row r="270" spans="2:32" ht="20.100000000000001" customHeight="1" thickBot="1" x14ac:dyDescent="0.25">
      <c r="B270" s="62" t="s">
        <v>453</v>
      </c>
      <c r="C270" s="43">
        <v>3</v>
      </c>
      <c r="D270" s="43">
        <v>0</v>
      </c>
      <c r="E270" s="43">
        <v>3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3</v>
      </c>
      <c r="AC270" s="43">
        <v>0</v>
      </c>
      <c r="AD270" s="43">
        <v>3</v>
      </c>
      <c r="AE270" s="43">
        <v>0</v>
      </c>
      <c r="AF270" s="43">
        <v>0</v>
      </c>
    </row>
    <row r="271" spans="2:32" ht="20.100000000000001" customHeight="1" thickBot="1" x14ac:dyDescent="0.25">
      <c r="B271" s="62" t="s">
        <v>454</v>
      </c>
      <c r="C271" s="43">
        <v>43</v>
      </c>
      <c r="D271" s="43">
        <v>0</v>
      </c>
      <c r="E271" s="43">
        <v>23</v>
      </c>
      <c r="F271" s="43">
        <v>20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43</v>
      </c>
      <c r="AC271" s="43">
        <v>0</v>
      </c>
      <c r="AD271" s="43">
        <v>23</v>
      </c>
      <c r="AE271" s="43">
        <v>20</v>
      </c>
      <c r="AF271" s="43">
        <v>0</v>
      </c>
    </row>
    <row r="272" spans="2:32" ht="20.100000000000001" customHeight="1" thickBot="1" x14ac:dyDescent="0.25">
      <c r="B272" s="62" t="s">
        <v>455</v>
      </c>
      <c r="C272" s="43">
        <v>49</v>
      </c>
      <c r="D272" s="43">
        <v>0</v>
      </c>
      <c r="E272" s="43">
        <v>26</v>
      </c>
      <c r="F272" s="43">
        <v>23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49</v>
      </c>
      <c r="AC272" s="43">
        <v>0</v>
      </c>
      <c r="AD272" s="43">
        <v>26</v>
      </c>
      <c r="AE272" s="43">
        <v>23</v>
      </c>
      <c r="AF272" s="43">
        <v>0</v>
      </c>
    </row>
    <row r="273" spans="2:32" ht="20.100000000000001" customHeight="1" thickBot="1" x14ac:dyDescent="0.25">
      <c r="B273" s="62" t="s">
        <v>456</v>
      </c>
      <c r="C273" s="43">
        <v>32</v>
      </c>
      <c r="D273" s="43">
        <v>0</v>
      </c>
      <c r="E273" s="43">
        <v>14</v>
      </c>
      <c r="F273" s="43">
        <v>18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32</v>
      </c>
      <c r="AC273" s="43">
        <v>0</v>
      </c>
      <c r="AD273" s="43">
        <v>14</v>
      </c>
      <c r="AE273" s="43">
        <v>18</v>
      </c>
      <c r="AF273" s="43">
        <v>0</v>
      </c>
    </row>
    <row r="274" spans="2:32" ht="20.100000000000001" customHeight="1" thickBot="1" x14ac:dyDescent="0.25">
      <c r="B274" s="62" t="s">
        <v>457</v>
      </c>
      <c r="C274" s="43">
        <v>15</v>
      </c>
      <c r="D274" s="43">
        <v>0</v>
      </c>
      <c r="E274" s="43">
        <v>10</v>
      </c>
      <c r="F274" s="43">
        <v>5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1</v>
      </c>
      <c r="S274" s="43">
        <v>0</v>
      </c>
      <c r="T274" s="43">
        <v>1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16</v>
      </c>
      <c r="AC274" s="43">
        <v>0</v>
      </c>
      <c r="AD274" s="43">
        <v>11</v>
      </c>
      <c r="AE274" s="43">
        <v>5</v>
      </c>
      <c r="AF274" s="43">
        <v>0</v>
      </c>
    </row>
    <row r="275" spans="2:32" ht="20.100000000000001" customHeight="1" thickBot="1" x14ac:dyDescent="0.25">
      <c r="B275" s="62" t="s">
        <v>458</v>
      </c>
      <c r="C275" s="43">
        <v>29</v>
      </c>
      <c r="D275" s="43">
        <v>0</v>
      </c>
      <c r="E275" s="43">
        <v>28</v>
      </c>
      <c r="F275" s="43">
        <v>1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1</v>
      </c>
      <c r="N275" s="43">
        <v>0</v>
      </c>
      <c r="O275" s="43">
        <v>1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30</v>
      </c>
      <c r="AC275" s="43">
        <v>0</v>
      </c>
      <c r="AD275" s="43">
        <v>29</v>
      </c>
      <c r="AE275" s="43">
        <v>1</v>
      </c>
      <c r="AF275" s="43">
        <v>0</v>
      </c>
    </row>
    <row r="276" spans="2:32" ht="20.100000000000001" customHeight="1" thickBot="1" x14ac:dyDescent="0.25">
      <c r="B276" s="62" t="s">
        <v>459</v>
      </c>
      <c r="C276" s="43">
        <v>36</v>
      </c>
      <c r="D276" s="43">
        <v>0</v>
      </c>
      <c r="E276" s="43">
        <v>28</v>
      </c>
      <c r="F276" s="43">
        <v>8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5</v>
      </c>
      <c r="N276" s="43">
        <v>0</v>
      </c>
      <c r="O276" s="43">
        <v>5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41</v>
      </c>
      <c r="AC276" s="43">
        <v>0</v>
      </c>
      <c r="AD276" s="43">
        <v>33</v>
      </c>
      <c r="AE276" s="43">
        <v>8</v>
      </c>
      <c r="AF276" s="43">
        <v>0</v>
      </c>
    </row>
    <row r="277" spans="2:32" ht="20.100000000000001" customHeight="1" thickBot="1" x14ac:dyDescent="0.25">
      <c r="B277" s="62" t="s">
        <v>460</v>
      </c>
      <c r="C277" s="43">
        <v>21</v>
      </c>
      <c r="D277" s="43">
        <v>0</v>
      </c>
      <c r="E277" s="43">
        <v>17</v>
      </c>
      <c r="F277" s="43">
        <v>4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21</v>
      </c>
      <c r="AC277" s="43">
        <v>0</v>
      </c>
      <c r="AD277" s="43">
        <v>17</v>
      </c>
      <c r="AE277" s="43">
        <v>4</v>
      </c>
      <c r="AF277" s="43">
        <v>0</v>
      </c>
    </row>
    <row r="278" spans="2:32" ht="20.100000000000001" customHeight="1" thickBot="1" x14ac:dyDescent="0.25">
      <c r="B278" s="62" t="s">
        <v>195</v>
      </c>
      <c r="C278" s="43">
        <v>192</v>
      </c>
      <c r="D278" s="43">
        <v>0</v>
      </c>
      <c r="E278" s="43">
        <v>106</v>
      </c>
      <c r="F278" s="43">
        <v>86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1</v>
      </c>
      <c r="N278" s="43">
        <v>0</v>
      </c>
      <c r="O278" s="43">
        <v>1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193</v>
      </c>
      <c r="AC278" s="43">
        <v>0</v>
      </c>
      <c r="AD278" s="43">
        <v>107</v>
      </c>
      <c r="AE278" s="43">
        <v>86</v>
      </c>
      <c r="AF278" s="43">
        <v>0</v>
      </c>
    </row>
    <row r="279" spans="2:32" ht="20.100000000000001" customHeight="1" thickBot="1" x14ac:dyDescent="0.25">
      <c r="B279" s="62" t="s">
        <v>461</v>
      </c>
      <c r="C279" s="43">
        <v>19</v>
      </c>
      <c r="D279" s="43">
        <v>0</v>
      </c>
      <c r="E279" s="43">
        <v>17</v>
      </c>
      <c r="F279" s="43">
        <v>2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19</v>
      </c>
      <c r="AC279" s="43">
        <v>0</v>
      </c>
      <c r="AD279" s="43">
        <v>17</v>
      </c>
      <c r="AE279" s="43">
        <v>2</v>
      </c>
      <c r="AF279" s="43">
        <v>0</v>
      </c>
    </row>
    <row r="280" spans="2:32" ht="20.100000000000001" customHeight="1" thickBot="1" x14ac:dyDescent="0.25">
      <c r="B280" s="62" t="s">
        <v>462</v>
      </c>
      <c r="C280" s="43">
        <v>19</v>
      </c>
      <c r="D280" s="43">
        <v>2</v>
      </c>
      <c r="E280" s="43">
        <v>11</v>
      </c>
      <c r="F280" s="43">
        <v>6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19</v>
      </c>
      <c r="AC280" s="43">
        <v>2</v>
      </c>
      <c r="AD280" s="43">
        <v>11</v>
      </c>
      <c r="AE280" s="43">
        <v>6</v>
      </c>
      <c r="AF280" s="43">
        <v>0</v>
      </c>
    </row>
    <row r="281" spans="2:32" ht="20.100000000000001" customHeight="1" thickBot="1" x14ac:dyDescent="0.25">
      <c r="B281" s="62" t="s">
        <v>463</v>
      </c>
      <c r="C281" s="43">
        <v>28</v>
      </c>
      <c r="D281" s="43">
        <v>0</v>
      </c>
      <c r="E281" s="43">
        <v>16</v>
      </c>
      <c r="F281" s="43">
        <v>12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28</v>
      </c>
      <c r="AC281" s="43">
        <v>0</v>
      </c>
      <c r="AD281" s="43">
        <v>16</v>
      </c>
      <c r="AE281" s="43">
        <v>12</v>
      </c>
      <c r="AF281" s="43">
        <v>0</v>
      </c>
    </row>
    <row r="282" spans="2:32" ht="20.100000000000001" customHeight="1" thickBot="1" x14ac:dyDescent="0.25">
      <c r="B282" s="62" t="s">
        <v>464</v>
      </c>
      <c r="C282" s="43">
        <v>165</v>
      </c>
      <c r="D282" s="43">
        <v>0</v>
      </c>
      <c r="E282" s="43">
        <v>70</v>
      </c>
      <c r="F282" s="43">
        <v>95</v>
      </c>
      <c r="G282" s="43">
        <v>0</v>
      </c>
      <c r="H282" s="43">
        <v>3</v>
      </c>
      <c r="I282" s="43">
        <v>0</v>
      </c>
      <c r="J282" s="43">
        <v>0</v>
      </c>
      <c r="K282" s="43">
        <v>3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168</v>
      </c>
      <c r="AC282" s="43">
        <v>0</v>
      </c>
      <c r="AD282" s="43">
        <v>70</v>
      </c>
      <c r="AE282" s="43">
        <v>98</v>
      </c>
      <c r="AF282" s="43">
        <v>0</v>
      </c>
    </row>
    <row r="283" spans="2:32" ht="20.100000000000001" customHeight="1" thickBot="1" x14ac:dyDescent="0.25">
      <c r="B283" s="62" t="s">
        <v>465</v>
      </c>
      <c r="C283" s="43">
        <v>207</v>
      </c>
      <c r="D283" s="43">
        <v>0</v>
      </c>
      <c r="E283" s="43">
        <v>157</v>
      </c>
      <c r="F283" s="43">
        <v>50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207</v>
      </c>
      <c r="AC283" s="43">
        <v>0</v>
      </c>
      <c r="AD283" s="43">
        <v>157</v>
      </c>
      <c r="AE283" s="43">
        <v>50</v>
      </c>
      <c r="AF283" s="43">
        <v>0</v>
      </c>
    </row>
    <row r="284" spans="2:32" ht="20.100000000000001" customHeight="1" thickBot="1" x14ac:dyDescent="0.25">
      <c r="B284" s="62" t="s">
        <v>466</v>
      </c>
      <c r="C284" s="43">
        <v>40</v>
      </c>
      <c r="D284" s="43">
        <v>0</v>
      </c>
      <c r="E284" s="43">
        <v>38</v>
      </c>
      <c r="F284" s="43">
        <v>2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40</v>
      </c>
      <c r="AC284" s="43">
        <v>0</v>
      </c>
      <c r="AD284" s="43">
        <v>38</v>
      </c>
      <c r="AE284" s="43">
        <v>2</v>
      </c>
      <c r="AF284" s="43">
        <v>0</v>
      </c>
    </row>
    <row r="285" spans="2:32" ht="20.100000000000001" customHeight="1" thickBot="1" x14ac:dyDescent="0.25">
      <c r="B285" s="62" t="s">
        <v>467</v>
      </c>
      <c r="C285" s="43">
        <v>68</v>
      </c>
      <c r="D285" s="43">
        <v>0</v>
      </c>
      <c r="E285" s="43">
        <v>43</v>
      </c>
      <c r="F285" s="43">
        <v>25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68</v>
      </c>
      <c r="AC285" s="43">
        <v>0</v>
      </c>
      <c r="AD285" s="43">
        <v>43</v>
      </c>
      <c r="AE285" s="43">
        <v>25</v>
      </c>
      <c r="AF285" s="43">
        <v>0</v>
      </c>
    </row>
    <row r="286" spans="2:32" ht="20.100000000000001" customHeight="1" thickBot="1" x14ac:dyDescent="0.25">
      <c r="B286" s="62" t="s">
        <v>468</v>
      </c>
      <c r="C286" s="43">
        <v>17</v>
      </c>
      <c r="D286" s="43">
        <v>0</v>
      </c>
      <c r="E286" s="43">
        <v>11</v>
      </c>
      <c r="F286" s="43">
        <v>6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17</v>
      </c>
      <c r="AC286" s="43">
        <v>0</v>
      </c>
      <c r="AD286" s="43">
        <v>11</v>
      </c>
      <c r="AE286" s="43">
        <v>6</v>
      </c>
      <c r="AF286" s="43">
        <v>0</v>
      </c>
    </row>
    <row r="287" spans="2:32" ht="20.100000000000001" customHeight="1" thickBot="1" x14ac:dyDescent="0.25">
      <c r="B287" s="62" t="s">
        <v>196</v>
      </c>
      <c r="C287" s="43">
        <v>198</v>
      </c>
      <c r="D287" s="43">
        <v>2</v>
      </c>
      <c r="E287" s="43">
        <v>114</v>
      </c>
      <c r="F287" s="43">
        <v>82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198</v>
      </c>
      <c r="AC287" s="43">
        <v>2</v>
      </c>
      <c r="AD287" s="43">
        <v>114</v>
      </c>
      <c r="AE287" s="43">
        <v>82</v>
      </c>
      <c r="AF287" s="43">
        <v>0</v>
      </c>
    </row>
    <row r="288" spans="2:32" ht="20.100000000000001" customHeight="1" thickBot="1" x14ac:dyDescent="0.25">
      <c r="B288" s="62" t="s">
        <v>469</v>
      </c>
      <c r="C288" s="43">
        <v>83</v>
      </c>
      <c r="D288" s="43">
        <v>0</v>
      </c>
      <c r="E288" s="43">
        <v>63</v>
      </c>
      <c r="F288" s="43">
        <v>20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83</v>
      </c>
      <c r="AC288" s="43">
        <v>0</v>
      </c>
      <c r="AD288" s="43">
        <v>63</v>
      </c>
      <c r="AE288" s="43">
        <v>20</v>
      </c>
      <c r="AF288" s="43">
        <v>0</v>
      </c>
    </row>
    <row r="289" spans="2:32" ht="20.100000000000001" customHeight="1" thickBot="1" x14ac:dyDescent="0.25">
      <c r="B289" s="62" t="s">
        <v>470</v>
      </c>
      <c r="C289" s="43">
        <v>21</v>
      </c>
      <c r="D289" s="43">
        <v>0</v>
      </c>
      <c r="E289" s="43">
        <v>18</v>
      </c>
      <c r="F289" s="43">
        <v>3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21</v>
      </c>
      <c r="AC289" s="43">
        <v>0</v>
      </c>
      <c r="AD289" s="43">
        <v>18</v>
      </c>
      <c r="AE289" s="43">
        <v>3</v>
      </c>
      <c r="AF289" s="43">
        <v>0</v>
      </c>
    </row>
    <row r="290" spans="2:32" ht="20.100000000000001" customHeight="1" thickBot="1" x14ac:dyDescent="0.25">
      <c r="B290" s="62" t="s">
        <v>471</v>
      </c>
      <c r="C290" s="43">
        <v>73</v>
      </c>
      <c r="D290" s="43">
        <v>0</v>
      </c>
      <c r="E290" s="43">
        <v>42</v>
      </c>
      <c r="F290" s="43">
        <v>31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9</v>
      </c>
      <c r="N290" s="43">
        <v>0</v>
      </c>
      <c r="O290" s="43">
        <v>9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0</v>
      </c>
      <c r="AB290" s="43">
        <v>82</v>
      </c>
      <c r="AC290" s="43">
        <v>0</v>
      </c>
      <c r="AD290" s="43">
        <v>51</v>
      </c>
      <c r="AE290" s="43">
        <v>31</v>
      </c>
      <c r="AF290" s="43">
        <v>0</v>
      </c>
    </row>
    <row r="291" spans="2:32" ht="20.100000000000001" customHeight="1" thickBot="1" x14ac:dyDescent="0.25">
      <c r="B291" s="62" t="s">
        <v>472</v>
      </c>
      <c r="C291" s="43">
        <v>35</v>
      </c>
      <c r="D291" s="43">
        <v>0</v>
      </c>
      <c r="E291" s="43">
        <v>25</v>
      </c>
      <c r="F291" s="43">
        <v>10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6</v>
      </c>
      <c r="N291" s="43">
        <v>0</v>
      </c>
      <c r="O291" s="43">
        <v>6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41</v>
      </c>
      <c r="AC291" s="43">
        <v>0</v>
      </c>
      <c r="AD291" s="43">
        <v>31</v>
      </c>
      <c r="AE291" s="43">
        <v>10</v>
      </c>
      <c r="AF291" s="43">
        <v>0</v>
      </c>
    </row>
    <row r="292" spans="2:32" ht="20.100000000000001" customHeight="1" thickBot="1" x14ac:dyDescent="0.25">
      <c r="B292" s="62" t="s">
        <v>197</v>
      </c>
      <c r="C292" s="43">
        <v>662</v>
      </c>
      <c r="D292" s="43">
        <v>0</v>
      </c>
      <c r="E292" s="43">
        <v>657</v>
      </c>
      <c r="F292" s="43">
        <v>5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165</v>
      </c>
      <c r="N292" s="43">
        <v>0</v>
      </c>
      <c r="O292" s="43">
        <v>159</v>
      </c>
      <c r="P292" s="43">
        <v>6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827</v>
      </c>
      <c r="AC292" s="43">
        <v>0</v>
      </c>
      <c r="AD292" s="43">
        <v>816</v>
      </c>
      <c r="AE292" s="43">
        <v>11</v>
      </c>
      <c r="AF292" s="43">
        <v>0</v>
      </c>
    </row>
    <row r="293" spans="2:32" ht="20.100000000000001" customHeight="1" thickBot="1" x14ac:dyDescent="0.25">
      <c r="B293" s="62" t="s">
        <v>473</v>
      </c>
      <c r="C293" s="43">
        <v>190</v>
      </c>
      <c r="D293" s="43">
        <v>0</v>
      </c>
      <c r="E293" s="43">
        <v>161</v>
      </c>
      <c r="F293" s="43">
        <v>29</v>
      </c>
      <c r="G293" s="43">
        <v>0</v>
      </c>
      <c r="H293" s="43">
        <v>2</v>
      </c>
      <c r="I293" s="43">
        <v>0</v>
      </c>
      <c r="J293" s="43">
        <v>1</v>
      </c>
      <c r="K293" s="43">
        <v>1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192</v>
      </c>
      <c r="AC293" s="43">
        <v>0</v>
      </c>
      <c r="AD293" s="43">
        <v>162</v>
      </c>
      <c r="AE293" s="43">
        <v>30</v>
      </c>
      <c r="AF293" s="43">
        <v>0</v>
      </c>
    </row>
    <row r="294" spans="2:32" ht="20.100000000000001" customHeight="1" thickBot="1" x14ac:dyDescent="0.25">
      <c r="B294" s="62" t="s">
        <v>642</v>
      </c>
      <c r="C294" s="43">
        <v>84</v>
      </c>
      <c r="D294" s="43">
        <v>3</v>
      </c>
      <c r="E294" s="43">
        <v>70</v>
      </c>
      <c r="F294" s="43">
        <v>11</v>
      </c>
      <c r="G294" s="43">
        <v>0</v>
      </c>
      <c r="H294" s="43">
        <v>1</v>
      </c>
      <c r="I294" s="43">
        <v>0</v>
      </c>
      <c r="J294" s="43">
        <v>1</v>
      </c>
      <c r="K294" s="43">
        <v>0</v>
      </c>
      <c r="L294" s="43">
        <v>0</v>
      </c>
      <c r="M294" s="43">
        <v>7</v>
      </c>
      <c r="N294" s="43">
        <v>0</v>
      </c>
      <c r="O294" s="43">
        <v>7</v>
      </c>
      <c r="P294" s="43">
        <v>0</v>
      </c>
      <c r="Q294" s="43">
        <v>0</v>
      </c>
      <c r="R294" s="43">
        <v>2</v>
      </c>
      <c r="S294" s="43">
        <v>0</v>
      </c>
      <c r="T294" s="43">
        <v>2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94</v>
      </c>
      <c r="AC294" s="43">
        <v>3</v>
      </c>
      <c r="AD294" s="43">
        <v>80</v>
      </c>
      <c r="AE294" s="43">
        <v>11</v>
      </c>
      <c r="AF294" s="43">
        <v>0</v>
      </c>
    </row>
    <row r="295" spans="2:32" ht="20.100000000000001" customHeight="1" thickBot="1" x14ac:dyDescent="0.25">
      <c r="B295" s="62" t="s">
        <v>474</v>
      </c>
      <c r="C295" s="43">
        <v>94</v>
      </c>
      <c r="D295" s="43">
        <v>0</v>
      </c>
      <c r="E295" s="43">
        <v>70</v>
      </c>
      <c r="F295" s="43">
        <v>24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94</v>
      </c>
      <c r="AC295" s="43">
        <v>0</v>
      </c>
      <c r="AD295" s="43">
        <v>70</v>
      </c>
      <c r="AE295" s="43">
        <v>24</v>
      </c>
      <c r="AF295" s="43">
        <v>0</v>
      </c>
    </row>
    <row r="296" spans="2:32" ht="20.100000000000001" customHeight="1" thickBot="1" x14ac:dyDescent="0.25">
      <c r="B296" s="62" t="s">
        <v>475</v>
      </c>
      <c r="C296" s="43">
        <v>52</v>
      </c>
      <c r="D296" s="43">
        <v>0</v>
      </c>
      <c r="E296" s="43">
        <v>34</v>
      </c>
      <c r="F296" s="43">
        <v>18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1</v>
      </c>
      <c r="S296" s="43">
        <v>0</v>
      </c>
      <c r="T296" s="43">
        <v>1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53</v>
      </c>
      <c r="AC296" s="43">
        <v>0</v>
      </c>
      <c r="AD296" s="43">
        <v>35</v>
      </c>
      <c r="AE296" s="43">
        <v>18</v>
      </c>
      <c r="AF296" s="43">
        <v>0</v>
      </c>
    </row>
    <row r="297" spans="2:32" ht="20.100000000000001" customHeight="1" thickBot="1" x14ac:dyDescent="0.25">
      <c r="B297" s="62" t="s">
        <v>476</v>
      </c>
      <c r="C297" s="43">
        <v>367</v>
      </c>
      <c r="D297" s="43">
        <v>0</v>
      </c>
      <c r="E297" s="43">
        <v>347</v>
      </c>
      <c r="F297" s="43">
        <v>20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32</v>
      </c>
      <c r="N297" s="43">
        <v>0</v>
      </c>
      <c r="O297" s="43">
        <v>32</v>
      </c>
      <c r="P297" s="43">
        <v>0</v>
      </c>
      <c r="Q297" s="43">
        <v>0</v>
      </c>
      <c r="R297" s="43">
        <v>2</v>
      </c>
      <c r="S297" s="43">
        <v>0</v>
      </c>
      <c r="T297" s="43">
        <v>2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401</v>
      </c>
      <c r="AC297" s="43">
        <v>0</v>
      </c>
      <c r="AD297" s="43">
        <v>381</v>
      </c>
      <c r="AE297" s="43">
        <v>20</v>
      </c>
      <c r="AF297" s="43">
        <v>0</v>
      </c>
    </row>
    <row r="298" spans="2:32" ht="20.100000000000001" customHeight="1" thickBot="1" x14ac:dyDescent="0.25">
      <c r="B298" s="62" t="s">
        <v>477</v>
      </c>
      <c r="C298" s="43">
        <v>80</v>
      </c>
      <c r="D298" s="43">
        <v>0</v>
      </c>
      <c r="E298" s="43">
        <v>63</v>
      </c>
      <c r="F298" s="43">
        <v>17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13</v>
      </c>
      <c r="N298" s="43">
        <v>0</v>
      </c>
      <c r="O298" s="43">
        <v>13</v>
      </c>
      <c r="P298" s="43">
        <v>0</v>
      </c>
      <c r="Q298" s="43">
        <v>0</v>
      </c>
      <c r="R298" s="43">
        <v>1</v>
      </c>
      <c r="S298" s="43">
        <v>0</v>
      </c>
      <c r="T298" s="43">
        <v>1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94</v>
      </c>
      <c r="AC298" s="43">
        <v>0</v>
      </c>
      <c r="AD298" s="43">
        <v>77</v>
      </c>
      <c r="AE298" s="43">
        <v>17</v>
      </c>
      <c r="AF298" s="43">
        <v>0</v>
      </c>
    </row>
    <row r="299" spans="2:32" ht="20.100000000000001" customHeight="1" thickBot="1" x14ac:dyDescent="0.25">
      <c r="B299" s="62" t="s">
        <v>478</v>
      </c>
      <c r="C299" s="43">
        <v>90</v>
      </c>
      <c r="D299" s="43">
        <v>0</v>
      </c>
      <c r="E299" s="43">
        <v>61</v>
      </c>
      <c r="F299" s="43">
        <v>29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3</v>
      </c>
      <c r="N299" s="43">
        <v>0</v>
      </c>
      <c r="O299" s="43">
        <v>3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93</v>
      </c>
      <c r="AC299" s="43">
        <v>0</v>
      </c>
      <c r="AD299" s="43">
        <v>64</v>
      </c>
      <c r="AE299" s="43">
        <v>29</v>
      </c>
      <c r="AF299" s="43">
        <v>0</v>
      </c>
    </row>
    <row r="300" spans="2:32" ht="20.100000000000001" customHeight="1" thickBot="1" x14ac:dyDescent="0.25">
      <c r="B300" s="62" t="s">
        <v>479</v>
      </c>
      <c r="C300" s="43">
        <v>87</v>
      </c>
      <c r="D300" s="43">
        <v>0</v>
      </c>
      <c r="E300" s="43">
        <v>70</v>
      </c>
      <c r="F300" s="43">
        <v>17</v>
      </c>
      <c r="G300" s="43">
        <v>0</v>
      </c>
      <c r="H300" s="43">
        <v>1</v>
      </c>
      <c r="I300" s="43">
        <v>0</v>
      </c>
      <c r="J300" s="43">
        <v>0</v>
      </c>
      <c r="K300" s="43">
        <v>1</v>
      </c>
      <c r="L300" s="43">
        <v>0</v>
      </c>
      <c r="M300" s="43">
        <v>8</v>
      </c>
      <c r="N300" s="43">
        <v>0</v>
      </c>
      <c r="O300" s="43">
        <v>6</v>
      </c>
      <c r="P300" s="43">
        <v>2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96</v>
      </c>
      <c r="AC300" s="43">
        <v>0</v>
      </c>
      <c r="AD300" s="43">
        <v>76</v>
      </c>
      <c r="AE300" s="43">
        <v>20</v>
      </c>
      <c r="AF300" s="43">
        <v>0</v>
      </c>
    </row>
    <row r="301" spans="2:32" ht="20.100000000000001" customHeight="1" thickBot="1" x14ac:dyDescent="0.25">
      <c r="B301" s="62" t="s">
        <v>480</v>
      </c>
      <c r="C301" s="43">
        <v>28</v>
      </c>
      <c r="D301" s="43">
        <v>0</v>
      </c>
      <c r="E301" s="43">
        <v>22</v>
      </c>
      <c r="F301" s="43">
        <v>6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1</v>
      </c>
      <c r="S301" s="43">
        <v>0</v>
      </c>
      <c r="T301" s="43">
        <v>1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29</v>
      </c>
      <c r="AC301" s="43">
        <v>0</v>
      </c>
      <c r="AD301" s="43">
        <v>23</v>
      </c>
      <c r="AE301" s="43">
        <v>6</v>
      </c>
      <c r="AF301" s="43">
        <v>0</v>
      </c>
    </row>
    <row r="302" spans="2:32" ht="20.100000000000001" customHeight="1" thickBot="1" x14ac:dyDescent="0.25">
      <c r="B302" s="62" t="s">
        <v>481</v>
      </c>
      <c r="C302" s="43">
        <v>143</v>
      </c>
      <c r="D302" s="43">
        <v>0</v>
      </c>
      <c r="E302" s="43">
        <v>114</v>
      </c>
      <c r="F302" s="43">
        <v>29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29</v>
      </c>
      <c r="N302" s="43">
        <v>0</v>
      </c>
      <c r="O302" s="43">
        <v>22</v>
      </c>
      <c r="P302" s="43">
        <v>7</v>
      </c>
      <c r="Q302" s="43">
        <v>0</v>
      </c>
      <c r="R302" s="43">
        <v>2</v>
      </c>
      <c r="S302" s="43">
        <v>0</v>
      </c>
      <c r="T302" s="43">
        <v>2</v>
      </c>
      <c r="U302" s="43">
        <v>0</v>
      </c>
      <c r="V302" s="43">
        <v>0</v>
      </c>
      <c r="W302" s="43">
        <v>1</v>
      </c>
      <c r="X302" s="43">
        <v>0</v>
      </c>
      <c r="Y302" s="43">
        <v>1</v>
      </c>
      <c r="Z302" s="43">
        <v>0</v>
      </c>
      <c r="AA302" s="43">
        <v>0</v>
      </c>
      <c r="AB302" s="43">
        <v>175</v>
      </c>
      <c r="AC302" s="43">
        <v>0</v>
      </c>
      <c r="AD302" s="43">
        <v>139</v>
      </c>
      <c r="AE302" s="43">
        <v>36</v>
      </c>
      <c r="AF302" s="43">
        <v>0</v>
      </c>
    </row>
    <row r="303" spans="2:32" ht="20.100000000000001" customHeight="1" thickBot="1" x14ac:dyDescent="0.25">
      <c r="B303" s="62" t="s">
        <v>482</v>
      </c>
      <c r="C303" s="43">
        <v>183</v>
      </c>
      <c r="D303" s="43">
        <v>0</v>
      </c>
      <c r="E303" s="43">
        <v>161</v>
      </c>
      <c r="F303" s="43">
        <v>22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1</v>
      </c>
      <c r="N303" s="43">
        <v>0</v>
      </c>
      <c r="O303" s="43">
        <v>1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184</v>
      </c>
      <c r="AC303" s="43">
        <v>0</v>
      </c>
      <c r="AD303" s="43">
        <v>162</v>
      </c>
      <c r="AE303" s="43">
        <v>22</v>
      </c>
      <c r="AF303" s="43">
        <v>0</v>
      </c>
    </row>
    <row r="304" spans="2:32" ht="20.100000000000001" customHeight="1" thickBot="1" x14ac:dyDescent="0.25">
      <c r="B304" s="62" t="s">
        <v>483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  <c r="AE304" s="43">
        <v>0</v>
      </c>
      <c r="AF304" s="43">
        <v>0</v>
      </c>
    </row>
    <row r="305" spans="2:32" ht="20.100000000000001" customHeight="1" thickBot="1" x14ac:dyDescent="0.25">
      <c r="B305" s="62" t="s">
        <v>484</v>
      </c>
      <c r="C305" s="43">
        <v>44</v>
      </c>
      <c r="D305" s="43">
        <v>0</v>
      </c>
      <c r="E305" s="43">
        <v>42</v>
      </c>
      <c r="F305" s="43">
        <v>2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5</v>
      </c>
      <c r="N305" s="43">
        <v>0</v>
      </c>
      <c r="O305" s="43">
        <v>5</v>
      </c>
      <c r="P305" s="43">
        <v>0</v>
      </c>
      <c r="Q305" s="43">
        <v>0</v>
      </c>
      <c r="R305" s="43">
        <v>9</v>
      </c>
      <c r="S305" s="43">
        <v>0</v>
      </c>
      <c r="T305" s="43">
        <v>9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58</v>
      </c>
      <c r="AC305" s="43">
        <v>0</v>
      </c>
      <c r="AD305" s="43">
        <v>56</v>
      </c>
      <c r="AE305" s="43">
        <v>2</v>
      </c>
      <c r="AF305" s="43">
        <v>0</v>
      </c>
    </row>
    <row r="306" spans="2:32" ht="20.100000000000001" customHeight="1" thickBot="1" x14ac:dyDescent="0.25">
      <c r="B306" s="62" t="s">
        <v>485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</row>
    <row r="307" spans="2:32" ht="20.100000000000001" customHeight="1" thickBot="1" x14ac:dyDescent="0.25">
      <c r="B307" s="62" t="s">
        <v>486</v>
      </c>
      <c r="C307" s="43">
        <v>183</v>
      </c>
      <c r="D307" s="43">
        <v>0</v>
      </c>
      <c r="E307" s="43">
        <v>174</v>
      </c>
      <c r="F307" s="43">
        <v>9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183</v>
      </c>
      <c r="AC307" s="43">
        <v>0</v>
      </c>
      <c r="AD307" s="43">
        <v>174</v>
      </c>
      <c r="AE307" s="43">
        <v>9</v>
      </c>
      <c r="AF307" s="43">
        <v>0</v>
      </c>
    </row>
    <row r="308" spans="2:32" ht="20.100000000000001" customHeight="1" thickBot="1" x14ac:dyDescent="0.25">
      <c r="B308" s="62" t="s">
        <v>487</v>
      </c>
      <c r="C308" s="43">
        <v>80</v>
      </c>
      <c r="D308" s="43">
        <v>0</v>
      </c>
      <c r="E308" s="43">
        <v>66</v>
      </c>
      <c r="F308" s="43">
        <v>14</v>
      </c>
      <c r="G308" s="43">
        <v>0</v>
      </c>
      <c r="H308" s="43">
        <v>1</v>
      </c>
      <c r="I308" s="43">
        <v>0</v>
      </c>
      <c r="J308" s="43">
        <v>1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81</v>
      </c>
      <c r="AC308" s="43">
        <v>0</v>
      </c>
      <c r="AD308" s="43">
        <v>67</v>
      </c>
      <c r="AE308" s="43">
        <v>14</v>
      </c>
      <c r="AF308" s="43">
        <v>0</v>
      </c>
    </row>
    <row r="309" spans="2:32" ht="20.100000000000001" customHeight="1" thickBot="1" x14ac:dyDescent="0.25">
      <c r="B309" s="62" t="s">
        <v>488</v>
      </c>
      <c r="C309" s="43">
        <v>250</v>
      </c>
      <c r="D309" s="43">
        <v>0</v>
      </c>
      <c r="E309" s="43">
        <v>250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250</v>
      </c>
      <c r="AC309" s="43">
        <v>0</v>
      </c>
      <c r="AD309" s="43">
        <v>250</v>
      </c>
      <c r="AE309" s="43">
        <v>0</v>
      </c>
      <c r="AF309" s="43">
        <v>0</v>
      </c>
    </row>
    <row r="310" spans="2:32" ht="20.100000000000001" customHeight="1" thickBot="1" x14ac:dyDescent="0.25">
      <c r="B310" s="62" t="s">
        <v>489</v>
      </c>
      <c r="C310" s="43">
        <v>43</v>
      </c>
      <c r="D310" s="43">
        <v>0</v>
      </c>
      <c r="E310" s="43">
        <v>41</v>
      </c>
      <c r="F310" s="43">
        <v>2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8</v>
      </c>
      <c r="S310" s="43">
        <v>0</v>
      </c>
      <c r="T310" s="43">
        <v>8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51</v>
      </c>
      <c r="AC310" s="43">
        <v>0</v>
      </c>
      <c r="AD310" s="43">
        <v>49</v>
      </c>
      <c r="AE310" s="43">
        <v>2</v>
      </c>
      <c r="AF310" s="43">
        <v>0</v>
      </c>
    </row>
    <row r="311" spans="2:32" ht="20.100000000000001" customHeight="1" thickBot="1" x14ac:dyDescent="0.25">
      <c r="B311" s="62" t="s">
        <v>643</v>
      </c>
      <c r="C311" s="43">
        <v>119</v>
      </c>
      <c r="D311" s="43">
        <v>0</v>
      </c>
      <c r="E311" s="43">
        <v>71</v>
      </c>
      <c r="F311" s="43">
        <v>48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4</v>
      </c>
      <c r="S311" s="43">
        <v>0</v>
      </c>
      <c r="T311" s="43">
        <v>4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123</v>
      </c>
      <c r="AC311" s="43">
        <v>0</v>
      </c>
      <c r="AD311" s="43">
        <v>75</v>
      </c>
      <c r="AE311" s="43">
        <v>48</v>
      </c>
      <c r="AF311" s="43">
        <v>0</v>
      </c>
    </row>
    <row r="312" spans="2:32" ht="20.100000000000001" customHeight="1" thickBot="1" x14ac:dyDescent="0.25">
      <c r="B312" s="62" t="s">
        <v>490</v>
      </c>
      <c r="C312" s="43">
        <v>135</v>
      </c>
      <c r="D312" s="43">
        <v>0</v>
      </c>
      <c r="E312" s="43">
        <v>126</v>
      </c>
      <c r="F312" s="43">
        <v>9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7</v>
      </c>
      <c r="S312" s="43">
        <v>0</v>
      </c>
      <c r="T312" s="43">
        <v>7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142</v>
      </c>
      <c r="AC312" s="43">
        <v>0</v>
      </c>
      <c r="AD312" s="43">
        <v>133</v>
      </c>
      <c r="AE312" s="43">
        <v>9</v>
      </c>
      <c r="AF312" s="43">
        <v>0</v>
      </c>
    </row>
    <row r="313" spans="2:32" ht="20.100000000000001" customHeight="1" thickBot="1" x14ac:dyDescent="0.25">
      <c r="B313" s="62" t="s">
        <v>491</v>
      </c>
      <c r="C313" s="43">
        <v>948</v>
      </c>
      <c r="D313" s="43">
        <v>38</v>
      </c>
      <c r="E313" s="43">
        <v>650</v>
      </c>
      <c r="F313" s="43">
        <v>260</v>
      </c>
      <c r="G313" s="43">
        <v>0</v>
      </c>
      <c r="H313" s="43">
        <v>1</v>
      </c>
      <c r="I313" s="43">
        <v>1</v>
      </c>
      <c r="J313" s="43">
        <v>0</v>
      </c>
      <c r="K313" s="43">
        <v>0</v>
      </c>
      <c r="L313" s="43">
        <v>0</v>
      </c>
      <c r="M313" s="43">
        <v>14</v>
      </c>
      <c r="N313" s="43">
        <v>0</v>
      </c>
      <c r="O313" s="43">
        <v>13</v>
      </c>
      <c r="P313" s="43">
        <v>1</v>
      </c>
      <c r="Q313" s="43">
        <v>0</v>
      </c>
      <c r="R313" s="43">
        <v>44</v>
      </c>
      <c r="S313" s="43">
        <v>0</v>
      </c>
      <c r="T313" s="43">
        <v>44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1007</v>
      </c>
      <c r="AC313" s="43">
        <v>39</v>
      </c>
      <c r="AD313" s="43">
        <v>707</v>
      </c>
      <c r="AE313" s="43">
        <v>261</v>
      </c>
      <c r="AF313" s="43">
        <v>0</v>
      </c>
    </row>
    <row r="314" spans="2:32" ht="20.100000000000001" customHeight="1" thickBot="1" x14ac:dyDescent="0.25">
      <c r="B314" s="62" t="s">
        <v>492</v>
      </c>
      <c r="C314" s="43">
        <v>71</v>
      </c>
      <c r="D314" s="43">
        <v>0</v>
      </c>
      <c r="E314" s="43">
        <v>55</v>
      </c>
      <c r="F314" s="43">
        <v>16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21</v>
      </c>
      <c r="N314" s="43">
        <v>0</v>
      </c>
      <c r="O314" s="43">
        <v>15</v>
      </c>
      <c r="P314" s="43">
        <v>6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92</v>
      </c>
      <c r="AC314" s="43">
        <v>0</v>
      </c>
      <c r="AD314" s="43">
        <v>70</v>
      </c>
      <c r="AE314" s="43">
        <v>22</v>
      </c>
      <c r="AF314" s="43">
        <v>0</v>
      </c>
    </row>
    <row r="315" spans="2:32" ht="20.100000000000001" customHeight="1" thickBot="1" x14ac:dyDescent="0.25">
      <c r="B315" s="62" t="s">
        <v>493</v>
      </c>
      <c r="C315" s="43">
        <v>51</v>
      </c>
      <c r="D315" s="43">
        <v>0</v>
      </c>
      <c r="E315" s="43">
        <v>51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51</v>
      </c>
      <c r="AC315" s="43">
        <v>0</v>
      </c>
      <c r="AD315" s="43">
        <v>51</v>
      </c>
      <c r="AE315" s="43">
        <v>0</v>
      </c>
      <c r="AF315" s="43">
        <v>0</v>
      </c>
    </row>
    <row r="316" spans="2:32" ht="20.100000000000001" customHeight="1" thickBot="1" x14ac:dyDescent="0.25">
      <c r="B316" s="62" t="s">
        <v>494</v>
      </c>
      <c r="C316" s="43">
        <v>82</v>
      </c>
      <c r="D316" s="43">
        <v>0</v>
      </c>
      <c r="E316" s="43">
        <v>71</v>
      </c>
      <c r="F316" s="43">
        <v>11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2</v>
      </c>
      <c r="N316" s="43">
        <v>0</v>
      </c>
      <c r="O316" s="43">
        <v>2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84</v>
      </c>
      <c r="AC316" s="43">
        <v>0</v>
      </c>
      <c r="AD316" s="43">
        <v>73</v>
      </c>
      <c r="AE316" s="43">
        <v>11</v>
      </c>
      <c r="AF316" s="43">
        <v>0</v>
      </c>
    </row>
    <row r="317" spans="2:32" ht="20.100000000000001" customHeight="1" thickBot="1" x14ac:dyDescent="0.25">
      <c r="B317" s="62" t="s">
        <v>495</v>
      </c>
      <c r="C317" s="43">
        <v>43</v>
      </c>
      <c r="D317" s="43">
        <v>0</v>
      </c>
      <c r="E317" s="43">
        <v>36</v>
      </c>
      <c r="F317" s="43">
        <v>7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5</v>
      </c>
      <c r="N317" s="43">
        <v>0</v>
      </c>
      <c r="O317" s="43">
        <v>5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48</v>
      </c>
      <c r="AC317" s="43">
        <v>0</v>
      </c>
      <c r="AD317" s="43">
        <v>41</v>
      </c>
      <c r="AE317" s="43">
        <v>7</v>
      </c>
      <c r="AF317" s="43">
        <v>0</v>
      </c>
    </row>
    <row r="318" spans="2:32" ht="20.100000000000001" customHeight="1" thickBot="1" x14ac:dyDescent="0.25">
      <c r="B318" s="62" t="s">
        <v>496</v>
      </c>
      <c r="C318" s="43">
        <v>106</v>
      </c>
      <c r="D318" s="43">
        <v>0</v>
      </c>
      <c r="E318" s="43">
        <v>96</v>
      </c>
      <c r="F318" s="43">
        <v>10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2</v>
      </c>
      <c r="N318" s="43">
        <v>0</v>
      </c>
      <c r="O318" s="43">
        <v>2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108</v>
      </c>
      <c r="AC318" s="43">
        <v>0</v>
      </c>
      <c r="AD318" s="43">
        <v>98</v>
      </c>
      <c r="AE318" s="43">
        <v>10</v>
      </c>
      <c r="AF318" s="43">
        <v>0</v>
      </c>
    </row>
    <row r="319" spans="2:32" ht="20.100000000000001" customHeight="1" thickBot="1" x14ac:dyDescent="0.25">
      <c r="B319" s="62" t="s">
        <v>497</v>
      </c>
      <c r="C319" s="43">
        <v>77</v>
      </c>
      <c r="D319" s="43">
        <v>0</v>
      </c>
      <c r="E319" s="43">
        <v>65</v>
      </c>
      <c r="F319" s="43">
        <v>12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2</v>
      </c>
      <c r="N319" s="43">
        <v>0</v>
      </c>
      <c r="O319" s="43">
        <v>2</v>
      </c>
      <c r="P319" s="43">
        <v>0</v>
      </c>
      <c r="Q319" s="43">
        <v>0</v>
      </c>
      <c r="R319" s="43">
        <v>8</v>
      </c>
      <c r="S319" s="43">
        <v>0</v>
      </c>
      <c r="T319" s="43">
        <v>8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87</v>
      </c>
      <c r="AC319" s="43">
        <v>0</v>
      </c>
      <c r="AD319" s="43">
        <v>75</v>
      </c>
      <c r="AE319" s="43">
        <v>12</v>
      </c>
      <c r="AF319" s="43">
        <v>0</v>
      </c>
    </row>
    <row r="320" spans="2:32" ht="20.100000000000001" customHeight="1" thickBot="1" x14ac:dyDescent="0.25">
      <c r="B320" s="62" t="s">
        <v>498</v>
      </c>
      <c r="C320" s="43">
        <v>83</v>
      </c>
      <c r="D320" s="43">
        <v>0</v>
      </c>
      <c r="E320" s="43">
        <v>81</v>
      </c>
      <c r="F320" s="43">
        <v>2</v>
      </c>
      <c r="G320" s="43">
        <v>0</v>
      </c>
      <c r="H320" s="43">
        <v>1</v>
      </c>
      <c r="I320" s="43">
        <v>0</v>
      </c>
      <c r="J320" s="43">
        <v>1</v>
      </c>
      <c r="K320" s="43">
        <v>0</v>
      </c>
      <c r="L320" s="43">
        <v>0</v>
      </c>
      <c r="M320" s="43">
        <v>5</v>
      </c>
      <c r="N320" s="43">
        <v>0</v>
      </c>
      <c r="O320" s="43">
        <v>5</v>
      </c>
      <c r="P320" s="43">
        <v>0</v>
      </c>
      <c r="Q320" s="43">
        <v>0</v>
      </c>
      <c r="R320" s="43">
        <v>12</v>
      </c>
      <c r="S320" s="43">
        <v>0</v>
      </c>
      <c r="T320" s="43">
        <v>12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101</v>
      </c>
      <c r="AC320" s="43">
        <v>0</v>
      </c>
      <c r="AD320" s="43">
        <v>99</v>
      </c>
      <c r="AE320" s="43">
        <v>2</v>
      </c>
      <c r="AF320" s="43">
        <v>0</v>
      </c>
    </row>
    <row r="321" spans="2:32" ht="20.100000000000001" customHeight="1" thickBot="1" x14ac:dyDescent="0.25">
      <c r="B321" s="62" t="s">
        <v>499</v>
      </c>
      <c r="C321" s="43">
        <v>78</v>
      </c>
      <c r="D321" s="43">
        <v>0</v>
      </c>
      <c r="E321" s="43">
        <v>55</v>
      </c>
      <c r="F321" s="43">
        <v>23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78</v>
      </c>
      <c r="AC321" s="43">
        <v>0</v>
      </c>
      <c r="AD321" s="43">
        <v>55</v>
      </c>
      <c r="AE321" s="43">
        <v>23</v>
      </c>
      <c r="AF321" s="43">
        <v>0</v>
      </c>
    </row>
    <row r="322" spans="2:32" ht="20.100000000000001" customHeight="1" thickBot="1" x14ac:dyDescent="0.25">
      <c r="B322" s="62" t="s">
        <v>500</v>
      </c>
      <c r="C322" s="43">
        <v>42</v>
      </c>
      <c r="D322" s="43">
        <v>0</v>
      </c>
      <c r="E322" s="43">
        <v>42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42</v>
      </c>
      <c r="AC322" s="43">
        <v>0</v>
      </c>
      <c r="AD322" s="43">
        <v>42</v>
      </c>
      <c r="AE322" s="43">
        <v>0</v>
      </c>
      <c r="AF322" s="43">
        <v>0</v>
      </c>
    </row>
    <row r="323" spans="2:32" ht="20.100000000000001" customHeight="1" thickBot="1" x14ac:dyDescent="0.25">
      <c r="B323" s="62" t="s">
        <v>501</v>
      </c>
      <c r="C323" s="43">
        <v>45</v>
      </c>
      <c r="D323" s="43">
        <v>0</v>
      </c>
      <c r="E323" s="43">
        <v>34</v>
      </c>
      <c r="F323" s="43">
        <v>11</v>
      </c>
      <c r="G323" s="43">
        <v>0</v>
      </c>
      <c r="H323" s="43">
        <v>1</v>
      </c>
      <c r="I323" s="43">
        <v>0</v>
      </c>
      <c r="J323" s="43">
        <v>1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2</v>
      </c>
      <c r="S323" s="43">
        <v>0</v>
      </c>
      <c r="T323" s="43">
        <v>2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48</v>
      </c>
      <c r="AC323" s="43">
        <v>0</v>
      </c>
      <c r="AD323" s="43">
        <v>37</v>
      </c>
      <c r="AE323" s="43">
        <v>11</v>
      </c>
      <c r="AF323" s="43">
        <v>0</v>
      </c>
    </row>
    <row r="324" spans="2:32" ht="20.100000000000001" customHeight="1" thickBot="1" x14ac:dyDescent="0.25">
      <c r="B324" s="62" t="s">
        <v>502</v>
      </c>
      <c r="C324" s="43">
        <v>55</v>
      </c>
      <c r="D324" s="43">
        <v>0</v>
      </c>
      <c r="E324" s="43">
        <v>34</v>
      </c>
      <c r="F324" s="43">
        <v>21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55</v>
      </c>
      <c r="AC324" s="43">
        <v>0</v>
      </c>
      <c r="AD324" s="43">
        <v>34</v>
      </c>
      <c r="AE324" s="43">
        <v>21</v>
      </c>
      <c r="AF324" s="43">
        <v>0</v>
      </c>
    </row>
    <row r="325" spans="2:32" ht="20.100000000000001" customHeight="1" thickBot="1" x14ac:dyDescent="0.25">
      <c r="B325" s="62" t="s">
        <v>503</v>
      </c>
      <c r="C325" s="43">
        <v>54</v>
      </c>
      <c r="D325" s="43">
        <v>0</v>
      </c>
      <c r="E325" s="43">
        <v>47</v>
      </c>
      <c r="F325" s="43">
        <v>7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54</v>
      </c>
      <c r="AC325" s="43">
        <v>0</v>
      </c>
      <c r="AD325" s="43">
        <v>47</v>
      </c>
      <c r="AE325" s="43">
        <v>7</v>
      </c>
      <c r="AF325" s="43">
        <v>0</v>
      </c>
    </row>
    <row r="326" spans="2:32" ht="20.100000000000001" customHeight="1" thickBot="1" x14ac:dyDescent="0.25">
      <c r="B326" s="62" t="s">
        <v>504</v>
      </c>
      <c r="C326" s="43">
        <v>31</v>
      </c>
      <c r="D326" s="43">
        <v>0</v>
      </c>
      <c r="E326" s="43">
        <v>23</v>
      </c>
      <c r="F326" s="43">
        <v>8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31</v>
      </c>
      <c r="AC326" s="43">
        <v>0</v>
      </c>
      <c r="AD326" s="43">
        <v>23</v>
      </c>
      <c r="AE326" s="43">
        <v>8</v>
      </c>
      <c r="AF326" s="43">
        <v>0</v>
      </c>
    </row>
    <row r="327" spans="2:32" ht="20.100000000000001" customHeight="1" thickBot="1" x14ac:dyDescent="0.25">
      <c r="B327" s="62" t="s">
        <v>505</v>
      </c>
      <c r="C327" s="43">
        <v>24</v>
      </c>
      <c r="D327" s="43">
        <v>0</v>
      </c>
      <c r="E327" s="43">
        <v>15</v>
      </c>
      <c r="F327" s="43">
        <v>9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0</v>
      </c>
      <c r="T327" s="43">
        <v>1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25</v>
      </c>
      <c r="AC327" s="43">
        <v>0</v>
      </c>
      <c r="AD327" s="43">
        <v>16</v>
      </c>
      <c r="AE327" s="43">
        <v>9</v>
      </c>
      <c r="AF327" s="43">
        <v>0</v>
      </c>
    </row>
    <row r="328" spans="2:32" ht="20.100000000000001" customHeight="1" thickBot="1" x14ac:dyDescent="0.25">
      <c r="B328" s="62" t="s">
        <v>506</v>
      </c>
      <c r="C328" s="43">
        <v>13</v>
      </c>
      <c r="D328" s="43">
        <v>0</v>
      </c>
      <c r="E328" s="43">
        <v>7</v>
      </c>
      <c r="F328" s="43">
        <v>6</v>
      </c>
      <c r="G328" s="43">
        <v>0</v>
      </c>
      <c r="H328" s="43">
        <v>1</v>
      </c>
      <c r="I328" s="43">
        <v>0</v>
      </c>
      <c r="J328" s="43">
        <v>0</v>
      </c>
      <c r="K328" s="43">
        <v>1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14</v>
      </c>
      <c r="AC328" s="43">
        <v>0</v>
      </c>
      <c r="AD328" s="43">
        <v>7</v>
      </c>
      <c r="AE328" s="43">
        <v>7</v>
      </c>
      <c r="AF328" s="43">
        <v>0</v>
      </c>
    </row>
    <row r="329" spans="2:32" ht="20.100000000000001" customHeight="1" thickBot="1" x14ac:dyDescent="0.25">
      <c r="B329" s="62" t="s">
        <v>507</v>
      </c>
      <c r="C329" s="43">
        <v>69</v>
      </c>
      <c r="D329" s="43">
        <v>0</v>
      </c>
      <c r="E329" s="43">
        <v>57</v>
      </c>
      <c r="F329" s="43">
        <v>12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1</v>
      </c>
      <c r="N329" s="43">
        <v>0</v>
      </c>
      <c r="O329" s="43">
        <v>1</v>
      </c>
      <c r="P329" s="43">
        <v>0</v>
      </c>
      <c r="Q329" s="43">
        <v>0</v>
      </c>
      <c r="R329" s="43">
        <v>6</v>
      </c>
      <c r="S329" s="43">
        <v>0</v>
      </c>
      <c r="T329" s="43">
        <v>6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76</v>
      </c>
      <c r="AC329" s="43">
        <v>0</v>
      </c>
      <c r="AD329" s="43">
        <v>64</v>
      </c>
      <c r="AE329" s="43">
        <v>12</v>
      </c>
      <c r="AF329" s="43">
        <v>0</v>
      </c>
    </row>
    <row r="330" spans="2:32" ht="20.100000000000001" customHeight="1" thickBot="1" x14ac:dyDescent="0.25">
      <c r="B330" s="62" t="s">
        <v>198</v>
      </c>
      <c r="C330" s="43">
        <v>176</v>
      </c>
      <c r="D330" s="43">
        <v>0</v>
      </c>
      <c r="E330" s="43">
        <v>153</v>
      </c>
      <c r="F330" s="43">
        <v>23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5</v>
      </c>
      <c r="N330" s="43">
        <v>0</v>
      </c>
      <c r="O330" s="43">
        <v>5</v>
      </c>
      <c r="P330" s="43">
        <v>0</v>
      </c>
      <c r="Q330" s="43">
        <v>0</v>
      </c>
      <c r="R330" s="43">
        <v>2</v>
      </c>
      <c r="S330" s="43">
        <v>0</v>
      </c>
      <c r="T330" s="43">
        <v>2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183</v>
      </c>
      <c r="AC330" s="43">
        <v>0</v>
      </c>
      <c r="AD330" s="43">
        <v>160</v>
      </c>
      <c r="AE330" s="43">
        <v>23</v>
      </c>
      <c r="AF330" s="43">
        <v>0</v>
      </c>
    </row>
    <row r="331" spans="2:32" ht="20.100000000000001" customHeight="1" thickBot="1" x14ac:dyDescent="0.25">
      <c r="B331" s="62" t="s">
        <v>508</v>
      </c>
      <c r="C331" s="43">
        <v>31</v>
      </c>
      <c r="D331" s="43">
        <v>0</v>
      </c>
      <c r="E331" s="43">
        <v>27</v>
      </c>
      <c r="F331" s="43">
        <v>4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7</v>
      </c>
      <c r="N331" s="43">
        <v>0</v>
      </c>
      <c r="O331" s="43">
        <v>7</v>
      </c>
      <c r="P331" s="43">
        <v>0</v>
      </c>
      <c r="Q331" s="43">
        <v>0</v>
      </c>
      <c r="R331" s="43">
        <v>3</v>
      </c>
      <c r="S331" s="43">
        <v>0</v>
      </c>
      <c r="T331" s="43">
        <v>3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41</v>
      </c>
      <c r="AC331" s="43">
        <v>0</v>
      </c>
      <c r="AD331" s="43">
        <v>37</v>
      </c>
      <c r="AE331" s="43">
        <v>4</v>
      </c>
      <c r="AF331" s="43">
        <v>0</v>
      </c>
    </row>
    <row r="332" spans="2:32" ht="20.100000000000001" customHeight="1" thickBot="1" x14ac:dyDescent="0.25">
      <c r="B332" s="62" t="s">
        <v>509</v>
      </c>
      <c r="C332" s="43">
        <v>26</v>
      </c>
      <c r="D332" s="43">
        <v>0</v>
      </c>
      <c r="E332" s="43">
        <v>13</v>
      </c>
      <c r="F332" s="43">
        <v>13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1</v>
      </c>
      <c r="S332" s="43">
        <v>0</v>
      </c>
      <c r="T332" s="43">
        <v>1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27</v>
      </c>
      <c r="AC332" s="43">
        <v>0</v>
      </c>
      <c r="AD332" s="43">
        <v>14</v>
      </c>
      <c r="AE332" s="43">
        <v>13</v>
      </c>
      <c r="AF332" s="43">
        <v>0</v>
      </c>
    </row>
    <row r="333" spans="2:32" ht="20.100000000000001" customHeight="1" thickBot="1" x14ac:dyDescent="0.25">
      <c r="B333" s="62" t="s">
        <v>510</v>
      </c>
      <c r="C333" s="43">
        <v>16</v>
      </c>
      <c r="D333" s="43">
        <v>0</v>
      </c>
      <c r="E333" s="43">
        <v>13</v>
      </c>
      <c r="F333" s="43">
        <v>3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16</v>
      </c>
      <c r="AC333" s="43">
        <v>0</v>
      </c>
      <c r="AD333" s="43">
        <v>13</v>
      </c>
      <c r="AE333" s="43">
        <v>3</v>
      </c>
      <c r="AF333" s="43">
        <v>0</v>
      </c>
    </row>
    <row r="334" spans="2:32" ht="20.100000000000001" customHeight="1" thickBot="1" x14ac:dyDescent="0.25">
      <c r="B334" s="62" t="s">
        <v>511</v>
      </c>
      <c r="C334" s="43">
        <v>20</v>
      </c>
      <c r="D334" s="43">
        <v>0</v>
      </c>
      <c r="E334" s="43">
        <v>13</v>
      </c>
      <c r="F334" s="43">
        <v>7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20</v>
      </c>
      <c r="AC334" s="43">
        <v>0</v>
      </c>
      <c r="AD334" s="43">
        <v>13</v>
      </c>
      <c r="AE334" s="43">
        <v>7</v>
      </c>
      <c r="AF334" s="43">
        <v>0</v>
      </c>
    </row>
    <row r="335" spans="2:32" ht="20.100000000000001" customHeight="1" thickBot="1" x14ac:dyDescent="0.25">
      <c r="B335" s="62" t="s">
        <v>512</v>
      </c>
      <c r="C335" s="43">
        <v>1</v>
      </c>
      <c r="D335" s="43">
        <v>0</v>
      </c>
      <c r="E335" s="43">
        <v>1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1</v>
      </c>
      <c r="AC335" s="43">
        <v>0</v>
      </c>
      <c r="AD335" s="43">
        <v>1</v>
      </c>
      <c r="AE335" s="43">
        <v>0</v>
      </c>
      <c r="AF335" s="43">
        <v>0</v>
      </c>
    </row>
    <row r="336" spans="2:32" ht="20.100000000000001" customHeight="1" thickBot="1" x14ac:dyDescent="0.25">
      <c r="B336" s="62" t="s">
        <v>513</v>
      </c>
      <c r="C336" s="43">
        <v>57</v>
      </c>
      <c r="D336" s="43">
        <v>0</v>
      </c>
      <c r="E336" s="43">
        <v>43</v>
      </c>
      <c r="F336" s="43">
        <v>14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10</v>
      </c>
      <c r="N336" s="43">
        <v>0</v>
      </c>
      <c r="O336" s="43">
        <v>9</v>
      </c>
      <c r="P336" s="43">
        <v>1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67</v>
      </c>
      <c r="AC336" s="43">
        <v>0</v>
      </c>
      <c r="AD336" s="43">
        <v>52</v>
      </c>
      <c r="AE336" s="43">
        <v>15</v>
      </c>
      <c r="AF336" s="43">
        <v>0</v>
      </c>
    </row>
    <row r="337" spans="2:32" ht="20.100000000000001" customHeight="1" thickBot="1" x14ac:dyDescent="0.25">
      <c r="B337" s="62" t="s">
        <v>514</v>
      </c>
      <c r="C337" s="43">
        <v>5</v>
      </c>
      <c r="D337" s="43">
        <v>0</v>
      </c>
      <c r="E337" s="43">
        <v>1</v>
      </c>
      <c r="F337" s="43">
        <v>4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5</v>
      </c>
      <c r="AC337" s="43">
        <v>0</v>
      </c>
      <c r="AD337" s="43">
        <v>1</v>
      </c>
      <c r="AE337" s="43">
        <v>4</v>
      </c>
      <c r="AF337" s="43">
        <v>0</v>
      </c>
    </row>
    <row r="338" spans="2:32" ht="20.100000000000001" customHeight="1" thickBot="1" x14ac:dyDescent="0.25">
      <c r="B338" s="62" t="s">
        <v>515</v>
      </c>
      <c r="C338" s="43">
        <v>71</v>
      </c>
      <c r="D338" s="43">
        <v>1</v>
      </c>
      <c r="E338" s="43">
        <v>26</v>
      </c>
      <c r="F338" s="43">
        <v>44</v>
      </c>
      <c r="G338" s="43">
        <v>0</v>
      </c>
      <c r="H338" s="43">
        <v>8</v>
      </c>
      <c r="I338" s="43">
        <v>0</v>
      </c>
      <c r="J338" s="43">
        <v>0</v>
      </c>
      <c r="K338" s="43">
        <v>8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1</v>
      </c>
      <c r="S338" s="43">
        <v>0</v>
      </c>
      <c r="T338" s="43">
        <v>1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80</v>
      </c>
      <c r="AC338" s="43">
        <v>1</v>
      </c>
      <c r="AD338" s="43">
        <v>27</v>
      </c>
      <c r="AE338" s="43">
        <v>52</v>
      </c>
      <c r="AF338" s="43">
        <v>0</v>
      </c>
    </row>
    <row r="339" spans="2:32" ht="20.100000000000001" customHeight="1" thickBot="1" x14ac:dyDescent="0.25">
      <c r="B339" s="62" t="s">
        <v>516</v>
      </c>
      <c r="C339" s="43">
        <v>9</v>
      </c>
      <c r="D339" s="43">
        <v>0</v>
      </c>
      <c r="E339" s="43">
        <v>8</v>
      </c>
      <c r="F339" s="43">
        <v>1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9</v>
      </c>
      <c r="AC339" s="43">
        <v>0</v>
      </c>
      <c r="AD339" s="43">
        <v>8</v>
      </c>
      <c r="AE339" s="43">
        <v>1</v>
      </c>
      <c r="AF339" s="43">
        <v>0</v>
      </c>
    </row>
    <row r="340" spans="2:32" ht="20.100000000000001" customHeight="1" thickBot="1" x14ac:dyDescent="0.25">
      <c r="B340" s="62" t="s">
        <v>199</v>
      </c>
      <c r="C340" s="43">
        <v>68</v>
      </c>
      <c r="D340" s="43">
        <v>0</v>
      </c>
      <c r="E340" s="43">
        <v>53</v>
      </c>
      <c r="F340" s="43">
        <v>15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2</v>
      </c>
      <c r="N340" s="43">
        <v>0</v>
      </c>
      <c r="O340" s="43">
        <v>2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70</v>
      </c>
      <c r="AC340" s="43">
        <v>0</v>
      </c>
      <c r="AD340" s="43">
        <v>55</v>
      </c>
      <c r="AE340" s="43">
        <v>15</v>
      </c>
      <c r="AF340" s="43">
        <v>0</v>
      </c>
    </row>
    <row r="341" spans="2:32" ht="20.100000000000001" customHeight="1" thickBot="1" x14ac:dyDescent="0.25">
      <c r="B341" s="62" t="s">
        <v>517</v>
      </c>
      <c r="C341" s="43">
        <v>30</v>
      </c>
      <c r="D341" s="43">
        <v>0</v>
      </c>
      <c r="E341" s="43">
        <v>26</v>
      </c>
      <c r="F341" s="43">
        <v>4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1</v>
      </c>
      <c r="N341" s="43">
        <v>0</v>
      </c>
      <c r="O341" s="43">
        <v>1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31</v>
      </c>
      <c r="AC341" s="43">
        <v>0</v>
      </c>
      <c r="AD341" s="43">
        <v>27</v>
      </c>
      <c r="AE341" s="43">
        <v>4</v>
      </c>
      <c r="AF341" s="43">
        <v>0</v>
      </c>
    </row>
    <row r="342" spans="2:32" ht="20.100000000000001" customHeight="1" thickBot="1" x14ac:dyDescent="0.25">
      <c r="B342" s="62" t="s">
        <v>518</v>
      </c>
      <c r="C342" s="43">
        <v>28</v>
      </c>
      <c r="D342" s="43">
        <v>0</v>
      </c>
      <c r="E342" s="43">
        <v>21</v>
      </c>
      <c r="F342" s="43">
        <v>7</v>
      </c>
      <c r="G342" s="43">
        <v>0</v>
      </c>
      <c r="H342" s="43">
        <v>5</v>
      </c>
      <c r="I342" s="43">
        <v>0</v>
      </c>
      <c r="J342" s="43">
        <v>3</v>
      </c>
      <c r="K342" s="43">
        <v>2</v>
      </c>
      <c r="L342" s="43">
        <v>0</v>
      </c>
      <c r="M342" s="43">
        <v>1</v>
      </c>
      <c r="N342" s="43">
        <v>0</v>
      </c>
      <c r="O342" s="43">
        <v>1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34</v>
      </c>
      <c r="AC342" s="43">
        <v>0</v>
      </c>
      <c r="AD342" s="43">
        <v>25</v>
      </c>
      <c r="AE342" s="43">
        <v>9</v>
      </c>
      <c r="AF342" s="43">
        <v>0</v>
      </c>
    </row>
    <row r="343" spans="2:32" ht="20.100000000000001" customHeight="1" thickBot="1" x14ac:dyDescent="0.25">
      <c r="B343" s="62" t="s">
        <v>519</v>
      </c>
      <c r="C343" s="43">
        <v>64</v>
      </c>
      <c r="D343" s="43">
        <v>1</v>
      </c>
      <c r="E343" s="43">
        <v>45</v>
      </c>
      <c r="F343" s="43">
        <v>18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64</v>
      </c>
      <c r="AC343" s="43">
        <v>1</v>
      </c>
      <c r="AD343" s="43">
        <v>45</v>
      </c>
      <c r="AE343" s="43">
        <v>18</v>
      </c>
      <c r="AF343" s="43">
        <v>0</v>
      </c>
    </row>
    <row r="344" spans="2:32" ht="20.100000000000001" customHeight="1" thickBot="1" x14ac:dyDescent="0.25">
      <c r="B344" s="62" t="s">
        <v>520</v>
      </c>
      <c r="C344" s="43">
        <v>19</v>
      </c>
      <c r="D344" s="43">
        <v>0</v>
      </c>
      <c r="E344" s="43">
        <v>15</v>
      </c>
      <c r="F344" s="43">
        <v>4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1</v>
      </c>
      <c r="S344" s="43">
        <v>0</v>
      </c>
      <c r="T344" s="43">
        <v>1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20</v>
      </c>
      <c r="AC344" s="43">
        <v>0</v>
      </c>
      <c r="AD344" s="43">
        <v>16</v>
      </c>
      <c r="AE344" s="43">
        <v>4</v>
      </c>
      <c r="AF344" s="43">
        <v>0</v>
      </c>
    </row>
    <row r="345" spans="2:32" ht="20.100000000000001" customHeight="1" thickBot="1" x14ac:dyDescent="0.25">
      <c r="B345" s="62" t="s">
        <v>521</v>
      </c>
      <c r="C345" s="43">
        <v>3</v>
      </c>
      <c r="D345" s="43">
        <v>0</v>
      </c>
      <c r="E345" s="43">
        <v>3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3</v>
      </c>
      <c r="AC345" s="43">
        <v>0</v>
      </c>
      <c r="AD345" s="43">
        <v>3</v>
      </c>
      <c r="AE345" s="43">
        <v>0</v>
      </c>
      <c r="AF345" s="43">
        <v>0</v>
      </c>
    </row>
    <row r="346" spans="2:32" ht="20.100000000000001" customHeight="1" thickBot="1" x14ac:dyDescent="0.25">
      <c r="B346" s="62" t="s">
        <v>522</v>
      </c>
      <c r="C346" s="43">
        <v>8</v>
      </c>
      <c r="D346" s="43">
        <v>0</v>
      </c>
      <c r="E346" s="43">
        <v>8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8</v>
      </c>
      <c r="AC346" s="43">
        <v>0</v>
      </c>
      <c r="AD346" s="43">
        <v>8</v>
      </c>
      <c r="AE346" s="43">
        <v>0</v>
      </c>
      <c r="AF346" s="43">
        <v>0</v>
      </c>
    </row>
    <row r="347" spans="2:32" ht="20.100000000000001" customHeight="1" thickBot="1" x14ac:dyDescent="0.25">
      <c r="B347" s="62" t="s">
        <v>523</v>
      </c>
      <c r="C347" s="43">
        <v>36</v>
      </c>
      <c r="D347" s="43">
        <v>0</v>
      </c>
      <c r="E347" s="43">
        <v>23</v>
      </c>
      <c r="F347" s="43">
        <v>13</v>
      </c>
      <c r="G347" s="43">
        <v>0</v>
      </c>
      <c r="H347" s="43">
        <v>1</v>
      </c>
      <c r="I347" s="43">
        <v>0</v>
      </c>
      <c r="J347" s="43">
        <v>1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37</v>
      </c>
      <c r="AC347" s="43">
        <v>0</v>
      </c>
      <c r="AD347" s="43">
        <v>24</v>
      </c>
      <c r="AE347" s="43">
        <v>13</v>
      </c>
      <c r="AF347" s="43">
        <v>0</v>
      </c>
    </row>
    <row r="348" spans="2:32" ht="20.100000000000001" customHeight="1" thickBot="1" x14ac:dyDescent="0.25">
      <c r="B348" s="62" t="s">
        <v>524</v>
      </c>
      <c r="C348" s="43">
        <v>89</v>
      </c>
      <c r="D348" s="43">
        <v>0</v>
      </c>
      <c r="E348" s="43">
        <v>79</v>
      </c>
      <c r="F348" s="43">
        <v>10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11</v>
      </c>
      <c r="N348" s="43">
        <v>0</v>
      </c>
      <c r="O348" s="43">
        <v>9</v>
      </c>
      <c r="P348" s="43">
        <v>2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100</v>
      </c>
      <c r="AC348" s="43">
        <v>0</v>
      </c>
      <c r="AD348" s="43">
        <v>88</v>
      </c>
      <c r="AE348" s="43">
        <v>12</v>
      </c>
      <c r="AF348" s="43">
        <v>0</v>
      </c>
    </row>
    <row r="349" spans="2:32" ht="20.100000000000001" customHeight="1" thickBot="1" x14ac:dyDescent="0.25">
      <c r="B349" s="62" t="s">
        <v>525</v>
      </c>
      <c r="C349" s="43">
        <v>100</v>
      </c>
      <c r="D349" s="43">
        <v>2</v>
      </c>
      <c r="E349" s="43">
        <v>69</v>
      </c>
      <c r="F349" s="43">
        <v>29</v>
      </c>
      <c r="G349" s="43">
        <v>0</v>
      </c>
      <c r="H349" s="43">
        <v>1</v>
      </c>
      <c r="I349" s="43">
        <v>0</v>
      </c>
      <c r="J349" s="43">
        <v>1</v>
      </c>
      <c r="K349" s="43">
        <v>0</v>
      </c>
      <c r="L349" s="43">
        <v>0</v>
      </c>
      <c r="M349" s="43">
        <v>3</v>
      </c>
      <c r="N349" s="43">
        <v>0</v>
      </c>
      <c r="O349" s="43">
        <v>3</v>
      </c>
      <c r="P349" s="43">
        <v>0</v>
      </c>
      <c r="Q349" s="43">
        <v>0</v>
      </c>
      <c r="R349" s="43">
        <v>1</v>
      </c>
      <c r="S349" s="43">
        <v>0</v>
      </c>
      <c r="T349" s="43">
        <v>1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105</v>
      </c>
      <c r="AC349" s="43">
        <v>2</v>
      </c>
      <c r="AD349" s="43">
        <v>74</v>
      </c>
      <c r="AE349" s="43">
        <v>29</v>
      </c>
      <c r="AF349" s="43">
        <v>0</v>
      </c>
    </row>
    <row r="350" spans="2:32" ht="20.100000000000001" customHeight="1" thickBot="1" x14ac:dyDescent="0.25">
      <c r="B350" s="62" t="s">
        <v>200</v>
      </c>
      <c r="C350" s="43">
        <v>401</v>
      </c>
      <c r="D350" s="43">
        <v>0</v>
      </c>
      <c r="E350" s="43">
        <v>267</v>
      </c>
      <c r="F350" s="43">
        <v>134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9</v>
      </c>
      <c r="N350" s="43">
        <v>0</v>
      </c>
      <c r="O350" s="43">
        <v>9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410</v>
      </c>
      <c r="AC350" s="43">
        <v>0</v>
      </c>
      <c r="AD350" s="43">
        <v>276</v>
      </c>
      <c r="AE350" s="43">
        <v>134</v>
      </c>
      <c r="AF350" s="43">
        <v>0</v>
      </c>
    </row>
    <row r="351" spans="2:32" ht="20.100000000000001" customHeight="1" thickBot="1" x14ac:dyDescent="0.25">
      <c r="B351" s="62" t="s">
        <v>526</v>
      </c>
      <c r="C351" s="43">
        <v>19</v>
      </c>
      <c r="D351" s="43">
        <v>0</v>
      </c>
      <c r="E351" s="43">
        <v>14</v>
      </c>
      <c r="F351" s="43">
        <v>5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1</v>
      </c>
      <c r="N351" s="43">
        <v>0</v>
      </c>
      <c r="O351" s="43">
        <v>1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20</v>
      </c>
      <c r="AC351" s="43">
        <v>0</v>
      </c>
      <c r="AD351" s="43">
        <v>15</v>
      </c>
      <c r="AE351" s="43">
        <v>5</v>
      </c>
      <c r="AF351" s="43">
        <v>0</v>
      </c>
    </row>
    <row r="352" spans="2:32" ht="20.100000000000001" customHeight="1" thickBot="1" x14ac:dyDescent="0.25">
      <c r="B352" s="62" t="s">
        <v>527</v>
      </c>
      <c r="C352" s="43">
        <v>28</v>
      </c>
      <c r="D352" s="43">
        <v>0</v>
      </c>
      <c r="E352" s="43">
        <v>20</v>
      </c>
      <c r="F352" s="43">
        <v>8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5</v>
      </c>
      <c r="N352" s="43">
        <v>0</v>
      </c>
      <c r="O352" s="43">
        <v>5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33</v>
      </c>
      <c r="AC352" s="43">
        <v>0</v>
      </c>
      <c r="AD352" s="43">
        <v>25</v>
      </c>
      <c r="AE352" s="43">
        <v>8</v>
      </c>
      <c r="AF352" s="43">
        <v>0</v>
      </c>
    </row>
    <row r="353" spans="2:32" ht="20.100000000000001" customHeight="1" thickBot="1" x14ac:dyDescent="0.25">
      <c r="B353" s="62" t="s">
        <v>528</v>
      </c>
      <c r="C353" s="43">
        <v>24</v>
      </c>
      <c r="D353" s="43">
        <v>0</v>
      </c>
      <c r="E353" s="43">
        <v>22</v>
      </c>
      <c r="F353" s="43">
        <v>2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24</v>
      </c>
      <c r="AC353" s="43">
        <v>0</v>
      </c>
      <c r="AD353" s="43">
        <v>22</v>
      </c>
      <c r="AE353" s="43">
        <v>2</v>
      </c>
      <c r="AF353" s="43">
        <v>0</v>
      </c>
    </row>
    <row r="354" spans="2:32" ht="20.100000000000001" customHeight="1" thickBot="1" x14ac:dyDescent="0.25">
      <c r="B354" s="62" t="s">
        <v>529</v>
      </c>
      <c r="C354" s="43">
        <v>10</v>
      </c>
      <c r="D354" s="43">
        <v>0</v>
      </c>
      <c r="E354" s="43">
        <v>4</v>
      </c>
      <c r="F354" s="43">
        <v>6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10</v>
      </c>
      <c r="AC354" s="43">
        <v>0</v>
      </c>
      <c r="AD354" s="43">
        <v>4</v>
      </c>
      <c r="AE354" s="43">
        <v>6</v>
      </c>
      <c r="AF354" s="43">
        <v>0</v>
      </c>
    </row>
    <row r="355" spans="2:32" ht="20.100000000000001" customHeight="1" thickBot="1" x14ac:dyDescent="0.25">
      <c r="B355" s="62" t="s">
        <v>530</v>
      </c>
      <c r="C355" s="43">
        <v>14</v>
      </c>
      <c r="D355" s="43">
        <v>0</v>
      </c>
      <c r="E355" s="43">
        <v>11</v>
      </c>
      <c r="F355" s="43">
        <v>3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14</v>
      </c>
      <c r="AC355" s="43">
        <v>0</v>
      </c>
      <c r="AD355" s="43">
        <v>11</v>
      </c>
      <c r="AE355" s="43">
        <v>3</v>
      </c>
      <c r="AF355" s="43">
        <v>0</v>
      </c>
    </row>
    <row r="356" spans="2:32" ht="20.100000000000001" customHeight="1" thickBot="1" x14ac:dyDescent="0.25">
      <c r="B356" s="62" t="s">
        <v>531</v>
      </c>
      <c r="C356" s="43">
        <v>78</v>
      </c>
      <c r="D356" s="43">
        <v>0</v>
      </c>
      <c r="E356" s="43">
        <v>78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78</v>
      </c>
      <c r="AC356" s="43">
        <v>0</v>
      </c>
      <c r="AD356" s="43">
        <v>78</v>
      </c>
      <c r="AE356" s="43">
        <v>0</v>
      </c>
      <c r="AF356" s="43">
        <v>0</v>
      </c>
    </row>
    <row r="357" spans="2:32" ht="20.100000000000001" customHeight="1" thickBot="1" x14ac:dyDescent="0.25">
      <c r="B357" s="62" t="s">
        <v>532</v>
      </c>
      <c r="C357" s="43">
        <v>7</v>
      </c>
      <c r="D357" s="43">
        <v>0</v>
      </c>
      <c r="E357" s="43">
        <v>6</v>
      </c>
      <c r="F357" s="43">
        <v>1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7</v>
      </c>
      <c r="AC357" s="43">
        <v>0</v>
      </c>
      <c r="AD357" s="43">
        <v>6</v>
      </c>
      <c r="AE357" s="43">
        <v>1</v>
      </c>
      <c r="AF357" s="43">
        <v>0</v>
      </c>
    </row>
    <row r="358" spans="2:32" ht="20.100000000000001" customHeight="1" thickBot="1" x14ac:dyDescent="0.25">
      <c r="B358" s="62" t="s">
        <v>533</v>
      </c>
      <c r="C358" s="43">
        <v>10</v>
      </c>
      <c r="D358" s="43">
        <v>0</v>
      </c>
      <c r="E358" s="43">
        <v>10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3</v>
      </c>
      <c r="N358" s="43">
        <v>0</v>
      </c>
      <c r="O358" s="43">
        <v>3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13</v>
      </c>
      <c r="AC358" s="43">
        <v>0</v>
      </c>
      <c r="AD358" s="43">
        <v>13</v>
      </c>
      <c r="AE358" s="43">
        <v>0</v>
      </c>
      <c r="AF358" s="43">
        <v>0</v>
      </c>
    </row>
    <row r="359" spans="2:32" ht="20.100000000000001" customHeight="1" thickBot="1" x14ac:dyDescent="0.25">
      <c r="B359" s="62" t="s">
        <v>534</v>
      </c>
      <c r="C359" s="43">
        <v>8</v>
      </c>
      <c r="D359" s="43">
        <v>0</v>
      </c>
      <c r="E359" s="43">
        <v>5</v>
      </c>
      <c r="F359" s="43">
        <v>3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8</v>
      </c>
      <c r="AC359" s="43">
        <v>0</v>
      </c>
      <c r="AD359" s="43">
        <v>5</v>
      </c>
      <c r="AE359" s="43">
        <v>3</v>
      </c>
      <c r="AF359" s="43">
        <v>0</v>
      </c>
    </row>
    <row r="360" spans="2:32" ht="20.100000000000001" customHeight="1" thickBot="1" x14ac:dyDescent="0.25">
      <c r="B360" s="62" t="s">
        <v>535</v>
      </c>
      <c r="C360" s="43">
        <v>4</v>
      </c>
      <c r="D360" s="43">
        <v>0</v>
      </c>
      <c r="E360" s="43">
        <v>4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4</v>
      </c>
      <c r="AC360" s="43">
        <v>0</v>
      </c>
      <c r="AD360" s="43">
        <v>4</v>
      </c>
      <c r="AE360" s="43">
        <v>0</v>
      </c>
      <c r="AF360" s="43">
        <v>0</v>
      </c>
    </row>
    <row r="361" spans="2:32" ht="20.100000000000001" customHeight="1" thickBot="1" x14ac:dyDescent="0.25">
      <c r="B361" s="62" t="s">
        <v>536</v>
      </c>
      <c r="C361" s="43">
        <v>11</v>
      </c>
      <c r="D361" s="43">
        <v>0</v>
      </c>
      <c r="E361" s="43">
        <v>8</v>
      </c>
      <c r="F361" s="43">
        <v>3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2</v>
      </c>
      <c r="N361" s="43">
        <v>0</v>
      </c>
      <c r="O361" s="43">
        <v>2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13</v>
      </c>
      <c r="AC361" s="43">
        <v>0</v>
      </c>
      <c r="AD361" s="43">
        <v>10</v>
      </c>
      <c r="AE361" s="43">
        <v>3</v>
      </c>
      <c r="AF361" s="43">
        <v>0</v>
      </c>
    </row>
    <row r="362" spans="2:32" ht="20.100000000000001" customHeight="1" thickBot="1" x14ac:dyDescent="0.25">
      <c r="B362" s="62" t="s">
        <v>537</v>
      </c>
      <c r="C362" s="43">
        <v>12</v>
      </c>
      <c r="D362" s="43">
        <v>1</v>
      </c>
      <c r="E362" s="43">
        <v>11</v>
      </c>
      <c r="F362" s="43">
        <v>0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12</v>
      </c>
      <c r="AC362" s="43">
        <v>1</v>
      </c>
      <c r="AD362" s="43">
        <v>11</v>
      </c>
      <c r="AE362" s="43">
        <v>0</v>
      </c>
      <c r="AF362" s="43">
        <v>0</v>
      </c>
    </row>
    <row r="363" spans="2:32" ht="20.100000000000001" customHeight="1" thickBot="1" x14ac:dyDescent="0.25">
      <c r="B363" s="62" t="s">
        <v>201</v>
      </c>
      <c r="C363" s="43">
        <v>98</v>
      </c>
      <c r="D363" s="43">
        <v>0</v>
      </c>
      <c r="E363" s="43">
        <v>65</v>
      </c>
      <c r="F363" s="43">
        <v>33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98</v>
      </c>
      <c r="AC363" s="43">
        <v>0</v>
      </c>
      <c r="AD363" s="43">
        <v>65</v>
      </c>
      <c r="AE363" s="43">
        <v>33</v>
      </c>
      <c r="AF363" s="43">
        <v>0</v>
      </c>
    </row>
    <row r="364" spans="2:32" ht="20.100000000000001" customHeight="1" thickBot="1" x14ac:dyDescent="0.25">
      <c r="B364" s="62" t="s">
        <v>538</v>
      </c>
      <c r="C364" s="43">
        <v>20</v>
      </c>
      <c r="D364" s="43">
        <v>0</v>
      </c>
      <c r="E364" s="43">
        <v>7</v>
      </c>
      <c r="F364" s="43">
        <v>13</v>
      </c>
      <c r="G364" s="43">
        <v>0</v>
      </c>
      <c r="H364" s="43">
        <v>1</v>
      </c>
      <c r="I364" s="43">
        <v>0</v>
      </c>
      <c r="J364" s="43">
        <v>1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21</v>
      </c>
      <c r="AC364" s="43">
        <v>0</v>
      </c>
      <c r="AD364" s="43">
        <v>8</v>
      </c>
      <c r="AE364" s="43">
        <v>13</v>
      </c>
      <c r="AF364" s="43">
        <v>0</v>
      </c>
    </row>
    <row r="365" spans="2:32" ht="20.100000000000001" customHeight="1" thickBot="1" x14ac:dyDescent="0.25">
      <c r="B365" s="62" t="s">
        <v>539</v>
      </c>
      <c r="C365" s="43">
        <v>18</v>
      </c>
      <c r="D365" s="43">
        <v>0</v>
      </c>
      <c r="E365" s="43">
        <v>15</v>
      </c>
      <c r="F365" s="43">
        <v>3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2</v>
      </c>
      <c r="N365" s="43">
        <v>0</v>
      </c>
      <c r="O365" s="43">
        <v>2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20</v>
      </c>
      <c r="AC365" s="43">
        <v>0</v>
      </c>
      <c r="AD365" s="43">
        <v>17</v>
      </c>
      <c r="AE365" s="43">
        <v>3</v>
      </c>
      <c r="AF365" s="43">
        <v>0</v>
      </c>
    </row>
    <row r="366" spans="2:32" ht="20.100000000000001" customHeight="1" thickBot="1" x14ac:dyDescent="0.25">
      <c r="B366" s="62" t="s">
        <v>540</v>
      </c>
      <c r="C366" s="43">
        <v>13</v>
      </c>
      <c r="D366" s="43">
        <v>0</v>
      </c>
      <c r="E366" s="43">
        <v>8</v>
      </c>
      <c r="F366" s="43">
        <v>5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  <c r="X366" s="43">
        <v>0</v>
      </c>
      <c r="Y366" s="43">
        <v>0</v>
      </c>
      <c r="Z366" s="43">
        <v>0</v>
      </c>
      <c r="AA366" s="43">
        <v>0</v>
      </c>
      <c r="AB366" s="43">
        <v>13</v>
      </c>
      <c r="AC366" s="43">
        <v>0</v>
      </c>
      <c r="AD366" s="43">
        <v>8</v>
      </c>
      <c r="AE366" s="43">
        <v>5</v>
      </c>
      <c r="AF366" s="43">
        <v>0</v>
      </c>
    </row>
    <row r="367" spans="2:32" ht="20.100000000000001" customHeight="1" thickBot="1" x14ac:dyDescent="0.25">
      <c r="B367" s="62" t="s">
        <v>541</v>
      </c>
      <c r="C367" s="43">
        <v>10</v>
      </c>
      <c r="D367" s="43">
        <v>0</v>
      </c>
      <c r="E367" s="43">
        <v>6</v>
      </c>
      <c r="F367" s="43">
        <v>4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10</v>
      </c>
      <c r="AC367" s="43">
        <v>0</v>
      </c>
      <c r="AD367" s="43">
        <v>6</v>
      </c>
      <c r="AE367" s="43">
        <v>4</v>
      </c>
      <c r="AF367" s="43">
        <v>0</v>
      </c>
    </row>
    <row r="368" spans="2:32" ht="20.100000000000001" customHeight="1" thickBot="1" x14ac:dyDescent="0.25">
      <c r="B368" s="62" t="s">
        <v>644</v>
      </c>
      <c r="C368" s="43">
        <v>4</v>
      </c>
      <c r="D368" s="43">
        <v>0</v>
      </c>
      <c r="E368" s="43">
        <v>4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4</v>
      </c>
      <c r="AC368" s="43">
        <v>0</v>
      </c>
      <c r="AD368" s="43">
        <v>4</v>
      </c>
      <c r="AE368" s="43">
        <v>0</v>
      </c>
      <c r="AF368" s="43">
        <v>0</v>
      </c>
    </row>
    <row r="369" spans="2:32" ht="20.100000000000001" customHeight="1" thickBot="1" x14ac:dyDescent="0.25">
      <c r="B369" s="62" t="s">
        <v>542</v>
      </c>
      <c r="C369" s="43">
        <v>5</v>
      </c>
      <c r="D369" s="43">
        <v>0</v>
      </c>
      <c r="E369" s="43">
        <v>1</v>
      </c>
      <c r="F369" s="43">
        <v>4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5</v>
      </c>
      <c r="AC369" s="43">
        <v>0</v>
      </c>
      <c r="AD369" s="43">
        <v>1</v>
      </c>
      <c r="AE369" s="43">
        <v>4</v>
      </c>
      <c r="AF369" s="43">
        <v>0</v>
      </c>
    </row>
    <row r="370" spans="2:32" ht="20.100000000000001" customHeight="1" thickBot="1" x14ac:dyDescent="0.25">
      <c r="B370" s="62" t="s">
        <v>202</v>
      </c>
      <c r="C370" s="43">
        <v>75</v>
      </c>
      <c r="D370" s="43">
        <v>0</v>
      </c>
      <c r="E370" s="43">
        <v>63</v>
      </c>
      <c r="F370" s="43">
        <v>12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1</v>
      </c>
      <c r="N370" s="43">
        <v>0</v>
      </c>
      <c r="O370" s="43">
        <v>1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76</v>
      </c>
      <c r="AC370" s="43">
        <v>0</v>
      </c>
      <c r="AD370" s="43">
        <v>64</v>
      </c>
      <c r="AE370" s="43">
        <v>12</v>
      </c>
      <c r="AF370" s="43">
        <v>0</v>
      </c>
    </row>
    <row r="371" spans="2:32" ht="20.100000000000001" customHeight="1" thickBot="1" x14ac:dyDescent="0.25">
      <c r="B371" s="62" t="s">
        <v>543</v>
      </c>
      <c r="C371" s="43">
        <v>15</v>
      </c>
      <c r="D371" s="43">
        <v>0</v>
      </c>
      <c r="E371" s="43">
        <v>10</v>
      </c>
      <c r="F371" s="43">
        <v>5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15</v>
      </c>
      <c r="AC371" s="43">
        <v>0</v>
      </c>
      <c r="AD371" s="43">
        <v>10</v>
      </c>
      <c r="AE371" s="43">
        <v>5</v>
      </c>
      <c r="AF371" s="43">
        <v>0</v>
      </c>
    </row>
    <row r="372" spans="2:32" ht="20.100000000000001" customHeight="1" thickBot="1" x14ac:dyDescent="0.25">
      <c r="B372" s="62" t="s">
        <v>544</v>
      </c>
      <c r="C372" s="43">
        <v>14</v>
      </c>
      <c r="D372" s="43">
        <v>0</v>
      </c>
      <c r="E372" s="43">
        <v>12</v>
      </c>
      <c r="F372" s="43">
        <v>2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1</v>
      </c>
      <c r="N372" s="43">
        <v>0</v>
      </c>
      <c r="O372" s="43">
        <v>1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15</v>
      </c>
      <c r="AC372" s="43">
        <v>0</v>
      </c>
      <c r="AD372" s="43">
        <v>13</v>
      </c>
      <c r="AE372" s="43">
        <v>2</v>
      </c>
      <c r="AF372" s="43">
        <v>0</v>
      </c>
    </row>
    <row r="373" spans="2:32" ht="20.100000000000001" customHeight="1" thickBot="1" x14ac:dyDescent="0.25">
      <c r="B373" s="62" t="s">
        <v>545</v>
      </c>
      <c r="C373" s="43">
        <v>4</v>
      </c>
      <c r="D373" s="43">
        <v>0</v>
      </c>
      <c r="E373" s="43">
        <v>2</v>
      </c>
      <c r="F373" s="43">
        <v>2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4</v>
      </c>
      <c r="AC373" s="43">
        <v>0</v>
      </c>
      <c r="AD373" s="43">
        <v>2</v>
      </c>
      <c r="AE373" s="43">
        <v>2</v>
      </c>
      <c r="AF373" s="43">
        <v>0</v>
      </c>
    </row>
    <row r="374" spans="2:32" ht="20.100000000000001" customHeight="1" thickBot="1" x14ac:dyDescent="0.25">
      <c r="B374" s="62" t="s">
        <v>546</v>
      </c>
      <c r="C374" s="43">
        <v>11</v>
      </c>
      <c r="D374" s="43">
        <v>0</v>
      </c>
      <c r="E374" s="43">
        <v>11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9</v>
      </c>
      <c r="N374" s="43">
        <v>0</v>
      </c>
      <c r="O374" s="43">
        <v>9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20</v>
      </c>
      <c r="AC374" s="43">
        <v>0</v>
      </c>
      <c r="AD374" s="43">
        <v>20</v>
      </c>
      <c r="AE374" s="43">
        <v>0</v>
      </c>
      <c r="AF374" s="43">
        <v>0</v>
      </c>
    </row>
    <row r="375" spans="2:32" ht="20.100000000000001" customHeight="1" thickBot="1" x14ac:dyDescent="0.25">
      <c r="B375" s="62" t="s">
        <v>645</v>
      </c>
      <c r="C375" s="43">
        <v>13</v>
      </c>
      <c r="D375" s="43">
        <v>0</v>
      </c>
      <c r="E375" s="43">
        <v>9</v>
      </c>
      <c r="F375" s="43">
        <v>4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2</v>
      </c>
      <c r="N375" s="43">
        <v>0</v>
      </c>
      <c r="O375" s="43">
        <v>2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15</v>
      </c>
      <c r="AC375" s="43">
        <v>0</v>
      </c>
      <c r="AD375" s="43">
        <v>11</v>
      </c>
      <c r="AE375" s="43">
        <v>4</v>
      </c>
      <c r="AF375" s="43">
        <v>0</v>
      </c>
    </row>
    <row r="376" spans="2:32" ht="20.100000000000001" customHeight="1" thickBot="1" x14ac:dyDescent="0.25">
      <c r="B376" s="62" t="s">
        <v>547</v>
      </c>
      <c r="C376" s="43">
        <v>5</v>
      </c>
      <c r="D376" s="43">
        <v>0</v>
      </c>
      <c r="E376" s="43">
        <v>3</v>
      </c>
      <c r="F376" s="43">
        <v>2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6</v>
      </c>
      <c r="N376" s="43">
        <v>0</v>
      </c>
      <c r="O376" s="43">
        <v>4</v>
      </c>
      <c r="P376" s="43">
        <v>2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11</v>
      </c>
      <c r="AC376" s="43">
        <v>0</v>
      </c>
      <c r="AD376" s="43">
        <v>7</v>
      </c>
      <c r="AE376" s="43">
        <v>4</v>
      </c>
      <c r="AF376" s="43">
        <v>0</v>
      </c>
    </row>
    <row r="377" spans="2:32" ht="20.100000000000001" customHeight="1" thickBot="1" x14ac:dyDescent="0.25">
      <c r="B377" s="62" t="s">
        <v>548</v>
      </c>
      <c r="C377" s="43">
        <v>8</v>
      </c>
      <c r="D377" s="43">
        <v>0</v>
      </c>
      <c r="E377" s="43">
        <v>7</v>
      </c>
      <c r="F377" s="43">
        <v>1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8</v>
      </c>
      <c r="AC377" s="43">
        <v>0</v>
      </c>
      <c r="AD377" s="43">
        <v>7</v>
      </c>
      <c r="AE377" s="43">
        <v>1</v>
      </c>
      <c r="AF377" s="43">
        <v>0</v>
      </c>
    </row>
    <row r="378" spans="2:32" ht="20.100000000000001" customHeight="1" thickBot="1" x14ac:dyDescent="0.25">
      <c r="B378" s="62" t="s">
        <v>549</v>
      </c>
      <c r="C378" s="43">
        <v>8</v>
      </c>
      <c r="D378" s="43">
        <v>0</v>
      </c>
      <c r="E378" s="43">
        <v>6</v>
      </c>
      <c r="F378" s="43">
        <v>2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8</v>
      </c>
      <c r="AC378" s="43">
        <v>0</v>
      </c>
      <c r="AD378" s="43">
        <v>6</v>
      </c>
      <c r="AE378" s="43">
        <v>2</v>
      </c>
      <c r="AF378" s="43">
        <v>0</v>
      </c>
    </row>
    <row r="379" spans="2:32" ht="20.100000000000001" customHeight="1" thickBot="1" x14ac:dyDescent="0.25">
      <c r="B379" s="62" t="s">
        <v>550</v>
      </c>
      <c r="C379" s="43">
        <v>62</v>
      </c>
      <c r="D379" s="43">
        <v>7</v>
      </c>
      <c r="E379" s="43">
        <v>39</v>
      </c>
      <c r="F379" s="43">
        <v>16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2</v>
      </c>
      <c r="N379" s="43">
        <v>0</v>
      </c>
      <c r="O379" s="43">
        <v>2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64</v>
      </c>
      <c r="AC379" s="43">
        <v>7</v>
      </c>
      <c r="AD379" s="43">
        <v>41</v>
      </c>
      <c r="AE379" s="43">
        <v>16</v>
      </c>
      <c r="AF379" s="43">
        <v>0</v>
      </c>
    </row>
    <row r="380" spans="2:32" ht="20.100000000000001" customHeight="1" thickBot="1" x14ac:dyDescent="0.25">
      <c r="B380" s="62" t="s">
        <v>551</v>
      </c>
      <c r="C380" s="43">
        <v>17</v>
      </c>
      <c r="D380" s="43">
        <v>0</v>
      </c>
      <c r="E380" s="43">
        <v>8</v>
      </c>
      <c r="F380" s="43">
        <v>9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17</v>
      </c>
      <c r="AC380" s="43">
        <v>0</v>
      </c>
      <c r="AD380" s="43">
        <v>8</v>
      </c>
      <c r="AE380" s="43">
        <v>9</v>
      </c>
      <c r="AF380" s="43">
        <v>0</v>
      </c>
    </row>
    <row r="381" spans="2:32" ht="20.100000000000001" customHeight="1" thickBot="1" x14ac:dyDescent="0.25">
      <c r="B381" s="62" t="s">
        <v>552</v>
      </c>
      <c r="C381" s="43">
        <v>212</v>
      </c>
      <c r="D381" s="43">
        <v>0</v>
      </c>
      <c r="E381" s="43">
        <v>93</v>
      </c>
      <c r="F381" s="43">
        <v>119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212</v>
      </c>
      <c r="AC381" s="43">
        <v>0</v>
      </c>
      <c r="AD381" s="43">
        <v>93</v>
      </c>
      <c r="AE381" s="43">
        <v>119</v>
      </c>
      <c r="AF381" s="43">
        <v>0</v>
      </c>
    </row>
    <row r="382" spans="2:32" ht="20.100000000000001" customHeight="1" thickBot="1" x14ac:dyDescent="0.25">
      <c r="B382" s="62" t="s">
        <v>203</v>
      </c>
      <c r="C382" s="43">
        <v>32</v>
      </c>
      <c r="D382" s="43">
        <v>0</v>
      </c>
      <c r="E382" s="43">
        <v>11</v>
      </c>
      <c r="F382" s="43">
        <v>21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2</v>
      </c>
      <c r="N382" s="43">
        <v>0</v>
      </c>
      <c r="O382" s="43">
        <v>2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34</v>
      </c>
      <c r="AC382" s="43">
        <v>0</v>
      </c>
      <c r="AD382" s="43">
        <v>13</v>
      </c>
      <c r="AE382" s="43">
        <v>21</v>
      </c>
      <c r="AF382" s="43">
        <v>0</v>
      </c>
    </row>
    <row r="383" spans="2:32" ht="20.100000000000001" customHeight="1" thickBot="1" x14ac:dyDescent="0.25">
      <c r="B383" s="62" t="s">
        <v>553</v>
      </c>
      <c r="C383" s="43">
        <v>9</v>
      </c>
      <c r="D383" s="43">
        <v>0</v>
      </c>
      <c r="E383" s="43">
        <v>5</v>
      </c>
      <c r="F383" s="43">
        <v>4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9</v>
      </c>
      <c r="AC383" s="43">
        <v>0</v>
      </c>
      <c r="AD383" s="43">
        <v>5</v>
      </c>
      <c r="AE383" s="43">
        <v>4</v>
      </c>
      <c r="AF383" s="43">
        <v>0</v>
      </c>
    </row>
    <row r="384" spans="2:32" ht="20.100000000000001" customHeight="1" thickBot="1" x14ac:dyDescent="0.25">
      <c r="B384" s="62" t="s">
        <v>554</v>
      </c>
      <c r="C384" s="43">
        <v>17</v>
      </c>
      <c r="D384" s="43">
        <v>0</v>
      </c>
      <c r="E384" s="43">
        <v>9</v>
      </c>
      <c r="F384" s="43">
        <v>8</v>
      </c>
      <c r="G384" s="43">
        <v>0</v>
      </c>
      <c r="H384" s="43">
        <v>1</v>
      </c>
      <c r="I384" s="43">
        <v>0</v>
      </c>
      <c r="J384" s="43">
        <v>0</v>
      </c>
      <c r="K384" s="43">
        <v>1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18</v>
      </c>
      <c r="AC384" s="43">
        <v>0</v>
      </c>
      <c r="AD384" s="43">
        <v>9</v>
      </c>
      <c r="AE384" s="43">
        <v>9</v>
      </c>
      <c r="AF384" s="43">
        <v>0</v>
      </c>
    </row>
    <row r="385" spans="2:32" ht="20.100000000000001" customHeight="1" thickBot="1" x14ac:dyDescent="0.25">
      <c r="B385" s="62" t="s">
        <v>555</v>
      </c>
      <c r="C385" s="43">
        <v>32</v>
      </c>
      <c r="D385" s="43">
        <v>0</v>
      </c>
      <c r="E385" s="43">
        <v>17</v>
      </c>
      <c r="F385" s="43">
        <v>15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32</v>
      </c>
      <c r="AC385" s="43">
        <v>0</v>
      </c>
      <c r="AD385" s="43">
        <v>17</v>
      </c>
      <c r="AE385" s="43">
        <v>15</v>
      </c>
      <c r="AF385" s="43">
        <v>0</v>
      </c>
    </row>
    <row r="386" spans="2:32" ht="20.100000000000001" customHeight="1" thickBot="1" x14ac:dyDescent="0.25">
      <c r="B386" s="62" t="s">
        <v>556</v>
      </c>
      <c r="C386" s="43">
        <v>13</v>
      </c>
      <c r="D386" s="43">
        <v>0</v>
      </c>
      <c r="E386" s="43">
        <v>0</v>
      </c>
      <c r="F386" s="43">
        <v>13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8</v>
      </c>
      <c r="N386" s="43">
        <v>0</v>
      </c>
      <c r="O386" s="43">
        <v>8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21</v>
      </c>
      <c r="AC386" s="43">
        <v>0</v>
      </c>
      <c r="AD386" s="43">
        <v>8</v>
      </c>
      <c r="AE386" s="43">
        <v>13</v>
      </c>
      <c r="AF386" s="43">
        <v>0</v>
      </c>
    </row>
    <row r="387" spans="2:32" ht="20.100000000000001" customHeight="1" thickBot="1" x14ac:dyDescent="0.25">
      <c r="B387" s="62" t="s">
        <v>557</v>
      </c>
      <c r="C387" s="43">
        <v>40</v>
      </c>
      <c r="D387" s="43">
        <v>0</v>
      </c>
      <c r="E387" s="43">
        <v>24</v>
      </c>
      <c r="F387" s="43">
        <v>16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40</v>
      </c>
      <c r="AC387" s="43">
        <v>0</v>
      </c>
      <c r="AD387" s="43">
        <v>24</v>
      </c>
      <c r="AE387" s="43">
        <v>16</v>
      </c>
      <c r="AF387" s="43">
        <v>0</v>
      </c>
    </row>
    <row r="388" spans="2:32" ht="20.100000000000001" customHeight="1" thickBot="1" x14ac:dyDescent="0.25">
      <c r="B388" s="62" t="s">
        <v>558</v>
      </c>
      <c r="C388" s="43">
        <v>26</v>
      </c>
      <c r="D388" s="43">
        <v>0</v>
      </c>
      <c r="E388" s="43">
        <v>13</v>
      </c>
      <c r="F388" s="43">
        <v>13</v>
      </c>
      <c r="G388" s="43">
        <v>0</v>
      </c>
      <c r="H388" s="43">
        <v>1</v>
      </c>
      <c r="I388" s="43">
        <v>0</v>
      </c>
      <c r="J388" s="43">
        <v>1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27</v>
      </c>
      <c r="AC388" s="43">
        <v>0</v>
      </c>
      <c r="AD388" s="43">
        <v>14</v>
      </c>
      <c r="AE388" s="43">
        <v>13</v>
      </c>
      <c r="AF388" s="43">
        <v>0</v>
      </c>
    </row>
    <row r="389" spans="2:32" ht="20.100000000000001" customHeight="1" thickBot="1" x14ac:dyDescent="0.25">
      <c r="B389" s="62" t="s">
        <v>646</v>
      </c>
      <c r="C389" s="43">
        <v>29</v>
      </c>
      <c r="D389" s="43">
        <v>0</v>
      </c>
      <c r="E389" s="43">
        <v>11</v>
      </c>
      <c r="F389" s="43">
        <v>18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1</v>
      </c>
      <c r="N389" s="43">
        <v>0</v>
      </c>
      <c r="O389" s="43">
        <v>1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30</v>
      </c>
      <c r="AC389" s="43">
        <v>0</v>
      </c>
      <c r="AD389" s="43">
        <v>12</v>
      </c>
      <c r="AE389" s="43">
        <v>18</v>
      </c>
      <c r="AF389" s="43">
        <v>0</v>
      </c>
    </row>
    <row r="390" spans="2:32" ht="20.100000000000001" customHeight="1" thickBot="1" x14ac:dyDescent="0.25">
      <c r="B390" s="62" t="s">
        <v>559</v>
      </c>
      <c r="C390" s="43">
        <v>18</v>
      </c>
      <c r="D390" s="43">
        <v>0</v>
      </c>
      <c r="E390" s="43">
        <v>6</v>
      </c>
      <c r="F390" s="43">
        <v>12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18</v>
      </c>
      <c r="AC390" s="43">
        <v>0</v>
      </c>
      <c r="AD390" s="43">
        <v>6</v>
      </c>
      <c r="AE390" s="43">
        <v>12</v>
      </c>
      <c r="AF390" s="43">
        <v>0</v>
      </c>
    </row>
    <row r="391" spans="2:32" ht="20.100000000000001" customHeight="1" thickBot="1" x14ac:dyDescent="0.25">
      <c r="B391" s="62" t="s">
        <v>560</v>
      </c>
      <c r="C391" s="43">
        <v>31</v>
      </c>
      <c r="D391" s="43">
        <v>0</v>
      </c>
      <c r="E391" s="43">
        <v>11</v>
      </c>
      <c r="F391" s="43">
        <v>20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31</v>
      </c>
      <c r="AC391" s="43">
        <v>0</v>
      </c>
      <c r="AD391" s="43">
        <v>11</v>
      </c>
      <c r="AE391" s="43">
        <v>20</v>
      </c>
      <c r="AF391" s="43">
        <v>0</v>
      </c>
    </row>
    <row r="392" spans="2:32" ht="20.100000000000001" customHeight="1" thickBot="1" x14ac:dyDescent="0.25">
      <c r="B392" s="62" t="s">
        <v>561</v>
      </c>
      <c r="C392" s="43">
        <v>28</v>
      </c>
      <c r="D392" s="43">
        <v>0</v>
      </c>
      <c r="E392" s="43">
        <v>18</v>
      </c>
      <c r="F392" s="43">
        <v>10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28</v>
      </c>
      <c r="AC392" s="43">
        <v>0</v>
      </c>
      <c r="AD392" s="43">
        <v>18</v>
      </c>
      <c r="AE392" s="43">
        <v>10</v>
      </c>
      <c r="AF392" s="43">
        <v>0</v>
      </c>
    </row>
    <row r="393" spans="2:32" ht="20.100000000000001" customHeight="1" thickBot="1" x14ac:dyDescent="0.25">
      <c r="B393" s="62" t="s">
        <v>562</v>
      </c>
      <c r="C393" s="43">
        <v>329</v>
      </c>
      <c r="D393" s="43">
        <v>0</v>
      </c>
      <c r="E393" s="43">
        <v>246</v>
      </c>
      <c r="F393" s="43">
        <v>83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329</v>
      </c>
      <c r="AC393" s="43">
        <v>0</v>
      </c>
      <c r="AD393" s="43">
        <v>246</v>
      </c>
      <c r="AE393" s="43">
        <v>83</v>
      </c>
      <c r="AF393" s="43">
        <v>0</v>
      </c>
    </row>
    <row r="394" spans="2:32" ht="20.100000000000001" customHeight="1" thickBot="1" x14ac:dyDescent="0.25">
      <c r="B394" s="62" t="s">
        <v>563</v>
      </c>
      <c r="C394" s="43">
        <v>96</v>
      </c>
      <c r="D394" s="43">
        <v>0</v>
      </c>
      <c r="E394" s="43">
        <v>61</v>
      </c>
      <c r="F394" s="43">
        <v>35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96</v>
      </c>
      <c r="AC394" s="43">
        <v>0</v>
      </c>
      <c r="AD394" s="43">
        <v>61</v>
      </c>
      <c r="AE394" s="43">
        <v>35</v>
      </c>
      <c r="AF394" s="43">
        <v>0</v>
      </c>
    </row>
    <row r="395" spans="2:32" ht="20.100000000000001" customHeight="1" thickBot="1" x14ac:dyDescent="0.25">
      <c r="B395" s="62" t="s">
        <v>564</v>
      </c>
      <c r="C395" s="43">
        <v>149</v>
      </c>
      <c r="D395" s="43">
        <v>0</v>
      </c>
      <c r="E395" s="43">
        <v>93</v>
      </c>
      <c r="F395" s="43">
        <v>56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149</v>
      </c>
      <c r="AC395" s="43">
        <v>0</v>
      </c>
      <c r="AD395" s="43">
        <v>93</v>
      </c>
      <c r="AE395" s="43">
        <v>56</v>
      </c>
      <c r="AF395" s="43">
        <v>0</v>
      </c>
    </row>
    <row r="396" spans="2:32" ht="20.100000000000001" customHeight="1" thickBot="1" x14ac:dyDescent="0.25">
      <c r="B396" s="62" t="s">
        <v>565</v>
      </c>
      <c r="C396" s="43">
        <v>168</v>
      </c>
      <c r="D396" s="43">
        <v>0</v>
      </c>
      <c r="E396" s="43">
        <v>110</v>
      </c>
      <c r="F396" s="43">
        <v>58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12</v>
      </c>
      <c r="N396" s="43">
        <v>0</v>
      </c>
      <c r="O396" s="43">
        <v>10</v>
      </c>
      <c r="P396" s="43">
        <v>2</v>
      </c>
      <c r="Q396" s="43">
        <v>0</v>
      </c>
      <c r="R396" s="43">
        <v>3</v>
      </c>
      <c r="S396" s="43">
        <v>0</v>
      </c>
      <c r="T396" s="43">
        <v>3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183</v>
      </c>
      <c r="AC396" s="43">
        <v>0</v>
      </c>
      <c r="AD396" s="43">
        <v>123</v>
      </c>
      <c r="AE396" s="43">
        <v>60</v>
      </c>
      <c r="AF396" s="43">
        <v>0</v>
      </c>
    </row>
    <row r="397" spans="2:32" ht="20.100000000000001" customHeight="1" thickBot="1" x14ac:dyDescent="0.25">
      <c r="B397" s="62" t="s">
        <v>566</v>
      </c>
      <c r="C397" s="43">
        <v>177</v>
      </c>
      <c r="D397" s="43">
        <v>0</v>
      </c>
      <c r="E397" s="43">
        <v>101</v>
      </c>
      <c r="F397" s="43">
        <v>76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177</v>
      </c>
      <c r="AC397" s="43">
        <v>0</v>
      </c>
      <c r="AD397" s="43">
        <v>101</v>
      </c>
      <c r="AE397" s="43">
        <v>76</v>
      </c>
      <c r="AF397" s="43">
        <v>0</v>
      </c>
    </row>
    <row r="398" spans="2:32" ht="20.100000000000001" customHeight="1" thickBot="1" x14ac:dyDescent="0.25">
      <c r="B398" s="62" t="s">
        <v>567</v>
      </c>
      <c r="C398" s="43">
        <v>50</v>
      </c>
      <c r="D398" s="43">
        <v>0</v>
      </c>
      <c r="E398" s="43">
        <v>36</v>
      </c>
      <c r="F398" s="43">
        <v>14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1</v>
      </c>
      <c r="N398" s="43">
        <v>0</v>
      </c>
      <c r="O398" s="43">
        <v>1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51</v>
      </c>
      <c r="AC398" s="43">
        <v>0</v>
      </c>
      <c r="AD398" s="43">
        <v>37</v>
      </c>
      <c r="AE398" s="43">
        <v>14</v>
      </c>
      <c r="AF398" s="43">
        <v>0</v>
      </c>
    </row>
    <row r="399" spans="2:32" ht="20.100000000000001" customHeight="1" thickBot="1" x14ac:dyDescent="0.25">
      <c r="B399" s="62" t="s">
        <v>568</v>
      </c>
      <c r="C399" s="43">
        <v>77</v>
      </c>
      <c r="D399" s="43">
        <v>0</v>
      </c>
      <c r="E399" s="43">
        <v>49</v>
      </c>
      <c r="F399" s="43">
        <v>28</v>
      </c>
      <c r="G399" s="43">
        <v>0</v>
      </c>
      <c r="H399" s="43">
        <v>1</v>
      </c>
      <c r="I399" s="43">
        <v>0</v>
      </c>
      <c r="J399" s="43">
        <v>1</v>
      </c>
      <c r="K399" s="43">
        <v>0</v>
      </c>
      <c r="L399" s="43">
        <v>0</v>
      </c>
      <c r="M399" s="43">
        <v>3</v>
      </c>
      <c r="N399" s="43">
        <v>0</v>
      </c>
      <c r="O399" s="43">
        <v>3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81</v>
      </c>
      <c r="AC399" s="43">
        <v>0</v>
      </c>
      <c r="AD399" s="43">
        <v>53</v>
      </c>
      <c r="AE399" s="43">
        <v>28</v>
      </c>
      <c r="AF399" s="43">
        <v>0</v>
      </c>
    </row>
    <row r="400" spans="2:32" ht="20.100000000000001" customHeight="1" thickBot="1" x14ac:dyDescent="0.25">
      <c r="B400" s="62" t="s">
        <v>569</v>
      </c>
      <c r="C400" s="43">
        <v>115</v>
      </c>
      <c r="D400" s="43">
        <v>0</v>
      </c>
      <c r="E400" s="43">
        <v>89</v>
      </c>
      <c r="F400" s="43">
        <v>26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115</v>
      </c>
      <c r="AC400" s="43">
        <v>0</v>
      </c>
      <c r="AD400" s="43">
        <v>89</v>
      </c>
      <c r="AE400" s="43">
        <v>26</v>
      </c>
      <c r="AF400" s="43">
        <v>0</v>
      </c>
    </row>
    <row r="401" spans="2:32" ht="20.100000000000001" customHeight="1" thickBot="1" x14ac:dyDescent="0.25">
      <c r="B401" s="62" t="s">
        <v>570</v>
      </c>
      <c r="C401" s="43">
        <v>87</v>
      </c>
      <c r="D401" s="43">
        <v>0</v>
      </c>
      <c r="E401" s="43">
        <v>56</v>
      </c>
      <c r="F401" s="43">
        <v>31</v>
      </c>
      <c r="G401" s="43">
        <v>0</v>
      </c>
      <c r="H401" s="43">
        <v>5</v>
      </c>
      <c r="I401" s="43">
        <v>0</v>
      </c>
      <c r="J401" s="43">
        <v>5</v>
      </c>
      <c r="K401" s="43">
        <v>0</v>
      </c>
      <c r="L401" s="43">
        <v>0</v>
      </c>
      <c r="M401" s="43">
        <v>3</v>
      </c>
      <c r="N401" s="43">
        <v>0</v>
      </c>
      <c r="O401" s="43">
        <v>3</v>
      </c>
      <c r="P401" s="43">
        <v>0</v>
      </c>
      <c r="Q401" s="43">
        <v>0</v>
      </c>
      <c r="R401" s="43">
        <v>4</v>
      </c>
      <c r="S401" s="43">
        <v>0</v>
      </c>
      <c r="T401" s="43">
        <v>4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99</v>
      </c>
      <c r="AC401" s="43">
        <v>0</v>
      </c>
      <c r="AD401" s="43">
        <v>68</v>
      </c>
      <c r="AE401" s="43">
        <v>31</v>
      </c>
      <c r="AF401" s="43">
        <v>0</v>
      </c>
    </row>
    <row r="402" spans="2:32" ht="20.100000000000001" customHeight="1" thickBot="1" x14ac:dyDescent="0.25">
      <c r="B402" s="62" t="s">
        <v>204</v>
      </c>
      <c r="C402" s="43">
        <v>3019</v>
      </c>
      <c r="D402" s="43">
        <v>0</v>
      </c>
      <c r="E402" s="43">
        <v>1173</v>
      </c>
      <c r="F402" s="43">
        <v>1846</v>
      </c>
      <c r="G402" s="43">
        <v>0</v>
      </c>
      <c r="H402" s="43">
        <v>16</v>
      </c>
      <c r="I402" s="43">
        <v>0</v>
      </c>
      <c r="J402" s="43">
        <v>7</v>
      </c>
      <c r="K402" s="43">
        <v>9</v>
      </c>
      <c r="L402" s="43">
        <v>0</v>
      </c>
      <c r="M402" s="43">
        <v>99</v>
      </c>
      <c r="N402" s="43">
        <v>0</v>
      </c>
      <c r="O402" s="43">
        <v>81</v>
      </c>
      <c r="P402" s="43">
        <v>18</v>
      </c>
      <c r="Q402" s="43">
        <v>0</v>
      </c>
      <c r="R402" s="43">
        <v>80</v>
      </c>
      <c r="S402" s="43">
        <v>0</v>
      </c>
      <c r="T402" s="43">
        <v>38</v>
      </c>
      <c r="U402" s="43">
        <v>42</v>
      </c>
      <c r="V402" s="43">
        <v>0</v>
      </c>
      <c r="W402" s="43">
        <v>1</v>
      </c>
      <c r="X402" s="43">
        <v>0</v>
      </c>
      <c r="Y402" s="43">
        <v>1</v>
      </c>
      <c r="Z402" s="43">
        <v>0</v>
      </c>
      <c r="AA402" s="43">
        <v>0</v>
      </c>
      <c r="AB402" s="43">
        <v>3215</v>
      </c>
      <c r="AC402" s="43">
        <v>0</v>
      </c>
      <c r="AD402" s="43">
        <v>1300</v>
      </c>
      <c r="AE402" s="43">
        <v>1915</v>
      </c>
      <c r="AF402" s="43">
        <v>0</v>
      </c>
    </row>
    <row r="403" spans="2:32" ht="20.100000000000001" customHeight="1" thickBot="1" x14ac:dyDescent="0.25">
      <c r="B403" s="62" t="s">
        <v>571</v>
      </c>
      <c r="C403" s="43">
        <v>49</v>
      </c>
      <c r="D403" s="43">
        <v>0</v>
      </c>
      <c r="E403" s="43">
        <v>8</v>
      </c>
      <c r="F403" s="43">
        <v>41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7</v>
      </c>
      <c r="N403" s="43">
        <v>0</v>
      </c>
      <c r="O403" s="43">
        <v>6</v>
      </c>
      <c r="P403" s="43">
        <v>1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56</v>
      </c>
      <c r="AC403" s="43">
        <v>0</v>
      </c>
      <c r="AD403" s="43">
        <v>14</v>
      </c>
      <c r="AE403" s="43">
        <v>42</v>
      </c>
      <c r="AF403" s="43">
        <v>0</v>
      </c>
    </row>
    <row r="404" spans="2:32" ht="20.100000000000001" customHeight="1" thickBot="1" x14ac:dyDescent="0.25">
      <c r="B404" s="62" t="s">
        <v>572</v>
      </c>
      <c r="C404" s="43">
        <v>128</v>
      </c>
      <c r="D404" s="43">
        <v>0</v>
      </c>
      <c r="E404" s="43">
        <v>106</v>
      </c>
      <c r="F404" s="43">
        <v>22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26</v>
      </c>
      <c r="N404" s="43">
        <v>0</v>
      </c>
      <c r="O404" s="43">
        <v>26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154</v>
      </c>
      <c r="AC404" s="43">
        <v>0</v>
      </c>
      <c r="AD404" s="43">
        <v>132</v>
      </c>
      <c r="AE404" s="43">
        <v>22</v>
      </c>
      <c r="AF404" s="43">
        <v>0</v>
      </c>
    </row>
    <row r="405" spans="2:32" ht="20.100000000000001" customHeight="1" thickBot="1" x14ac:dyDescent="0.25">
      <c r="B405" s="62" t="s">
        <v>573</v>
      </c>
      <c r="C405" s="43">
        <v>206</v>
      </c>
      <c r="D405" s="43">
        <v>0</v>
      </c>
      <c r="E405" s="43">
        <v>112</v>
      </c>
      <c r="F405" s="43">
        <v>94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1</v>
      </c>
      <c r="N405" s="43">
        <v>0</v>
      </c>
      <c r="O405" s="43">
        <v>1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207</v>
      </c>
      <c r="AC405" s="43">
        <v>0</v>
      </c>
      <c r="AD405" s="43">
        <v>113</v>
      </c>
      <c r="AE405" s="43">
        <v>94</v>
      </c>
      <c r="AF405" s="43">
        <v>0</v>
      </c>
    </row>
    <row r="406" spans="2:32" ht="20.100000000000001" customHeight="1" thickBot="1" x14ac:dyDescent="0.25">
      <c r="B406" s="62" t="s">
        <v>574</v>
      </c>
      <c r="C406" s="43">
        <v>61</v>
      </c>
      <c r="D406" s="43">
        <v>0</v>
      </c>
      <c r="E406" s="43">
        <v>35</v>
      </c>
      <c r="F406" s="43">
        <v>26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1</v>
      </c>
      <c r="N406" s="43">
        <v>0</v>
      </c>
      <c r="O406" s="43">
        <v>1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62</v>
      </c>
      <c r="AC406" s="43">
        <v>0</v>
      </c>
      <c r="AD406" s="43">
        <v>36</v>
      </c>
      <c r="AE406" s="43">
        <v>26</v>
      </c>
      <c r="AF406" s="43">
        <v>0</v>
      </c>
    </row>
    <row r="407" spans="2:32" ht="20.100000000000001" customHeight="1" thickBot="1" x14ac:dyDescent="0.25">
      <c r="B407" s="62" t="s">
        <v>575</v>
      </c>
      <c r="C407" s="43">
        <v>161</v>
      </c>
      <c r="D407" s="43">
        <v>0</v>
      </c>
      <c r="E407" s="43">
        <v>116</v>
      </c>
      <c r="F407" s="43">
        <v>45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2</v>
      </c>
      <c r="N407" s="43">
        <v>0</v>
      </c>
      <c r="O407" s="43">
        <v>2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163</v>
      </c>
      <c r="AC407" s="43">
        <v>0</v>
      </c>
      <c r="AD407" s="43">
        <v>118</v>
      </c>
      <c r="AE407" s="43">
        <v>45</v>
      </c>
      <c r="AF407" s="43">
        <v>0</v>
      </c>
    </row>
    <row r="408" spans="2:32" ht="20.100000000000001" customHeight="1" thickBot="1" x14ac:dyDescent="0.25">
      <c r="B408" s="62" t="s">
        <v>576</v>
      </c>
      <c r="C408" s="43">
        <v>113</v>
      </c>
      <c r="D408" s="43">
        <v>0</v>
      </c>
      <c r="E408" s="43">
        <v>71</v>
      </c>
      <c r="F408" s="43">
        <v>42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2</v>
      </c>
      <c r="N408" s="43">
        <v>0</v>
      </c>
      <c r="O408" s="43">
        <v>2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115</v>
      </c>
      <c r="AC408" s="43">
        <v>0</v>
      </c>
      <c r="AD408" s="43">
        <v>73</v>
      </c>
      <c r="AE408" s="43">
        <v>42</v>
      </c>
      <c r="AF408" s="43">
        <v>0</v>
      </c>
    </row>
    <row r="409" spans="2:32" ht="20.100000000000001" customHeight="1" thickBot="1" x14ac:dyDescent="0.25">
      <c r="B409" s="62" t="s">
        <v>577</v>
      </c>
      <c r="C409" s="43">
        <v>76</v>
      </c>
      <c r="D409" s="43">
        <v>2</v>
      </c>
      <c r="E409" s="43">
        <v>49</v>
      </c>
      <c r="F409" s="43">
        <v>25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2</v>
      </c>
      <c r="N409" s="43">
        <v>0</v>
      </c>
      <c r="O409" s="43">
        <v>2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78</v>
      </c>
      <c r="AC409" s="43">
        <v>2</v>
      </c>
      <c r="AD409" s="43">
        <v>51</v>
      </c>
      <c r="AE409" s="43">
        <v>25</v>
      </c>
      <c r="AF409" s="43">
        <v>0</v>
      </c>
    </row>
    <row r="410" spans="2:32" ht="20.100000000000001" customHeight="1" thickBot="1" x14ac:dyDescent="0.25">
      <c r="B410" s="62" t="s">
        <v>578</v>
      </c>
      <c r="C410" s="43">
        <v>30</v>
      </c>
      <c r="D410" s="43">
        <v>0</v>
      </c>
      <c r="E410" s="43">
        <v>30</v>
      </c>
      <c r="F410" s="43">
        <v>0</v>
      </c>
      <c r="G410" s="43">
        <v>0</v>
      </c>
      <c r="H410" s="43">
        <v>1</v>
      </c>
      <c r="I410" s="43">
        <v>0</v>
      </c>
      <c r="J410" s="43">
        <v>1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31</v>
      </c>
      <c r="AC410" s="43">
        <v>0</v>
      </c>
      <c r="AD410" s="43">
        <v>31</v>
      </c>
      <c r="AE410" s="43">
        <v>0</v>
      </c>
      <c r="AF410" s="43">
        <v>0</v>
      </c>
    </row>
    <row r="411" spans="2:32" ht="20.100000000000001" customHeight="1" thickBot="1" x14ac:dyDescent="0.25">
      <c r="B411" s="62" t="s">
        <v>579</v>
      </c>
      <c r="C411" s="43">
        <v>75</v>
      </c>
      <c r="D411" s="43">
        <v>0</v>
      </c>
      <c r="E411" s="43">
        <v>45</v>
      </c>
      <c r="F411" s="43">
        <v>30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75</v>
      </c>
      <c r="AC411" s="43">
        <v>0</v>
      </c>
      <c r="AD411" s="43">
        <v>45</v>
      </c>
      <c r="AE411" s="43">
        <v>30</v>
      </c>
      <c r="AF411" s="43">
        <v>0</v>
      </c>
    </row>
    <row r="412" spans="2:32" ht="20.100000000000001" customHeight="1" thickBot="1" x14ac:dyDescent="0.25">
      <c r="B412" s="62" t="s">
        <v>580</v>
      </c>
      <c r="C412" s="43">
        <v>17</v>
      </c>
      <c r="D412" s="43">
        <v>0</v>
      </c>
      <c r="E412" s="43">
        <v>9</v>
      </c>
      <c r="F412" s="43">
        <v>8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1</v>
      </c>
      <c r="N412" s="43">
        <v>0</v>
      </c>
      <c r="O412" s="43">
        <v>1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18</v>
      </c>
      <c r="AC412" s="43">
        <v>0</v>
      </c>
      <c r="AD412" s="43">
        <v>10</v>
      </c>
      <c r="AE412" s="43">
        <v>8</v>
      </c>
      <c r="AF412" s="43">
        <v>0</v>
      </c>
    </row>
    <row r="413" spans="2:32" ht="20.100000000000001" customHeight="1" thickBot="1" x14ac:dyDescent="0.25">
      <c r="B413" s="62" t="s">
        <v>581</v>
      </c>
      <c r="C413" s="43">
        <v>24</v>
      </c>
      <c r="D413" s="43">
        <v>0</v>
      </c>
      <c r="E413" s="43">
        <v>24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24</v>
      </c>
      <c r="AC413" s="43">
        <v>0</v>
      </c>
      <c r="AD413" s="43">
        <v>24</v>
      </c>
      <c r="AE413" s="43">
        <v>0</v>
      </c>
      <c r="AF413" s="43">
        <v>0</v>
      </c>
    </row>
    <row r="414" spans="2:32" ht="20.100000000000001" customHeight="1" thickBot="1" x14ac:dyDescent="0.25">
      <c r="B414" s="62" t="s">
        <v>582</v>
      </c>
      <c r="C414" s="43">
        <v>198</v>
      </c>
      <c r="D414" s="43">
        <v>0</v>
      </c>
      <c r="E414" s="43">
        <v>156</v>
      </c>
      <c r="F414" s="43">
        <v>42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9</v>
      </c>
      <c r="N414" s="43">
        <v>0</v>
      </c>
      <c r="O414" s="43">
        <v>7</v>
      </c>
      <c r="P414" s="43">
        <v>2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207</v>
      </c>
      <c r="AC414" s="43">
        <v>0</v>
      </c>
      <c r="AD414" s="43">
        <v>163</v>
      </c>
      <c r="AE414" s="43">
        <v>44</v>
      </c>
      <c r="AF414" s="43">
        <v>0</v>
      </c>
    </row>
    <row r="415" spans="2:32" ht="20.100000000000001" customHeight="1" thickBot="1" x14ac:dyDescent="0.25">
      <c r="B415" s="62" t="s">
        <v>583</v>
      </c>
      <c r="C415" s="43">
        <v>72</v>
      </c>
      <c r="D415" s="43">
        <v>0</v>
      </c>
      <c r="E415" s="43">
        <v>65</v>
      </c>
      <c r="F415" s="43">
        <v>7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1</v>
      </c>
      <c r="N415" s="43">
        <v>0</v>
      </c>
      <c r="O415" s="43">
        <v>1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73</v>
      </c>
      <c r="AC415" s="43">
        <v>0</v>
      </c>
      <c r="AD415" s="43">
        <v>66</v>
      </c>
      <c r="AE415" s="43">
        <v>7</v>
      </c>
      <c r="AF415" s="43">
        <v>0</v>
      </c>
    </row>
    <row r="416" spans="2:32" ht="20.100000000000001" customHeight="1" thickBot="1" x14ac:dyDescent="0.25">
      <c r="B416" s="62" t="s">
        <v>584</v>
      </c>
      <c r="C416" s="43">
        <v>90</v>
      </c>
      <c r="D416" s="43">
        <v>0</v>
      </c>
      <c r="E416" s="43">
        <v>76</v>
      </c>
      <c r="F416" s="43">
        <v>14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12</v>
      </c>
      <c r="N416" s="43">
        <v>0</v>
      </c>
      <c r="O416" s="43">
        <v>12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102</v>
      </c>
      <c r="AC416" s="43">
        <v>0</v>
      </c>
      <c r="AD416" s="43">
        <v>88</v>
      </c>
      <c r="AE416" s="43">
        <v>14</v>
      </c>
      <c r="AF416" s="43">
        <v>0</v>
      </c>
    </row>
    <row r="417" spans="2:32" ht="20.100000000000001" customHeight="1" thickBot="1" x14ac:dyDescent="0.25">
      <c r="B417" s="62" t="s">
        <v>585</v>
      </c>
      <c r="C417" s="43">
        <v>21</v>
      </c>
      <c r="D417" s="43">
        <v>0</v>
      </c>
      <c r="E417" s="43">
        <v>19</v>
      </c>
      <c r="F417" s="43">
        <v>2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21</v>
      </c>
      <c r="AC417" s="43">
        <v>0</v>
      </c>
      <c r="AD417" s="43">
        <v>19</v>
      </c>
      <c r="AE417" s="43">
        <v>2</v>
      </c>
      <c r="AF417" s="43">
        <v>0</v>
      </c>
    </row>
    <row r="418" spans="2:32" ht="20.100000000000001" customHeight="1" thickBot="1" x14ac:dyDescent="0.25">
      <c r="B418" s="62" t="s">
        <v>205</v>
      </c>
      <c r="C418" s="43">
        <v>518</v>
      </c>
      <c r="D418" s="43">
        <v>0</v>
      </c>
      <c r="E418" s="43">
        <v>370</v>
      </c>
      <c r="F418" s="43">
        <v>148</v>
      </c>
      <c r="G418" s="43">
        <v>0</v>
      </c>
      <c r="H418" s="43">
        <v>3</v>
      </c>
      <c r="I418" s="43">
        <v>0</v>
      </c>
      <c r="J418" s="43">
        <v>3</v>
      </c>
      <c r="K418" s="43">
        <v>0</v>
      </c>
      <c r="L418" s="43">
        <v>0</v>
      </c>
      <c r="M418" s="43">
        <v>66</v>
      </c>
      <c r="N418" s="43">
        <v>0</v>
      </c>
      <c r="O418" s="43">
        <v>66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587</v>
      </c>
      <c r="AC418" s="43">
        <v>0</v>
      </c>
      <c r="AD418" s="43">
        <v>439</v>
      </c>
      <c r="AE418" s="43">
        <v>148</v>
      </c>
      <c r="AF418" s="43">
        <v>0</v>
      </c>
    </row>
    <row r="419" spans="2:32" ht="20.100000000000001" customHeight="1" thickBot="1" x14ac:dyDescent="0.25">
      <c r="B419" s="62" t="s">
        <v>586</v>
      </c>
      <c r="C419" s="43">
        <v>8</v>
      </c>
      <c r="D419" s="43">
        <v>0</v>
      </c>
      <c r="E419" s="43">
        <v>6</v>
      </c>
      <c r="F419" s="43">
        <v>2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8</v>
      </c>
      <c r="AC419" s="43">
        <v>0</v>
      </c>
      <c r="AD419" s="43">
        <v>6</v>
      </c>
      <c r="AE419" s="43">
        <v>2</v>
      </c>
      <c r="AF419" s="43">
        <v>0</v>
      </c>
    </row>
    <row r="420" spans="2:32" ht="20.100000000000001" customHeight="1" thickBot="1" x14ac:dyDescent="0.25">
      <c r="B420" s="62" t="s">
        <v>587</v>
      </c>
      <c r="C420" s="43">
        <v>268</v>
      </c>
      <c r="D420" s="43">
        <v>0</v>
      </c>
      <c r="E420" s="43">
        <v>258</v>
      </c>
      <c r="F420" s="43">
        <v>10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28</v>
      </c>
      <c r="N420" s="43">
        <v>0</v>
      </c>
      <c r="O420" s="43">
        <v>25</v>
      </c>
      <c r="P420" s="43">
        <v>3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>
        <v>296</v>
      </c>
      <c r="AC420" s="43">
        <v>0</v>
      </c>
      <c r="AD420" s="43">
        <v>283</v>
      </c>
      <c r="AE420" s="43">
        <v>13</v>
      </c>
      <c r="AF420" s="43">
        <v>0</v>
      </c>
    </row>
    <row r="421" spans="2:32" ht="20.100000000000001" customHeight="1" thickBot="1" x14ac:dyDescent="0.25">
      <c r="B421" s="62" t="s">
        <v>588</v>
      </c>
      <c r="C421" s="43">
        <v>78</v>
      </c>
      <c r="D421" s="43">
        <v>0</v>
      </c>
      <c r="E421" s="43">
        <v>72</v>
      </c>
      <c r="F421" s="43">
        <v>6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78</v>
      </c>
      <c r="AC421" s="43">
        <v>0</v>
      </c>
      <c r="AD421" s="43">
        <v>72</v>
      </c>
      <c r="AE421" s="43">
        <v>6</v>
      </c>
      <c r="AF421" s="43">
        <v>0</v>
      </c>
    </row>
    <row r="422" spans="2:32" ht="20.100000000000001" customHeight="1" thickBot="1" x14ac:dyDescent="0.25">
      <c r="B422" s="62" t="s">
        <v>589</v>
      </c>
      <c r="C422" s="43">
        <v>41</v>
      </c>
      <c r="D422" s="43">
        <v>3</v>
      </c>
      <c r="E422" s="43">
        <v>38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2</v>
      </c>
      <c r="N422" s="43">
        <v>0</v>
      </c>
      <c r="O422" s="43">
        <v>2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43</v>
      </c>
      <c r="AC422" s="43">
        <v>3</v>
      </c>
      <c r="AD422" s="43">
        <v>40</v>
      </c>
      <c r="AE422" s="43">
        <v>0</v>
      </c>
      <c r="AF422" s="43">
        <v>0</v>
      </c>
    </row>
    <row r="423" spans="2:32" ht="20.100000000000001" customHeight="1" thickBot="1" x14ac:dyDescent="0.25">
      <c r="B423" s="62" t="s">
        <v>590</v>
      </c>
      <c r="C423" s="43">
        <v>77</v>
      </c>
      <c r="D423" s="43">
        <v>0</v>
      </c>
      <c r="E423" s="43">
        <v>56</v>
      </c>
      <c r="F423" s="43">
        <v>21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77</v>
      </c>
      <c r="AC423" s="43">
        <v>0</v>
      </c>
      <c r="AD423" s="43">
        <v>56</v>
      </c>
      <c r="AE423" s="43">
        <v>21</v>
      </c>
      <c r="AF423" s="43">
        <v>0</v>
      </c>
    </row>
    <row r="424" spans="2:32" ht="20.100000000000001" customHeight="1" thickBot="1" x14ac:dyDescent="0.25">
      <c r="B424" s="62" t="s">
        <v>591</v>
      </c>
      <c r="C424" s="43">
        <v>25</v>
      </c>
      <c r="D424" s="43">
        <v>0</v>
      </c>
      <c r="E424" s="43">
        <v>24</v>
      </c>
      <c r="F424" s="43">
        <v>1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1</v>
      </c>
      <c r="N424" s="43">
        <v>0</v>
      </c>
      <c r="O424" s="43">
        <v>1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26</v>
      </c>
      <c r="AC424" s="43">
        <v>0</v>
      </c>
      <c r="AD424" s="43">
        <v>25</v>
      </c>
      <c r="AE424" s="43">
        <v>1</v>
      </c>
      <c r="AF424" s="43">
        <v>0</v>
      </c>
    </row>
    <row r="425" spans="2:32" ht="20.100000000000001" customHeight="1" thickBot="1" x14ac:dyDescent="0.25">
      <c r="B425" s="62" t="s">
        <v>592</v>
      </c>
      <c r="C425" s="43">
        <v>12</v>
      </c>
      <c r="D425" s="43">
        <v>0</v>
      </c>
      <c r="E425" s="43">
        <v>7</v>
      </c>
      <c r="F425" s="43">
        <v>5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12</v>
      </c>
      <c r="AC425" s="43">
        <v>0</v>
      </c>
      <c r="AD425" s="43">
        <v>7</v>
      </c>
      <c r="AE425" s="43">
        <v>5</v>
      </c>
      <c r="AF425" s="43">
        <v>0</v>
      </c>
    </row>
    <row r="426" spans="2:32" ht="20.100000000000001" customHeight="1" thickBot="1" x14ac:dyDescent="0.25">
      <c r="B426" s="62" t="s">
        <v>593</v>
      </c>
      <c r="C426" s="43">
        <v>35</v>
      </c>
      <c r="D426" s="43">
        <v>0</v>
      </c>
      <c r="E426" s="43">
        <v>28</v>
      </c>
      <c r="F426" s="43">
        <v>7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35</v>
      </c>
      <c r="AC426" s="43">
        <v>0</v>
      </c>
      <c r="AD426" s="43">
        <v>28</v>
      </c>
      <c r="AE426" s="43">
        <v>7</v>
      </c>
      <c r="AF426" s="43">
        <v>0</v>
      </c>
    </row>
    <row r="427" spans="2:32" ht="20.100000000000001" customHeight="1" thickBot="1" x14ac:dyDescent="0.25">
      <c r="B427" s="62" t="s">
        <v>594</v>
      </c>
      <c r="C427" s="43">
        <v>233</v>
      </c>
      <c r="D427" s="43">
        <v>0</v>
      </c>
      <c r="E427" s="43">
        <v>150</v>
      </c>
      <c r="F427" s="43">
        <v>83</v>
      </c>
      <c r="G427" s="43">
        <v>0</v>
      </c>
      <c r="H427" s="43">
        <v>6</v>
      </c>
      <c r="I427" s="43">
        <v>0</v>
      </c>
      <c r="J427" s="43">
        <v>6</v>
      </c>
      <c r="K427" s="43">
        <v>0</v>
      </c>
      <c r="L427" s="43">
        <v>0</v>
      </c>
      <c r="M427" s="43">
        <v>11</v>
      </c>
      <c r="N427" s="43">
        <v>0</v>
      </c>
      <c r="O427" s="43">
        <v>11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250</v>
      </c>
      <c r="AC427" s="43">
        <v>0</v>
      </c>
      <c r="AD427" s="43">
        <v>167</v>
      </c>
      <c r="AE427" s="43">
        <v>83</v>
      </c>
      <c r="AF427" s="43">
        <v>0</v>
      </c>
    </row>
    <row r="428" spans="2:32" ht="20.100000000000001" customHeight="1" thickBot="1" x14ac:dyDescent="0.25">
      <c r="B428" s="62" t="s">
        <v>595</v>
      </c>
      <c r="C428" s="43">
        <v>32</v>
      </c>
      <c r="D428" s="43">
        <v>0</v>
      </c>
      <c r="E428" s="43">
        <v>25</v>
      </c>
      <c r="F428" s="43">
        <v>7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32</v>
      </c>
      <c r="AC428" s="43">
        <v>0</v>
      </c>
      <c r="AD428" s="43">
        <v>25</v>
      </c>
      <c r="AE428" s="43">
        <v>7</v>
      </c>
      <c r="AF428" s="43">
        <v>0</v>
      </c>
    </row>
    <row r="429" spans="2:32" ht="20.100000000000001" customHeight="1" thickBot="1" x14ac:dyDescent="0.25">
      <c r="B429" s="62" t="s">
        <v>596</v>
      </c>
      <c r="C429" s="43">
        <v>5</v>
      </c>
      <c r="D429" s="43">
        <v>0</v>
      </c>
      <c r="E429" s="43">
        <v>2</v>
      </c>
      <c r="F429" s="43">
        <v>3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5</v>
      </c>
      <c r="AC429" s="43">
        <v>0</v>
      </c>
      <c r="AD429" s="43">
        <v>2</v>
      </c>
      <c r="AE429" s="43">
        <v>3</v>
      </c>
      <c r="AF429" s="43">
        <v>0</v>
      </c>
    </row>
    <row r="430" spans="2:32" ht="20.100000000000001" customHeight="1" thickBot="1" x14ac:dyDescent="0.25">
      <c r="B430" s="62" t="s">
        <v>597</v>
      </c>
      <c r="C430" s="43">
        <v>111</v>
      </c>
      <c r="D430" s="43">
        <v>0</v>
      </c>
      <c r="E430" s="43">
        <v>47</v>
      </c>
      <c r="F430" s="43">
        <v>64</v>
      </c>
      <c r="G430" s="43">
        <v>0</v>
      </c>
      <c r="H430" s="43">
        <v>1</v>
      </c>
      <c r="I430" s="43">
        <v>0</v>
      </c>
      <c r="J430" s="43">
        <v>0</v>
      </c>
      <c r="K430" s="43">
        <v>1</v>
      </c>
      <c r="L430" s="43">
        <v>0</v>
      </c>
      <c r="M430" s="43">
        <v>1</v>
      </c>
      <c r="N430" s="43">
        <v>0</v>
      </c>
      <c r="O430" s="43">
        <v>1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113</v>
      </c>
      <c r="AC430" s="43">
        <v>0</v>
      </c>
      <c r="AD430" s="43">
        <v>48</v>
      </c>
      <c r="AE430" s="43">
        <v>65</v>
      </c>
      <c r="AF430" s="43">
        <v>0</v>
      </c>
    </row>
    <row r="431" spans="2:32" ht="20.100000000000001" customHeight="1" thickBot="1" x14ac:dyDescent="0.25">
      <c r="B431" s="62" t="s">
        <v>598</v>
      </c>
      <c r="C431" s="43">
        <v>17</v>
      </c>
      <c r="D431" s="43">
        <v>0</v>
      </c>
      <c r="E431" s="43">
        <v>13</v>
      </c>
      <c r="F431" s="43">
        <v>4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17</v>
      </c>
      <c r="AC431" s="43">
        <v>0</v>
      </c>
      <c r="AD431" s="43">
        <v>13</v>
      </c>
      <c r="AE431" s="43">
        <v>4</v>
      </c>
      <c r="AF431" s="43">
        <v>0</v>
      </c>
    </row>
    <row r="432" spans="2:32" ht="20.100000000000001" customHeight="1" thickBot="1" x14ac:dyDescent="0.25">
      <c r="B432" s="62" t="s">
        <v>599</v>
      </c>
      <c r="C432" s="43">
        <v>18</v>
      </c>
      <c r="D432" s="43">
        <v>0</v>
      </c>
      <c r="E432" s="43">
        <v>14</v>
      </c>
      <c r="F432" s="43">
        <v>4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18</v>
      </c>
      <c r="AC432" s="43">
        <v>0</v>
      </c>
      <c r="AD432" s="43">
        <v>14</v>
      </c>
      <c r="AE432" s="43">
        <v>4</v>
      </c>
      <c r="AF432" s="43">
        <v>0</v>
      </c>
    </row>
    <row r="433" spans="2:32" ht="20.100000000000001" customHeight="1" thickBot="1" x14ac:dyDescent="0.25">
      <c r="B433" s="62" t="s">
        <v>600</v>
      </c>
      <c r="C433" s="43">
        <v>30</v>
      </c>
      <c r="D433" s="43">
        <v>0</v>
      </c>
      <c r="E433" s="43">
        <v>21</v>
      </c>
      <c r="F433" s="43">
        <v>9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>
        <v>30</v>
      </c>
      <c r="AC433" s="43">
        <v>0</v>
      </c>
      <c r="AD433" s="43">
        <v>21</v>
      </c>
      <c r="AE433" s="43">
        <v>9</v>
      </c>
      <c r="AF433" s="43">
        <v>0</v>
      </c>
    </row>
    <row r="434" spans="2:32" ht="20.100000000000001" customHeight="1" thickBot="1" x14ac:dyDescent="0.25">
      <c r="B434" s="62" t="s">
        <v>601</v>
      </c>
      <c r="C434" s="43">
        <v>32</v>
      </c>
      <c r="D434" s="43">
        <v>0</v>
      </c>
      <c r="E434" s="43">
        <v>27</v>
      </c>
      <c r="F434" s="43">
        <v>5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5</v>
      </c>
      <c r="N434" s="43">
        <v>0</v>
      </c>
      <c r="O434" s="43">
        <v>5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37</v>
      </c>
      <c r="AC434" s="43">
        <v>0</v>
      </c>
      <c r="AD434" s="43">
        <v>32</v>
      </c>
      <c r="AE434" s="43">
        <v>5</v>
      </c>
      <c r="AF434" s="43">
        <v>0</v>
      </c>
    </row>
    <row r="435" spans="2:32" ht="20.100000000000001" customHeight="1" thickBot="1" x14ac:dyDescent="0.25">
      <c r="B435" s="62" t="s">
        <v>602</v>
      </c>
      <c r="C435" s="43">
        <v>114</v>
      </c>
      <c r="D435" s="43">
        <v>0</v>
      </c>
      <c r="E435" s="43">
        <v>73</v>
      </c>
      <c r="F435" s="43">
        <v>41</v>
      </c>
      <c r="G435" s="43">
        <v>0</v>
      </c>
      <c r="H435" s="43">
        <v>1</v>
      </c>
      <c r="I435" s="43">
        <v>0</v>
      </c>
      <c r="J435" s="43">
        <v>0</v>
      </c>
      <c r="K435" s="43">
        <v>1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115</v>
      </c>
      <c r="AC435" s="43">
        <v>0</v>
      </c>
      <c r="AD435" s="43">
        <v>73</v>
      </c>
      <c r="AE435" s="43">
        <v>42</v>
      </c>
      <c r="AF435" s="43">
        <v>0</v>
      </c>
    </row>
    <row r="436" spans="2:32" ht="20.100000000000001" customHeight="1" thickBot="1" x14ac:dyDescent="0.25">
      <c r="B436" s="62" t="s">
        <v>603</v>
      </c>
      <c r="C436" s="43">
        <v>31</v>
      </c>
      <c r="D436" s="43">
        <v>0</v>
      </c>
      <c r="E436" s="43">
        <v>15</v>
      </c>
      <c r="F436" s="43">
        <v>16</v>
      </c>
      <c r="G436" s="43">
        <v>0</v>
      </c>
      <c r="H436" s="43">
        <v>3</v>
      </c>
      <c r="I436" s="43">
        <v>0</v>
      </c>
      <c r="J436" s="43">
        <v>2</v>
      </c>
      <c r="K436" s="43">
        <v>1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34</v>
      </c>
      <c r="AC436" s="43">
        <v>0</v>
      </c>
      <c r="AD436" s="43">
        <v>17</v>
      </c>
      <c r="AE436" s="43">
        <v>17</v>
      </c>
      <c r="AF436" s="43">
        <v>0</v>
      </c>
    </row>
    <row r="437" spans="2:32" ht="20.100000000000001" customHeight="1" thickBot="1" x14ac:dyDescent="0.25">
      <c r="B437" s="62" t="s">
        <v>604</v>
      </c>
      <c r="C437" s="43">
        <v>82</v>
      </c>
      <c r="D437" s="43">
        <v>0</v>
      </c>
      <c r="E437" s="43">
        <v>62</v>
      </c>
      <c r="F437" s="43">
        <v>20</v>
      </c>
      <c r="G437" s="43">
        <v>0</v>
      </c>
      <c r="H437" s="43">
        <v>8</v>
      </c>
      <c r="I437" s="43">
        <v>0</v>
      </c>
      <c r="J437" s="43">
        <v>3</v>
      </c>
      <c r="K437" s="43">
        <v>5</v>
      </c>
      <c r="L437" s="43">
        <v>0</v>
      </c>
      <c r="M437" s="43">
        <v>5</v>
      </c>
      <c r="N437" s="43">
        <v>0</v>
      </c>
      <c r="O437" s="43">
        <v>5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95</v>
      </c>
      <c r="AC437" s="43">
        <v>0</v>
      </c>
      <c r="AD437" s="43">
        <v>70</v>
      </c>
      <c r="AE437" s="43">
        <v>25</v>
      </c>
      <c r="AF437" s="43">
        <v>0</v>
      </c>
    </row>
    <row r="438" spans="2:32" ht="20.100000000000001" customHeight="1" thickBot="1" x14ac:dyDescent="0.25">
      <c r="B438" s="62" t="s">
        <v>605</v>
      </c>
      <c r="C438" s="43">
        <v>97</v>
      </c>
      <c r="D438" s="43">
        <v>0</v>
      </c>
      <c r="E438" s="43">
        <v>41</v>
      </c>
      <c r="F438" s="43">
        <v>56</v>
      </c>
      <c r="G438" s="43">
        <v>0</v>
      </c>
      <c r="H438" s="43">
        <v>2</v>
      </c>
      <c r="I438" s="43">
        <v>0</v>
      </c>
      <c r="J438" s="43">
        <v>1</v>
      </c>
      <c r="K438" s="43">
        <v>1</v>
      </c>
      <c r="L438" s="43">
        <v>0</v>
      </c>
      <c r="M438" s="43">
        <v>2</v>
      </c>
      <c r="N438" s="43">
        <v>0</v>
      </c>
      <c r="O438" s="43">
        <v>1</v>
      </c>
      <c r="P438" s="43">
        <v>1</v>
      </c>
      <c r="Q438" s="43">
        <v>0</v>
      </c>
      <c r="R438" s="43">
        <v>1</v>
      </c>
      <c r="S438" s="43">
        <v>0</v>
      </c>
      <c r="T438" s="43">
        <v>0</v>
      </c>
      <c r="U438" s="43">
        <v>1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102</v>
      </c>
      <c r="AC438" s="43">
        <v>0</v>
      </c>
      <c r="AD438" s="43">
        <v>43</v>
      </c>
      <c r="AE438" s="43">
        <v>59</v>
      </c>
      <c r="AF438" s="43">
        <v>0</v>
      </c>
    </row>
    <row r="439" spans="2:32" ht="20.100000000000001" customHeight="1" thickBot="1" x14ac:dyDescent="0.25">
      <c r="B439" s="62" t="s">
        <v>606</v>
      </c>
      <c r="C439" s="43">
        <v>36</v>
      </c>
      <c r="D439" s="43">
        <v>0</v>
      </c>
      <c r="E439" s="43">
        <v>26</v>
      </c>
      <c r="F439" s="43">
        <v>10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2</v>
      </c>
      <c r="N439" s="43">
        <v>0</v>
      </c>
      <c r="O439" s="43">
        <v>2</v>
      </c>
      <c r="P439" s="43">
        <v>0</v>
      </c>
      <c r="Q439" s="43">
        <v>0</v>
      </c>
      <c r="R439" s="43">
        <v>2</v>
      </c>
      <c r="S439" s="43">
        <v>0</v>
      </c>
      <c r="T439" s="43">
        <v>2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40</v>
      </c>
      <c r="AC439" s="43">
        <v>0</v>
      </c>
      <c r="AD439" s="43">
        <v>30</v>
      </c>
      <c r="AE439" s="43">
        <v>10</v>
      </c>
      <c r="AF439" s="43">
        <v>0</v>
      </c>
    </row>
    <row r="440" spans="2:32" ht="20.100000000000001" customHeight="1" thickBot="1" x14ac:dyDescent="0.25">
      <c r="B440" s="62" t="s">
        <v>607</v>
      </c>
      <c r="C440" s="43">
        <v>121</v>
      </c>
      <c r="D440" s="43">
        <v>0</v>
      </c>
      <c r="E440" s="43">
        <v>51</v>
      </c>
      <c r="F440" s="43">
        <v>70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121</v>
      </c>
      <c r="AC440" s="43">
        <v>0</v>
      </c>
      <c r="AD440" s="43">
        <v>51</v>
      </c>
      <c r="AE440" s="43">
        <v>70</v>
      </c>
      <c r="AF440" s="43">
        <v>0</v>
      </c>
    </row>
    <row r="441" spans="2:32" ht="20.100000000000001" customHeight="1" thickBot="1" x14ac:dyDescent="0.25">
      <c r="B441" s="62" t="s">
        <v>608</v>
      </c>
      <c r="C441" s="43">
        <v>14</v>
      </c>
      <c r="D441" s="43">
        <v>0</v>
      </c>
      <c r="E441" s="43">
        <v>3</v>
      </c>
      <c r="F441" s="43">
        <v>11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14</v>
      </c>
      <c r="AC441" s="43">
        <v>0</v>
      </c>
      <c r="AD441" s="43">
        <v>3</v>
      </c>
      <c r="AE441" s="43">
        <v>11</v>
      </c>
      <c r="AF441" s="43">
        <v>0</v>
      </c>
    </row>
    <row r="442" spans="2:32" ht="20.100000000000001" customHeight="1" thickBot="1" x14ac:dyDescent="0.25">
      <c r="B442" s="62" t="s">
        <v>609</v>
      </c>
      <c r="C442" s="43">
        <v>49</v>
      </c>
      <c r="D442" s="43">
        <v>0</v>
      </c>
      <c r="E442" s="43">
        <v>28</v>
      </c>
      <c r="F442" s="43">
        <v>21</v>
      </c>
      <c r="G442" s="43">
        <v>0</v>
      </c>
      <c r="H442" s="43">
        <v>0</v>
      </c>
      <c r="I442" s="43">
        <v>0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49</v>
      </c>
      <c r="AC442" s="43">
        <v>0</v>
      </c>
      <c r="AD442" s="43">
        <v>28</v>
      </c>
      <c r="AE442" s="43">
        <v>21</v>
      </c>
      <c r="AF442" s="43">
        <v>0</v>
      </c>
    </row>
    <row r="443" spans="2:32" ht="20.100000000000001" customHeight="1" thickBot="1" x14ac:dyDescent="0.25">
      <c r="B443" s="62" t="s">
        <v>610</v>
      </c>
      <c r="C443" s="43">
        <v>23</v>
      </c>
      <c r="D443" s="43">
        <v>0</v>
      </c>
      <c r="E443" s="43">
        <v>22</v>
      </c>
      <c r="F443" s="43">
        <v>1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23</v>
      </c>
      <c r="AC443" s="43">
        <v>0</v>
      </c>
      <c r="AD443" s="43">
        <v>22</v>
      </c>
      <c r="AE443" s="43">
        <v>1</v>
      </c>
      <c r="AF443" s="43">
        <v>0</v>
      </c>
    </row>
    <row r="444" spans="2:32" ht="20.100000000000001" customHeight="1" thickBot="1" x14ac:dyDescent="0.25">
      <c r="B444" s="62" t="s">
        <v>611</v>
      </c>
      <c r="C444" s="43">
        <v>69</v>
      </c>
      <c r="D444" s="43">
        <v>0</v>
      </c>
      <c r="E444" s="43">
        <v>55</v>
      </c>
      <c r="F444" s="43">
        <v>14</v>
      </c>
      <c r="G444" s="43">
        <v>0</v>
      </c>
      <c r="H444" s="43">
        <v>0</v>
      </c>
      <c r="I444" s="43">
        <v>0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69</v>
      </c>
      <c r="AC444" s="43">
        <v>0</v>
      </c>
      <c r="AD444" s="43">
        <v>55</v>
      </c>
      <c r="AE444" s="43">
        <v>14</v>
      </c>
      <c r="AF444" s="43">
        <v>0</v>
      </c>
    </row>
    <row r="445" spans="2:32" ht="20.100000000000001" customHeight="1" thickBot="1" x14ac:dyDescent="0.25">
      <c r="B445" s="62" t="s">
        <v>612</v>
      </c>
      <c r="C445" s="43">
        <v>216</v>
      </c>
      <c r="D445" s="43">
        <v>7</v>
      </c>
      <c r="E445" s="43">
        <v>188</v>
      </c>
      <c r="F445" s="43">
        <v>21</v>
      </c>
      <c r="G445" s="43">
        <v>0</v>
      </c>
      <c r="H445" s="43">
        <v>0</v>
      </c>
      <c r="I445" s="43">
        <v>0</v>
      </c>
      <c r="J445" s="43">
        <v>0</v>
      </c>
      <c r="K445" s="43">
        <v>0</v>
      </c>
      <c r="L445" s="43">
        <v>0</v>
      </c>
      <c r="M445" s="43">
        <v>2</v>
      </c>
      <c r="N445" s="43">
        <v>0</v>
      </c>
      <c r="O445" s="43">
        <v>1</v>
      </c>
      <c r="P445" s="43">
        <v>1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>
        <v>0</v>
      </c>
      <c r="AA445" s="43">
        <v>0</v>
      </c>
      <c r="AB445" s="43">
        <v>218</v>
      </c>
      <c r="AC445" s="43">
        <v>7</v>
      </c>
      <c r="AD445" s="43">
        <v>189</v>
      </c>
      <c r="AE445" s="43">
        <v>22</v>
      </c>
      <c r="AF445" s="43">
        <v>0</v>
      </c>
    </row>
    <row r="446" spans="2:32" ht="20.100000000000001" customHeight="1" thickBot="1" x14ac:dyDescent="0.25">
      <c r="B446" s="7" t="s">
        <v>206</v>
      </c>
      <c r="C446" s="44">
        <f>SUM(C15:C445)</f>
        <v>34791</v>
      </c>
      <c r="D446" s="44">
        <f t="shared" ref="D446:AF446" si="0">SUM(D15:D445)</f>
        <v>132</v>
      </c>
      <c r="E446" s="44">
        <f t="shared" si="0"/>
        <v>23943</v>
      </c>
      <c r="F446" s="44">
        <f t="shared" si="0"/>
        <v>10716</v>
      </c>
      <c r="G446" s="44">
        <f t="shared" si="0"/>
        <v>0</v>
      </c>
      <c r="H446" s="44">
        <f t="shared" si="0"/>
        <v>115</v>
      </c>
      <c r="I446" s="44">
        <f t="shared" si="0"/>
        <v>1</v>
      </c>
      <c r="J446" s="44">
        <f t="shared" si="0"/>
        <v>68</v>
      </c>
      <c r="K446" s="44">
        <f t="shared" si="0"/>
        <v>46</v>
      </c>
      <c r="L446" s="44">
        <f t="shared" si="0"/>
        <v>0</v>
      </c>
      <c r="M446" s="44">
        <f t="shared" si="0"/>
        <v>1799</v>
      </c>
      <c r="N446" s="44">
        <f t="shared" si="0"/>
        <v>0</v>
      </c>
      <c r="O446" s="44">
        <f t="shared" si="0"/>
        <v>1722</v>
      </c>
      <c r="P446" s="44">
        <f t="shared" si="0"/>
        <v>77</v>
      </c>
      <c r="Q446" s="44">
        <f t="shared" si="0"/>
        <v>0</v>
      </c>
      <c r="R446" s="44">
        <f t="shared" si="0"/>
        <v>563</v>
      </c>
      <c r="S446" s="44">
        <f t="shared" si="0"/>
        <v>0</v>
      </c>
      <c r="T446" s="44">
        <f t="shared" si="0"/>
        <v>519</v>
      </c>
      <c r="U446" s="44">
        <f t="shared" si="0"/>
        <v>44</v>
      </c>
      <c r="V446" s="44">
        <f t="shared" si="0"/>
        <v>0</v>
      </c>
      <c r="W446" s="44">
        <f t="shared" si="0"/>
        <v>2</v>
      </c>
      <c r="X446" s="44">
        <f t="shared" si="0"/>
        <v>0</v>
      </c>
      <c r="Y446" s="44">
        <f t="shared" si="0"/>
        <v>2</v>
      </c>
      <c r="Z446" s="44">
        <f t="shared" si="0"/>
        <v>0</v>
      </c>
      <c r="AA446" s="44">
        <f t="shared" si="0"/>
        <v>0</v>
      </c>
      <c r="AB446" s="44">
        <f t="shared" si="0"/>
        <v>37270</v>
      </c>
      <c r="AC446" s="44">
        <f t="shared" si="0"/>
        <v>133</v>
      </c>
      <c r="AD446" s="44">
        <f t="shared" si="0"/>
        <v>26254</v>
      </c>
      <c r="AE446" s="44">
        <f t="shared" si="0"/>
        <v>10883</v>
      </c>
      <c r="AF446" s="44">
        <f t="shared" si="0"/>
        <v>0</v>
      </c>
    </row>
    <row r="449" spans="2:2" x14ac:dyDescent="0.2">
      <c r="B449" s="37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7E3DB-88AC-44C9-98CB-B0BA7DCE1F5F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4" t="s">
        <v>59</v>
      </c>
      <c r="D12" s="84"/>
      <c r="E12" s="84"/>
      <c r="F12" s="84"/>
      <c r="G12" s="84"/>
      <c r="H12" s="84" t="s">
        <v>212</v>
      </c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 ht="20.100000000000001" customHeight="1" x14ac:dyDescent="0.2">
      <c r="C13" s="84"/>
      <c r="D13" s="84"/>
      <c r="E13" s="84"/>
      <c r="F13" s="84"/>
      <c r="G13" s="84"/>
      <c r="H13" s="84" t="s">
        <v>214</v>
      </c>
      <c r="I13" s="84"/>
      <c r="J13" s="84"/>
      <c r="K13" s="84"/>
      <c r="L13" s="87"/>
      <c r="M13" s="84" t="s">
        <v>215</v>
      </c>
      <c r="N13" s="84"/>
      <c r="O13" s="84"/>
      <c r="P13" s="84"/>
      <c r="Q13" s="87"/>
      <c r="R13" s="84" t="s">
        <v>216</v>
      </c>
      <c r="S13" s="84"/>
      <c r="T13" s="84"/>
      <c r="U13" s="84"/>
      <c r="V13" s="87"/>
    </row>
    <row r="14" spans="2:22" ht="41.25" customHeight="1" x14ac:dyDescent="0.2">
      <c r="C14" s="13" t="s">
        <v>207</v>
      </c>
      <c r="D14" s="13" t="s">
        <v>208</v>
      </c>
      <c r="E14" s="13" t="s">
        <v>217</v>
      </c>
      <c r="F14" s="13" t="s">
        <v>218</v>
      </c>
      <c r="G14" s="13" t="s">
        <v>211</v>
      </c>
      <c r="H14" s="13" t="s">
        <v>207</v>
      </c>
      <c r="I14" s="13" t="s">
        <v>208</v>
      </c>
      <c r="J14" s="13" t="s">
        <v>217</v>
      </c>
      <c r="K14" s="13" t="s">
        <v>218</v>
      </c>
      <c r="L14" s="13" t="s">
        <v>211</v>
      </c>
      <c r="M14" s="13" t="s">
        <v>207</v>
      </c>
      <c r="N14" s="13" t="s">
        <v>208</v>
      </c>
      <c r="O14" s="13" t="s">
        <v>217</v>
      </c>
      <c r="P14" s="13" t="s">
        <v>218</v>
      </c>
      <c r="Q14" s="13" t="s">
        <v>211</v>
      </c>
      <c r="R14" s="13" t="s">
        <v>207</v>
      </c>
      <c r="S14" s="13" t="s">
        <v>208</v>
      </c>
      <c r="T14" s="13" t="s">
        <v>217</v>
      </c>
      <c r="U14" s="13" t="s">
        <v>218</v>
      </c>
      <c r="V14" s="13" t="s">
        <v>211</v>
      </c>
    </row>
    <row r="15" spans="2:22" ht="20.100000000000001" customHeight="1" thickBot="1" x14ac:dyDescent="0.25">
      <c r="B15" s="61" t="s">
        <v>167</v>
      </c>
      <c r="C15" s="14">
        <f>IF('Órdenes según Instancia'!C15=0,"-",IF('Órdenes según Instancia'!AB15=0,"-",('Órdenes según Instancia'!C15/'Órdenes según Instancia'!AB15)))</f>
        <v>0.98888888888888893</v>
      </c>
      <c r="D15" s="14" t="str">
        <f>IF('Órdenes según Instancia'!H15=0,"-",IF('Órdenes según Instancia'!AB15=0,"-",('Órdenes según Instancia'!H15/'Órdenes según Instancia'!AB15)))</f>
        <v>-</v>
      </c>
      <c r="E15" s="14" t="str">
        <f>IF('Órdenes según Instancia'!M15=0,"-",IF('Órdenes según Instancia'!AB15=0,"-",('Órdenes según Instancia'!M15/'Órdenes según Instancia'!AB15)))</f>
        <v>-</v>
      </c>
      <c r="F15" s="14">
        <f>IF('Órdenes según Instancia'!R15=0,"-",IF('Órdenes según Instancia'!AB15=0,"-",('Órdenes según Instancia'!R15/'Órdenes según Instancia'!AB15)))</f>
        <v>1.1111111111111112E-2</v>
      </c>
      <c r="G15" s="14" t="str">
        <f>IF('Órdenes según Instancia'!W15=0,"-",IF('Órdenes según Instancia'!AB15=0,"-",('Órdenes según Instancia'!W15/'Órdenes según Instancia'!AB15)))</f>
        <v>-</v>
      </c>
      <c r="H15" s="14" t="str">
        <f>IF('Órdenes según Instancia'!D15=0,"-",IF('Órdenes según Instancia'!AC15=0,"-",('Órdenes según Instancia'!D15/'Órdenes según Instancia'!AC15)))</f>
        <v>-</v>
      </c>
      <c r="I15" s="14" t="str">
        <f>IF('Órdenes según Instancia'!I15=0,"-",IF('Órdenes según Instancia'!AC15=0,"-",('Órdenes según Instancia'!I15/'Órdenes según Instancia'!AC15)))</f>
        <v>-</v>
      </c>
      <c r="J15" s="14" t="str">
        <f>IF('Órdenes según Instancia'!N15=0,"-",IF('Órdenes según Instancia'!AC15=0,"-",('Órdenes según Instancia'!N15/'Órdenes según Instancia'!AC15)))</f>
        <v>-</v>
      </c>
      <c r="K15" s="14" t="str">
        <f>IF('Órdenes según Instancia'!S15=0,"-",IF('Órdenes según Instancia'!AC15=0,"-",('Órdenes según Instancia'!S15/'Órdenes según Instancia'!AC15)))</f>
        <v>-</v>
      </c>
      <c r="L15" s="14" t="str">
        <f>IF('Órdenes según Instancia'!X15=0,"-",IF('Órdenes según Instancia'!AC15=0,"-",('Órdenes según Instancia'!X15/'Órdenes según Instancia'!AC15)))</f>
        <v>-</v>
      </c>
      <c r="M15" s="14">
        <f>IF('Órdenes según Instancia'!E15=0,"-",IF('Órdenes según Instancia'!AD15=0,"-",('Órdenes según Instancia'!E15/'Órdenes según Instancia'!AD15)))</f>
        <v>0.9887640449438202</v>
      </c>
      <c r="N15" s="14" t="str">
        <f>IF('Órdenes según Instancia'!J15=0,"-",IF('Órdenes según Instancia'!AD15=0,"-",('Órdenes según Instancia'!J15/'Órdenes según Instancia'!AD15)))</f>
        <v>-</v>
      </c>
      <c r="O15" s="14" t="str">
        <f>IF('Órdenes según Instancia'!O15=0,"-",IF('Órdenes según Instancia'!AD15=0,"-",('Órdenes según Instancia'!O15/'Órdenes según Instancia'!AD15)))</f>
        <v>-</v>
      </c>
      <c r="P15" s="14">
        <f>IF('Órdenes según Instancia'!T15=0,"-",IF('Órdenes según Instancia'!AD15=0,"-",('Órdenes según Instancia'!T15/'Órdenes según Instancia'!AD15)))</f>
        <v>1.1235955056179775E-2</v>
      </c>
      <c r="Q15" s="14" t="str">
        <f>IF('Órdenes según Instancia'!Y15=0,"-",IF('Órdenes según Instancia'!AD15=0,"-",('Órdenes según Instancia'!Y15/'Órdenes según Instancia'!AD15)))</f>
        <v>-</v>
      </c>
      <c r="R15" s="14">
        <f>IF('Órdenes según Instancia'!F15=0,"-",IF('Órdenes según Instancia'!AE15=0,"-",('Órdenes según Instancia'!F15/'Órdenes según Instancia'!AE15)))</f>
        <v>1</v>
      </c>
      <c r="S15" s="14" t="str">
        <f>IF('Órdenes según Instancia'!K15=0,"-",IF('Órdenes según Instancia'!AE15=0,"-",('Órdenes según Instancia'!K15/'Órdenes según Instancia'!AE15)))</f>
        <v>-</v>
      </c>
      <c r="T15" s="14" t="str">
        <f>IF('Órdenes según Instancia'!P15=0,"-",IF('Órdenes según Instancia'!AE15=0,"-",('Órdenes según Instancia'!P15/'Órdenes según Instancia'!AE15)))</f>
        <v>-</v>
      </c>
      <c r="U15" s="14" t="str">
        <f>IF('Órdenes según Instancia'!U15=0,"-",IF('Órdenes según Instancia'!AE15=0,"-",('Órdenes según Instancia'!U15/('Órdenes según Instancia'!AE15))))</f>
        <v>-</v>
      </c>
      <c r="V15" s="14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62" t="s">
        <v>235</v>
      </c>
      <c r="C16" s="14">
        <f>IF('Órdenes según Instancia'!C16=0,"-",IF('Órdenes según Instancia'!AB16=0,"-",('Órdenes según Instancia'!C16/'Órdenes según Instancia'!AB16)))</f>
        <v>1</v>
      </c>
      <c r="D16" s="14" t="str">
        <f>IF('Órdenes según Instancia'!H16=0,"-",IF('Órdenes según Instancia'!AB16=0,"-",('Órdenes según Instancia'!H16/'Órdenes según Instancia'!AB16)))</f>
        <v>-</v>
      </c>
      <c r="E16" s="14" t="str">
        <f>IF('Órdenes según Instancia'!M16=0,"-",IF('Órdenes según Instancia'!AB16=0,"-",('Órdenes según Instancia'!M16/'Órdenes según Instancia'!AB16)))</f>
        <v>-</v>
      </c>
      <c r="F16" s="14" t="str">
        <f>IF('Órdenes según Instancia'!R16=0,"-",IF('Órdenes según Instancia'!AB16=0,"-",('Órdenes según Instancia'!R16/'Órdenes según Instancia'!AB16)))</f>
        <v>-</v>
      </c>
      <c r="G16" s="14" t="str">
        <f>IF('Órdenes según Instancia'!W16=0,"-",IF('Órdenes según Instancia'!AB16=0,"-",('Órdenes según Instancia'!W16/'Órdenes según Instancia'!AB16)))</f>
        <v>-</v>
      </c>
      <c r="H16" s="14" t="str">
        <f>IF('Órdenes según Instancia'!D16=0,"-",IF('Órdenes según Instancia'!AC16=0,"-",('Órdenes según Instancia'!D16/'Órdenes según Instancia'!AC16)))</f>
        <v>-</v>
      </c>
      <c r="I16" s="14" t="str">
        <f>IF('Órdenes según Instancia'!I16=0,"-",IF('Órdenes según Instancia'!AC16=0,"-",('Órdenes según Instancia'!I16/'Órdenes según Instancia'!AC16)))</f>
        <v>-</v>
      </c>
      <c r="J16" s="14" t="str">
        <f>IF('Órdenes según Instancia'!N16=0,"-",IF('Órdenes según Instancia'!AC16=0,"-",('Órdenes según Instancia'!N16/'Órdenes según Instancia'!AC16)))</f>
        <v>-</v>
      </c>
      <c r="K16" s="14" t="str">
        <f>IF('Órdenes según Instancia'!S16=0,"-",IF('Órdenes según Instancia'!AC16=0,"-",('Órdenes según Instancia'!S16/'Órdenes según Instancia'!AC16)))</f>
        <v>-</v>
      </c>
      <c r="L16" s="14" t="str">
        <f>IF('Órdenes según Instancia'!X16=0,"-",IF('Órdenes según Instancia'!AC16=0,"-",('Órdenes según Instancia'!X16/'Órdenes según Instancia'!AC16)))</f>
        <v>-</v>
      </c>
      <c r="M16" s="14">
        <f>IF('Órdenes según Instancia'!E16=0,"-",IF('Órdenes según Instancia'!AD16=0,"-",('Órdenes según Instancia'!E16/'Órdenes según Instancia'!AD16)))</f>
        <v>1</v>
      </c>
      <c r="N16" s="14" t="str">
        <f>IF('Órdenes según Instancia'!J16=0,"-",IF('Órdenes según Instancia'!AD16=0,"-",('Órdenes según Instancia'!J16/'Órdenes según Instancia'!AD16)))</f>
        <v>-</v>
      </c>
      <c r="O16" s="14" t="str">
        <f>IF('Órdenes según Instancia'!O16=0,"-",IF('Órdenes según Instancia'!AD16=0,"-",('Órdenes según Instancia'!O16/'Órdenes según Instancia'!AD16)))</f>
        <v>-</v>
      </c>
      <c r="P16" s="14" t="str">
        <f>IF('Órdenes según Instancia'!T16=0,"-",IF('Órdenes según Instancia'!AD16=0,"-",('Órdenes según Instancia'!T16/'Órdenes según Instancia'!AD16)))</f>
        <v>-</v>
      </c>
      <c r="Q16" s="14" t="str">
        <f>IF('Órdenes según Instancia'!Y16=0,"-",IF('Órdenes según Instancia'!AD16=0,"-",('Órdenes según Instancia'!Y16/'Órdenes según Instancia'!AD16)))</f>
        <v>-</v>
      </c>
      <c r="R16" s="14" t="str">
        <f>IF('Órdenes según Instancia'!F16=0,"-",IF('Órdenes según Instancia'!AE16=0,"-",('Órdenes según Instancia'!F16/'Órdenes según Instancia'!AE16)))</f>
        <v>-</v>
      </c>
      <c r="S16" s="14" t="str">
        <f>IF('Órdenes según Instancia'!K16=0,"-",IF('Órdenes según Instancia'!AE16=0,"-",('Órdenes según Instancia'!K16/'Órdenes según Instancia'!AE16)))</f>
        <v>-</v>
      </c>
      <c r="T16" s="14" t="str">
        <f>IF('Órdenes según Instancia'!P16=0,"-",IF('Órdenes según Instancia'!AE16=0,"-",('Órdenes según Instancia'!P16/'Órdenes según Instancia'!AE16)))</f>
        <v>-</v>
      </c>
      <c r="U16" s="14" t="str">
        <f>IF('Órdenes según Instancia'!U16=0,"-",IF('Órdenes según Instancia'!AE16=0,"-",('Órdenes según Instancia'!U16/('Órdenes según Instancia'!AE16))))</f>
        <v>-</v>
      </c>
      <c r="V16" s="14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62" t="s">
        <v>236</v>
      </c>
      <c r="C17" s="14">
        <f>IF('Órdenes según Instancia'!C17=0,"-",IF('Órdenes según Instancia'!AB17=0,"-",('Órdenes según Instancia'!C17/'Órdenes según Instancia'!AB17)))</f>
        <v>0.95744680851063835</v>
      </c>
      <c r="D17" s="14" t="str">
        <f>IF('Órdenes según Instancia'!H17=0,"-",IF('Órdenes según Instancia'!AB17=0,"-",('Órdenes según Instancia'!H17/'Órdenes según Instancia'!AB17)))</f>
        <v>-</v>
      </c>
      <c r="E17" s="14">
        <f>IF('Órdenes según Instancia'!M17=0,"-",IF('Órdenes según Instancia'!AB17=0,"-",('Órdenes según Instancia'!M17/'Órdenes según Instancia'!AB17)))</f>
        <v>4.2553191489361701E-2</v>
      </c>
      <c r="F17" s="14" t="str">
        <f>IF('Órdenes según Instancia'!R17=0,"-",IF('Órdenes según Instancia'!AB17=0,"-",('Órdenes según Instancia'!R17/'Órdenes según Instancia'!AB17)))</f>
        <v>-</v>
      </c>
      <c r="G17" s="14" t="str">
        <f>IF('Órdenes según Instancia'!W17=0,"-",IF('Órdenes según Instancia'!AB17=0,"-",('Órdenes según Instancia'!W17/'Órdenes según Instancia'!AB17)))</f>
        <v>-</v>
      </c>
      <c r="H17" s="14" t="str">
        <f>IF('Órdenes según Instancia'!D17=0,"-",IF('Órdenes según Instancia'!AC17=0,"-",('Órdenes según Instancia'!D17/'Órdenes según Instancia'!AC17)))</f>
        <v>-</v>
      </c>
      <c r="I17" s="14" t="str">
        <f>IF('Órdenes según Instancia'!I17=0,"-",IF('Órdenes según Instancia'!AC17=0,"-",('Órdenes según Instancia'!I17/'Órdenes según Instancia'!AC17)))</f>
        <v>-</v>
      </c>
      <c r="J17" s="14" t="str">
        <f>IF('Órdenes según Instancia'!N17=0,"-",IF('Órdenes según Instancia'!AC17=0,"-",('Órdenes según Instancia'!N17/'Órdenes según Instancia'!AC17)))</f>
        <v>-</v>
      </c>
      <c r="K17" s="14" t="str">
        <f>IF('Órdenes según Instancia'!S17=0,"-",IF('Órdenes según Instancia'!AC17=0,"-",('Órdenes según Instancia'!S17/'Órdenes según Instancia'!AC17)))</f>
        <v>-</v>
      </c>
      <c r="L17" s="14" t="str">
        <f>IF('Órdenes según Instancia'!X17=0,"-",IF('Órdenes según Instancia'!AC17=0,"-",('Órdenes según Instancia'!X17/'Órdenes según Instancia'!AC17)))</f>
        <v>-</v>
      </c>
      <c r="M17" s="14">
        <f>IF('Órdenes según Instancia'!E17=0,"-",IF('Órdenes según Instancia'!AD17=0,"-",('Órdenes según Instancia'!E17/'Órdenes según Instancia'!AD17)))</f>
        <v>0.95744680851063835</v>
      </c>
      <c r="N17" s="14" t="str">
        <f>IF('Órdenes según Instancia'!J17=0,"-",IF('Órdenes según Instancia'!AD17=0,"-",('Órdenes según Instancia'!J17/'Órdenes según Instancia'!AD17)))</f>
        <v>-</v>
      </c>
      <c r="O17" s="14">
        <f>IF('Órdenes según Instancia'!O17=0,"-",IF('Órdenes según Instancia'!AD17=0,"-",('Órdenes según Instancia'!O17/'Órdenes según Instancia'!AD17)))</f>
        <v>4.2553191489361701E-2</v>
      </c>
      <c r="P17" s="14" t="str">
        <f>IF('Órdenes según Instancia'!T17=0,"-",IF('Órdenes según Instancia'!AD17=0,"-",('Órdenes según Instancia'!T17/'Órdenes según Instancia'!AD17)))</f>
        <v>-</v>
      </c>
      <c r="Q17" s="14" t="str">
        <f>IF('Órdenes según Instancia'!Y17=0,"-",IF('Órdenes según Instancia'!AD17=0,"-",('Órdenes según Instancia'!Y17/'Órdenes según Instancia'!AD17)))</f>
        <v>-</v>
      </c>
      <c r="R17" s="14" t="str">
        <f>IF('Órdenes según Instancia'!F17=0,"-",IF('Órdenes según Instancia'!AE17=0,"-",('Órdenes según Instancia'!F17/'Órdenes según Instancia'!AE17)))</f>
        <v>-</v>
      </c>
      <c r="S17" s="14" t="str">
        <f>IF('Órdenes según Instancia'!K17=0,"-",IF('Órdenes según Instancia'!AE17=0,"-",('Órdenes según Instancia'!K17/'Órdenes según Instancia'!AE17)))</f>
        <v>-</v>
      </c>
      <c r="T17" s="14" t="str">
        <f>IF('Órdenes según Instancia'!P17=0,"-",IF('Órdenes según Instancia'!AE17=0,"-",('Órdenes según Instancia'!P17/'Órdenes según Instancia'!AE17)))</f>
        <v>-</v>
      </c>
      <c r="U17" s="14" t="str">
        <f>IF('Órdenes según Instancia'!U17=0,"-",IF('Órdenes según Instancia'!AE17=0,"-",('Órdenes según Instancia'!U17/('Órdenes según Instancia'!AE17))))</f>
        <v>-</v>
      </c>
      <c r="V17" s="14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62" t="s">
        <v>237</v>
      </c>
      <c r="C18" s="14">
        <f>IF('Órdenes según Instancia'!C18=0,"-",IF('Órdenes según Instancia'!AB18=0,"-",('Órdenes según Instancia'!C18/'Órdenes según Instancia'!AB18)))</f>
        <v>0.98275862068965514</v>
      </c>
      <c r="D18" s="14">
        <f>IF('Órdenes según Instancia'!H18=0,"-",IF('Órdenes según Instancia'!AB18=0,"-",('Órdenes según Instancia'!H18/'Órdenes según Instancia'!AB18)))</f>
        <v>8.6206896551724137E-3</v>
      </c>
      <c r="E18" s="14">
        <f>IF('Órdenes según Instancia'!M18=0,"-",IF('Órdenes según Instancia'!AB18=0,"-",('Órdenes según Instancia'!M18/'Órdenes según Instancia'!AB18)))</f>
        <v>8.6206896551724137E-3</v>
      </c>
      <c r="F18" s="14" t="str">
        <f>IF('Órdenes según Instancia'!R18=0,"-",IF('Órdenes según Instancia'!AB18=0,"-",('Órdenes según Instancia'!R18/'Órdenes según Instancia'!AB18)))</f>
        <v>-</v>
      </c>
      <c r="G18" s="14" t="str">
        <f>IF('Órdenes según Instancia'!W18=0,"-",IF('Órdenes según Instancia'!AB18=0,"-",('Órdenes según Instancia'!W18/'Órdenes según Instancia'!AB18)))</f>
        <v>-</v>
      </c>
      <c r="H18" s="14" t="str">
        <f>IF('Órdenes según Instancia'!D18=0,"-",IF('Órdenes según Instancia'!AC18=0,"-",('Órdenes según Instancia'!D18/'Órdenes según Instancia'!AC18)))</f>
        <v>-</v>
      </c>
      <c r="I18" s="14" t="str">
        <f>IF('Órdenes según Instancia'!I18=0,"-",IF('Órdenes según Instancia'!AC18=0,"-",('Órdenes según Instancia'!I18/'Órdenes según Instancia'!AC18)))</f>
        <v>-</v>
      </c>
      <c r="J18" s="14" t="str">
        <f>IF('Órdenes según Instancia'!N18=0,"-",IF('Órdenes según Instancia'!AC18=0,"-",('Órdenes según Instancia'!N18/'Órdenes según Instancia'!AC18)))</f>
        <v>-</v>
      </c>
      <c r="K18" s="14" t="str">
        <f>IF('Órdenes según Instancia'!S18=0,"-",IF('Órdenes según Instancia'!AC18=0,"-",('Órdenes según Instancia'!S18/'Órdenes según Instancia'!AC18)))</f>
        <v>-</v>
      </c>
      <c r="L18" s="14" t="str">
        <f>IF('Órdenes según Instancia'!X18=0,"-",IF('Órdenes según Instancia'!AC18=0,"-",('Órdenes según Instancia'!X18/'Órdenes según Instancia'!AC18)))</f>
        <v>-</v>
      </c>
      <c r="M18" s="14">
        <f>IF('Órdenes según Instancia'!E18=0,"-",IF('Órdenes según Instancia'!AD18=0,"-",('Órdenes según Instancia'!E18/'Órdenes según Instancia'!AD18)))</f>
        <v>0.9826086956521739</v>
      </c>
      <c r="N18" s="14">
        <f>IF('Órdenes según Instancia'!J18=0,"-",IF('Órdenes según Instancia'!AD18=0,"-",('Órdenes según Instancia'!J18/'Órdenes según Instancia'!AD18)))</f>
        <v>8.6956521739130436E-3</v>
      </c>
      <c r="O18" s="14">
        <f>IF('Órdenes según Instancia'!O18=0,"-",IF('Órdenes según Instancia'!AD18=0,"-",('Órdenes según Instancia'!O18/'Órdenes según Instancia'!AD18)))</f>
        <v>8.6956521739130436E-3</v>
      </c>
      <c r="P18" s="14" t="str">
        <f>IF('Órdenes según Instancia'!T18=0,"-",IF('Órdenes según Instancia'!AD18=0,"-",('Órdenes según Instancia'!T18/'Órdenes según Instancia'!AD18)))</f>
        <v>-</v>
      </c>
      <c r="Q18" s="14" t="str">
        <f>IF('Órdenes según Instancia'!Y18=0,"-",IF('Órdenes según Instancia'!AD18=0,"-",('Órdenes según Instancia'!Y18/'Órdenes según Instancia'!AD18)))</f>
        <v>-</v>
      </c>
      <c r="R18" s="14">
        <f>IF('Órdenes según Instancia'!F18=0,"-",IF('Órdenes según Instancia'!AE18=0,"-",('Órdenes según Instancia'!F18/'Órdenes según Instancia'!AE18)))</f>
        <v>1</v>
      </c>
      <c r="S18" s="14" t="str">
        <f>IF('Órdenes según Instancia'!K18=0,"-",IF('Órdenes según Instancia'!AE18=0,"-",('Órdenes según Instancia'!K18/'Órdenes según Instancia'!AE18)))</f>
        <v>-</v>
      </c>
      <c r="T18" s="14" t="str">
        <f>IF('Órdenes según Instancia'!P18=0,"-",IF('Órdenes según Instancia'!AE18=0,"-",('Órdenes según Instancia'!P18/'Órdenes según Instancia'!AE18)))</f>
        <v>-</v>
      </c>
      <c r="U18" s="14" t="str">
        <f>IF('Órdenes según Instancia'!U18=0,"-",IF('Órdenes según Instancia'!AE18=0,"-",('Órdenes según Instancia'!U18/('Órdenes según Instancia'!AE18))))</f>
        <v>-</v>
      </c>
      <c r="V18" s="14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62" t="s">
        <v>238</v>
      </c>
      <c r="C19" s="14">
        <f>IF('Órdenes según Instancia'!C19=0,"-",IF('Órdenes según Instancia'!AB19=0,"-",('Órdenes según Instancia'!C19/'Órdenes según Instancia'!AB19)))</f>
        <v>0.82914572864321612</v>
      </c>
      <c r="D19" s="14" t="str">
        <f>IF('Órdenes según Instancia'!H19=0,"-",IF('Órdenes según Instancia'!AB19=0,"-",('Órdenes según Instancia'!H19/'Órdenes según Instancia'!AB19)))</f>
        <v>-</v>
      </c>
      <c r="E19" s="14">
        <f>IF('Órdenes según Instancia'!M19=0,"-",IF('Órdenes según Instancia'!AB19=0,"-",('Órdenes según Instancia'!M19/'Órdenes según Instancia'!AB19)))</f>
        <v>0.17085427135678391</v>
      </c>
      <c r="F19" s="14" t="str">
        <f>IF('Órdenes según Instancia'!R19=0,"-",IF('Órdenes según Instancia'!AB19=0,"-",('Órdenes según Instancia'!R19/'Órdenes según Instancia'!AB19)))</f>
        <v>-</v>
      </c>
      <c r="G19" s="14" t="str">
        <f>IF('Órdenes según Instancia'!W19=0,"-",IF('Órdenes según Instancia'!AB19=0,"-",('Órdenes según Instancia'!W19/'Órdenes según Instancia'!AB19)))</f>
        <v>-</v>
      </c>
      <c r="H19" s="14" t="str">
        <f>IF('Órdenes según Instancia'!D19=0,"-",IF('Órdenes según Instancia'!AC19=0,"-",('Órdenes según Instancia'!D19/'Órdenes según Instancia'!AC19)))</f>
        <v>-</v>
      </c>
      <c r="I19" s="14" t="str">
        <f>IF('Órdenes según Instancia'!I19=0,"-",IF('Órdenes según Instancia'!AC19=0,"-",('Órdenes según Instancia'!I19/'Órdenes según Instancia'!AC19)))</f>
        <v>-</v>
      </c>
      <c r="J19" s="14" t="str">
        <f>IF('Órdenes según Instancia'!N19=0,"-",IF('Órdenes según Instancia'!AC19=0,"-",('Órdenes según Instancia'!N19/'Órdenes según Instancia'!AC19)))</f>
        <v>-</v>
      </c>
      <c r="K19" s="14" t="str">
        <f>IF('Órdenes según Instancia'!S19=0,"-",IF('Órdenes según Instancia'!AC19=0,"-",('Órdenes según Instancia'!S19/'Órdenes según Instancia'!AC19)))</f>
        <v>-</v>
      </c>
      <c r="L19" s="14" t="str">
        <f>IF('Órdenes según Instancia'!X19=0,"-",IF('Órdenes según Instancia'!AC19=0,"-",('Órdenes según Instancia'!X19/'Órdenes según Instancia'!AC19)))</f>
        <v>-</v>
      </c>
      <c r="M19" s="14">
        <f>IF('Órdenes según Instancia'!E19=0,"-",IF('Órdenes según Instancia'!AD19=0,"-",('Órdenes según Instancia'!E19/'Órdenes según Instancia'!AD19)))</f>
        <v>0.82741116751269039</v>
      </c>
      <c r="N19" s="14" t="str">
        <f>IF('Órdenes según Instancia'!J19=0,"-",IF('Órdenes según Instancia'!AD19=0,"-",('Órdenes según Instancia'!J19/'Órdenes según Instancia'!AD19)))</f>
        <v>-</v>
      </c>
      <c r="O19" s="14">
        <f>IF('Órdenes según Instancia'!O19=0,"-",IF('Órdenes según Instancia'!AD19=0,"-",('Órdenes según Instancia'!O19/'Órdenes según Instancia'!AD19)))</f>
        <v>0.17258883248730963</v>
      </c>
      <c r="P19" s="14" t="str">
        <f>IF('Órdenes según Instancia'!T19=0,"-",IF('Órdenes según Instancia'!AD19=0,"-",('Órdenes según Instancia'!T19/'Órdenes según Instancia'!AD19)))</f>
        <v>-</v>
      </c>
      <c r="Q19" s="14" t="str">
        <f>IF('Órdenes según Instancia'!Y19=0,"-",IF('Órdenes según Instancia'!AD19=0,"-",('Órdenes según Instancia'!Y19/'Órdenes según Instancia'!AD19)))</f>
        <v>-</v>
      </c>
      <c r="R19" s="14">
        <f>IF('Órdenes según Instancia'!F19=0,"-",IF('Órdenes según Instancia'!AE19=0,"-",('Órdenes según Instancia'!F19/'Órdenes según Instancia'!AE19)))</f>
        <v>1</v>
      </c>
      <c r="S19" s="14" t="str">
        <f>IF('Órdenes según Instancia'!K19=0,"-",IF('Órdenes según Instancia'!AE19=0,"-",('Órdenes según Instancia'!K19/'Órdenes según Instancia'!AE19)))</f>
        <v>-</v>
      </c>
      <c r="T19" s="14" t="str">
        <f>IF('Órdenes según Instancia'!P19=0,"-",IF('Órdenes según Instancia'!AE19=0,"-",('Órdenes según Instancia'!P19/'Órdenes según Instancia'!AE19)))</f>
        <v>-</v>
      </c>
      <c r="U19" s="14" t="str">
        <f>IF('Órdenes según Instancia'!U19=0,"-",IF('Órdenes según Instancia'!AE19=0,"-",('Órdenes según Instancia'!U19/('Órdenes según Instancia'!AE19))))</f>
        <v>-</v>
      </c>
      <c r="V19" s="14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62" t="s">
        <v>633</v>
      </c>
      <c r="C20" s="14">
        <f>IF('Órdenes según Instancia'!C20=0,"-",IF('Órdenes según Instancia'!AB20=0,"-",('Órdenes según Instancia'!C20/'Órdenes según Instancia'!AB20)))</f>
        <v>0.83333333333333337</v>
      </c>
      <c r="D20" s="14" t="str">
        <f>IF('Órdenes según Instancia'!H20=0,"-",IF('Órdenes según Instancia'!AB20=0,"-",('Órdenes según Instancia'!H20/'Órdenes según Instancia'!AB20)))</f>
        <v>-</v>
      </c>
      <c r="E20" s="14">
        <f>IF('Órdenes según Instancia'!M20=0,"-",IF('Órdenes según Instancia'!AB20=0,"-",('Órdenes según Instancia'!M20/'Órdenes según Instancia'!AB20)))</f>
        <v>0.16666666666666666</v>
      </c>
      <c r="F20" s="14" t="str">
        <f>IF('Órdenes según Instancia'!R20=0,"-",IF('Órdenes según Instancia'!AB20=0,"-",('Órdenes según Instancia'!R20/'Órdenes según Instancia'!AB20)))</f>
        <v>-</v>
      </c>
      <c r="G20" s="14" t="str">
        <f>IF('Órdenes según Instancia'!W20=0,"-",IF('Órdenes según Instancia'!AB20=0,"-",('Órdenes según Instancia'!W20/'Órdenes según Instancia'!AB20)))</f>
        <v>-</v>
      </c>
      <c r="H20" s="14" t="str">
        <f>IF('Órdenes según Instancia'!D20=0,"-",IF('Órdenes según Instancia'!AC20=0,"-",('Órdenes según Instancia'!D20/'Órdenes según Instancia'!AC20)))</f>
        <v>-</v>
      </c>
      <c r="I20" s="14" t="str">
        <f>IF('Órdenes según Instancia'!I20=0,"-",IF('Órdenes según Instancia'!AC20=0,"-",('Órdenes según Instancia'!I20/'Órdenes según Instancia'!AC20)))</f>
        <v>-</v>
      </c>
      <c r="J20" s="14" t="str">
        <f>IF('Órdenes según Instancia'!N20=0,"-",IF('Órdenes según Instancia'!AC20=0,"-",('Órdenes según Instancia'!N20/'Órdenes según Instancia'!AC20)))</f>
        <v>-</v>
      </c>
      <c r="K20" s="14" t="str">
        <f>IF('Órdenes según Instancia'!S20=0,"-",IF('Órdenes según Instancia'!AC20=0,"-",('Órdenes según Instancia'!S20/'Órdenes según Instancia'!AC20)))</f>
        <v>-</v>
      </c>
      <c r="L20" s="14" t="str">
        <f>IF('Órdenes según Instancia'!X20=0,"-",IF('Órdenes según Instancia'!AC20=0,"-",('Órdenes según Instancia'!X20/'Órdenes según Instancia'!AC20)))</f>
        <v>-</v>
      </c>
      <c r="M20" s="14">
        <f>IF('Órdenes según Instancia'!E20=0,"-",IF('Órdenes según Instancia'!AD20=0,"-",('Órdenes según Instancia'!E20/'Órdenes según Instancia'!AD20)))</f>
        <v>0.83333333333333337</v>
      </c>
      <c r="N20" s="14" t="str">
        <f>IF('Órdenes según Instancia'!J20=0,"-",IF('Órdenes según Instancia'!AD20=0,"-",('Órdenes según Instancia'!J20/'Órdenes según Instancia'!AD20)))</f>
        <v>-</v>
      </c>
      <c r="O20" s="14">
        <f>IF('Órdenes según Instancia'!O20=0,"-",IF('Órdenes según Instancia'!AD20=0,"-",('Órdenes según Instancia'!O20/'Órdenes según Instancia'!AD20)))</f>
        <v>0.16666666666666666</v>
      </c>
      <c r="P20" s="14" t="str">
        <f>IF('Órdenes según Instancia'!T20=0,"-",IF('Órdenes según Instancia'!AD20=0,"-",('Órdenes según Instancia'!T20/'Órdenes según Instancia'!AD20)))</f>
        <v>-</v>
      </c>
      <c r="Q20" s="14" t="str">
        <f>IF('Órdenes según Instancia'!Y20=0,"-",IF('Órdenes según Instancia'!AD20=0,"-",('Órdenes según Instancia'!Y20/'Órdenes según Instancia'!AD20)))</f>
        <v>-</v>
      </c>
      <c r="R20" s="14" t="str">
        <f>IF('Órdenes según Instancia'!F20=0,"-",IF('Órdenes según Instancia'!AE20=0,"-",('Órdenes según Instancia'!F20/'Órdenes según Instancia'!AE20)))</f>
        <v>-</v>
      </c>
      <c r="S20" s="14" t="str">
        <f>IF('Órdenes según Instancia'!K20=0,"-",IF('Órdenes según Instancia'!AE20=0,"-",('Órdenes según Instancia'!K20/'Órdenes según Instancia'!AE20)))</f>
        <v>-</v>
      </c>
      <c r="T20" s="14" t="str">
        <f>IF('Órdenes según Instancia'!P20=0,"-",IF('Órdenes según Instancia'!AE20=0,"-",('Órdenes según Instancia'!P20/'Órdenes según Instancia'!AE20)))</f>
        <v>-</v>
      </c>
      <c r="U20" s="14" t="str">
        <f>IF('Órdenes según Instancia'!U20=0,"-",IF('Órdenes según Instancia'!AE20=0,"-",('Órdenes según Instancia'!U20/('Órdenes según Instancia'!AE20))))</f>
        <v>-</v>
      </c>
      <c r="V20" s="14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62" t="s">
        <v>239</v>
      </c>
      <c r="C21" s="14">
        <f>IF('Órdenes según Instancia'!C21=0,"-",IF('Órdenes según Instancia'!AB21=0,"-",('Órdenes según Instancia'!C21/'Órdenes según Instancia'!AB21)))</f>
        <v>0.68085106382978722</v>
      </c>
      <c r="D21" s="14" t="str">
        <f>IF('Órdenes según Instancia'!H21=0,"-",IF('Órdenes según Instancia'!AB21=0,"-",('Órdenes según Instancia'!H21/'Órdenes según Instancia'!AB21)))</f>
        <v>-</v>
      </c>
      <c r="E21" s="14">
        <f>IF('Órdenes según Instancia'!M21=0,"-",IF('Órdenes según Instancia'!AB21=0,"-",('Órdenes según Instancia'!M21/'Órdenes según Instancia'!AB21)))</f>
        <v>0.31914893617021278</v>
      </c>
      <c r="F21" s="14" t="str">
        <f>IF('Órdenes según Instancia'!R21=0,"-",IF('Órdenes según Instancia'!AB21=0,"-",('Órdenes según Instancia'!R21/'Órdenes según Instancia'!AB21)))</f>
        <v>-</v>
      </c>
      <c r="G21" s="14" t="str">
        <f>IF('Órdenes según Instancia'!W21=0,"-",IF('Órdenes según Instancia'!AB21=0,"-",('Órdenes según Instancia'!W21/'Órdenes según Instancia'!AB21)))</f>
        <v>-</v>
      </c>
      <c r="H21" s="14" t="str">
        <f>IF('Órdenes según Instancia'!D21=0,"-",IF('Órdenes según Instancia'!AC21=0,"-",('Órdenes según Instancia'!D21/'Órdenes según Instancia'!AC21)))</f>
        <v>-</v>
      </c>
      <c r="I21" s="14" t="str">
        <f>IF('Órdenes según Instancia'!I21=0,"-",IF('Órdenes según Instancia'!AC21=0,"-",('Órdenes según Instancia'!I21/'Órdenes según Instancia'!AC21)))</f>
        <v>-</v>
      </c>
      <c r="J21" s="14" t="str">
        <f>IF('Órdenes según Instancia'!N21=0,"-",IF('Órdenes según Instancia'!AC21=0,"-",('Órdenes según Instancia'!N21/'Órdenes según Instancia'!AC21)))</f>
        <v>-</v>
      </c>
      <c r="K21" s="14" t="str">
        <f>IF('Órdenes según Instancia'!S21=0,"-",IF('Órdenes según Instancia'!AC21=0,"-",('Órdenes según Instancia'!S21/'Órdenes según Instancia'!AC21)))</f>
        <v>-</v>
      </c>
      <c r="L21" s="14" t="str">
        <f>IF('Órdenes según Instancia'!X21=0,"-",IF('Órdenes según Instancia'!AC21=0,"-",('Órdenes según Instancia'!X21/'Órdenes según Instancia'!AC21)))</f>
        <v>-</v>
      </c>
      <c r="M21" s="14">
        <f>IF('Órdenes según Instancia'!E21=0,"-",IF('Órdenes según Instancia'!AD21=0,"-",('Órdenes según Instancia'!E21/'Órdenes según Instancia'!AD21)))</f>
        <v>0.65116279069767447</v>
      </c>
      <c r="N21" s="14" t="str">
        <f>IF('Órdenes según Instancia'!J21=0,"-",IF('Órdenes según Instancia'!AD21=0,"-",('Órdenes según Instancia'!J21/'Órdenes según Instancia'!AD21)))</f>
        <v>-</v>
      </c>
      <c r="O21" s="14">
        <f>IF('Órdenes según Instancia'!O21=0,"-",IF('Órdenes según Instancia'!AD21=0,"-",('Órdenes según Instancia'!O21/'Órdenes según Instancia'!AD21)))</f>
        <v>0.34883720930232559</v>
      </c>
      <c r="P21" s="14" t="str">
        <f>IF('Órdenes según Instancia'!T21=0,"-",IF('Órdenes según Instancia'!AD21=0,"-",('Órdenes según Instancia'!T21/'Órdenes según Instancia'!AD21)))</f>
        <v>-</v>
      </c>
      <c r="Q21" s="14" t="str">
        <f>IF('Órdenes según Instancia'!Y21=0,"-",IF('Órdenes según Instancia'!AD21=0,"-",('Órdenes según Instancia'!Y21/'Órdenes según Instancia'!AD21)))</f>
        <v>-</v>
      </c>
      <c r="R21" s="14">
        <f>IF('Órdenes según Instancia'!F21=0,"-",IF('Órdenes según Instancia'!AE21=0,"-",('Órdenes según Instancia'!F21/'Órdenes según Instancia'!AE21)))</f>
        <v>1</v>
      </c>
      <c r="S21" s="14" t="str">
        <f>IF('Órdenes según Instancia'!K21=0,"-",IF('Órdenes según Instancia'!AE21=0,"-",('Órdenes según Instancia'!K21/'Órdenes según Instancia'!AE21)))</f>
        <v>-</v>
      </c>
      <c r="T21" s="14" t="str">
        <f>IF('Órdenes según Instancia'!P21=0,"-",IF('Órdenes según Instancia'!AE21=0,"-",('Órdenes según Instancia'!P21/'Órdenes según Instancia'!AE21)))</f>
        <v>-</v>
      </c>
      <c r="U21" s="14" t="str">
        <f>IF('Órdenes según Instancia'!U21=0,"-",IF('Órdenes según Instancia'!AE21=0,"-",('Órdenes según Instancia'!U21/('Órdenes según Instancia'!AE21))))</f>
        <v>-</v>
      </c>
      <c r="V21" s="14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62" t="s">
        <v>240</v>
      </c>
      <c r="C22" s="14">
        <f>IF('Órdenes según Instancia'!C22=0,"-",IF('Órdenes según Instancia'!AB22=0,"-",('Órdenes según Instancia'!C22/'Órdenes según Instancia'!AB22)))</f>
        <v>1</v>
      </c>
      <c r="D22" s="14" t="str">
        <f>IF('Órdenes según Instancia'!H22=0,"-",IF('Órdenes según Instancia'!AB22=0,"-",('Órdenes según Instancia'!H22/'Órdenes según Instancia'!AB22)))</f>
        <v>-</v>
      </c>
      <c r="E22" s="14" t="str">
        <f>IF('Órdenes según Instancia'!M22=0,"-",IF('Órdenes según Instancia'!AB22=0,"-",('Órdenes según Instancia'!M22/'Órdenes según Instancia'!AB22)))</f>
        <v>-</v>
      </c>
      <c r="F22" s="14" t="str">
        <f>IF('Órdenes según Instancia'!R22=0,"-",IF('Órdenes según Instancia'!AB22=0,"-",('Órdenes según Instancia'!R22/'Órdenes según Instancia'!AB22)))</f>
        <v>-</v>
      </c>
      <c r="G22" s="14" t="str">
        <f>IF('Órdenes según Instancia'!W22=0,"-",IF('Órdenes según Instancia'!AB22=0,"-",('Órdenes según Instancia'!W22/'Órdenes según Instancia'!AB22)))</f>
        <v>-</v>
      </c>
      <c r="H22" s="14" t="str">
        <f>IF('Órdenes según Instancia'!D22=0,"-",IF('Órdenes según Instancia'!AC22=0,"-",('Órdenes según Instancia'!D22/'Órdenes según Instancia'!AC22)))</f>
        <v>-</v>
      </c>
      <c r="I22" s="14" t="str">
        <f>IF('Órdenes según Instancia'!I22=0,"-",IF('Órdenes según Instancia'!AC22=0,"-",('Órdenes según Instancia'!I22/'Órdenes según Instancia'!AC22)))</f>
        <v>-</v>
      </c>
      <c r="J22" s="14" t="str">
        <f>IF('Órdenes según Instancia'!N22=0,"-",IF('Órdenes según Instancia'!AC22=0,"-",('Órdenes según Instancia'!N22/'Órdenes según Instancia'!AC22)))</f>
        <v>-</v>
      </c>
      <c r="K22" s="14" t="str">
        <f>IF('Órdenes según Instancia'!S22=0,"-",IF('Órdenes según Instancia'!AC22=0,"-",('Órdenes según Instancia'!S22/'Órdenes según Instancia'!AC22)))</f>
        <v>-</v>
      </c>
      <c r="L22" s="14" t="str">
        <f>IF('Órdenes según Instancia'!X22=0,"-",IF('Órdenes según Instancia'!AC22=0,"-",('Órdenes según Instancia'!X22/'Órdenes según Instancia'!AC22)))</f>
        <v>-</v>
      </c>
      <c r="M22" s="14">
        <f>IF('Órdenes según Instancia'!E22=0,"-",IF('Órdenes según Instancia'!AD22=0,"-",('Órdenes según Instancia'!E22/'Órdenes según Instancia'!AD22)))</f>
        <v>1</v>
      </c>
      <c r="N22" s="14" t="str">
        <f>IF('Órdenes según Instancia'!J22=0,"-",IF('Órdenes según Instancia'!AD22=0,"-",('Órdenes según Instancia'!J22/'Órdenes según Instancia'!AD22)))</f>
        <v>-</v>
      </c>
      <c r="O22" s="14" t="str">
        <f>IF('Órdenes según Instancia'!O22=0,"-",IF('Órdenes según Instancia'!AD22=0,"-",('Órdenes según Instancia'!O22/'Órdenes según Instancia'!AD22)))</f>
        <v>-</v>
      </c>
      <c r="P22" s="14" t="str">
        <f>IF('Órdenes según Instancia'!T22=0,"-",IF('Órdenes según Instancia'!AD22=0,"-",('Órdenes según Instancia'!T22/'Órdenes según Instancia'!AD22)))</f>
        <v>-</v>
      </c>
      <c r="Q22" s="14" t="str">
        <f>IF('Órdenes según Instancia'!Y22=0,"-",IF('Órdenes según Instancia'!AD22=0,"-",('Órdenes según Instancia'!Y22/'Órdenes según Instancia'!AD22)))</f>
        <v>-</v>
      </c>
      <c r="R22" s="14" t="str">
        <f>IF('Órdenes según Instancia'!F22=0,"-",IF('Órdenes según Instancia'!AE22=0,"-",('Órdenes según Instancia'!F22/'Órdenes según Instancia'!AE22)))</f>
        <v>-</v>
      </c>
      <c r="S22" s="14" t="str">
        <f>IF('Órdenes según Instancia'!K22=0,"-",IF('Órdenes según Instancia'!AE22=0,"-",('Órdenes según Instancia'!K22/'Órdenes según Instancia'!AE22)))</f>
        <v>-</v>
      </c>
      <c r="T22" s="14" t="str">
        <f>IF('Órdenes según Instancia'!P22=0,"-",IF('Órdenes según Instancia'!AE22=0,"-",('Órdenes según Instancia'!P22/'Órdenes según Instancia'!AE22)))</f>
        <v>-</v>
      </c>
      <c r="U22" s="14" t="str">
        <f>IF('Órdenes según Instancia'!U22=0,"-",IF('Órdenes según Instancia'!AE22=0,"-",('Órdenes según Instancia'!U22/('Órdenes según Instancia'!AE22))))</f>
        <v>-</v>
      </c>
      <c r="V22" s="14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62" t="s">
        <v>241</v>
      </c>
      <c r="C23" s="14">
        <f>IF('Órdenes según Instancia'!C23=0,"-",IF('Órdenes según Instancia'!AB23=0,"-",('Órdenes según Instancia'!C23/'Órdenes según Instancia'!AB23)))</f>
        <v>0.97222222222222221</v>
      </c>
      <c r="D23" s="14" t="str">
        <f>IF('Órdenes según Instancia'!H23=0,"-",IF('Órdenes según Instancia'!AB23=0,"-",('Órdenes según Instancia'!H23/'Órdenes según Instancia'!AB23)))</f>
        <v>-</v>
      </c>
      <c r="E23" s="14">
        <f>IF('Órdenes según Instancia'!M23=0,"-",IF('Órdenes según Instancia'!AB23=0,"-",('Órdenes según Instancia'!M23/'Órdenes según Instancia'!AB23)))</f>
        <v>2.7777777777777776E-2</v>
      </c>
      <c r="F23" s="14" t="str">
        <f>IF('Órdenes según Instancia'!R23=0,"-",IF('Órdenes según Instancia'!AB23=0,"-",('Órdenes según Instancia'!R23/'Órdenes según Instancia'!AB23)))</f>
        <v>-</v>
      </c>
      <c r="G23" s="14" t="str">
        <f>IF('Órdenes según Instancia'!W23=0,"-",IF('Órdenes según Instancia'!AB23=0,"-",('Órdenes según Instancia'!W23/'Órdenes según Instancia'!AB23)))</f>
        <v>-</v>
      </c>
      <c r="H23" s="14" t="str">
        <f>IF('Órdenes según Instancia'!D23=0,"-",IF('Órdenes según Instancia'!AC23=0,"-",('Órdenes según Instancia'!D23/'Órdenes según Instancia'!AC23)))</f>
        <v>-</v>
      </c>
      <c r="I23" s="14" t="str">
        <f>IF('Órdenes según Instancia'!I23=0,"-",IF('Órdenes según Instancia'!AC23=0,"-",('Órdenes según Instancia'!I23/'Órdenes según Instancia'!AC23)))</f>
        <v>-</v>
      </c>
      <c r="J23" s="14" t="str">
        <f>IF('Órdenes según Instancia'!N23=0,"-",IF('Órdenes según Instancia'!AC23=0,"-",('Órdenes según Instancia'!N23/'Órdenes según Instancia'!AC23)))</f>
        <v>-</v>
      </c>
      <c r="K23" s="14" t="str">
        <f>IF('Órdenes según Instancia'!S23=0,"-",IF('Órdenes según Instancia'!AC23=0,"-",('Órdenes según Instancia'!S23/'Órdenes según Instancia'!AC23)))</f>
        <v>-</v>
      </c>
      <c r="L23" s="14" t="str">
        <f>IF('Órdenes según Instancia'!X23=0,"-",IF('Órdenes según Instancia'!AC23=0,"-",('Órdenes según Instancia'!X23/'Órdenes según Instancia'!AC23)))</f>
        <v>-</v>
      </c>
      <c r="M23" s="14">
        <f>IF('Órdenes según Instancia'!E23=0,"-",IF('Órdenes según Instancia'!AD23=0,"-",('Órdenes según Instancia'!E23/'Órdenes según Instancia'!AD23)))</f>
        <v>0.96721311475409832</v>
      </c>
      <c r="N23" s="14" t="str">
        <f>IF('Órdenes según Instancia'!J23=0,"-",IF('Órdenes según Instancia'!AD23=0,"-",('Órdenes según Instancia'!J23/'Órdenes según Instancia'!AD23)))</f>
        <v>-</v>
      </c>
      <c r="O23" s="14">
        <f>IF('Órdenes según Instancia'!O23=0,"-",IF('Órdenes según Instancia'!AD23=0,"-",('Órdenes según Instancia'!O23/'Órdenes según Instancia'!AD23)))</f>
        <v>3.2786885245901641E-2</v>
      </c>
      <c r="P23" s="14" t="str">
        <f>IF('Órdenes según Instancia'!T23=0,"-",IF('Órdenes según Instancia'!AD23=0,"-",('Órdenes según Instancia'!T23/'Órdenes según Instancia'!AD23)))</f>
        <v>-</v>
      </c>
      <c r="Q23" s="14" t="str">
        <f>IF('Órdenes según Instancia'!Y23=0,"-",IF('Órdenes según Instancia'!AD23=0,"-",('Órdenes según Instancia'!Y23/'Órdenes según Instancia'!AD23)))</f>
        <v>-</v>
      </c>
      <c r="R23" s="14">
        <f>IF('Órdenes según Instancia'!F23=0,"-",IF('Órdenes según Instancia'!AE23=0,"-",('Órdenes según Instancia'!F23/'Órdenes según Instancia'!AE23)))</f>
        <v>1</v>
      </c>
      <c r="S23" s="14" t="str">
        <f>IF('Órdenes según Instancia'!K23=0,"-",IF('Órdenes según Instancia'!AE23=0,"-",('Órdenes según Instancia'!K23/'Órdenes según Instancia'!AE23)))</f>
        <v>-</v>
      </c>
      <c r="T23" s="14" t="str">
        <f>IF('Órdenes según Instancia'!P23=0,"-",IF('Órdenes según Instancia'!AE23=0,"-",('Órdenes según Instancia'!P23/'Órdenes según Instancia'!AE23)))</f>
        <v>-</v>
      </c>
      <c r="U23" s="14" t="str">
        <f>IF('Órdenes según Instancia'!U23=0,"-",IF('Órdenes según Instancia'!AE23=0,"-",('Órdenes según Instancia'!U23/('Órdenes según Instancia'!AE23))))</f>
        <v>-</v>
      </c>
      <c r="V23" s="14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62" t="s">
        <v>242</v>
      </c>
      <c r="C24" s="14">
        <f>IF('Órdenes según Instancia'!C24=0,"-",IF('Órdenes según Instancia'!AB24=0,"-",('Órdenes según Instancia'!C24/'Órdenes según Instancia'!AB24)))</f>
        <v>0.96296296296296291</v>
      </c>
      <c r="D24" s="14" t="str">
        <f>IF('Órdenes según Instancia'!H24=0,"-",IF('Órdenes según Instancia'!AB24=0,"-",('Órdenes según Instancia'!H24/'Órdenes según Instancia'!AB24)))</f>
        <v>-</v>
      </c>
      <c r="E24" s="14" t="str">
        <f>IF('Órdenes según Instancia'!M24=0,"-",IF('Órdenes según Instancia'!AB24=0,"-",('Órdenes según Instancia'!M24/'Órdenes según Instancia'!AB24)))</f>
        <v>-</v>
      </c>
      <c r="F24" s="14">
        <f>IF('Órdenes según Instancia'!R24=0,"-",IF('Órdenes según Instancia'!AB24=0,"-",('Órdenes según Instancia'!R24/'Órdenes según Instancia'!AB24)))</f>
        <v>3.7037037037037035E-2</v>
      </c>
      <c r="G24" s="14" t="str">
        <f>IF('Órdenes según Instancia'!W24=0,"-",IF('Órdenes según Instancia'!AB24=0,"-",('Órdenes según Instancia'!W24/'Órdenes según Instancia'!AB24)))</f>
        <v>-</v>
      </c>
      <c r="H24" s="14" t="str">
        <f>IF('Órdenes según Instancia'!D24=0,"-",IF('Órdenes según Instancia'!AC24=0,"-",('Órdenes según Instancia'!D24/'Órdenes según Instancia'!AC24)))</f>
        <v>-</v>
      </c>
      <c r="I24" s="14" t="str">
        <f>IF('Órdenes según Instancia'!I24=0,"-",IF('Órdenes según Instancia'!AC24=0,"-",('Órdenes según Instancia'!I24/'Órdenes según Instancia'!AC24)))</f>
        <v>-</v>
      </c>
      <c r="J24" s="14" t="str">
        <f>IF('Órdenes según Instancia'!N24=0,"-",IF('Órdenes según Instancia'!AC24=0,"-",('Órdenes según Instancia'!N24/'Órdenes según Instancia'!AC24)))</f>
        <v>-</v>
      </c>
      <c r="K24" s="14" t="str">
        <f>IF('Órdenes según Instancia'!S24=0,"-",IF('Órdenes según Instancia'!AC24=0,"-",('Órdenes según Instancia'!S24/'Órdenes según Instancia'!AC24)))</f>
        <v>-</v>
      </c>
      <c r="L24" s="14" t="str">
        <f>IF('Órdenes según Instancia'!X24=0,"-",IF('Órdenes según Instancia'!AC24=0,"-",('Órdenes según Instancia'!X24/'Órdenes según Instancia'!AC24)))</f>
        <v>-</v>
      </c>
      <c r="M24" s="14">
        <f>IF('Órdenes según Instancia'!E24=0,"-",IF('Órdenes según Instancia'!AD24=0,"-",('Órdenes según Instancia'!E24/'Órdenes según Instancia'!AD24)))</f>
        <v>0.95774647887323938</v>
      </c>
      <c r="N24" s="14" t="str">
        <f>IF('Órdenes según Instancia'!J24=0,"-",IF('Órdenes según Instancia'!AD24=0,"-",('Órdenes según Instancia'!J24/'Órdenes según Instancia'!AD24)))</f>
        <v>-</v>
      </c>
      <c r="O24" s="14" t="str">
        <f>IF('Órdenes según Instancia'!O24=0,"-",IF('Órdenes según Instancia'!AD24=0,"-",('Órdenes según Instancia'!O24/'Órdenes según Instancia'!AD24)))</f>
        <v>-</v>
      </c>
      <c r="P24" s="14">
        <f>IF('Órdenes según Instancia'!T24=0,"-",IF('Órdenes según Instancia'!AD24=0,"-",('Órdenes según Instancia'!T24/'Órdenes según Instancia'!AD24)))</f>
        <v>4.2253521126760563E-2</v>
      </c>
      <c r="Q24" s="14" t="str">
        <f>IF('Órdenes según Instancia'!Y24=0,"-",IF('Órdenes según Instancia'!AD24=0,"-",('Órdenes según Instancia'!Y24/'Órdenes según Instancia'!AD24)))</f>
        <v>-</v>
      </c>
      <c r="R24" s="14">
        <f>IF('Órdenes según Instancia'!F24=0,"-",IF('Órdenes según Instancia'!AE24=0,"-",('Órdenes según Instancia'!F24/'Órdenes según Instancia'!AE24)))</f>
        <v>1</v>
      </c>
      <c r="S24" s="14" t="str">
        <f>IF('Órdenes según Instancia'!K24=0,"-",IF('Órdenes según Instancia'!AE24=0,"-",('Órdenes según Instancia'!K24/'Órdenes según Instancia'!AE24)))</f>
        <v>-</v>
      </c>
      <c r="T24" s="14" t="str">
        <f>IF('Órdenes según Instancia'!P24=0,"-",IF('Órdenes según Instancia'!AE24=0,"-",('Órdenes según Instancia'!P24/'Órdenes según Instancia'!AE24)))</f>
        <v>-</v>
      </c>
      <c r="U24" s="14" t="str">
        <f>IF('Órdenes según Instancia'!U24=0,"-",IF('Órdenes según Instancia'!AE24=0,"-",('Órdenes según Instancia'!U24/('Órdenes según Instancia'!AE24))))</f>
        <v>-</v>
      </c>
      <c r="V24" s="14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62" t="s">
        <v>243</v>
      </c>
      <c r="C25" s="14">
        <f>IF('Órdenes según Instancia'!C25=0,"-",IF('Órdenes según Instancia'!AB25=0,"-",('Órdenes según Instancia'!C25/'Órdenes según Instancia'!AB25)))</f>
        <v>0.87244897959183676</v>
      </c>
      <c r="D25" s="14">
        <f>IF('Órdenes según Instancia'!H25=0,"-",IF('Órdenes según Instancia'!AB25=0,"-",('Órdenes según Instancia'!H25/'Órdenes según Instancia'!AB25)))</f>
        <v>3.3163265306122451E-2</v>
      </c>
      <c r="E25" s="14">
        <f>IF('Órdenes según Instancia'!M25=0,"-",IF('Órdenes según Instancia'!AB25=0,"-",('Órdenes según Instancia'!M25/'Órdenes según Instancia'!AB25)))</f>
        <v>9.438775510204081E-2</v>
      </c>
      <c r="F25" s="14" t="str">
        <f>IF('Órdenes según Instancia'!R25=0,"-",IF('Órdenes según Instancia'!AB25=0,"-",('Órdenes según Instancia'!R25/'Órdenes según Instancia'!AB25)))</f>
        <v>-</v>
      </c>
      <c r="G25" s="14" t="str">
        <f>IF('Órdenes según Instancia'!W25=0,"-",IF('Órdenes según Instancia'!AB25=0,"-",('Órdenes según Instancia'!W25/'Órdenes según Instancia'!AB25)))</f>
        <v>-</v>
      </c>
      <c r="H25" s="14" t="str">
        <f>IF('Órdenes según Instancia'!D25=0,"-",IF('Órdenes según Instancia'!AC25=0,"-",('Órdenes según Instancia'!D25/'Órdenes según Instancia'!AC25)))</f>
        <v>-</v>
      </c>
      <c r="I25" s="14" t="str">
        <f>IF('Órdenes según Instancia'!I25=0,"-",IF('Órdenes según Instancia'!AC25=0,"-",('Órdenes según Instancia'!I25/'Órdenes según Instancia'!AC25)))</f>
        <v>-</v>
      </c>
      <c r="J25" s="14" t="str">
        <f>IF('Órdenes según Instancia'!N25=0,"-",IF('Órdenes según Instancia'!AC25=0,"-",('Órdenes según Instancia'!N25/'Órdenes según Instancia'!AC25)))</f>
        <v>-</v>
      </c>
      <c r="K25" s="14" t="str">
        <f>IF('Órdenes según Instancia'!S25=0,"-",IF('Órdenes según Instancia'!AC25=0,"-",('Órdenes según Instancia'!S25/'Órdenes según Instancia'!AC25)))</f>
        <v>-</v>
      </c>
      <c r="L25" s="14" t="str">
        <f>IF('Órdenes según Instancia'!X25=0,"-",IF('Órdenes según Instancia'!AC25=0,"-",('Órdenes según Instancia'!X25/'Órdenes según Instancia'!AC25)))</f>
        <v>-</v>
      </c>
      <c r="M25" s="14">
        <f>IF('Órdenes según Instancia'!E25=0,"-",IF('Órdenes según Instancia'!AD25=0,"-",('Órdenes según Instancia'!E25/'Órdenes según Instancia'!AD25)))</f>
        <v>0.87027027027027026</v>
      </c>
      <c r="N25" s="14">
        <f>IF('Órdenes según Instancia'!J25=0,"-",IF('Órdenes según Instancia'!AD25=0,"-",('Órdenes según Instancia'!J25/'Órdenes según Instancia'!AD25)))</f>
        <v>3.5135135135135137E-2</v>
      </c>
      <c r="O25" s="14">
        <f>IF('Órdenes según Instancia'!O25=0,"-",IF('Órdenes según Instancia'!AD25=0,"-",('Órdenes según Instancia'!O25/'Órdenes según Instancia'!AD25)))</f>
        <v>9.45945945945946E-2</v>
      </c>
      <c r="P25" s="14" t="str">
        <f>IF('Órdenes según Instancia'!T25=0,"-",IF('Órdenes según Instancia'!AD25=0,"-",('Órdenes según Instancia'!T25/'Órdenes según Instancia'!AD25)))</f>
        <v>-</v>
      </c>
      <c r="Q25" s="14" t="str">
        <f>IF('Órdenes según Instancia'!Y25=0,"-",IF('Órdenes según Instancia'!AD25=0,"-",('Órdenes según Instancia'!Y25/'Órdenes según Instancia'!AD25)))</f>
        <v>-</v>
      </c>
      <c r="R25" s="14">
        <f>IF('Órdenes según Instancia'!F25=0,"-",IF('Órdenes según Instancia'!AE25=0,"-",('Órdenes según Instancia'!F25/'Órdenes según Instancia'!AE25)))</f>
        <v>0.90909090909090906</v>
      </c>
      <c r="S25" s="14" t="str">
        <f>IF('Órdenes según Instancia'!K25=0,"-",IF('Órdenes según Instancia'!AE25=0,"-",('Órdenes según Instancia'!K25/'Órdenes según Instancia'!AE25)))</f>
        <v>-</v>
      </c>
      <c r="T25" s="14">
        <f>IF('Órdenes según Instancia'!P25=0,"-",IF('Órdenes según Instancia'!AE25=0,"-",('Órdenes según Instancia'!P25/'Órdenes según Instancia'!AE25)))</f>
        <v>9.0909090909090912E-2</v>
      </c>
      <c r="U25" s="14" t="str">
        <f>IF('Órdenes según Instancia'!U25=0,"-",IF('Órdenes según Instancia'!AE25=0,"-",('Órdenes según Instancia'!U25/('Órdenes según Instancia'!AE25))))</f>
        <v>-</v>
      </c>
      <c r="V25" s="14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62" t="s">
        <v>168</v>
      </c>
      <c r="C26" s="14">
        <f>IF('Órdenes según Instancia'!C26=0,"-",IF('Órdenes según Instancia'!AB26=0,"-",('Órdenes según Instancia'!C26/'Órdenes según Instancia'!AB26)))</f>
        <v>0.82905982905982911</v>
      </c>
      <c r="D26" s="14" t="str">
        <f>IF('Órdenes según Instancia'!H26=0,"-",IF('Órdenes según Instancia'!AB26=0,"-",('Órdenes según Instancia'!H26/'Órdenes según Instancia'!AB26)))</f>
        <v>-</v>
      </c>
      <c r="E26" s="14">
        <f>IF('Órdenes según Instancia'!M26=0,"-",IF('Órdenes según Instancia'!AB26=0,"-",('Órdenes según Instancia'!M26/'Órdenes según Instancia'!AB26)))</f>
        <v>0.11965811965811966</v>
      </c>
      <c r="F26" s="14">
        <f>IF('Órdenes según Instancia'!R26=0,"-",IF('Órdenes según Instancia'!AB26=0,"-",('Órdenes según Instancia'!R26/'Órdenes según Instancia'!AB26)))</f>
        <v>5.128205128205128E-2</v>
      </c>
      <c r="G26" s="14" t="str">
        <f>IF('Órdenes según Instancia'!W26=0,"-",IF('Órdenes según Instancia'!AB26=0,"-",('Órdenes según Instancia'!W26/'Órdenes según Instancia'!AB26)))</f>
        <v>-</v>
      </c>
      <c r="H26" s="14" t="str">
        <f>IF('Órdenes según Instancia'!D26=0,"-",IF('Órdenes según Instancia'!AC26=0,"-",('Órdenes según Instancia'!D26/'Órdenes según Instancia'!AC26)))</f>
        <v>-</v>
      </c>
      <c r="I26" s="14" t="str">
        <f>IF('Órdenes según Instancia'!I26=0,"-",IF('Órdenes según Instancia'!AC26=0,"-",('Órdenes según Instancia'!I26/'Órdenes según Instancia'!AC26)))</f>
        <v>-</v>
      </c>
      <c r="J26" s="14" t="str">
        <f>IF('Órdenes según Instancia'!N26=0,"-",IF('Órdenes según Instancia'!AC26=0,"-",('Órdenes según Instancia'!N26/'Órdenes según Instancia'!AC26)))</f>
        <v>-</v>
      </c>
      <c r="K26" s="14" t="str">
        <f>IF('Órdenes según Instancia'!S26=0,"-",IF('Órdenes según Instancia'!AC26=0,"-",('Órdenes según Instancia'!S26/'Órdenes según Instancia'!AC26)))</f>
        <v>-</v>
      </c>
      <c r="L26" s="14" t="str">
        <f>IF('Órdenes según Instancia'!X26=0,"-",IF('Órdenes según Instancia'!AC26=0,"-",('Órdenes según Instancia'!X26/'Órdenes según Instancia'!AC26)))</f>
        <v>-</v>
      </c>
      <c r="M26" s="14">
        <f>IF('Órdenes según Instancia'!E26=0,"-",IF('Órdenes según Instancia'!AD26=0,"-",('Órdenes según Instancia'!E26/'Órdenes según Instancia'!AD26)))</f>
        <v>0.82300884955752207</v>
      </c>
      <c r="N26" s="14" t="str">
        <f>IF('Órdenes según Instancia'!J26=0,"-",IF('Órdenes según Instancia'!AD26=0,"-",('Órdenes según Instancia'!J26/'Órdenes según Instancia'!AD26)))</f>
        <v>-</v>
      </c>
      <c r="O26" s="14">
        <f>IF('Órdenes según Instancia'!O26=0,"-",IF('Órdenes según Instancia'!AD26=0,"-",('Órdenes según Instancia'!O26/'Órdenes según Instancia'!AD26)))</f>
        <v>0.12389380530973451</v>
      </c>
      <c r="P26" s="14">
        <f>IF('Órdenes según Instancia'!T26=0,"-",IF('Órdenes según Instancia'!AD26=0,"-",('Órdenes según Instancia'!T26/'Órdenes según Instancia'!AD26)))</f>
        <v>5.3097345132743362E-2</v>
      </c>
      <c r="Q26" s="14" t="str">
        <f>IF('Órdenes según Instancia'!Y26=0,"-",IF('Órdenes según Instancia'!AD26=0,"-",('Órdenes según Instancia'!Y26/'Órdenes según Instancia'!AD26)))</f>
        <v>-</v>
      </c>
      <c r="R26" s="14">
        <f>IF('Órdenes según Instancia'!F26=0,"-",IF('Órdenes según Instancia'!AE26=0,"-",('Órdenes según Instancia'!F26/'Órdenes según Instancia'!AE26)))</f>
        <v>1</v>
      </c>
      <c r="S26" s="14" t="str">
        <f>IF('Órdenes según Instancia'!K26=0,"-",IF('Órdenes según Instancia'!AE26=0,"-",('Órdenes según Instancia'!K26/'Órdenes según Instancia'!AE26)))</f>
        <v>-</v>
      </c>
      <c r="T26" s="14" t="str">
        <f>IF('Órdenes según Instancia'!P26=0,"-",IF('Órdenes según Instancia'!AE26=0,"-",('Órdenes según Instancia'!P26/'Órdenes según Instancia'!AE26)))</f>
        <v>-</v>
      </c>
      <c r="U26" s="14" t="str">
        <f>IF('Órdenes según Instancia'!U26=0,"-",IF('Órdenes según Instancia'!AE26=0,"-",('Órdenes según Instancia'!U26/('Órdenes según Instancia'!AE26))))</f>
        <v>-</v>
      </c>
      <c r="V26" s="14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62" t="s">
        <v>244</v>
      </c>
      <c r="C27" s="14" t="str">
        <f>IF('Órdenes según Instancia'!C27=0,"-",IF('Órdenes según Instancia'!AB27=0,"-",('Órdenes según Instancia'!C27/'Órdenes según Instancia'!AB27)))</f>
        <v>-</v>
      </c>
      <c r="D27" s="14" t="str">
        <f>IF('Órdenes según Instancia'!H27=0,"-",IF('Órdenes según Instancia'!AB27=0,"-",('Órdenes según Instancia'!H27/'Órdenes según Instancia'!AB27)))</f>
        <v>-</v>
      </c>
      <c r="E27" s="14" t="str">
        <f>IF('Órdenes según Instancia'!M27=0,"-",IF('Órdenes según Instancia'!AB27=0,"-",('Órdenes según Instancia'!M27/'Órdenes según Instancia'!AB27)))</f>
        <v>-</v>
      </c>
      <c r="F27" s="14" t="str">
        <f>IF('Órdenes según Instancia'!R27=0,"-",IF('Órdenes según Instancia'!AB27=0,"-",('Órdenes según Instancia'!R27/'Órdenes según Instancia'!AB27)))</f>
        <v>-</v>
      </c>
      <c r="G27" s="14" t="str">
        <f>IF('Órdenes según Instancia'!W27=0,"-",IF('Órdenes según Instancia'!AB27=0,"-",('Órdenes según Instancia'!W27/'Órdenes según Instancia'!AB27)))</f>
        <v>-</v>
      </c>
      <c r="H27" s="14" t="str">
        <f>IF('Órdenes según Instancia'!D27=0,"-",IF('Órdenes según Instancia'!AC27=0,"-",('Órdenes según Instancia'!D27/'Órdenes según Instancia'!AC27)))</f>
        <v>-</v>
      </c>
      <c r="I27" s="14" t="str">
        <f>IF('Órdenes según Instancia'!I27=0,"-",IF('Órdenes según Instancia'!AC27=0,"-",('Órdenes según Instancia'!I27/'Órdenes según Instancia'!AC27)))</f>
        <v>-</v>
      </c>
      <c r="J27" s="14" t="str">
        <f>IF('Órdenes según Instancia'!N27=0,"-",IF('Órdenes según Instancia'!AC27=0,"-",('Órdenes según Instancia'!N27/'Órdenes según Instancia'!AC27)))</f>
        <v>-</v>
      </c>
      <c r="K27" s="14" t="str">
        <f>IF('Órdenes según Instancia'!S27=0,"-",IF('Órdenes según Instancia'!AC27=0,"-",('Órdenes según Instancia'!S27/'Órdenes según Instancia'!AC27)))</f>
        <v>-</v>
      </c>
      <c r="L27" s="14" t="str">
        <f>IF('Órdenes según Instancia'!X27=0,"-",IF('Órdenes según Instancia'!AC27=0,"-",('Órdenes según Instancia'!X27/'Órdenes según Instancia'!AC27)))</f>
        <v>-</v>
      </c>
      <c r="M27" s="14" t="str">
        <f>IF('Órdenes según Instancia'!E27=0,"-",IF('Órdenes según Instancia'!AD27=0,"-",('Órdenes según Instancia'!E27/'Órdenes según Instancia'!AD27)))</f>
        <v>-</v>
      </c>
      <c r="N27" s="14" t="str">
        <f>IF('Órdenes según Instancia'!J27=0,"-",IF('Órdenes según Instancia'!AD27=0,"-",('Órdenes según Instancia'!J27/'Órdenes según Instancia'!AD27)))</f>
        <v>-</v>
      </c>
      <c r="O27" s="14" t="str">
        <f>IF('Órdenes según Instancia'!O27=0,"-",IF('Órdenes según Instancia'!AD27=0,"-",('Órdenes según Instancia'!O27/'Órdenes según Instancia'!AD27)))</f>
        <v>-</v>
      </c>
      <c r="P27" s="14" t="str">
        <f>IF('Órdenes según Instancia'!T27=0,"-",IF('Órdenes según Instancia'!AD27=0,"-",('Órdenes según Instancia'!T27/'Órdenes según Instancia'!AD27)))</f>
        <v>-</v>
      </c>
      <c r="Q27" s="14" t="str">
        <f>IF('Órdenes según Instancia'!Y27=0,"-",IF('Órdenes según Instancia'!AD27=0,"-",('Órdenes según Instancia'!Y27/'Órdenes según Instancia'!AD27)))</f>
        <v>-</v>
      </c>
      <c r="R27" s="14" t="str">
        <f>IF('Órdenes según Instancia'!F27=0,"-",IF('Órdenes según Instancia'!AE27=0,"-",('Órdenes según Instancia'!F27/'Órdenes según Instancia'!AE27)))</f>
        <v>-</v>
      </c>
      <c r="S27" s="14" t="str">
        <f>IF('Órdenes según Instancia'!K27=0,"-",IF('Órdenes según Instancia'!AE27=0,"-",('Órdenes según Instancia'!K27/'Órdenes según Instancia'!AE27)))</f>
        <v>-</v>
      </c>
      <c r="T27" s="14" t="str">
        <f>IF('Órdenes según Instancia'!P27=0,"-",IF('Órdenes según Instancia'!AE27=0,"-",('Órdenes según Instancia'!P27/'Órdenes según Instancia'!AE27)))</f>
        <v>-</v>
      </c>
      <c r="U27" s="14" t="str">
        <f>IF('Órdenes según Instancia'!U27=0,"-",IF('Órdenes según Instancia'!AE27=0,"-",('Órdenes según Instancia'!U27/('Órdenes según Instancia'!AE27))))</f>
        <v>-</v>
      </c>
      <c r="V27" s="14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62" t="s">
        <v>245</v>
      </c>
      <c r="C28" s="14">
        <f>IF('Órdenes según Instancia'!C28=0,"-",IF('Órdenes según Instancia'!AB28=0,"-",('Órdenes según Instancia'!C28/'Órdenes según Instancia'!AB28)))</f>
        <v>1</v>
      </c>
      <c r="D28" s="14" t="str">
        <f>IF('Órdenes según Instancia'!H28=0,"-",IF('Órdenes según Instancia'!AB28=0,"-",('Órdenes según Instancia'!H28/'Órdenes según Instancia'!AB28)))</f>
        <v>-</v>
      </c>
      <c r="E28" s="14" t="str">
        <f>IF('Órdenes según Instancia'!M28=0,"-",IF('Órdenes según Instancia'!AB28=0,"-",('Órdenes según Instancia'!M28/'Órdenes según Instancia'!AB28)))</f>
        <v>-</v>
      </c>
      <c r="F28" s="14" t="str">
        <f>IF('Órdenes según Instancia'!R28=0,"-",IF('Órdenes según Instancia'!AB28=0,"-",('Órdenes según Instancia'!R28/'Órdenes según Instancia'!AB28)))</f>
        <v>-</v>
      </c>
      <c r="G28" s="14" t="str">
        <f>IF('Órdenes según Instancia'!W28=0,"-",IF('Órdenes según Instancia'!AB28=0,"-",('Órdenes según Instancia'!W28/'Órdenes según Instancia'!AB28)))</f>
        <v>-</v>
      </c>
      <c r="H28" s="14" t="str">
        <f>IF('Órdenes según Instancia'!D28=0,"-",IF('Órdenes según Instancia'!AC28=0,"-",('Órdenes según Instancia'!D28/'Órdenes según Instancia'!AC28)))</f>
        <v>-</v>
      </c>
      <c r="I28" s="14" t="str">
        <f>IF('Órdenes según Instancia'!I28=0,"-",IF('Órdenes según Instancia'!AC28=0,"-",('Órdenes según Instancia'!I28/'Órdenes según Instancia'!AC28)))</f>
        <v>-</v>
      </c>
      <c r="J28" s="14" t="str">
        <f>IF('Órdenes según Instancia'!N28=0,"-",IF('Órdenes según Instancia'!AC28=0,"-",('Órdenes según Instancia'!N28/'Órdenes según Instancia'!AC28)))</f>
        <v>-</v>
      </c>
      <c r="K28" s="14" t="str">
        <f>IF('Órdenes según Instancia'!S28=0,"-",IF('Órdenes según Instancia'!AC28=0,"-",('Órdenes según Instancia'!S28/'Órdenes según Instancia'!AC28)))</f>
        <v>-</v>
      </c>
      <c r="L28" s="14" t="str">
        <f>IF('Órdenes según Instancia'!X28=0,"-",IF('Órdenes según Instancia'!AC28=0,"-",('Órdenes según Instancia'!X28/'Órdenes según Instancia'!AC28)))</f>
        <v>-</v>
      </c>
      <c r="M28" s="14">
        <f>IF('Órdenes según Instancia'!E28=0,"-",IF('Órdenes según Instancia'!AD28=0,"-",('Órdenes según Instancia'!E28/'Órdenes según Instancia'!AD28)))</f>
        <v>1</v>
      </c>
      <c r="N28" s="14" t="str">
        <f>IF('Órdenes según Instancia'!J28=0,"-",IF('Órdenes según Instancia'!AD28=0,"-",('Órdenes según Instancia'!J28/'Órdenes según Instancia'!AD28)))</f>
        <v>-</v>
      </c>
      <c r="O28" s="14" t="str">
        <f>IF('Órdenes según Instancia'!O28=0,"-",IF('Órdenes según Instancia'!AD28=0,"-",('Órdenes según Instancia'!O28/'Órdenes según Instancia'!AD28)))</f>
        <v>-</v>
      </c>
      <c r="P28" s="14" t="str">
        <f>IF('Órdenes según Instancia'!T28=0,"-",IF('Órdenes según Instancia'!AD28=0,"-",('Órdenes según Instancia'!T28/'Órdenes según Instancia'!AD28)))</f>
        <v>-</v>
      </c>
      <c r="Q28" s="14" t="str">
        <f>IF('Órdenes según Instancia'!Y28=0,"-",IF('Órdenes según Instancia'!AD28=0,"-",('Órdenes según Instancia'!Y28/'Órdenes según Instancia'!AD28)))</f>
        <v>-</v>
      </c>
      <c r="R28" s="14">
        <f>IF('Órdenes según Instancia'!F28=0,"-",IF('Órdenes según Instancia'!AE28=0,"-",('Órdenes según Instancia'!F28/'Órdenes según Instancia'!AE28)))</f>
        <v>1</v>
      </c>
      <c r="S28" s="14" t="str">
        <f>IF('Órdenes según Instancia'!K28=0,"-",IF('Órdenes según Instancia'!AE28=0,"-",('Órdenes según Instancia'!K28/'Órdenes según Instancia'!AE28)))</f>
        <v>-</v>
      </c>
      <c r="T28" s="14" t="str">
        <f>IF('Órdenes según Instancia'!P28=0,"-",IF('Órdenes según Instancia'!AE28=0,"-",('Órdenes según Instancia'!P28/'Órdenes según Instancia'!AE28)))</f>
        <v>-</v>
      </c>
      <c r="U28" s="14" t="str">
        <f>IF('Órdenes según Instancia'!U28=0,"-",IF('Órdenes según Instancia'!AE28=0,"-",('Órdenes según Instancia'!U28/('Órdenes según Instancia'!AE28))))</f>
        <v>-</v>
      </c>
      <c r="V28" s="14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62" t="s">
        <v>246</v>
      </c>
      <c r="C29" s="14">
        <f>IF('Órdenes según Instancia'!C29=0,"-",IF('Órdenes según Instancia'!AB29=0,"-",('Órdenes según Instancia'!C29/'Órdenes según Instancia'!AB29)))</f>
        <v>0.80327868852459017</v>
      </c>
      <c r="D29" s="14" t="str">
        <f>IF('Órdenes según Instancia'!H29=0,"-",IF('Órdenes según Instancia'!AB29=0,"-",('Órdenes según Instancia'!H29/'Órdenes según Instancia'!AB29)))</f>
        <v>-</v>
      </c>
      <c r="E29" s="14">
        <f>IF('Órdenes según Instancia'!M29=0,"-",IF('Órdenes según Instancia'!AB29=0,"-",('Órdenes según Instancia'!M29/'Órdenes según Instancia'!AB29)))</f>
        <v>0.13934426229508196</v>
      </c>
      <c r="F29" s="14">
        <f>IF('Órdenes según Instancia'!R29=0,"-",IF('Órdenes según Instancia'!AB29=0,"-",('Órdenes según Instancia'!R29/'Órdenes según Instancia'!AB29)))</f>
        <v>5.737704918032787E-2</v>
      </c>
      <c r="G29" s="14" t="str">
        <f>IF('Órdenes según Instancia'!W29=0,"-",IF('Órdenes según Instancia'!AB29=0,"-",('Órdenes según Instancia'!W29/'Órdenes según Instancia'!AB29)))</f>
        <v>-</v>
      </c>
      <c r="H29" s="14" t="str">
        <f>IF('Órdenes según Instancia'!D29=0,"-",IF('Órdenes según Instancia'!AC29=0,"-",('Órdenes según Instancia'!D29/'Órdenes según Instancia'!AC29)))</f>
        <v>-</v>
      </c>
      <c r="I29" s="14" t="str">
        <f>IF('Órdenes según Instancia'!I29=0,"-",IF('Órdenes según Instancia'!AC29=0,"-",('Órdenes según Instancia'!I29/'Órdenes según Instancia'!AC29)))</f>
        <v>-</v>
      </c>
      <c r="J29" s="14" t="str">
        <f>IF('Órdenes según Instancia'!N29=0,"-",IF('Órdenes según Instancia'!AC29=0,"-",('Órdenes según Instancia'!N29/'Órdenes según Instancia'!AC29)))</f>
        <v>-</v>
      </c>
      <c r="K29" s="14" t="str">
        <f>IF('Órdenes según Instancia'!S29=0,"-",IF('Órdenes según Instancia'!AC29=0,"-",('Órdenes según Instancia'!S29/'Órdenes según Instancia'!AC29)))</f>
        <v>-</v>
      </c>
      <c r="L29" s="14" t="str">
        <f>IF('Órdenes según Instancia'!X29=0,"-",IF('Órdenes según Instancia'!AC29=0,"-",('Órdenes según Instancia'!X29/'Órdenes según Instancia'!AC29)))</f>
        <v>-</v>
      </c>
      <c r="M29" s="14">
        <f>IF('Órdenes según Instancia'!E29=0,"-",IF('Órdenes según Instancia'!AD29=0,"-",('Órdenes según Instancia'!E29/'Órdenes según Instancia'!AD29)))</f>
        <v>0.76811594202898548</v>
      </c>
      <c r="N29" s="14" t="str">
        <f>IF('Órdenes según Instancia'!J29=0,"-",IF('Órdenes según Instancia'!AD29=0,"-",('Órdenes según Instancia'!J29/'Órdenes según Instancia'!AD29)))</f>
        <v>-</v>
      </c>
      <c r="O29" s="14">
        <f>IF('Órdenes según Instancia'!O29=0,"-",IF('Órdenes según Instancia'!AD29=0,"-",('Órdenes según Instancia'!O29/'Órdenes según Instancia'!AD29)))</f>
        <v>0.16425120772946861</v>
      </c>
      <c r="P29" s="14">
        <f>IF('Órdenes según Instancia'!T29=0,"-",IF('Órdenes según Instancia'!AD29=0,"-",('Órdenes según Instancia'!T29/'Órdenes según Instancia'!AD29)))</f>
        <v>6.7632850241545889E-2</v>
      </c>
      <c r="Q29" s="14" t="str">
        <f>IF('Órdenes según Instancia'!Y29=0,"-",IF('Órdenes según Instancia'!AD29=0,"-",('Órdenes según Instancia'!Y29/'Órdenes según Instancia'!AD29)))</f>
        <v>-</v>
      </c>
      <c r="R29" s="14">
        <f>IF('Órdenes según Instancia'!F29=0,"-",IF('Órdenes según Instancia'!AE29=0,"-",('Órdenes según Instancia'!F29/'Órdenes según Instancia'!AE29)))</f>
        <v>1</v>
      </c>
      <c r="S29" s="14" t="str">
        <f>IF('Órdenes según Instancia'!K29=0,"-",IF('Órdenes según Instancia'!AE29=0,"-",('Órdenes según Instancia'!K29/'Órdenes según Instancia'!AE29)))</f>
        <v>-</v>
      </c>
      <c r="T29" s="14" t="str">
        <f>IF('Órdenes según Instancia'!P29=0,"-",IF('Órdenes según Instancia'!AE29=0,"-",('Órdenes según Instancia'!P29/'Órdenes según Instancia'!AE29)))</f>
        <v>-</v>
      </c>
      <c r="U29" s="14" t="str">
        <f>IF('Órdenes según Instancia'!U29=0,"-",IF('Órdenes según Instancia'!AE29=0,"-",('Órdenes según Instancia'!U29/('Órdenes según Instancia'!AE29))))</f>
        <v>-</v>
      </c>
      <c r="V29" s="14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63" t="s">
        <v>247</v>
      </c>
      <c r="C30" s="14" t="str">
        <f>IF('Órdenes según Instancia'!C30=0,"-",IF('Órdenes según Instancia'!AB30=0,"-",('Órdenes según Instancia'!C30/'Órdenes según Instancia'!AB30)))</f>
        <v>-</v>
      </c>
      <c r="D30" s="14" t="str">
        <f>IF('Órdenes según Instancia'!H30=0,"-",IF('Órdenes según Instancia'!AB30=0,"-",('Órdenes según Instancia'!H30/'Órdenes según Instancia'!AB30)))</f>
        <v>-</v>
      </c>
      <c r="E30" s="14" t="str">
        <f>IF('Órdenes según Instancia'!M30=0,"-",IF('Órdenes según Instancia'!AB30=0,"-",('Órdenes según Instancia'!M30/'Órdenes según Instancia'!AB30)))</f>
        <v>-</v>
      </c>
      <c r="F30" s="14" t="str">
        <f>IF('Órdenes según Instancia'!R30=0,"-",IF('Órdenes según Instancia'!AB30=0,"-",('Órdenes según Instancia'!R30/'Órdenes según Instancia'!AB30)))</f>
        <v>-</v>
      </c>
      <c r="G30" s="14" t="str">
        <f>IF('Órdenes según Instancia'!W30=0,"-",IF('Órdenes según Instancia'!AB30=0,"-",('Órdenes según Instancia'!W30/'Órdenes según Instancia'!AB30)))</f>
        <v>-</v>
      </c>
      <c r="H30" s="14" t="str">
        <f>IF('Órdenes según Instancia'!D30=0,"-",IF('Órdenes según Instancia'!AC30=0,"-",('Órdenes según Instancia'!D30/'Órdenes según Instancia'!AC30)))</f>
        <v>-</v>
      </c>
      <c r="I30" s="14" t="str">
        <f>IF('Órdenes según Instancia'!I30=0,"-",IF('Órdenes según Instancia'!AC30=0,"-",('Órdenes según Instancia'!I30/'Órdenes según Instancia'!AC30)))</f>
        <v>-</v>
      </c>
      <c r="J30" s="14" t="str">
        <f>IF('Órdenes según Instancia'!N30=0,"-",IF('Órdenes según Instancia'!AC30=0,"-",('Órdenes según Instancia'!N30/'Órdenes según Instancia'!AC30)))</f>
        <v>-</v>
      </c>
      <c r="K30" s="14" t="str">
        <f>IF('Órdenes según Instancia'!S30=0,"-",IF('Órdenes según Instancia'!AC30=0,"-",('Órdenes según Instancia'!S30/'Órdenes según Instancia'!AC30)))</f>
        <v>-</v>
      </c>
      <c r="L30" s="14" t="str">
        <f>IF('Órdenes según Instancia'!X30=0,"-",IF('Órdenes según Instancia'!AC30=0,"-",('Órdenes según Instancia'!X30/'Órdenes según Instancia'!AC30)))</f>
        <v>-</v>
      </c>
      <c r="M30" s="14" t="str">
        <f>IF('Órdenes según Instancia'!E30=0,"-",IF('Órdenes según Instancia'!AD30=0,"-",('Órdenes según Instancia'!E30/'Órdenes según Instancia'!AD30)))</f>
        <v>-</v>
      </c>
      <c r="N30" s="14" t="str">
        <f>IF('Órdenes según Instancia'!J30=0,"-",IF('Órdenes según Instancia'!AD30=0,"-",('Órdenes según Instancia'!J30/'Órdenes según Instancia'!AD30)))</f>
        <v>-</v>
      </c>
      <c r="O30" s="14" t="str">
        <f>IF('Órdenes según Instancia'!O30=0,"-",IF('Órdenes según Instancia'!AD30=0,"-",('Órdenes según Instancia'!O30/'Órdenes según Instancia'!AD30)))</f>
        <v>-</v>
      </c>
      <c r="P30" s="14" t="str">
        <f>IF('Órdenes según Instancia'!T30=0,"-",IF('Órdenes según Instancia'!AD30=0,"-",('Órdenes según Instancia'!T30/'Órdenes según Instancia'!AD30)))</f>
        <v>-</v>
      </c>
      <c r="Q30" s="14" t="str">
        <f>IF('Órdenes según Instancia'!Y30=0,"-",IF('Órdenes según Instancia'!AD30=0,"-",('Órdenes según Instancia'!Y30/'Órdenes según Instancia'!AD30)))</f>
        <v>-</v>
      </c>
      <c r="R30" s="14" t="str">
        <f>IF('Órdenes según Instancia'!F30=0,"-",IF('Órdenes según Instancia'!AE30=0,"-",('Órdenes según Instancia'!F30/'Órdenes según Instancia'!AE30)))</f>
        <v>-</v>
      </c>
      <c r="S30" s="14" t="str">
        <f>IF('Órdenes según Instancia'!K30=0,"-",IF('Órdenes según Instancia'!AE30=0,"-",('Órdenes según Instancia'!K30/'Órdenes según Instancia'!AE30)))</f>
        <v>-</v>
      </c>
      <c r="T30" s="14" t="str">
        <f>IF('Órdenes según Instancia'!P30=0,"-",IF('Órdenes según Instancia'!AE30=0,"-",('Órdenes según Instancia'!P30/'Órdenes según Instancia'!AE30)))</f>
        <v>-</v>
      </c>
      <c r="U30" s="14" t="str">
        <f>IF('Órdenes según Instancia'!U30=0,"-",IF('Órdenes según Instancia'!AE30=0,"-",('Órdenes según Instancia'!U30/('Órdenes según Instancia'!AE30))))</f>
        <v>-</v>
      </c>
      <c r="V30" s="14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4" t="s">
        <v>248</v>
      </c>
      <c r="C31" s="14">
        <f>IF('Órdenes según Instancia'!C31=0,"-",IF('Órdenes según Instancia'!AB31=0,"-",('Órdenes según Instancia'!C31/'Órdenes según Instancia'!AB31)))</f>
        <v>1</v>
      </c>
      <c r="D31" s="14" t="str">
        <f>IF('Órdenes según Instancia'!H31=0,"-",IF('Órdenes según Instancia'!AB31=0,"-",('Órdenes según Instancia'!H31/'Órdenes según Instancia'!AB31)))</f>
        <v>-</v>
      </c>
      <c r="E31" s="14" t="str">
        <f>IF('Órdenes según Instancia'!M31=0,"-",IF('Órdenes según Instancia'!AB31=0,"-",('Órdenes según Instancia'!M31/'Órdenes según Instancia'!AB31)))</f>
        <v>-</v>
      </c>
      <c r="F31" s="14" t="str">
        <f>IF('Órdenes según Instancia'!R31=0,"-",IF('Órdenes según Instancia'!AB31=0,"-",('Órdenes según Instancia'!R31/'Órdenes según Instancia'!AB31)))</f>
        <v>-</v>
      </c>
      <c r="G31" s="14" t="str">
        <f>IF('Órdenes según Instancia'!W31=0,"-",IF('Órdenes según Instancia'!AB31=0,"-",('Órdenes según Instancia'!W31/'Órdenes según Instancia'!AB31)))</f>
        <v>-</v>
      </c>
      <c r="H31" s="14">
        <f>IF('Órdenes según Instancia'!D31=0,"-",IF('Órdenes según Instancia'!AC31=0,"-",('Órdenes según Instancia'!D31/'Órdenes según Instancia'!AC31)))</f>
        <v>1</v>
      </c>
      <c r="I31" s="14" t="str">
        <f>IF('Órdenes según Instancia'!I31=0,"-",IF('Órdenes según Instancia'!AC31=0,"-",('Órdenes según Instancia'!I31/'Órdenes según Instancia'!AC31)))</f>
        <v>-</v>
      </c>
      <c r="J31" s="14" t="str">
        <f>IF('Órdenes según Instancia'!N31=0,"-",IF('Órdenes según Instancia'!AC31=0,"-",('Órdenes según Instancia'!N31/'Órdenes según Instancia'!AC31)))</f>
        <v>-</v>
      </c>
      <c r="K31" s="14" t="str">
        <f>IF('Órdenes según Instancia'!S31=0,"-",IF('Órdenes según Instancia'!AC31=0,"-",('Órdenes según Instancia'!S31/'Órdenes según Instancia'!AC31)))</f>
        <v>-</v>
      </c>
      <c r="L31" s="14" t="str">
        <f>IF('Órdenes según Instancia'!X31=0,"-",IF('Órdenes según Instancia'!AC31=0,"-",('Órdenes según Instancia'!X31/'Órdenes según Instancia'!AC31)))</f>
        <v>-</v>
      </c>
      <c r="M31" s="14">
        <f>IF('Órdenes según Instancia'!E31=0,"-",IF('Órdenes según Instancia'!AD31=0,"-",('Órdenes según Instancia'!E31/'Órdenes según Instancia'!AD31)))</f>
        <v>1</v>
      </c>
      <c r="N31" s="14" t="str">
        <f>IF('Órdenes según Instancia'!J31=0,"-",IF('Órdenes según Instancia'!AD31=0,"-",('Órdenes según Instancia'!J31/'Órdenes según Instancia'!AD31)))</f>
        <v>-</v>
      </c>
      <c r="O31" s="14" t="str">
        <f>IF('Órdenes según Instancia'!O31=0,"-",IF('Órdenes según Instancia'!AD31=0,"-",('Órdenes según Instancia'!O31/'Órdenes según Instancia'!AD31)))</f>
        <v>-</v>
      </c>
      <c r="P31" s="14" t="str">
        <f>IF('Órdenes según Instancia'!T31=0,"-",IF('Órdenes según Instancia'!AD31=0,"-",('Órdenes según Instancia'!T31/'Órdenes según Instancia'!AD31)))</f>
        <v>-</v>
      </c>
      <c r="Q31" s="14" t="str">
        <f>IF('Órdenes según Instancia'!Y31=0,"-",IF('Órdenes según Instancia'!AD31=0,"-",('Órdenes según Instancia'!Y31/'Órdenes según Instancia'!AD31)))</f>
        <v>-</v>
      </c>
      <c r="R31" s="14">
        <f>IF('Órdenes según Instancia'!F31=0,"-",IF('Órdenes según Instancia'!AE31=0,"-",('Órdenes según Instancia'!F31/'Órdenes según Instancia'!AE31)))</f>
        <v>1</v>
      </c>
      <c r="S31" s="14" t="str">
        <f>IF('Órdenes según Instancia'!K31=0,"-",IF('Órdenes según Instancia'!AE31=0,"-",('Órdenes según Instancia'!K31/'Órdenes según Instancia'!AE31)))</f>
        <v>-</v>
      </c>
      <c r="T31" s="14" t="str">
        <f>IF('Órdenes según Instancia'!P31=0,"-",IF('Órdenes según Instancia'!AE31=0,"-",('Órdenes según Instancia'!P31/'Órdenes según Instancia'!AE31)))</f>
        <v>-</v>
      </c>
      <c r="U31" s="14" t="str">
        <f>IF('Órdenes según Instancia'!U31=0,"-",IF('Órdenes según Instancia'!AE31=0,"-",('Órdenes según Instancia'!U31/('Órdenes según Instancia'!AE31))))</f>
        <v>-</v>
      </c>
      <c r="V31" s="14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62" t="s">
        <v>249</v>
      </c>
      <c r="C32" s="14">
        <f>IF('Órdenes según Instancia'!C32=0,"-",IF('Órdenes según Instancia'!AB32=0,"-",('Órdenes según Instancia'!C32/'Órdenes según Instancia'!AB32)))</f>
        <v>0.97058823529411764</v>
      </c>
      <c r="D32" s="14" t="str">
        <f>IF('Órdenes según Instancia'!H32=0,"-",IF('Órdenes según Instancia'!AB32=0,"-",('Órdenes según Instancia'!H32/'Órdenes según Instancia'!AB32)))</f>
        <v>-</v>
      </c>
      <c r="E32" s="14">
        <f>IF('Órdenes según Instancia'!M32=0,"-",IF('Órdenes según Instancia'!AB32=0,"-",('Órdenes según Instancia'!M32/'Órdenes según Instancia'!AB32)))</f>
        <v>2.9411764705882353E-2</v>
      </c>
      <c r="F32" s="14" t="str">
        <f>IF('Órdenes según Instancia'!R32=0,"-",IF('Órdenes según Instancia'!AB32=0,"-",('Órdenes según Instancia'!R32/'Órdenes según Instancia'!AB32)))</f>
        <v>-</v>
      </c>
      <c r="G32" s="14" t="str">
        <f>IF('Órdenes según Instancia'!W32=0,"-",IF('Órdenes según Instancia'!AB32=0,"-",('Órdenes según Instancia'!W32/'Órdenes según Instancia'!AB32)))</f>
        <v>-</v>
      </c>
      <c r="H32" s="14" t="str">
        <f>IF('Órdenes según Instancia'!D32=0,"-",IF('Órdenes según Instancia'!AC32=0,"-",('Órdenes según Instancia'!D32/'Órdenes según Instancia'!AC32)))</f>
        <v>-</v>
      </c>
      <c r="I32" s="14" t="str">
        <f>IF('Órdenes según Instancia'!I32=0,"-",IF('Órdenes según Instancia'!AC32=0,"-",('Órdenes según Instancia'!I32/'Órdenes según Instancia'!AC32)))</f>
        <v>-</v>
      </c>
      <c r="J32" s="14" t="str">
        <f>IF('Órdenes según Instancia'!N32=0,"-",IF('Órdenes según Instancia'!AC32=0,"-",('Órdenes según Instancia'!N32/'Órdenes según Instancia'!AC32)))</f>
        <v>-</v>
      </c>
      <c r="K32" s="14" t="str">
        <f>IF('Órdenes según Instancia'!S32=0,"-",IF('Órdenes según Instancia'!AC32=0,"-",('Órdenes según Instancia'!S32/'Órdenes según Instancia'!AC32)))</f>
        <v>-</v>
      </c>
      <c r="L32" s="14" t="str">
        <f>IF('Órdenes según Instancia'!X32=0,"-",IF('Órdenes según Instancia'!AC32=0,"-",('Órdenes según Instancia'!X32/'Órdenes según Instancia'!AC32)))</f>
        <v>-</v>
      </c>
      <c r="M32" s="14">
        <f>IF('Órdenes según Instancia'!E32=0,"-",IF('Órdenes según Instancia'!AD32=0,"-",('Órdenes según Instancia'!E32/'Órdenes según Instancia'!AD32)))</f>
        <v>0.96907216494845361</v>
      </c>
      <c r="N32" s="14" t="str">
        <f>IF('Órdenes según Instancia'!J32=0,"-",IF('Órdenes según Instancia'!AD32=0,"-",('Órdenes según Instancia'!J32/'Órdenes según Instancia'!AD32)))</f>
        <v>-</v>
      </c>
      <c r="O32" s="14">
        <f>IF('Órdenes según Instancia'!O32=0,"-",IF('Órdenes según Instancia'!AD32=0,"-",('Órdenes según Instancia'!O32/'Órdenes según Instancia'!AD32)))</f>
        <v>3.0927835051546393E-2</v>
      </c>
      <c r="P32" s="14" t="str">
        <f>IF('Órdenes según Instancia'!T32=0,"-",IF('Órdenes según Instancia'!AD32=0,"-",('Órdenes según Instancia'!T32/'Órdenes según Instancia'!AD32)))</f>
        <v>-</v>
      </c>
      <c r="Q32" s="14" t="str">
        <f>IF('Órdenes según Instancia'!Y32=0,"-",IF('Órdenes según Instancia'!AD32=0,"-",('Órdenes según Instancia'!Y32/'Órdenes según Instancia'!AD32)))</f>
        <v>-</v>
      </c>
      <c r="R32" s="14">
        <f>IF('Órdenes según Instancia'!F32=0,"-",IF('Órdenes según Instancia'!AE32=0,"-",('Órdenes según Instancia'!F32/'Órdenes según Instancia'!AE32)))</f>
        <v>1</v>
      </c>
      <c r="S32" s="14" t="str">
        <f>IF('Órdenes según Instancia'!K32=0,"-",IF('Órdenes según Instancia'!AE32=0,"-",('Órdenes según Instancia'!K32/'Órdenes según Instancia'!AE32)))</f>
        <v>-</v>
      </c>
      <c r="T32" s="14" t="str">
        <f>IF('Órdenes según Instancia'!P32=0,"-",IF('Órdenes según Instancia'!AE32=0,"-",('Órdenes según Instancia'!P32/'Órdenes según Instancia'!AE32)))</f>
        <v>-</v>
      </c>
      <c r="U32" s="14" t="str">
        <f>IF('Órdenes según Instancia'!U32=0,"-",IF('Órdenes según Instancia'!AE32=0,"-",('Órdenes según Instancia'!U32/('Órdenes según Instancia'!AE32))))</f>
        <v>-</v>
      </c>
      <c r="V32" s="14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62" t="s">
        <v>250</v>
      </c>
      <c r="C33" s="14">
        <f>IF('Órdenes según Instancia'!C33=0,"-",IF('Órdenes según Instancia'!AB33=0,"-",('Órdenes según Instancia'!C33/'Órdenes según Instancia'!AB33)))</f>
        <v>0.92500000000000004</v>
      </c>
      <c r="D33" s="14" t="str">
        <f>IF('Órdenes según Instancia'!H33=0,"-",IF('Órdenes según Instancia'!AB33=0,"-",('Órdenes según Instancia'!H33/'Órdenes según Instancia'!AB33)))</f>
        <v>-</v>
      </c>
      <c r="E33" s="14">
        <f>IF('Órdenes según Instancia'!M33=0,"-",IF('Órdenes según Instancia'!AB33=0,"-",('Órdenes según Instancia'!M33/'Órdenes según Instancia'!AB33)))</f>
        <v>0.05</v>
      </c>
      <c r="F33" s="14">
        <f>IF('Órdenes según Instancia'!R33=0,"-",IF('Órdenes según Instancia'!AB33=0,"-",('Órdenes según Instancia'!R33/'Órdenes según Instancia'!AB33)))</f>
        <v>2.5000000000000001E-2</v>
      </c>
      <c r="G33" s="14" t="str">
        <f>IF('Órdenes según Instancia'!W33=0,"-",IF('Órdenes según Instancia'!AB33=0,"-",('Órdenes según Instancia'!W33/'Órdenes según Instancia'!AB33)))</f>
        <v>-</v>
      </c>
      <c r="H33" s="14" t="str">
        <f>IF('Órdenes según Instancia'!D33=0,"-",IF('Órdenes según Instancia'!AC33=0,"-",('Órdenes según Instancia'!D33/'Órdenes según Instancia'!AC33)))</f>
        <v>-</v>
      </c>
      <c r="I33" s="14" t="str">
        <f>IF('Órdenes según Instancia'!I33=0,"-",IF('Órdenes según Instancia'!AC33=0,"-",('Órdenes según Instancia'!I33/'Órdenes según Instancia'!AC33)))</f>
        <v>-</v>
      </c>
      <c r="J33" s="14" t="str">
        <f>IF('Órdenes según Instancia'!N33=0,"-",IF('Órdenes según Instancia'!AC33=0,"-",('Órdenes según Instancia'!N33/'Órdenes según Instancia'!AC33)))</f>
        <v>-</v>
      </c>
      <c r="K33" s="14" t="str">
        <f>IF('Órdenes según Instancia'!S33=0,"-",IF('Órdenes según Instancia'!AC33=0,"-",('Órdenes según Instancia'!S33/'Órdenes según Instancia'!AC33)))</f>
        <v>-</v>
      </c>
      <c r="L33" s="14" t="str">
        <f>IF('Órdenes según Instancia'!X33=0,"-",IF('Órdenes según Instancia'!AC33=0,"-",('Órdenes según Instancia'!X33/'Órdenes según Instancia'!AC33)))</f>
        <v>-</v>
      </c>
      <c r="M33" s="14">
        <f>IF('Órdenes según Instancia'!E33=0,"-",IF('Órdenes según Instancia'!AD33=0,"-",('Órdenes según Instancia'!E33/'Órdenes según Instancia'!AD33)))</f>
        <v>0.91891891891891897</v>
      </c>
      <c r="N33" s="14" t="str">
        <f>IF('Órdenes según Instancia'!J33=0,"-",IF('Órdenes según Instancia'!AD33=0,"-",('Órdenes según Instancia'!J33/'Órdenes según Instancia'!AD33)))</f>
        <v>-</v>
      </c>
      <c r="O33" s="14">
        <f>IF('Órdenes según Instancia'!O33=0,"-",IF('Órdenes según Instancia'!AD33=0,"-",('Órdenes según Instancia'!O33/'Órdenes según Instancia'!AD33)))</f>
        <v>5.4054054054054057E-2</v>
      </c>
      <c r="P33" s="14">
        <f>IF('Órdenes según Instancia'!T33=0,"-",IF('Órdenes según Instancia'!AD33=0,"-",('Órdenes según Instancia'!T33/'Órdenes según Instancia'!AD33)))</f>
        <v>2.7027027027027029E-2</v>
      </c>
      <c r="Q33" s="14" t="str">
        <f>IF('Órdenes según Instancia'!Y33=0,"-",IF('Órdenes según Instancia'!AD33=0,"-",('Órdenes según Instancia'!Y33/'Órdenes según Instancia'!AD33)))</f>
        <v>-</v>
      </c>
      <c r="R33" s="14">
        <f>IF('Órdenes según Instancia'!F33=0,"-",IF('Órdenes según Instancia'!AE33=0,"-",('Órdenes según Instancia'!F33/'Órdenes según Instancia'!AE33)))</f>
        <v>1</v>
      </c>
      <c r="S33" s="14" t="str">
        <f>IF('Órdenes según Instancia'!K33=0,"-",IF('Órdenes según Instancia'!AE33=0,"-",('Órdenes según Instancia'!K33/'Órdenes según Instancia'!AE33)))</f>
        <v>-</v>
      </c>
      <c r="T33" s="14" t="str">
        <f>IF('Órdenes según Instancia'!P33=0,"-",IF('Órdenes según Instancia'!AE33=0,"-",('Órdenes según Instancia'!P33/'Órdenes según Instancia'!AE33)))</f>
        <v>-</v>
      </c>
      <c r="U33" s="14" t="str">
        <f>IF('Órdenes según Instancia'!U33=0,"-",IF('Órdenes según Instancia'!AE33=0,"-",('Órdenes según Instancia'!U33/('Órdenes según Instancia'!AE33))))</f>
        <v>-</v>
      </c>
      <c r="V33" s="14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62" t="s">
        <v>251</v>
      </c>
      <c r="C34" s="14">
        <f>IF('Órdenes según Instancia'!C34=0,"-",IF('Órdenes según Instancia'!AB34=0,"-",('Órdenes según Instancia'!C34/'Órdenes según Instancia'!AB34)))</f>
        <v>1</v>
      </c>
      <c r="D34" s="14" t="str">
        <f>IF('Órdenes según Instancia'!H34=0,"-",IF('Órdenes según Instancia'!AB34=0,"-",('Órdenes según Instancia'!H34/'Órdenes según Instancia'!AB34)))</f>
        <v>-</v>
      </c>
      <c r="E34" s="14" t="str">
        <f>IF('Órdenes según Instancia'!M34=0,"-",IF('Órdenes según Instancia'!AB34=0,"-",('Órdenes según Instancia'!M34/'Órdenes según Instancia'!AB34)))</f>
        <v>-</v>
      </c>
      <c r="F34" s="14" t="str">
        <f>IF('Órdenes según Instancia'!R34=0,"-",IF('Órdenes según Instancia'!AB34=0,"-",('Órdenes según Instancia'!R34/'Órdenes según Instancia'!AB34)))</f>
        <v>-</v>
      </c>
      <c r="G34" s="14" t="str">
        <f>IF('Órdenes según Instancia'!W34=0,"-",IF('Órdenes según Instancia'!AB34=0,"-",('Órdenes según Instancia'!W34/'Órdenes según Instancia'!AB34)))</f>
        <v>-</v>
      </c>
      <c r="H34" s="14" t="str">
        <f>IF('Órdenes según Instancia'!D34=0,"-",IF('Órdenes según Instancia'!AC34=0,"-",('Órdenes según Instancia'!D34/'Órdenes según Instancia'!AC34)))</f>
        <v>-</v>
      </c>
      <c r="I34" s="14" t="str">
        <f>IF('Órdenes según Instancia'!I34=0,"-",IF('Órdenes según Instancia'!AC34=0,"-",('Órdenes según Instancia'!I34/'Órdenes según Instancia'!AC34)))</f>
        <v>-</v>
      </c>
      <c r="J34" s="14" t="str">
        <f>IF('Órdenes según Instancia'!N34=0,"-",IF('Órdenes según Instancia'!AC34=0,"-",('Órdenes según Instancia'!N34/'Órdenes según Instancia'!AC34)))</f>
        <v>-</v>
      </c>
      <c r="K34" s="14" t="str">
        <f>IF('Órdenes según Instancia'!S34=0,"-",IF('Órdenes según Instancia'!AC34=0,"-",('Órdenes según Instancia'!S34/'Órdenes según Instancia'!AC34)))</f>
        <v>-</v>
      </c>
      <c r="L34" s="14" t="str">
        <f>IF('Órdenes según Instancia'!X34=0,"-",IF('Órdenes según Instancia'!AC34=0,"-",('Órdenes según Instancia'!X34/'Órdenes según Instancia'!AC34)))</f>
        <v>-</v>
      </c>
      <c r="M34" s="14">
        <f>IF('Órdenes según Instancia'!E34=0,"-",IF('Órdenes según Instancia'!AD34=0,"-",('Órdenes según Instancia'!E34/'Órdenes según Instancia'!AD34)))</f>
        <v>1</v>
      </c>
      <c r="N34" s="14" t="str">
        <f>IF('Órdenes según Instancia'!J34=0,"-",IF('Órdenes según Instancia'!AD34=0,"-",('Órdenes según Instancia'!J34/'Órdenes según Instancia'!AD34)))</f>
        <v>-</v>
      </c>
      <c r="O34" s="14" t="str">
        <f>IF('Órdenes según Instancia'!O34=0,"-",IF('Órdenes según Instancia'!AD34=0,"-",('Órdenes según Instancia'!O34/'Órdenes según Instancia'!AD34)))</f>
        <v>-</v>
      </c>
      <c r="P34" s="14" t="str">
        <f>IF('Órdenes según Instancia'!T34=0,"-",IF('Órdenes según Instancia'!AD34=0,"-",('Órdenes según Instancia'!T34/'Órdenes según Instancia'!AD34)))</f>
        <v>-</v>
      </c>
      <c r="Q34" s="14" t="str">
        <f>IF('Órdenes según Instancia'!Y34=0,"-",IF('Órdenes según Instancia'!AD34=0,"-",('Órdenes según Instancia'!Y34/'Órdenes según Instancia'!AD34)))</f>
        <v>-</v>
      </c>
      <c r="R34" s="14">
        <f>IF('Órdenes según Instancia'!F34=0,"-",IF('Órdenes según Instancia'!AE34=0,"-",('Órdenes según Instancia'!F34/'Órdenes según Instancia'!AE34)))</f>
        <v>1</v>
      </c>
      <c r="S34" s="14" t="str">
        <f>IF('Órdenes según Instancia'!K34=0,"-",IF('Órdenes según Instancia'!AE34=0,"-",('Órdenes según Instancia'!K34/'Órdenes según Instancia'!AE34)))</f>
        <v>-</v>
      </c>
      <c r="T34" s="14" t="str">
        <f>IF('Órdenes según Instancia'!P34=0,"-",IF('Órdenes según Instancia'!AE34=0,"-",('Órdenes según Instancia'!P34/'Órdenes según Instancia'!AE34)))</f>
        <v>-</v>
      </c>
      <c r="U34" s="14" t="str">
        <f>IF('Órdenes según Instancia'!U34=0,"-",IF('Órdenes según Instancia'!AE34=0,"-",('Órdenes según Instancia'!U34/('Órdenes según Instancia'!AE34))))</f>
        <v>-</v>
      </c>
      <c r="V34" s="14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62" t="s">
        <v>252</v>
      </c>
      <c r="C35" s="14">
        <f>IF('Órdenes según Instancia'!C35=0,"-",IF('Órdenes según Instancia'!AB35=0,"-",('Órdenes según Instancia'!C35/'Órdenes según Instancia'!AB35)))</f>
        <v>0.96</v>
      </c>
      <c r="D35" s="14" t="str">
        <f>IF('Órdenes según Instancia'!H35=0,"-",IF('Órdenes según Instancia'!AB35=0,"-",('Órdenes según Instancia'!H35/'Órdenes según Instancia'!AB35)))</f>
        <v>-</v>
      </c>
      <c r="E35" s="14">
        <f>IF('Órdenes según Instancia'!M35=0,"-",IF('Órdenes según Instancia'!AB35=0,"-",('Órdenes según Instancia'!M35/'Órdenes según Instancia'!AB35)))</f>
        <v>0.04</v>
      </c>
      <c r="F35" s="14" t="str">
        <f>IF('Órdenes según Instancia'!R35=0,"-",IF('Órdenes según Instancia'!AB35=0,"-",('Órdenes según Instancia'!R35/'Órdenes según Instancia'!AB35)))</f>
        <v>-</v>
      </c>
      <c r="G35" s="14" t="str">
        <f>IF('Órdenes según Instancia'!W35=0,"-",IF('Órdenes según Instancia'!AB35=0,"-",('Órdenes según Instancia'!W35/'Órdenes según Instancia'!AB35)))</f>
        <v>-</v>
      </c>
      <c r="H35" s="14" t="str">
        <f>IF('Órdenes según Instancia'!D35=0,"-",IF('Órdenes según Instancia'!AC35=0,"-",('Órdenes según Instancia'!D35/'Órdenes según Instancia'!AC35)))</f>
        <v>-</v>
      </c>
      <c r="I35" s="14" t="str">
        <f>IF('Órdenes según Instancia'!I35=0,"-",IF('Órdenes según Instancia'!AC35=0,"-",('Órdenes según Instancia'!I35/'Órdenes según Instancia'!AC35)))</f>
        <v>-</v>
      </c>
      <c r="J35" s="14" t="str">
        <f>IF('Órdenes según Instancia'!N35=0,"-",IF('Órdenes según Instancia'!AC35=0,"-",('Órdenes según Instancia'!N35/'Órdenes según Instancia'!AC35)))</f>
        <v>-</v>
      </c>
      <c r="K35" s="14" t="str">
        <f>IF('Órdenes según Instancia'!S35=0,"-",IF('Órdenes según Instancia'!AC35=0,"-",('Órdenes según Instancia'!S35/'Órdenes según Instancia'!AC35)))</f>
        <v>-</v>
      </c>
      <c r="L35" s="14" t="str">
        <f>IF('Órdenes según Instancia'!X35=0,"-",IF('Órdenes según Instancia'!AC35=0,"-",('Órdenes según Instancia'!X35/'Órdenes según Instancia'!AC35)))</f>
        <v>-</v>
      </c>
      <c r="M35" s="14">
        <f>IF('Órdenes según Instancia'!E35=0,"-",IF('Órdenes según Instancia'!AD35=0,"-",('Órdenes según Instancia'!E35/'Órdenes según Instancia'!AD35)))</f>
        <v>0.96</v>
      </c>
      <c r="N35" s="14" t="str">
        <f>IF('Órdenes según Instancia'!J35=0,"-",IF('Órdenes según Instancia'!AD35=0,"-",('Órdenes según Instancia'!J35/'Órdenes según Instancia'!AD35)))</f>
        <v>-</v>
      </c>
      <c r="O35" s="14">
        <f>IF('Órdenes según Instancia'!O35=0,"-",IF('Órdenes según Instancia'!AD35=0,"-",('Órdenes según Instancia'!O35/'Órdenes según Instancia'!AD35)))</f>
        <v>0.04</v>
      </c>
      <c r="P35" s="14" t="str">
        <f>IF('Órdenes según Instancia'!T35=0,"-",IF('Órdenes según Instancia'!AD35=0,"-",('Órdenes según Instancia'!T35/'Órdenes según Instancia'!AD35)))</f>
        <v>-</v>
      </c>
      <c r="Q35" s="14" t="str">
        <f>IF('Órdenes según Instancia'!Y35=0,"-",IF('Órdenes según Instancia'!AD35=0,"-",('Órdenes según Instancia'!Y35/'Órdenes según Instancia'!AD35)))</f>
        <v>-</v>
      </c>
      <c r="R35" s="14" t="str">
        <f>IF('Órdenes según Instancia'!F35=0,"-",IF('Órdenes según Instancia'!AE35=0,"-",('Órdenes según Instancia'!F35/'Órdenes según Instancia'!AE35)))</f>
        <v>-</v>
      </c>
      <c r="S35" s="14" t="str">
        <f>IF('Órdenes según Instancia'!K35=0,"-",IF('Órdenes según Instancia'!AE35=0,"-",('Órdenes según Instancia'!K35/'Órdenes según Instancia'!AE35)))</f>
        <v>-</v>
      </c>
      <c r="T35" s="14" t="str">
        <f>IF('Órdenes según Instancia'!P35=0,"-",IF('Órdenes según Instancia'!AE35=0,"-",('Órdenes según Instancia'!P35/'Órdenes según Instancia'!AE35)))</f>
        <v>-</v>
      </c>
      <c r="U35" s="14" t="str">
        <f>IF('Órdenes según Instancia'!U35=0,"-",IF('Órdenes según Instancia'!AE35=0,"-",('Órdenes según Instancia'!U35/('Órdenes según Instancia'!AE35))))</f>
        <v>-</v>
      </c>
      <c r="V35" s="14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62" t="s">
        <v>634</v>
      </c>
      <c r="C36" s="14">
        <f>IF('Órdenes según Instancia'!C36=0,"-",IF('Órdenes según Instancia'!AB36=0,"-",('Órdenes según Instancia'!C36/'Órdenes según Instancia'!AB36)))</f>
        <v>0.89189189189189189</v>
      </c>
      <c r="D36" s="14" t="str">
        <f>IF('Órdenes según Instancia'!H36=0,"-",IF('Órdenes según Instancia'!AB36=0,"-",('Órdenes según Instancia'!H36/'Órdenes según Instancia'!AB36)))</f>
        <v>-</v>
      </c>
      <c r="E36" s="14">
        <f>IF('Órdenes según Instancia'!M36=0,"-",IF('Órdenes según Instancia'!AB36=0,"-",('Órdenes según Instancia'!M36/'Órdenes según Instancia'!AB36)))</f>
        <v>8.1081081081081086E-2</v>
      </c>
      <c r="F36" s="14">
        <f>IF('Órdenes según Instancia'!R36=0,"-",IF('Órdenes según Instancia'!AB36=0,"-",('Órdenes según Instancia'!R36/'Órdenes según Instancia'!AB36)))</f>
        <v>2.7027027027027029E-2</v>
      </c>
      <c r="G36" s="14" t="str">
        <f>IF('Órdenes según Instancia'!W36=0,"-",IF('Órdenes según Instancia'!AB36=0,"-",('Órdenes según Instancia'!W36/'Órdenes según Instancia'!AB36)))</f>
        <v>-</v>
      </c>
      <c r="H36" s="14" t="str">
        <f>IF('Órdenes según Instancia'!D36=0,"-",IF('Órdenes según Instancia'!AC36=0,"-",('Órdenes según Instancia'!D36/'Órdenes según Instancia'!AC36)))</f>
        <v>-</v>
      </c>
      <c r="I36" s="14" t="str">
        <f>IF('Órdenes según Instancia'!I36=0,"-",IF('Órdenes según Instancia'!AC36=0,"-",('Órdenes según Instancia'!I36/'Órdenes según Instancia'!AC36)))</f>
        <v>-</v>
      </c>
      <c r="J36" s="14" t="str">
        <f>IF('Órdenes según Instancia'!N36=0,"-",IF('Órdenes según Instancia'!AC36=0,"-",('Órdenes según Instancia'!N36/'Órdenes según Instancia'!AC36)))</f>
        <v>-</v>
      </c>
      <c r="K36" s="14" t="str">
        <f>IF('Órdenes según Instancia'!S36=0,"-",IF('Órdenes según Instancia'!AC36=0,"-",('Órdenes según Instancia'!S36/'Órdenes según Instancia'!AC36)))</f>
        <v>-</v>
      </c>
      <c r="L36" s="14" t="str">
        <f>IF('Órdenes según Instancia'!X36=0,"-",IF('Órdenes según Instancia'!AC36=0,"-",('Órdenes según Instancia'!X36/'Órdenes según Instancia'!AC36)))</f>
        <v>-</v>
      </c>
      <c r="M36" s="14">
        <f>IF('Órdenes según Instancia'!E36=0,"-",IF('Órdenes según Instancia'!AD36=0,"-",('Órdenes según Instancia'!E36/'Órdenes según Instancia'!AD36)))</f>
        <v>0.88571428571428568</v>
      </c>
      <c r="N36" s="14" t="str">
        <f>IF('Órdenes según Instancia'!J36=0,"-",IF('Órdenes según Instancia'!AD36=0,"-",('Órdenes según Instancia'!J36/'Órdenes según Instancia'!AD36)))</f>
        <v>-</v>
      </c>
      <c r="O36" s="14">
        <f>IF('Órdenes según Instancia'!O36=0,"-",IF('Órdenes según Instancia'!AD36=0,"-",('Órdenes según Instancia'!O36/'Órdenes según Instancia'!AD36)))</f>
        <v>8.5714285714285715E-2</v>
      </c>
      <c r="P36" s="14">
        <f>IF('Órdenes según Instancia'!T36=0,"-",IF('Órdenes según Instancia'!AD36=0,"-",('Órdenes según Instancia'!T36/'Órdenes según Instancia'!AD36)))</f>
        <v>2.8571428571428571E-2</v>
      </c>
      <c r="Q36" s="14" t="str">
        <f>IF('Órdenes según Instancia'!Y36=0,"-",IF('Órdenes según Instancia'!AD36=0,"-",('Órdenes según Instancia'!Y36/'Órdenes según Instancia'!AD36)))</f>
        <v>-</v>
      </c>
      <c r="R36" s="14">
        <f>IF('Órdenes según Instancia'!F36=0,"-",IF('Órdenes según Instancia'!AE36=0,"-",('Órdenes según Instancia'!F36/'Órdenes según Instancia'!AE36)))</f>
        <v>1</v>
      </c>
      <c r="S36" s="14" t="str">
        <f>IF('Órdenes según Instancia'!K36=0,"-",IF('Órdenes según Instancia'!AE36=0,"-",('Órdenes según Instancia'!K36/'Órdenes según Instancia'!AE36)))</f>
        <v>-</v>
      </c>
      <c r="T36" s="14" t="str">
        <f>IF('Órdenes según Instancia'!P36=0,"-",IF('Órdenes según Instancia'!AE36=0,"-",('Órdenes según Instancia'!P36/'Órdenes según Instancia'!AE36)))</f>
        <v>-</v>
      </c>
      <c r="U36" s="14" t="str">
        <f>IF('Órdenes según Instancia'!U36=0,"-",IF('Órdenes según Instancia'!AE36=0,"-",('Órdenes según Instancia'!U36/('Órdenes según Instancia'!AE36))))</f>
        <v>-</v>
      </c>
      <c r="V36" s="14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62" t="s">
        <v>253</v>
      </c>
      <c r="C37" s="14">
        <f>IF('Órdenes según Instancia'!C37=0,"-",IF('Órdenes según Instancia'!AB37=0,"-",('Órdenes según Instancia'!C37/'Órdenes según Instancia'!AB37)))</f>
        <v>0.8571428571428571</v>
      </c>
      <c r="D37" s="14" t="str">
        <f>IF('Órdenes según Instancia'!H37=0,"-",IF('Órdenes según Instancia'!AB37=0,"-",('Órdenes según Instancia'!H37/'Órdenes según Instancia'!AB37)))</f>
        <v>-</v>
      </c>
      <c r="E37" s="14" t="str">
        <f>IF('Órdenes según Instancia'!M37=0,"-",IF('Órdenes según Instancia'!AB37=0,"-",('Órdenes según Instancia'!M37/'Órdenes según Instancia'!AB37)))</f>
        <v>-</v>
      </c>
      <c r="F37" s="14">
        <f>IF('Órdenes según Instancia'!R37=0,"-",IF('Órdenes según Instancia'!AB37=0,"-",('Órdenes según Instancia'!R37/'Órdenes según Instancia'!AB37)))</f>
        <v>0.14285714285714285</v>
      </c>
      <c r="G37" s="14" t="str">
        <f>IF('Órdenes según Instancia'!W37=0,"-",IF('Órdenes según Instancia'!AB37=0,"-",('Órdenes según Instancia'!W37/'Órdenes según Instancia'!AB37)))</f>
        <v>-</v>
      </c>
      <c r="H37" s="14" t="str">
        <f>IF('Órdenes según Instancia'!D37=0,"-",IF('Órdenes según Instancia'!AC37=0,"-",('Órdenes según Instancia'!D37/'Órdenes según Instancia'!AC37)))</f>
        <v>-</v>
      </c>
      <c r="I37" s="14" t="str">
        <f>IF('Órdenes según Instancia'!I37=0,"-",IF('Órdenes según Instancia'!AC37=0,"-",('Órdenes según Instancia'!I37/'Órdenes según Instancia'!AC37)))</f>
        <v>-</v>
      </c>
      <c r="J37" s="14" t="str">
        <f>IF('Órdenes según Instancia'!N37=0,"-",IF('Órdenes según Instancia'!AC37=0,"-",('Órdenes según Instancia'!N37/'Órdenes según Instancia'!AC37)))</f>
        <v>-</v>
      </c>
      <c r="K37" s="14" t="str">
        <f>IF('Órdenes según Instancia'!S37=0,"-",IF('Órdenes según Instancia'!AC37=0,"-",('Órdenes según Instancia'!S37/'Órdenes según Instancia'!AC37)))</f>
        <v>-</v>
      </c>
      <c r="L37" s="14" t="str">
        <f>IF('Órdenes según Instancia'!X37=0,"-",IF('Órdenes según Instancia'!AC37=0,"-",('Órdenes según Instancia'!X37/'Órdenes según Instancia'!AC37)))</f>
        <v>-</v>
      </c>
      <c r="M37" s="14">
        <f>IF('Órdenes según Instancia'!E37=0,"-",IF('Órdenes según Instancia'!AD37=0,"-",('Órdenes según Instancia'!E37/'Órdenes según Instancia'!AD37)))</f>
        <v>0.83333333333333337</v>
      </c>
      <c r="N37" s="14" t="str">
        <f>IF('Órdenes según Instancia'!J37=0,"-",IF('Órdenes según Instancia'!AD37=0,"-",('Órdenes según Instancia'!J37/'Órdenes según Instancia'!AD37)))</f>
        <v>-</v>
      </c>
      <c r="O37" s="14" t="str">
        <f>IF('Órdenes según Instancia'!O37=0,"-",IF('Órdenes según Instancia'!AD37=0,"-",('Órdenes según Instancia'!O37/'Órdenes según Instancia'!AD37)))</f>
        <v>-</v>
      </c>
      <c r="P37" s="14">
        <f>IF('Órdenes según Instancia'!T37=0,"-",IF('Órdenes según Instancia'!AD37=0,"-",('Órdenes según Instancia'!T37/'Órdenes según Instancia'!AD37)))</f>
        <v>0.16666666666666666</v>
      </c>
      <c r="Q37" s="14" t="str">
        <f>IF('Órdenes según Instancia'!Y37=0,"-",IF('Órdenes según Instancia'!AD37=0,"-",('Órdenes según Instancia'!Y37/'Órdenes según Instancia'!AD37)))</f>
        <v>-</v>
      </c>
      <c r="R37" s="14">
        <f>IF('Órdenes según Instancia'!F37=0,"-",IF('Órdenes según Instancia'!AE37=0,"-",('Órdenes según Instancia'!F37/'Órdenes según Instancia'!AE37)))</f>
        <v>1</v>
      </c>
      <c r="S37" s="14" t="str">
        <f>IF('Órdenes según Instancia'!K37=0,"-",IF('Órdenes según Instancia'!AE37=0,"-",('Órdenes según Instancia'!K37/'Órdenes según Instancia'!AE37)))</f>
        <v>-</v>
      </c>
      <c r="T37" s="14" t="str">
        <f>IF('Órdenes según Instancia'!P37=0,"-",IF('Órdenes según Instancia'!AE37=0,"-",('Órdenes según Instancia'!P37/'Órdenes según Instancia'!AE37)))</f>
        <v>-</v>
      </c>
      <c r="U37" s="14" t="str">
        <f>IF('Órdenes según Instancia'!U37=0,"-",IF('Órdenes según Instancia'!AE37=0,"-",('Órdenes según Instancia'!U37/('Órdenes según Instancia'!AE37))))</f>
        <v>-</v>
      </c>
      <c r="V37" s="14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62" t="s">
        <v>254</v>
      </c>
      <c r="C38" s="14">
        <f>IF('Órdenes según Instancia'!C38=0,"-",IF('Órdenes según Instancia'!AB38=0,"-",('Órdenes según Instancia'!C38/'Órdenes según Instancia'!AB38)))</f>
        <v>1</v>
      </c>
      <c r="D38" s="14" t="str">
        <f>IF('Órdenes según Instancia'!H38=0,"-",IF('Órdenes según Instancia'!AB38=0,"-",('Órdenes según Instancia'!H38/'Órdenes según Instancia'!AB38)))</f>
        <v>-</v>
      </c>
      <c r="E38" s="14" t="str">
        <f>IF('Órdenes según Instancia'!M38=0,"-",IF('Órdenes según Instancia'!AB38=0,"-",('Órdenes según Instancia'!M38/'Órdenes según Instancia'!AB38)))</f>
        <v>-</v>
      </c>
      <c r="F38" s="14" t="str">
        <f>IF('Órdenes según Instancia'!R38=0,"-",IF('Órdenes según Instancia'!AB38=0,"-",('Órdenes según Instancia'!R38/'Órdenes según Instancia'!AB38)))</f>
        <v>-</v>
      </c>
      <c r="G38" s="14" t="str">
        <f>IF('Órdenes según Instancia'!W38=0,"-",IF('Órdenes según Instancia'!AB38=0,"-",('Órdenes según Instancia'!W38/'Órdenes según Instancia'!AB38)))</f>
        <v>-</v>
      </c>
      <c r="H38" s="14" t="str">
        <f>IF('Órdenes según Instancia'!D38=0,"-",IF('Órdenes según Instancia'!AC38=0,"-",('Órdenes según Instancia'!D38/'Órdenes según Instancia'!AC38)))</f>
        <v>-</v>
      </c>
      <c r="I38" s="14" t="str">
        <f>IF('Órdenes según Instancia'!I38=0,"-",IF('Órdenes según Instancia'!AC38=0,"-",('Órdenes según Instancia'!I38/'Órdenes según Instancia'!AC38)))</f>
        <v>-</v>
      </c>
      <c r="J38" s="14" t="str">
        <f>IF('Órdenes según Instancia'!N38=0,"-",IF('Órdenes según Instancia'!AC38=0,"-",('Órdenes según Instancia'!N38/'Órdenes según Instancia'!AC38)))</f>
        <v>-</v>
      </c>
      <c r="K38" s="14" t="str">
        <f>IF('Órdenes según Instancia'!S38=0,"-",IF('Órdenes según Instancia'!AC38=0,"-",('Órdenes según Instancia'!S38/'Órdenes según Instancia'!AC38)))</f>
        <v>-</v>
      </c>
      <c r="L38" s="14" t="str">
        <f>IF('Órdenes según Instancia'!X38=0,"-",IF('Órdenes según Instancia'!AC38=0,"-",('Órdenes según Instancia'!X38/'Órdenes según Instancia'!AC38)))</f>
        <v>-</v>
      </c>
      <c r="M38" s="14">
        <f>IF('Órdenes según Instancia'!E38=0,"-",IF('Órdenes según Instancia'!AD38=0,"-",('Órdenes según Instancia'!E38/'Órdenes según Instancia'!AD38)))</f>
        <v>1</v>
      </c>
      <c r="N38" s="14" t="str">
        <f>IF('Órdenes según Instancia'!J38=0,"-",IF('Órdenes según Instancia'!AD38=0,"-",('Órdenes según Instancia'!J38/'Órdenes según Instancia'!AD38)))</f>
        <v>-</v>
      </c>
      <c r="O38" s="14" t="str">
        <f>IF('Órdenes según Instancia'!O38=0,"-",IF('Órdenes según Instancia'!AD38=0,"-",('Órdenes según Instancia'!O38/'Órdenes según Instancia'!AD38)))</f>
        <v>-</v>
      </c>
      <c r="P38" s="14" t="str">
        <f>IF('Órdenes según Instancia'!T38=0,"-",IF('Órdenes según Instancia'!AD38=0,"-",('Órdenes según Instancia'!T38/'Órdenes según Instancia'!AD38)))</f>
        <v>-</v>
      </c>
      <c r="Q38" s="14" t="str">
        <f>IF('Órdenes según Instancia'!Y38=0,"-",IF('Órdenes según Instancia'!AD38=0,"-",('Órdenes según Instancia'!Y38/'Órdenes según Instancia'!AD38)))</f>
        <v>-</v>
      </c>
      <c r="R38" s="14" t="str">
        <f>IF('Órdenes según Instancia'!F38=0,"-",IF('Órdenes según Instancia'!AE38=0,"-",('Órdenes según Instancia'!F38/'Órdenes según Instancia'!AE38)))</f>
        <v>-</v>
      </c>
      <c r="S38" s="14" t="str">
        <f>IF('Órdenes según Instancia'!K38=0,"-",IF('Órdenes según Instancia'!AE38=0,"-",('Órdenes según Instancia'!K38/'Órdenes según Instancia'!AE38)))</f>
        <v>-</v>
      </c>
      <c r="T38" s="14" t="str">
        <f>IF('Órdenes según Instancia'!P38=0,"-",IF('Órdenes según Instancia'!AE38=0,"-",('Órdenes según Instancia'!P38/'Órdenes según Instancia'!AE38)))</f>
        <v>-</v>
      </c>
      <c r="U38" s="14" t="str">
        <f>IF('Órdenes según Instancia'!U38=0,"-",IF('Órdenes según Instancia'!AE38=0,"-",('Órdenes según Instancia'!U38/('Órdenes según Instancia'!AE38))))</f>
        <v>-</v>
      </c>
      <c r="V38" s="14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62" t="s">
        <v>635</v>
      </c>
      <c r="C39" s="14">
        <f>IF('Órdenes según Instancia'!C39=0,"-",IF('Órdenes según Instancia'!AB39=0,"-",('Órdenes según Instancia'!C39/'Órdenes según Instancia'!AB39)))</f>
        <v>1</v>
      </c>
      <c r="D39" s="14" t="str">
        <f>IF('Órdenes según Instancia'!H39=0,"-",IF('Órdenes según Instancia'!AB39=0,"-",('Órdenes según Instancia'!H39/'Órdenes según Instancia'!AB39)))</f>
        <v>-</v>
      </c>
      <c r="E39" s="14" t="str">
        <f>IF('Órdenes según Instancia'!M39=0,"-",IF('Órdenes según Instancia'!AB39=0,"-",('Órdenes según Instancia'!M39/'Órdenes según Instancia'!AB39)))</f>
        <v>-</v>
      </c>
      <c r="F39" s="14" t="str">
        <f>IF('Órdenes según Instancia'!R39=0,"-",IF('Órdenes según Instancia'!AB39=0,"-",('Órdenes según Instancia'!R39/'Órdenes según Instancia'!AB39)))</f>
        <v>-</v>
      </c>
      <c r="G39" s="14" t="str">
        <f>IF('Órdenes según Instancia'!W39=0,"-",IF('Órdenes según Instancia'!AB39=0,"-",('Órdenes según Instancia'!W39/'Órdenes según Instancia'!AB39)))</f>
        <v>-</v>
      </c>
      <c r="H39" s="14" t="str">
        <f>IF('Órdenes según Instancia'!D39=0,"-",IF('Órdenes según Instancia'!AC39=0,"-",('Órdenes según Instancia'!D39/'Órdenes según Instancia'!AC39)))</f>
        <v>-</v>
      </c>
      <c r="I39" s="14" t="str">
        <f>IF('Órdenes según Instancia'!I39=0,"-",IF('Órdenes según Instancia'!AC39=0,"-",('Órdenes según Instancia'!I39/'Órdenes según Instancia'!AC39)))</f>
        <v>-</v>
      </c>
      <c r="J39" s="14" t="str">
        <f>IF('Órdenes según Instancia'!N39=0,"-",IF('Órdenes según Instancia'!AC39=0,"-",('Órdenes según Instancia'!N39/'Órdenes según Instancia'!AC39)))</f>
        <v>-</v>
      </c>
      <c r="K39" s="14" t="str">
        <f>IF('Órdenes según Instancia'!S39=0,"-",IF('Órdenes según Instancia'!AC39=0,"-",('Órdenes según Instancia'!S39/'Órdenes según Instancia'!AC39)))</f>
        <v>-</v>
      </c>
      <c r="L39" s="14" t="str">
        <f>IF('Órdenes según Instancia'!X39=0,"-",IF('Órdenes según Instancia'!AC39=0,"-",('Órdenes según Instancia'!X39/'Órdenes según Instancia'!AC39)))</f>
        <v>-</v>
      </c>
      <c r="M39" s="14">
        <f>IF('Órdenes según Instancia'!E39=0,"-",IF('Órdenes según Instancia'!AD39=0,"-",('Órdenes según Instancia'!E39/'Órdenes según Instancia'!AD39)))</f>
        <v>1</v>
      </c>
      <c r="N39" s="14" t="str">
        <f>IF('Órdenes según Instancia'!J39=0,"-",IF('Órdenes según Instancia'!AD39=0,"-",('Órdenes según Instancia'!J39/'Órdenes según Instancia'!AD39)))</f>
        <v>-</v>
      </c>
      <c r="O39" s="14" t="str">
        <f>IF('Órdenes según Instancia'!O39=0,"-",IF('Órdenes según Instancia'!AD39=0,"-",('Órdenes según Instancia'!O39/'Órdenes según Instancia'!AD39)))</f>
        <v>-</v>
      </c>
      <c r="P39" s="14" t="str">
        <f>IF('Órdenes según Instancia'!T39=0,"-",IF('Órdenes según Instancia'!AD39=0,"-",('Órdenes según Instancia'!T39/'Órdenes según Instancia'!AD39)))</f>
        <v>-</v>
      </c>
      <c r="Q39" s="14" t="str">
        <f>IF('Órdenes según Instancia'!Y39=0,"-",IF('Órdenes según Instancia'!AD39=0,"-",('Órdenes según Instancia'!Y39/'Órdenes según Instancia'!AD39)))</f>
        <v>-</v>
      </c>
      <c r="R39" s="14">
        <f>IF('Órdenes según Instancia'!F39=0,"-",IF('Órdenes según Instancia'!AE39=0,"-",('Órdenes según Instancia'!F39/'Órdenes según Instancia'!AE39)))</f>
        <v>1</v>
      </c>
      <c r="S39" s="14" t="str">
        <f>IF('Órdenes según Instancia'!K39=0,"-",IF('Órdenes según Instancia'!AE39=0,"-",('Órdenes según Instancia'!K39/'Órdenes según Instancia'!AE39)))</f>
        <v>-</v>
      </c>
      <c r="T39" s="14" t="str">
        <f>IF('Órdenes según Instancia'!P39=0,"-",IF('Órdenes según Instancia'!AE39=0,"-",('Órdenes según Instancia'!P39/'Órdenes según Instancia'!AE39)))</f>
        <v>-</v>
      </c>
      <c r="U39" s="14" t="str">
        <f>IF('Órdenes según Instancia'!U39=0,"-",IF('Órdenes según Instancia'!AE39=0,"-",('Órdenes según Instancia'!U39/('Órdenes según Instancia'!AE39))))</f>
        <v>-</v>
      </c>
      <c r="V39" s="14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62" t="s">
        <v>255</v>
      </c>
      <c r="C40" s="14">
        <f>IF('Órdenes según Instancia'!C40=0,"-",IF('Órdenes según Instancia'!AB40=0,"-",('Órdenes según Instancia'!C40/'Órdenes según Instancia'!AB40)))</f>
        <v>1</v>
      </c>
      <c r="D40" s="14" t="str">
        <f>IF('Órdenes según Instancia'!H40=0,"-",IF('Órdenes según Instancia'!AB40=0,"-",('Órdenes según Instancia'!H40/'Órdenes según Instancia'!AB40)))</f>
        <v>-</v>
      </c>
      <c r="E40" s="14" t="str">
        <f>IF('Órdenes según Instancia'!M40=0,"-",IF('Órdenes según Instancia'!AB40=0,"-",('Órdenes según Instancia'!M40/'Órdenes según Instancia'!AB40)))</f>
        <v>-</v>
      </c>
      <c r="F40" s="14" t="str">
        <f>IF('Órdenes según Instancia'!R40=0,"-",IF('Órdenes según Instancia'!AB40=0,"-",('Órdenes según Instancia'!R40/'Órdenes según Instancia'!AB40)))</f>
        <v>-</v>
      </c>
      <c r="G40" s="14" t="str">
        <f>IF('Órdenes según Instancia'!W40=0,"-",IF('Órdenes según Instancia'!AB40=0,"-",('Órdenes según Instancia'!W40/'Órdenes según Instancia'!AB40)))</f>
        <v>-</v>
      </c>
      <c r="H40" s="14" t="str">
        <f>IF('Órdenes según Instancia'!D40=0,"-",IF('Órdenes según Instancia'!AC40=0,"-",('Órdenes según Instancia'!D40/'Órdenes según Instancia'!AC40)))</f>
        <v>-</v>
      </c>
      <c r="I40" s="14" t="str">
        <f>IF('Órdenes según Instancia'!I40=0,"-",IF('Órdenes según Instancia'!AC40=0,"-",('Órdenes según Instancia'!I40/'Órdenes según Instancia'!AC40)))</f>
        <v>-</v>
      </c>
      <c r="J40" s="14" t="str">
        <f>IF('Órdenes según Instancia'!N40=0,"-",IF('Órdenes según Instancia'!AC40=0,"-",('Órdenes según Instancia'!N40/'Órdenes según Instancia'!AC40)))</f>
        <v>-</v>
      </c>
      <c r="K40" s="14" t="str">
        <f>IF('Órdenes según Instancia'!S40=0,"-",IF('Órdenes según Instancia'!AC40=0,"-",('Órdenes según Instancia'!S40/'Órdenes según Instancia'!AC40)))</f>
        <v>-</v>
      </c>
      <c r="L40" s="14" t="str">
        <f>IF('Órdenes según Instancia'!X40=0,"-",IF('Órdenes según Instancia'!AC40=0,"-",('Órdenes según Instancia'!X40/'Órdenes según Instancia'!AC40)))</f>
        <v>-</v>
      </c>
      <c r="M40" s="14">
        <f>IF('Órdenes según Instancia'!E40=0,"-",IF('Órdenes según Instancia'!AD40=0,"-",('Órdenes según Instancia'!E40/'Órdenes según Instancia'!AD40)))</f>
        <v>1</v>
      </c>
      <c r="N40" s="14" t="str">
        <f>IF('Órdenes según Instancia'!J40=0,"-",IF('Órdenes según Instancia'!AD40=0,"-",('Órdenes según Instancia'!J40/'Órdenes según Instancia'!AD40)))</f>
        <v>-</v>
      </c>
      <c r="O40" s="14" t="str">
        <f>IF('Órdenes según Instancia'!O40=0,"-",IF('Órdenes según Instancia'!AD40=0,"-",('Órdenes según Instancia'!O40/'Órdenes según Instancia'!AD40)))</f>
        <v>-</v>
      </c>
      <c r="P40" s="14" t="str">
        <f>IF('Órdenes según Instancia'!T40=0,"-",IF('Órdenes según Instancia'!AD40=0,"-",('Órdenes según Instancia'!T40/'Órdenes según Instancia'!AD40)))</f>
        <v>-</v>
      </c>
      <c r="Q40" s="14" t="str">
        <f>IF('Órdenes según Instancia'!Y40=0,"-",IF('Órdenes según Instancia'!AD40=0,"-",('Órdenes según Instancia'!Y40/'Órdenes según Instancia'!AD40)))</f>
        <v>-</v>
      </c>
      <c r="R40" s="14">
        <f>IF('Órdenes según Instancia'!F40=0,"-",IF('Órdenes según Instancia'!AE40=0,"-",('Órdenes según Instancia'!F40/'Órdenes según Instancia'!AE40)))</f>
        <v>1</v>
      </c>
      <c r="S40" s="14" t="str">
        <f>IF('Órdenes según Instancia'!K40=0,"-",IF('Órdenes según Instancia'!AE40=0,"-",('Órdenes según Instancia'!K40/'Órdenes según Instancia'!AE40)))</f>
        <v>-</v>
      </c>
      <c r="T40" s="14" t="str">
        <f>IF('Órdenes según Instancia'!P40=0,"-",IF('Órdenes según Instancia'!AE40=0,"-",('Órdenes según Instancia'!P40/'Órdenes según Instancia'!AE40)))</f>
        <v>-</v>
      </c>
      <c r="U40" s="14" t="str">
        <f>IF('Órdenes según Instancia'!U40=0,"-",IF('Órdenes según Instancia'!AE40=0,"-",('Órdenes según Instancia'!U40/('Órdenes según Instancia'!AE40))))</f>
        <v>-</v>
      </c>
      <c r="V40" s="14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62" t="s">
        <v>256</v>
      </c>
      <c r="C41" s="14">
        <f>IF('Órdenes según Instancia'!C41=0,"-",IF('Órdenes según Instancia'!AB41=0,"-",('Órdenes según Instancia'!C41/'Órdenes según Instancia'!AB41)))</f>
        <v>0.8666666666666667</v>
      </c>
      <c r="D41" s="14" t="str">
        <f>IF('Órdenes según Instancia'!H41=0,"-",IF('Órdenes según Instancia'!AB41=0,"-",('Órdenes según Instancia'!H41/'Órdenes según Instancia'!AB41)))</f>
        <v>-</v>
      </c>
      <c r="E41" s="14">
        <f>IF('Órdenes según Instancia'!M41=0,"-",IF('Órdenes según Instancia'!AB41=0,"-",('Órdenes según Instancia'!M41/'Órdenes según Instancia'!AB41)))</f>
        <v>0.13333333333333333</v>
      </c>
      <c r="F41" s="14" t="str">
        <f>IF('Órdenes según Instancia'!R41=0,"-",IF('Órdenes según Instancia'!AB41=0,"-",('Órdenes según Instancia'!R41/'Órdenes según Instancia'!AB41)))</f>
        <v>-</v>
      </c>
      <c r="G41" s="14" t="str">
        <f>IF('Órdenes según Instancia'!W41=0,"-",IF('Órdenes según Instancia'!AB41=0,"-",('Órdenes según Instancia'!W41/'Órdenes según Instancia'!AB41)))</f>
        <v>-</v>
      </c>
      <c r="H41" s="14" t="str">
        <f>IF('Órdenes según Instancia'!D41=0,"-",IF('Órdenes según Instancia'!AC41=0,"-",('Órdenes según Instancia'!D41/'Órdenes según Instancia'!AC41)))</f>
        <v>-</v>
      </c>
      <c r="I41" s="14" t="str">
        <f>IF('Órdenes según Instancia'!I41=0,"-",IF('Órdenes según Instancia'!AC41=0,"-",('Órdenes según Instancia'!I41/'Órdenes según Instancia'!AC41)))</f>
        <v>-</v>
      </c>
      <c r="J41" s="14" t="str">
        <f>IF('Órdenes según Instancia'!N41=0,"-",IF('Órdenes según Instancia'!AC41=0,"-",('Órdenes según Instancia'!N41/'Órdenes según Instancia'!AC41)))</f>
        <v>-</v>
      </c>
      <c r="K41" s="14" t="str">
        <f>IF('Órdenes según Instancia'!S41=0,"-",IF('Órdenes según Instancia'!AC41=0,"-",('Órdenes según Instancia'!S41/'Órdenes según Instancia'!AC41)))</f>
        <v>-</v>
      </c>
      <c r="L41" s="14" t="str">
        <f>IF('Órdenes según Instancia'!X41=0,"-",IF('Órdenes según Instancia'!AC41=0,"-",('Órdenes según Instancia'!X41/'Órdenes según Instancia'!AC41)))</f>
        <v>-</v>
      </c>
      <c r="M41" s="14">
        <f>IF('Órdenes según Instancia'!E41=0,"-",IF('Órdenes según Instancia'!AD41=0,"-",('Órdenes según Instancia'!E41/'Órdenes según Instancia'!AD41)))</f>
        <v>0.84615384615384615</v>
      </c>
      <c r="N41" s="14" t="str">
        <f>IF('Órdenes según Instancia'!J41=0,"-",IF('Órdenes según Instancia'!AD41=0,"-",('Órdenes según Instancia'!J41/'Órdenes según Instancia'!AD41)))</f>
        <v>-</v>
      </c>
      <c r="O41" s="14">
        <f>IF('Órdenes según Instancia'!O41=0,"-",IF('Órdenes según Instancia'!AD41=0,"-",('Órdenes según Instancia'!O41/'Órdenes según Instancia'!AD41)))</f>
        <v>0.15384615384615385</v>
      </c>
      <c r="P41" s="14" t="str">
        <f>IF('Órdenes según Instancia'!T41=0,"-",IF('Órdenes según Instancia'!AD41=0,"-",('Órdenes según Instancia'!T41/'Órdenes según Instancia'!AD41)))</f>
        <v>-</v>
      </c>
      <c r="Q41" s="14" t="str">
        <f>IF('Órdenes según Instancia'!Y41=0,"-",IF('Órdenes según Instancia'!AD41=0,"-",('Órdenes según Instancia'!Y41/'Órdenes según Instancia'!AD41)))</f>
        <v>-</v>
      </c>
      <c r="R41" s="14">
        <f>IF('Órdenes según Instancia'!F41=0,"-",IF('Órdenes según Instancia'!AE41=0,"-",('Órdenes según Instancia'!F41/'Órdenes según Instancia'!AE41)))</f>
        <v>1</v>
      </c>
      <c r="S41" s="14" t="str">
        <f>IF('Órdenes según Instancia'!K41=0,"-",IF('Órdenes según Instancia'!AE41=0,"-",('Órdenes según Instancia'!K41/'Órdenes según Instancia'!AE41)))</f>
        <v>-</v>
      </c>
      <c r="T41" s="14" t="str">
        <f>IF('Órdenes según Instancia'!P41=0,"-",IF('Órdenes según Instancia'!AE41=0,"-",('Órdenes según Instancia'!P41/'Órdenes según Instancia'!AE41)))</f>
        <v>-</v>
      </c>
      <c r="U41" s="14" t="str">
        <f>IF('Órdenes según Instancia'!U41=0,"-",IF('Órdenes según Instancia'!AE41=0,"-",('Órdenes según Instancia'!U41/('Órdenes según Instancia'!AE41))))</f>
        <v>-</v>
      </c>
      <c r="V41" s="14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62" t="s">
        <v>257</v>
      </c>
      <c r="C42" s="14">
        <f>IF('Órdenes según Instancia'!C42=0,"-",IF('Órdenes según Instancia'!AB42=0,"-",('Órdenes según Instancia'!C42/'Órdenes según Instancia'!AB42)))</f>
        <v>1</v>
      </c>
      <c r="D42" s="14" t="str">
        <f>IF('Órdenes según Instancia'!H42=0,"-",IF('Órdenes según Instancia'!AB42=0,"-",('Órdenes según Instancia'!H42/'Órdenes según Instancia'!AB42)))</f>
        <v>-</v>
      </c>
      <c r="E42" s="14" t="str">
        <f>IF('Órdenes según Instancia'!M42=0,"-",IF('Órdenes según Instancia'!AB42=0,"-",('Órdenes según Instancia'!M42/'Órdenes según Instancia'!AB42)))</f>
        <v>-</v>
      </c>
      <c r="F42" s="14" t="str">
        <f>IF('Órdenes según Instancia'!R42=0,"-",IF('Órdenes según Instancia'!AB42=0,"-",('Órdenes según Instancia'!R42/'Órdenes según Instancia'!AB42)))</f>
        <v>-</v>
      </c>
      <c r="G42" s="14" t="str">
        <f>IF('Órdenes según Instancia'!W42=0,"-",IF('Órdenes según Instancia'!AB42=0,"-",('Órdenes según Instancia'!W42/'Órdenes según Instancia'!AB42)))</f>
        <v>-</v>
      </c>
      <c r="H42" s="14" t="str">
        <f>IF('Órdenes según Instancia'!D42=0,"-",IF('Órdenes según Instancia'!AC42=0,"-",('Órdenes según Instancia'!D42/'Órdenes según Instancia'!AC42)))</f>
        <v>-</v>
      </c>
      <c r="I42" s="14" t="str">
        <f>IF('Órdenes según Instancia'!I42=0,"-",IF('Órdenes según Instancia'!AC42=0,"-",('Órdenes según Instancia'!I42/'Órdenes según Instancia'!AC42)))</f>
        <v>-</v>
      </c>
      <c r="J42" s="14" t="str">
        <f>IF('Órdenes según Instancia'!N42=0,"-",IF('Órdenes según Instancia'!AC42=0,"-",('Órdenes según Instancia'!N42/'Órdenes según Instancia'!AC42)))</f>
        <v>-</v>
      </c>
      <c r="K42" s="14" t="str">
        <f>IF('Órdenes según Instancia'!S42=0,"-",IF('Órdenes según Instancia'!AC42=0,"-",('Órdenes según Instancia'!S42/'Órdenes según Instancia'!AC42)))</f>
        <v>-</v>
      </c>
      <c r="L42" s="14" t="str">
        <f>IF('Órdenes según Instancia'!X42=0,"-",IF('Órdenes según Instancia'!AC42=0,"-",('Órdenes según Instancia'!X42/'Órdenes según Instancia'!AC42)))</f>
        <v>-</v>
      </c>
      <c r="M42" s="14">
        <f>IF('Órdenes según Instancia'!E42=0,"-",IF('Órdenes según Instancia'!AD42=0,"-",('Órdenes según Instancia'!E42/'Órdenes según Instancia'!AD42)))</f>
        <v>1</v>
      </c>
      <c r="N42" s="14" t="str">
        <f>IF('Órdenes según Instancia'!J42=0,"-",IF('Órdenes según Instancia'!AD42=0,"-",('Órdenes según Instancia'!J42/'Órdenes según Instancia'!AD42)))</f>
        <v>-</v>
      </c>
      <c r="O42" s="14" t="str">
        <f>IF('Órdenes según Instancia'!O42=0,"-",IF('Órdenes según Instancia'!AD42=0,"-",('Órdenes según Instancia'!O42/'Órdenes según Instancia'!AD42)))</f>
        <v>-</v>
      </c>
      <c r="P42" s="14" t="str">
        <f>IF('Órdenes según Instancia'!T42=0,"-",IF('Órdenes según Instancia'!AD42=0,"-",('Órdenes según Instancia'!T42/'Órdenes según Instancia'!AD42)))</f>
        <v>-</v>
      </c>
      <c r="Q42" s="14" t="str">
        <f>IF('Órdenes según Instancia'!Y42=0,"-",IF('Órdenes según Instancia'!AD42=0,"-",('Órdenes según Instancia'!Y42/'Órdenes según Instancia'!AD42)))</f>
        <v>-</v>
      </c>
      <c r="R42" s="14" t="str">
        <f>IF('Órdenes según Instancia'!F42=0,"-",IF('Órdenes según Instancia'!AE42=0,"-",('Órdenes según Instancia'!F42/'Órdenes según Instancia'!AE42)))</f>
        <v>-</v>
      </c>
      <c r="S42" s="14" t="str">
        <f>IF('Órdenes según Instancia'!K42=0,"-",IF('Órdenes según Instancia'!AE42=0,"-",('Órdenes según Instancia'!K42/'Órdenes según Instancia'!AE42)))</f>
        <v>-</v>
      </c>
      <c r="T42" s="14" t="str">
        <f>IF('Órdenes según Instancia'!P42=0,"-",IF('Órdenes según Instancia'!AE42=0,"-",('Órdenes según Instancia'!P42/'Órdenes según Instancia'!AE42)))</f>
        <v>-</v>
      </c>
      <c r="U42" s="14" t="str">
        <f>IF('Órdenes según Instancia'!U42=0,"-",IF('Órdenes según Instancia'!AE42=0,"-",('Órdenes según Instancia'!U42/('Órdenes según Instancia'!AE42))))</f>
        <v>-</v>
      </c>
      <c r="V42" s="14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62" t="s">
        <v>258</v>
      </c>
      <c r="C43" s="14">
        <f>IF('Órdenes según Instancia'!C43=0,"-",IF('Órdenes según Instancia'!AB43=0,"-",('Órdenes según Instancia'!C43/'Órdenes según Instancia'!AB43)))</f>
        <v>1</v>
      </c>
      <c r="D43" s="14" t="str">
        <f>IF('Órdenes según Instancia'!H43=0,"-",IF('Órdenes según Instancia'!AB43=0,"-",('Órdenes según Instancia'!H43/'Órdenes según Instancia'!AB43)))</f>
        <v>-</v>
      </c>
      <c r="E43" s="14" t="str">
        <f>IF('Órdenes según Instancia'!M43=0,"-",IF('Órdenes según Instancia'!AB43=0,"-",('Órdenes según Instancia'!M43/'Órdenes según Instancia'!AB43)))</f>
        <v>-</v>
      </c>
      <c r="F43" s="14" t="str">
        <f>IF('Órdenes según Instancia'!R43=0,"-",IF('Órdenes según Instancia'!AB43=0,"-",('Órdenes según Instancia'!R43/'Órdenes según Instancia'!AB43)))</f>
        <v>-</v>
      </c>
      <c r="G43" s="14" t="str">
        <f>IF('Órdenes según Instancia'!W43=0,"-",IF('Órdenes según Instancia'!AB43=0,"-",('Órdenes según Instancia'!W43/'Órdenes según Instancia'!AB43)))</f>
        <v>-</v>
      </c>
      <c r="H43" s="14" t="str">
        <f>IF('Órdenes según Instancia'!D43=0,"-",IF('Órdenes según Instancia'!AC43=0,"-",('Órdenes según Instancia'!D43/'Órdenes según Instancia'!AC43)))</f>
        <v>-</v>
      </c>
      <c r="I43" s="14" t="str">
        <f>IF('Órdenes según Instancia'!I43=0,"-",IF('Órdenes según Instancia'!AC43=0,"-",('Órdenes según Instancia'!I43/'Órdenes según Instancia'!AC43)))</f>
        <v>-</v>
      </c>
      <c r="J43" s="14" t="str">
        <f>IF('Órdenes según Instancia'!N43=0,"-",IF('Órdenes según Instancia'!AC43=0,"-",('Órdenes según Instancia'!N43/'Órdenes según Instancia'!AC43)))</f>
        <v>-</v>
      </c>
      <c r="K43" s="14" t="str">
        <f>IF('Órdenes según Instancia'!S43=0,"-",IF('Órdenes según Instancia'!AC43=0,"-",('Órdenes según Instancia'!S43/'Órdenes según Instancia'!AC43)))</f>
        <v>-</v>
      </c>
      <c r="L43" s="14" t="str">
        <f>IF('Órdenes según Instancia'!X43=0,"-",IF('Órdenes según Instancia'!AC43=0,"-",('Órdenes según Instancia'!X43/'Órdenes según Instancia'!AC43)))</f>
        <v>-</v>
      </c>
      <c r="M43" s="14">
        <f>IF('Órdenes según Instancia'!E43=0,"-",IF('Órdenes según Instancia'!AD43=0,"-",('Órdenes según Instancia'!E43/'Órdenes según Instancia'!AD43)))</f>
        <v>1</v>
      </c>
      <c r="N43" s="14" t="str">
        <f>IF('Órdenes según Instancia'!J43=0,"-",IF('Órdenes según Instancia'!AD43=0,"-",('Órdenes según Instancia'!J43/'Órdenes según Instancia'!AD43)))</f>
        <v>-</v>
      </c>
      <c r="O43" s="14" t="str">
        <f>IF('Órdenes según Instancia'!O43=0,"-",IF('Órdenes según Instancia'!AD43=0,"-",('Órdenes según Instancia'!O43/'Órdenes según Instancia'!AD43)))</f>
        <v>-</v>
      </c>
      <c r="P43" s="14" t="str">
        <f>IF('Órdenes según Instancia'!T43=0,"-",IF('Órdenes según Instancia'!AD43=0,"-",('Órdenes según Instancia'!T43/'Órdenes según Instancia'!AD43)))</f>
        <v>-</v>
      </c>
      <c r="Q43" s="14" t="str">
        <f>IF('Órdenes según Instancia'!Y43=0,"-",IF('Órdenes según Instancia'!AD43=0,"-",('Órdenes según Instancia'!Y43/'Órdenes según Instancia'!AD43)))</f>
        <v>-</v>
      </c>
      <c r="R43" s="14" t="str">
        <f>IF('Órdenes según Instancia'!F43=0,"-",IF('Órdenes según Instancia'!AE43=0,"-",('Órdenes según Instancia'!F43/'Órdenes según Instancia'!AE43)))</f>
        <v>-</v>
      </c>
      <c r="S43" s="14" t="str">
        <f>IF('Órdenes según Instancia'!K43=0,"-",IF('Órdenes según Instancia'!AE43=0,"-",('Órdenes según Instancia'!K43/'Órdenes según Instancia'!AE43)))</f>
        <v>-</v>
      </c>
      <c r="T43" s="14" t="str">
        <f>IF('Órdenes según Instancia'!P43=0,"-",IF('Órdenes según Instancia'!AE43=0,"-",('Órdenes según Instancia'!P43/'Órdenes según Instancia'!AE43)))</f>
        <v>-</v>
      </c>
      <c r="U43" s="14" t="str">
        <f>IF('Órdenes según Instancia'!U43=0,"-",IF('Órdenes según Instancia'!AE43=0,"-",('Órdenes según Instancia'!U43/('Órdenes según Instancia'!AE43))))</f>
        <v>-</v>
      </c>
      <c r="V43" s="14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62" t="s">
        <v>259</v>
      </c>
      <c r="C44" s="14">
        <f>IF('Órdenes según Instancia'!C44=0,"-",IF('Órdenes según Instancia'!AB44=0,"-",('Órdenes según Instancia'!C44/'Órdenes según Instancia'!AB44)))</f>
        <v>0.9538461538461539</v>
      </c>
      <c r="D44" s="14" t="str">
        <f>IF('Órdenes según Instancia'!H44=0,"-",IF('Órdenes según Instancia'!AB44=0,"-",('Órdenes según Instancia'!H44/'Órdenes según Instancia'!AB44)))</f>
        <v>-</v>
      </c>
      <c r="E44" s="14">
        <f>IF('Órdenes según Instancia'!M44=0,"-",IF('Órdenes según Instancia'!AB44=0,"-",('Órdenes según Instancia'!M44/'Órdenes según Instancia'!AB44)))</f>
        <v>4.6153846153846156E-2</v>
      </c>
      <c r="F44" s="14" t="str">
        <f>IF('Órdenes según Instancia'!R44=0,"-",IF('Órdenes según Instancia'!AB44=0,"-",('Órdenes según Instancia'!R44/'Órdenes según Instancia'!AB44)))</f>
        <v>-</v>
      </c>
      <c r="G44" s="14" t="str">
        <f>IF('Órdenes según Instancia'!W44=0,"-",IF('Órdenes según Instancia'!AB44=0,"-",('Órdenes según Instancia'!W44/'Órdenes según Instancia'!AB44)))</f>
        <v>-</v>
      </c>
      <c r="H44" s="14" t="str">
        <f>IF('Órdenes según Instancia'!D44=0,"-",IF('Órdenes según Instancia'!AC44=0,"-",('Órdenes según Instancia'!D44/'Órdenes según Instancia'!AC44)))</f>
        <v>-</v>
      </c>
      <c r="I44" s="14" t="str">
        <f>IF('Órdenes según Instancia'!I44=0,"-",IF('Órdenes según Instancia'!AC44=0,"-",('Órdenes según Instancia'!I44/'Órdenes según Instancia'!AC44)))</f>
        <v>-</v>
      </c>
      <c r="J44" s="14" t="str">
        <f>IF('Órdenes según Instancia'!N44=0,"-",IF('Órdenes según Instancia'!AC44=0,"-",('Órdenes según Instancia'!N44/'Órdenes según Instancia'!AC44)))</f>
        <v>-</v>
      </c>
      <c r="K44" s="14" t="str">
        <f>IF('Órdenes según Instancia'!S44=0,"-",IF('Órdenes según Instancia'!AC44=0,"-",('Órdenes según Instancia'!S44/'Órdenes según Instancia'!AC44)))</f>
        <v>-</v>
      </c>
      <c r="L44" s="14" t="str">
        <f>IF('Órdenes según Instancia'!X44=0,"-",IF('Órdenes según Instancia'!AC44=0,"-",('Órdenes según Instancia'!X44/'Órdenes según Instancia'!AC44)))</f>
        <v>-</v>
      </c>
      <c r="M44" s="14">
        <f>IF('Órdenes según Instancia'!E44=0,"-",IF('Órdenes según Instancia'!AD44=0,"-",('Órdenes según Instancia'!E44/'Órdenes según Instancia'!AD44)))</f>
        <v>0.95161290322580649</v>
      </c>
      <c r="N44" s="14" t="str">
        <f>IF('Órdenes según Instancia'!J44=0,"-",IF('Órdenes según Instancia'!AD44=0,"-",('Órdenes según Instancia'!J44/'Órdenes según Instancia'!AD44)))</f>
        <v>-</v>
      </c>
      <c r="O44" s="14">
        <f>IF('Órdenes según Instancia'!O44=0,"-",IF('Órdenes según Instancia'!AD44=0,"-",('Órdenes según Instancia'!O44/'Órdenes según Instancia'!AD44)))</f>
        <v>4.8387096774193547E-2</v>
      </c>
      <c r="P44" s="14" t="str">
        <f>IF('Órdenes según Instancia'!T44=0,"-",IF('Órdenes según Instancia'!AD44=0,"-",('Órdenes según Instancia'!T44/'Órdenes según Instancia'!AD44)))</f>
        <v>-</v>
      </c>
      <c r="Q44" s="14" t="str">
        <f>IF('Órdenes según Instancia'!Y44=0,"-",IF('Órdenes según Instancia'!AD44=0,"-",('Órdenes según Instancia'!Y44/'Órdenes según Instancia'!AD44)))</f>
        <v>-</v>
      </c>
      <c r="R44" s="14">
        <f>IF('Órdenes según Instancia'!F44=0,"-",IF('Órdenes según Instancia'!AE44=0,"-",('Órdenes según Instancia'!F44/'Órdenes según Instancia'!AE44)))</f>
        <v>1</v>
      </c>
      <c r="S44" s="14" t="str">
        <f>IF('Órdenes según Instancia'!K44=0,"-",IF('Órdenes según Instancia'!AE44=0,"-",('Órdenes según Instancia'!K44/'Órdenes según Instancia'!AE44)))</f>
        <v>-</v>
      </c>
      <c r="T44" s="14" t="str">
        <f>IF('Órdenes según Instancia'!P44=0,"-",IF('Órdenes según Instancia'!AE44=0,"-",('Órdenes según Instancia'!P44/'Órdenes según Instancia'!AE44)))</f>
        <v>-</v>
      </c>
      <c r="U44" s="14" t="str">
        <f>IF('Órdenes según Instancia'!U44=0,"-",IF('Órdenes según Instancia'!AE44=0,"-",('Órdenes según Instancia'!U44/('Órdenes según Instancia'!AE44))))</f>
        <v>-</v>
      </c>
      <c r="V44" s="14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62" t="s">
        <v>169</v>
      </c>
      <c r="C45" s="14">
        <f>IF('Órdenes según Instancia'!C45=0,"-",IF('Órdenes según Instancia'!AB45=0,"-",('Órdenes según Instancia'!C45/'Órdenes según Instancia'!AB45)))</f>
        <v>1</v>
      </c>
      <c r="D45" s="14" t="str">
        <f>IF('Órdenes según Instancia'!H45=0,"-",IF('Órdenes según Instancia'!AB45=0,"-",('Órdenes según Instancia'!H45/'Órdenes según Instancia'!AB45)))</f>
        <v>-</v>
      </c>
      <c r="E45" s="14" t="str">
        <f>IF('Órdenes según Instancia'!M45=0,"-",IF('Órdenes según Instancia'!AB45=0,"-",('Órdenes según Instancia'!M45/'Órdenes según Instancia'!AB45)))</f>
        <v>-</v>
      </c>
      <c r="F45" s="14" t="str">
        <f>IF('Órdenes según Instancia'!R45=0,"-",IF('Órdenes según Instancia'!AB45=0,"-",('Órdenes según Instancia'!R45/'Órdenes según Instancia'!AB45)))</f>
        <v>-</v>
      </c>
      <c r="G45" s="14" t="str">
        <f>IF('Órdenes según Instancia'!W45=0,"-",IF('Órdenes según Instancia'!AB45=0,"-",('Órdenes según Instancia'!W45/'Órdenes según Instancia'!AB45)))</f>
        <v>-</v>
      </c>
      <c r="H45" s="14" t="str">
        <f>IF('Órdenes según Instancia'!D45=0,"-",IF('Órdenes según Instancia'!AC45=0,"-",('Órdenes según Instancia'!D45/'Órdenes según Instancia'!AC45)))</f>
        <v>-</v>
      </c>
      <c r="I45" s="14" t="str">
        <f>IF('Órdenes según Instancia'!I45=0,"-",IF('Órdenes según Instancia'!AC45=0,"-",('Órdenes según Instancia'!I45/'Órdenes según Instancia'!AC45)))</f>
        <v>-</v>
      </c>
      <c r="J45" s="14" t="str">
        <f>IF('Órdenes según Instancia'!N45=0,"-",IF('Órdenes según Instancia'!AC45=0,"-",('Órdenes según Instancia'!N45/'Órdenes según Instancia'!AC45)))</f>
        <v>-</v>
      </c>
      <c r="K45" s="14" t="str">
        <f>IF('Órdenes según Instancia'!S45=0,"-",IF('Órdenes según Instancia'!AC45=0,"-",('Órdenes según Instancia'!S45/'Órdenes según Instancia'!AC45)))</f>
        <v>-</v>
      </c>
      <c r="L45" s="14" t="str">
        <f>IF('Órdenes según Instancia'!X45=0,"-",IF('Órdenes según Instancia'!AC45=0,"-",('Órdenes según Instancia'!X45/'Órdenes según Instancia'!AC45)))</f>
        <v>-</v>
      </c>
      <c r="M45" s="14">
        <f>IF('Órdenes según Instancia'!E45=0,"-",IF('Órdenes según Instancia'!AD45=0,"-",('Órdenes según Instancia'!E45/'Órdenes según Instancia'!AD45)))</f>
        <v>1</v>
      </c>
      <c r="N45" s="14" t="str">
        <f>IF('Órdenes según Instancia'!J45=0,"-",IF('Órdenes según Instancia'!AD45=0,"-",('Órdenes según Instancia'!J45/'Órdenes según Instancia'!AD45)))</f>
        <v>-</v>
      </c>
      <c r="O45" s="14" t="str">
        <f>IF('Órdenes según Instancia'!O45=0,"-",IF('Órdenes según Instancia'!AD45=0,"-",('Órdenes según Instancia'!O45/'Órdenes según Instancia'!AD45)))</f>
        <v>-</v>
      </c>
      <c r="P45" s="14" t="str">
        <f>IF('Órdenes según Instancia'!T45=0,"-",IF('Órdenes según Instancia'!AD45=0,"-",('Órdenes según Instancia'!T45/'Órdenes según Instancia'!AD45)))</f>
        <v>-</v>
      </c>
      <c r="Q45" s="14" t="str">
        <f>IF('Órdenes según Instancia'!Y45=0,"-",IF('Órdenes según Instancia'!AD45=0,"-",('Órdenes según Instancia'!Y45/'Órdenes según Instancia'!AD45)))</f>
        <v>-</v>
      </c>
      <c r="R45" s="14">
        <f>IF('Órdenes según Instancia'!F45=0,"-",IF('Órdenes según Instancia'!AE45=0,"-",('Órdenes según Instancia'!F45/'Órdenes según Instancia'!AE45)))</f>
        <v>1</v>
      </c>
      <c r="S45" s="14" t="str">
        <f>IF('Órdenes según Instancia'!K45=0,"-",IF('Órdenes según Instancia'!AE45=0,"-",('Órdenes según Instancia'!K45/'Órdenes según Instancia'!AE45)))</f>
        <v>-</v>
      </c>
      <c r="T45" s="14" t="str">
        <f>IF('Órdenes según Instancia'!P45=0,"-",IF('Órdenes según Instancia'!AE45=0,"-",('Órdenes según Instancia'!P45/'Órdenes según Instancia'!AE45)))</f>
        <v>-</v>
      </c>
      <c r="U45" s="14" t="str">
        <f>IF('Órdenes según Instancia'!U45=0,"-",IF('Órdenes según Instancia'!AE45=0,"-",('Órdenes según Instancia'!U45/('Órdenes según Instancia'!AE45))))</f>
        <v>-</v>
      </c>
      <c r="V45" s="14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62" t="s">
        <v>260</v>
      </c>
      <c r="C46" s="14">
        <f>IF('Órdenes según Instancia'!C46=0,"-",IF('Órdenes según Instancia'!AB46=0,"-",('Órdenes según Instancia'!C46/'Órdenes según Instancia'!AB46)))</f>
        <v>1</v>
      </c>
      <c r="D46" s="14" t="str">
        <f>IF('Órdenes según Instancia'!H46=0,"-",IF('Órdenes según Instancia'!AB46=0,"-",('Órdenes según Instancia'!H46/'Órdenes según Instancia'!AB46)))</f>
        <v>-</v>
      </c>
      <c r="E46" s="14" t="str">
        <f>IF('Órdenes según Instancia'!M46=0,"-",IF('Órdenes según Instancia'!AB46=0,"-",('Órdenes según Instancia'!M46/'Órdenes según Instancia'!AB46)))</f>
        <v>-</v>
      </c>
      <c r="F46" s="14" t="str">
        <f>IF('Órdenes según Instancia'!R46=0,"-",IF('Órdenes según Instancia'!AB46=0,"-",('Órdenes según Instancia'!R46/'Órdenes según Instancia'!AB46)))</f>
        <v>-</v>
      </c>
      <c r="G46" s="14" t="str">
        <f>IF('Órdenes según Instancia'!W46=0,"-",IF('Órdenes según Instancia'!AB46=0,"-",('Órdenes según Instancia'!W46/'Órdenes según Instancia'!AB46)))</f>
        <v>-</v>
      </c>
      <c r="H46" s="14" t="str">
        <f>IF('Órdenes según Instancia'!D46=0,"-",IF('Órdenes según Instancia'!AC46=0,"-",('Órdenes según Instancia'!D46/'Órdenes según Instancia'!AC46)))</f>
        <v>-</v>
      </c>
      <c r="I46" s="14" t="str">
        <f>IF('Órdenes según Instancia'!I46=0,"-",IF('Órdenes según Instancia'!AC46=0,"-",('Órdenes según Instancia'!I46/'Órdenes según Instancia'!AC46)))</f>
        <v>-</v>
      </c>
      <c r="J46" s="14" t="str">
        <f>IF('Órdenes según Instancia'!N46=0,"-",IF('Órdenes según Instancia'!AC46=0,"-",('Órdenes según Instancia'!N46/'Órdenes según Instancia'!AC46)))</f>
        <v>-</v>
      </c>
      <c r="K46" s="14" t="str">
        <f>IF('Órdenes según Instancia'!S46=0,"-",IF('Órdenes según Instancia'!AC46=0,"-",('Órdenes según Instancia'!S46/'Órdenes según Instancia'!AC46)))</f>
        <v>-</v>
      </c>
      <c r="L46" s="14" t="str">
        <f>IF('Órdenes según Instancia'!X46=0,"-",IF('Órdenes según Instancia'!AC46=0,"-",('Órdenes según Instancia'!X46/'Órdenes según Instancia'!AC46)))</f>
        <v>-</v>
      </c>
      <c r="M46" s="14">
        <f>IF('Órdenes según Instancia'!E46=0,"-",IF('Órdenes según Instancia'!AD46=0,"-",('Órdenes según Instancia'!E46/'Órdenes según Instancia'!AD46)))</f>
        <v>1</v>
      </c>
      <c r="N46" s="14" t="str">
        <f>IF('Órdenes según Instancia'!J46=0,"-",IF('Órdenes según Instancia'!AD46=0,"-",('Órdenes según Instancia'!J46/'Órdenes según Instancia'!AD46)))</f>
        <v>-</v>
      </c>
      <c r="O46" s="14" t="str">
        <f>IF('Órdenes según Instancia'!O46=0,"-",IF('Órdenes según Instancia'!AD46=0,"-",('Órdenes según Instancia'!O46/'Órdenes según Instancia'!AD46)))</f>
        <v>-</v>
      </c>
      <c r="P46" s="14" t="str">
        <f>IF('Órdenes según Instancia'!T46=0,"-",IF('Órdenes según Instancia'!AD46=0,"-",('Órdenes según Instancia'!T46/'Órdenes según Instancia'!AD46)))</f>
        <v>-</v>
      </c>
      <c r="Q46" s="14" t="str">
        <f>IF('Órdenes según Instancia'!Y46=0,"-",IF('Órdenes según Instancia'!AD46=0,"-",('Órdenes según Instancia'!Y46/'Órdenes según Instancia'!AD46)))</f>
        <v>-</v>
      </c>
      <c r="R46" s="14">
        <f>IF('Órdenes según Instancia'!F46=0,"-",IF('Órdenes según Instancia'!AE46=0,"-",('Órdenes según Instancia'!F46/'Órdenes según Instancia'!AE46)))</f>
        <v>1</v>
      </c>
      <c r="S46" s="14" t="str">
        <f>IF('Órdenes según Instancia'!K46=0,"-",IF('Órdenes según Instancia'!AE46=0,"-",('Órdenes según Instancia'!K46/'Órdenes según Instancia'!AE46)))</f>
        <v>-</v>
      </c>
      <c r="T46" s="14" t="str">
        <f>IF('Órdenes según Instancia'!P46=0,"-",IF('Órdenes según Instancia'!AE46=0,"-",('Órdenes según Instancia'!P46/'Órdenes según Instancia'!AE46)))</f>
        <v>-</v>
      </c>
      <c r="U46" s="14" t="str">
        <f>IF('Órdenes según Instancia'!U46=0,"-",IF('Órdenes según Instancia'!AE46=0,"-",('Órdenes según Instancia'!U46/('Órdenes según Instancia'!AE46))))</f>
        <v>-</v>
      </c>
      <c r="V46" s="14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62" t="s">
        <v>261</v>
      </c>
      <c r="C47" s="14">
        <f>IF('Órdenes según Instancia'!C47=0,"-",IF('Órdenes según Instancia'!AB47=0,"-",('Órdenes según Instancia'!C47/'Órdenes según Instancia'!AB47)))</f>
        <v>0.9285714285714286</v>
      </c>
      <c r="D47" s="14" t="str">
        <f>IF('Órdenes según Instancia'!H47=0,"-",IF('Órdenes según Instancia'!AB47=0,"-",('Órdenes según Instancia'!H47/'Órdenes según Instancia'!AB47)))</f>
        <v>-</v>
      </c>
      <c r="E47" s="14">
        <f>IF('Órdenes según Instancia'!M47=0,"-",IF('Órdenes según Instancia'!AB47=0,"-",('Órdenes según Instancia'!M47/'Órdenes según Instancia'!AB47)))</f>
        <v>7.1428571428571425E-2</v>
      </c>
      <c r="F47" s="14" t="str">
        <f>IF('Órdenes según Instancia'!R47=0,"-",IF('Órdenes según Instancia'!AB47=0,"-",('Órdenes según Instancia'!R47/'Órdenes según Instancia'!AB47)))</f>
        <v>-</v>
      </c>
      <c r="G47" s="14" t="str">
        <f>IF('Órdenes según Instancia'!W47=0,"-",IF('Órdenes según Instancia'!AB47=0,"-",('Órdenes según Instancia'!W47/'Órdenes según Instancia'!AB47)))</f>
        <v>-</v>
      </c>
      <c r="H47" s="14" t="str">
        <f>IF('Órdenes según Instancia'!D47=0,"-",IF('Órdenes según Instancia'!AC47=0,"-",('Órdenes según Instancia'!D47/'Órdenes según Instancia'!AC47)))</f>
        <v>-</v>
      </c>
      <c r="I47" s="14" t="str">
        <f>IF('Órdenes según Instancia'!I47=0,"-",IF('Órdenes según Instancia'!AC47=0,"-",('Órdenes según Instancia'!I47/'Órdenes según Instancia'!AC47)))</f>
        <v>-</v>
      </c>
      <c r="J47" s="14" t="str">
        <f>IF('Órdenes según Instancia'!N47=0,"-",IF('Órdenes según Instancia'!AC47=0,"-",('Órdenes según Instancia'!N47/'Órdenes según Instancia'!AC47)))</f>
        <v>-</v>
      </c>
      <c r="K47" s="14" t="str">
        <f>IF('Órdenes según Instancia'!S47=0,"-",IF('Órdenes según Instancia'!AC47=0,"-",('Órdenes según Instancia'!S47/'Órdenes según Instancia'!AC47)))</f>
        <v>-</v>
      </c>
      <c r="L47" s="14" t="str">
        <f>IF('Órdenes según Instancia'!X47=0,"-",IF('Órdenes según Instancia'!AC47=0,"-",('Órdenes según Instancia'!X47/'Órdenes según Instancia'!AC47)))</f>
        <v>-</v>
      </c>
      <c r="M47" s="14">
        <f>IF('Órdenes según Instancia'!E47=0,"-",IF('Órdenes según Instancia'!AD47=0,"-",('Órdenes según Instancia'!E47/'Órdenes según Instancia'!AD47)))</f>
        <v>0.90909090909090906</v>
      </c>
      <c r="N47" s="14" t="str">
        <f>IF('Órdenes según Instancia'!J47=0,"-",IF('Órdenes según Instancia'!AD47=0,"-",('Órdenes según Instancia'!J47/'Órdenes según Instancia'!AD47)))</f>
        <v>-</v>
      </c>
      <c r="O47" s="14">
        <f>IF('Órdenes según Instancia'!O47=0,"-",IF('Órdenes según Instancia'!AD47=0,"-",('Órdenes según Instancia'!O47/'Órdenes según Instancia'!AD47)))</f>
        <v>9.0909090909090912E-2</v>
      </c>
      <c r="P47" s="14" t="str">
        <f>IF('Órdenes según Instancia'!T47=0,"-",IF('Órdenes según Instancia'!AD47=0,"-",('Órdenes según Instancia'!T47/'Órdenes según Instancia'!AD47)))</f>
        <v>-</v>
      </c>
      <c r="Q47" s="14" t="str">
        <f>IF('Órdenes según Instancia'!Y47=0,"-",IF('Órdenes según Instancia'!AD47=0,"-",('Órdenes según Instancia'!Y47/'Órdenes según Instancia'!AD47)))</f>
        <v>-</v>
      </c>
      <c r="R47" s="14">
        <f>IF('Órdenes según Instancia'!F47=0,"-",IF('Órdenes según Instancia'!AE47=0,"-",('Órdenes según Instancia'!F47/'Órdenes según Instancia'!AE47)))</f>
        <v>1</v>
      </c>
      <c r="S47" s="14" t="str">
        <f>IF('Órdenes según Instancia'!K47=0,"-",IF('Órdenes según Instancia'!AE47=0,"-",('Órdenes según Instancia'!K47/'Órdenes según Instancia'!AE47)))</f>
        <v>-</v>
      </c>
      <c r="T47" s="14" t="str">
        <f>IF('Órdenes según Instancia'!P47=0,"-",IF('Órdenes según Instancia'!AE47=0,"-",('Órdenes según Instancia'!P47/'Órdenes según Instancia'!AE47)))</f>
        <v>-</v>
      </c>
      <c r="U47" s="14" t="str">
        <f>IF('Órdenes según Instancia'!U47=0,"-",IF('Órdenes según Instancia'!AE47=0,"-",('Órdenes según Instancia'!U47/('Órdenes según Instancia'!AE47))))</f>
        <v>-</v>
      </c>
      <c r="V47" s="14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62" t="s">
        <v>262</v>
      </c>
      <c r="C48" s="14">
        <f>IF('Órdenes según Instancia'!C48=0,"-",IF('Órdenes según Instancia'!AB48=0,"-",('Órdenes según Instancia'!C48/'Órdenes según Instancia'!AB48)))</f>
        <v>1</v>
      </c>
      <c r="D48" s="14" t="str">
        <f>IF('Órdenes según Instancia'!H48=0,"-",IF('Órdenes según Instancia'!AB48=0,"-",('Órdenes según Instancia'!H48/'Órdenes según Instancia'!AB48)))</f>
        <v>-</v>
      </c>
      <c r="E48" s="14" t="str">
        <f>IF('Órdenes según Instancia'!M48=0,"-",IF('Órdenes según Instancia'!AB48=0,"-",('Órdenes según Instancia'!M48/'Órdenes según Instancia'!AB48)))</f>
        <v>-</v>
      </c>
      <c r="F48" s="14" t="str">
        <f>IF('Órdenes según Instancia'!R48=0,"-",IF('Órdenes según Instancia'!AB48=0,"-",('Órdenes según Instancia'!R48/'Órdenes según Instancia'!AB48)))</f>
        <v>-</v>
      </c>
      <c r="G48" s="14" t="str">
        <f>IF('Órdenes según Instancia'!W48=0,"-",IF('Órdenes según Instancia'!AB48=0,"-",('Órdenes según Instancia'!W48/'Órdenes según Instancia'!AB48)))</f>
        <v>-</v>
      </c>
      <c r="H48" s="14" t="str">
        <f>IF('Órdenes según Instancia'!D48=0,"-",IF('Órdenes según Instancia'!AC48=0,"-",('Órdenes según Instancia'!D48/'Órdenes según Instancia'!AC48)))</f>
        <v>-</v>
      </c>
      <c r="I48" s="14" t="str">
        <f>IF('Órdenes según Instancia'!I48=0,"-",IF('Órdenes según Instancia'!AC48=0,"-",('Órdenes según Instancia'!I48/'Órdenes según Instancia'!AC48)))</f>
        <v>-</v>
      </c>
      <c r="J48" s="14" t="str">
        <f>IF('Órdenes según Instancia'!N48=0,"-",IF('Órdenes según Instancia'!AC48=0,"-",('Órdenes según Instancia'!N48/'Órdenes según Instancia'!AC48)))</f>
        <v>-</v>
      </c>
      <c r="K48" s="14" t="str">
        <f>IF('Órdenes según Instancia'!S48=0,"-",IF('Órdenes según Instancia'!AC48=0,"-",('Órdenes según Instancia'!S48/'Órdenes según Instancia'!AC48)))</f>
        <v>-</v>
      </c>
      <c r="L48" s="14" t="str">
        <f>IF('Órdenes según Instancia'!X48=0,"-",IF('Órdenes según Instancia'!AC48=0,"-",('Órdenes según Instancia'!X48/'Órdenes según Instancia'!AC48)))</f>
        <v>-</v>
      </c>
      <c r="M48" s="14">
        <f>IF('Órdenes según Instancia'!E48=0,"-",IF('Órdenes según Instancia'!AD48=0,"-",('Órdenes según Instancia'!E48/'Órdenes según Instancia'!AD48)))</f>
        <v>1</v>
      </c>
      <c r="N48" s="14" t="str">
        <f>IF('Órdenes según Instancia'!J48=0,"-",IF('Órdenes según Instancia'!AD48=0,"-",('Órdenes según Instancia'!J48/'Órdenes según Instancia'!AD48)))</f>
        <v>-</v>
      </c>
      <c r="O48" s="14" t="str">
        <f>IF('Órdenes según Instancia'!O48=0,"-",IF('Órdenes según Instancia'!AD48=0,"-",('Órdenes según Instancia'!O48/'Órdenes según Instancia'!AD48)))</f>
        <v>-</v>
      </c>
      <c r="P48" s="14" t="str">
        <f>IF('Órdenes según Instancia'!T48=0,"-",IF('Órdenes según Instancia'!AD48=0,"-",('Órdenes según Instancia'!T48/'Órdenes según Instancia'!AD48)))</f>
        <v>-</v>
      </c>
      <c r="Q48" s="14" t="str">
        <f>IF('Órdenes según Instancia'!Y48=0,"-",IF('Órdenes según Instancia'!AD48=0,"-",('Órdenes según Instancia'!Y48/'Órdenes según Instancia'!AD48)))</f>
        <v>-</v>
      </c>
      <c r="R48" s="14">
        <f>IF('Órdenes según Instancia'!F48=0,"-",IF('Órdenes según Instancia'!AE48=0,"-",('Órdenes según Instancia'!F48/'Órdenes según Instancia'!AE48)))</f>
        <v>1</v>
      </c>
      <c r="S48" s="14" t="str">
        <f>IF('Órdenes según Instancia'!K48=0,"-",IF('Órdenes según Instancia'!AE48=0,"-",('Órdenes según Instancia'!K48/'Órdenes según Instancia'!AE48)))</f>
        <v>-</v>
      </c>
      <c r="T48" s="14" t="str">
        <f>IF('Órdenes según Instancia'!P48=0,"-",IF('Órdenes según Instancia'!AE48=0,"-",('Órdenes según Instancia'!P48/'Órdenes según Instancia'!AE48)))</f>
        <v>-</v>
      </c>
      <c r="U48" s="14" t="str">
        <f>IF('Órdenes según Instancia'!U48=0,"-",IF('Órdenes según Instancia'!AE48=0,"-",('Órdenes según Instancia'!U48/('Órdenes según Instancia'!AE48))))</f>
        <v>-</v>
      </c>
      <c r="V48" s="14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62" t="s">
        <v>636</v>
      </c>
      <c r="C49" s="14">
        <f>IF('Órdenes según Instancia'!C49=0,"-",IF('Órdenes según Instancia'!AB49=0,"-",('Órdenes según Instancia'!C49/'Órdenes según Instancia'!AB49)))</f>
        <v>1</v>
      </c>
      <c r="D49" s="14" t="str">
        <f>IF('Órdenes según Instancia'!H49=0,"-",IF('Órdenes según Instancia'!AB49=0,"-",('Órdenes según Instancia'!H49/'Órdenes según Instancia'!AB49)))</f>
        <v>-</v>
      </c>
      <c r="E49" s="14" t="str">
        <f>IF('Órdenes según Instancia'!M49=0,"-",IF('Órdenes según Instancia'!AB49=0,"-",('Órdenes según Instancia'!M49/'Órdenes según Instancia'!AB49)))</f>
        <v>-</v>
      </c>
      <c r="F49" s="14" t="str">
        <f>IF('Órdenes según Instancia'!R49=0,"-",IF('Órdenes según Instancia'!AB49=0,"-",('Órdenes según Instancia'!R49/'Órdenes según Instancia'!AB49)))</f>
        <v>-</v>
      </c>
      <c r="G49" s="14" t="str">
        <f>IF('Órdenes según Instancia'!W49=0,"-",IF('Órdenes según Instancia'!AB49=0,"-",('Órdenes según Instancia'!W49/'Órdenes según Instancia'!AB49)))</f>
        <v>-</v>
      </c>
      <c r="H49" s="14" t="str">
        <f>IF('Órdenes según Instancia'!D49=0,"-",IF('Órdenes según Instancia'!AC49=0,"-",('Órdenes según Instancia'!D49/'Órdenes según Instancia'!AC49)))</f>
        <v>-</v>
      </c>
      <c r="I49" s="14" t="str">
        <f>IF('Órdenes según Instancia'!I49=0,"-",IF('Órdenes según Instancia'!AC49=0,"-",('Órdenes según Instancia'!I49/'Órdenes según Instancia'!AC49)))</f>
        <v>-</v>
      </c>
      <c r="J49" s="14" t="str">
        <f>IF('Órdenes según Instancia'!N49=0,"-",IF('Órdenes según Instancia'!AC49=0,"-",('Órdenes según Instancia'!N49/'Órdenes según Instancia'!AC49)))</f>
        <v>-</v>
      </c>
      <c r="K49" s="14" t="str">
        <f>IF('Órdenes según Instancia'!S49=0,"-",IF('Órdenes según Instancia'!AC49=0,"-",('Órdenes según Instancia'!S49/'Órdenes según Instancia'!AC49)))</f>
        <v>-</v>
      </c>
      <c r="L49" s="14" t="str">
        <f>IF('Órdenes según Instancia'!X49=0,"-",IF('Órdenes según Instancia'!AC49=0,"-",('Órdenes según Instancia'!X49/'Órdenes según Instancia'!AC49)))</f>
        <v>-</v>
      </c>
      <c r="M49" s="14">
        <f>IF('Órdenes según Instancia'!E49=0,"-",IF('Órdenes según Instancia'!AD49=0,"-",('Órdenes según Instancia'!E49/'Órdenes según Instancia'!AD49)))</f>
        <v>1</v>
      </c>
      <c r="N49" s="14" t="str">
        <f>IF('Órdenes según Instancia'!J49=0,"-",IF('Órdenes según Instancia'!AD49=0,"-",('Órdenes según Instancia'!J49/'Órdenes según Instancia'!AD49)))</f>
        <v>-</v>
      </c>
      <c r="O49" s="14" t="str">
        <f>IF('Órdenes según Instancia'!O49=0,"-",IF('Órdenes según Instancia'!AD49=0,"-",('Órdenes según Instancia'!O49/'Órdenes según Instancia'!AD49)))</f>
        <v>-</v>
      </c>
      <c r="P49" s="14" t="str">
        <f>IF('Órdenes según Instancia'!T49=0,"-",IF('Órdenes según Instancia'!AD49=0,"-",('Órdenes según Instancia'!T49/'Órdenes según Instancia'!AD49)))</f>
        <v>-</v>
      </c>
      <c r="Q49" s="14" t="str">
        <f>IF('Órdenes según Instancia'!Y49=0,"-",IF('Órdenes según Instancia'!AD49=0,"-",('Órdenes según Instancia'!Y49/'Órdenes según Instancia'!AD49)))</f>
        <v>-</v>
      </c>
      <c r="R49" s="14">
        <f>IF('Órdenes según Instancia'!F49=0,"-",IF('Órdenes según Instancia'!AE49=0,"-",('Órdenes según Instancia'!F49/'Órdenes según Instancia'!AE49)))</f>
        <v>1</v>
      </c>
      <c r="S49" s="14" t="str">
        <f>IF('Órdenes según Instancia'!K49=0,"-",IF('Órdenes según Instancia'!AE49=0,"-",('Órdenes según Instancia'!K49/'Órdenes según Instancia'!AE49)))</f>
        <v>-</v>
      </c>
      <c r="T49" s="14" t="str">
        <f>IF('Órdenes según Instancia'!P49=0,"-",IF('Órdenes según Instancia'!AE49=0,"-",('Órdenes según Instancia'!P49/'Órdenes según Instancia'!AE49)))</f>
        <v>-</v>
      </c>
      <c r="U49" s="14" t="str">
        <f>IF('Órdenes según Instancia'!U49=0,"-",IF('Órdenes según Instancia'!AE49=0,"-",('Órdenes según Instancia'!U49/('Órdenes según Instancia'!AE49))))</f>
        <v>-</v>
      </c>
      <c r="V49" s="14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62" t="s">
        <v>263</v>
      </c>
      <c r="C50" s="14">
        <f>IF('Órdenes según Instancia'!C50=0,"-",IF('Órdenes según Instancia'!AB50=0,"-",('Órdenes según Instancia'!C50/'Órdenes según Instancia'!AB50)))</f>
        <v>1</v>
      </c>
      <c r="D50" s="14" t="str">
        <f>IF('Órdenes según Instancia'!H50=0,"-",IF('Órdenes según Instancia'!AB50=0,"-",('Órdenes según Instancia'!H50/'Órdenes según Instancia'!AB50)))</f>
        <v>-</v>
      </c>
      <c r="E50" s="14" t="str">
        <f>IF('Órdenes según Instancia'!M50=0,"-",IF('Órdenes según Instancia'!AB50=0,"-",('Órdenes según Instancia'!M50/'Órdenes según Instancia'!AB50)))</f>
        <v>-</v>
      </c>
      <c r="F50" s="14" t="str">
        <f>IF('Órdenes según Instancia'!R50=0,"-",IF('Órdenes según Instancia'!AB50=0,"-",('Órdenes según Instancia'!R50/'Órdenes según Instancia'!AB50)))</f>
        <v>-</v>
      </c>
      <c r="G50" s="14" t="str">
        <f>IF('Órdenes según Instancia'!W50=0,"-",IF('Órdenes según Instancia'!AB50=0,"-",('Órdenes según Instancia'!W50/'Órdenes según Instancia'!AB50)))</f>
        <v>-</v>
      </c>
      <c r="H50" s="14" t="str">
        <f>IF('Órdenes según Instancia'!D50=0,"-",IF('Órdenes según Instancia'!AC50=0,"-",('Órdenes según Instancia'!D50/'Órdenes según Instancia'!AC50)))</f>
        <v>-</v>
      </c>
      <c r="I50" s="14" t="str">
        <f>IF('Órdenes según Instancia'!I50=0,"-",IF('Órdenes según Instancia'!AC50=0,"-",('Órdenes según Instancia'!I50/'Órdenes según Instancia'!AC50)))</f>
        <v>-</v>
      </c>
      <c r="J50" s="14" t="str">
        <f>IF('Órdenes según Instancia'!N50=0,"-",IF('Órdenes según Instancia'!AC50=0,"-",('Órdenes según Instancia'!N50/'Órdenes según Instancia'!AC50)))</f>
        <v>-</v>
      </c>
      <c r="K50" s="14" t="str">
        <f>IF('Órdenes según Instancia'!S50=0,"-",IF('Órdenes según Instancia'!AC50=0,"-",('Órdenes según Instancia'!S50/'Órdenes según Instancia'!AC50)))</f>
        <v>-</v>
      </c>
      <c r="L50" s="14" t="str">
        <f>IF('Órdenes según Instancia'!X50=0,"-",IF('Órdenes según Instancia'!AC50=0,"-",('Órdenes según Instancia'!X50/'Órdenes según Instancia'!AC50)))</f>
        <v>-</v>
      </c>
      <c r="M50" s="14">
        <f>IF('Órdenes según Instancia'!E50=0,"-",IF('Órdenes según Instancia'!AD50=0,"-",('Órdenes según Instancia'!E50/'Órdenes según Instancia'!AD50)))</f>
        <v>1</v>
      </c>
      <c r="N50" s="14" t="str">
        <f>IF('Órdenes según Instancia'!J50=0,"-",IF('Órdenes según Instancia'!AD50=0,"-",('Órdenes según Instancia'!J50/'Órdenes según Instancia'!AD50)))</f>
        <v>-</v>
      </c>
      <c r="O50" s="14" t="str">
        <f>IF('Órdenes según Instancia'!O50=0,"-",IF('Órdenes según Instancia'!AD50=0,"-",('Órdenes según Instancia'!O50/'Órdenes según Instancia'!AD50)))</f>
        <v>-</v>
      </c>
      <c r="P50" s="14" t="str">
        <f>IF('Órdenes según Instancia'!T50=0,"-",IF('Órdenes según Instancia'!AD50=0,"-",('Órdenes según Instancia'!T50/'Órdenes según Instancia'!AD50)))</f>
        <v>-</v>
      </c>
      <c r="Q50" s="14" t="str">
        <f>IF('Órdenes según Instancia'!Y50=0,"-",IF('Órdenes según Instancia'!AD50=0,"-",('Órdenes según Instancia'!Y50/'Órdenes según Instancia'!AD50)))</f>
        <v>-</v>
      </c>
      <c r="R50" s="14" t="str">
        <f>IF('Órdenes según Instancia'!F50=0,"-",IF('Órdenes según Instancia'!AE50=0,"-",('Órdenes según Instancia'!F50/'Órdenes según Instancia'!AE50)))</f>
        <v>-</v>
      </c>
      <c r="S50" s="14" t="str">
        <f>IF('Órdenes según Instancia'!K50=0,"-",IF('Órdenes según Instancia'!AE50=0,"-",('Órdenes según Instancia'!K50/'Órdenes según Instancia'!AE50)))</f>
        <v>-</v>
      </c>
      <c r="T50" s="14" t="str">
        <f>IF('Órdenes según Instancia'!P50=0,"-",IF('Órdenes según Instancia'!AE50=0,"-",('Órdenes según Instancia'!P50/'Órdenes según Instancia'!AE50)))</f>
        <v>-</v>
      </c>
      <c r="U50" s="14" t="str">
        <f>IF('Órdenes según Instancia'!U50=0,"-",IF('Órdenes según Instancia'!AE50=0,"-",('Órdenes según Instancia'!U50/('Órdenes según Instancia'!AE50))))</f>
        <v>-</v>
      </c>
      <c r="V50" s="14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62" t="s">
        <v>264</v>
      </c>
      <c r="C51" s="14">
        <f>IF('Órdenes según Instancia'!C51=0,"-",IF('Órdenes según Instancia'!AB51=0,"-",('Órdenes según Instancia'!C51/'Órdenes según Instancia'!AB51)))</f>
        <v>0.65306122448979587</v>
      </c>
      <c r="D51" s="14" t="str">
        <f>IF('Órdenes según Instancia'!H51=0,"-",IF('Órdenes según Instancia'!AB51=0,"-",('Órdenes según Instancia'!H51/'Órdenes según Instancia'!AB51)))</f>
        <v>-</v>
      </c>
      <c r="E51" s="14" t="str">
        <f>IF('Órdenes según Instancia'!M51=0,"-",IF('Órdenes según Instancia'!AB51=0,"-",('Órdenes según Instancia'!M51/'Órdenes según Instancia'!AB51)))</f>
        <v>-</v>
      </c>
      <c r="F51" s="14">
        <f>IF('Órdenes según Instancia'!R51=0,"-",IF('Órdenes según Instancia'!AB51=0,"-",('Órdenes según Instancia'!R51/'Órdenes según Instancia'!AB51)))</f>
        <v>0.34693877551020408</v>
      </c>
      <c r="G51" s="14" t="str">
        <f>IF('Órdenes según Instancia'!W51=0,"-",IF('Órdenes según Instancia'!AB51=0,"-",('Órdenes según Instancia'!W51/'Órdenes según Instancia'!AB51)))</f>
        <v>-</v>
      </c>
      <c r="H51" s="14" t="str">
        <f>IF('Órdenes según Instancia'!D51=0,"-",IF('Órdenes según Instancia'!AC51=0,"-",('Órdenes según Instancia'!D51/'Órdenes según Instancia'!AC51)))</f>
        <v>-</v>
      </c>
      <c r="I51" s="14" t="str">
        <f>IF('Órdenes según Instancia'!I51=0,"-",IF('Órdenes según Instancia'!AC51=0,"-",('Órdenes según Instancia'!I51/'Órdenes según Instancia'!AC51)))</f>
        <v>-</v>
      </c>
      <c r="J51" s="14" t="str">
        <f>IF('Órdenes según Instancia'!N51=0,"-",IF('Órdenes según Instancia'!AC51=0,"-",('Órdenes según Instancia'!N51/'Órdenes según Instancia'!AC51)))</f>
        <v>-</v>
      </c>
      <c r="K51" s="14" t="str">
        <f>IF('Órdenes según Instancia'!S51=0,"-",IF('Órdenes según Instancia'!AC51=0,"-",('Órdenes según Instancia'!S51/'Órdenes según Instancia'!AC51)))</f>
        <v>-</v>
      </c>
      <c r="L51" s="14" t="str">
        <f>IF('Órdenes según Instancia'!X51=0,"-",IF('Órdenes según Instancia'!AC51=0,"-",('Órdenes según Instancia'!X51/'Órdenes según Instancia'!AC51)))</f>
        <v>-</v>
      </c>
      <c r="M51" s="14">
        <f>IF('Órdenes según Instancia'!E51=0,"-",IF('Órdenes según Instancia'!AD51=0,"-",('Órdenes según Instancia'!E51/'Órdenes según Instancia'!AD51)))</f>
        <v>0.65306122448979587</v>
      </c>
      <c r="N51" s="14" t="str">
        <f>IF('Órdenes según Instancia'!J51=0,"-",IF('Órdenes según Instancia'!AD51=0,"-",('Órdenes según Instancia'!J51/'Órdenes según Instancia'!AD51)))</f>
        <v>-</v>
      </c>
      <c r="O51" s="14" t="str">
        <f>IF('Órdenes según Instancia'!O51=0,"-",IF('Órdenes según Instancia'!AD51=0,"-",('Órdenes según Instancia'!O51/'Órdenes según Instancia'!AD51)))</f>
        <v>-</v>
      </c>
      <c r="P51" s="14">
        <f>IF('Órdenes según Instancia'!T51=0,"-",IF('Órdenes según Instancia'!AD51=0,"-",('Órdenes según Instancia'!T51/'Órdenes según Instancia'!AD51)))</f>
        <v>0.34693877551020408</v>
      </c>
      <c r="Q51" s="14" t="str">
        <f>IF('Órdenes según Instancia'!Y51=0,"-",IF('Órdenes según Instancia'!AD51=0,"-",('Órdenes según Instancia'!Y51/'Órdenes según Instancia'!AD51)))</f>
        <v>-</v>
      </c>
      <c r="R51" s="14" t="str">
        <f>IF('Órdenes según Instancia'!F51=0,"-",IF('Órdenes según Instancia'!AE51=0,"-",('Órdenes según Instancia'!F51/'Órdenes según Instancia'!AE51)))</f>
        <v>-</v>
      </c>
      <c r="S51" s="14" t="str">
        <f>IF('Órdenes según Instancia'!K51=0,"-",IF('Órdenes según Instancia'!AE51=0,"-",('Órdenes según Instancia'!K51/'Órdenes según Instancia'!AE51)))</f>
        <v>-</v>
      </c>
      <c r="T51" s="14" t="str">
        <f>IF('Órdenes según Instancia'!P51=0,"-",IF('Órdenes según Instancia'!AE51=0,"-",('Órdenes según Instancia'!P51/'Órdenes según Instancia'!AE51)))</f>
        <v>-</v>
      </c>
      <c r="U51" s="14" t="str">
        <f>IF('Órdenes según Instancia'!U51=0,"-",IF('Órdenes según Instancia'!AE51=0,"-",('Órdenes según Instancia'!U51/('Órdenes según Instancia'!AE51))))</f>
        <v>-</v>
      </c>
      <c r="V51" s="14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62" t="s">
        <v>170</v>
      </c>
      <c r="C52" s="14">
        <f>IF('Órdenes según Instancia'!C52=0,"-",IF('Órdenes según Instancia'!AB52=0,"-",('Órdenes según Instancia'!C52/'Órdenes según Instancia'!AB52)))</f>
        <v>0.61842105263157898</v>
      </c>
      <c r="D52" s="14" t="str">
        <f>IF('Órdenes según Instancia'!H52=0,"-",IF('Órdenes según Instancia'!AB52=0,"-",('Órdenes según Instancia'!H52/'Órdenes según Instancia'!AB52)))</f>
        <v>-</v>
      </c>
      <c r="E52" s="14">
        <f>IF('Órdenes según Instancia'!M52=0,"-",IF('Órdenes según Instancia'!AB52=0,"-",('Órdenes según Instancia'!M52/'Órdenes según Instancia'!AB52)))</f>
        <v>0.34569377990430622</v>
      </c>
      <c r="F52" s="14">
        <f>IF('Órdenes según Instancia'!R52=0,"-",IF('Órdenes según Instancia'!AB52=0,"-",('Órdenes según Instancia'!R52/'Órdenes según Instancia'!AB52)))</f>
        <v>3.5885167464114832E-2</v>
      </c>
      <c r="G52" s="14" t="str">
        <f>IF('Órdenes según Instancia'!W52=0,"-",IF('Órdenes según Instancia'!AB52=0,"-",('Órdenes según Instancia'!W52/'Órdenes según Instancia'!AB52)))</f>
        <v>-</v>
      </c>
      <c r="H52" s="14" t="str">
        <f>IF('Órdenes según Instancia'!D52=0,"-",IF('Órdenes según Instancia'!AC52=0,"-",('Órdenes según Instancia'!D52/'Órdenes según Instancia'!AC52)))</f>
        <v>-</v>
      </c>
      <c r="I52" s="14" t="str">
        <f>IF('Órdenes según Instancia'!I52=0,"-",IF('Órdenes según Instancia'!AC52=0,"-",('Órdenes según Instancia'!I52/'Órdenes según Instancia'!AC52)))</f>
        <v>-</v>
      </c>
      <c r="J52" s="14" t="str">
        <f>IF('Órdenes según Instancia'!N52=0,"-",IF('Órdenes según Instancia'!AC52=0,"-",('Órdenes según Instancia'!N52/'Órdenes según Instancia'!AC52)))</f>
        <v>-</v>
      </c>
      <c r="K52" s="14" t="str">
        <f>IF('Órdenes según Instancia'!S52=0,"-",IF('Órdenes según Instancia'!AC52=0,"-",('Órdenes según Instancia'!S52/'Órdenes según Instancia'!AC52)))</f>
        <v>-</v>
      </c>
      <c r="L52" s="14" t="str">
        <f>IF('Órdenes según Instancia'!X52=0,"-",IF('Órdenes según Instancia'!AC52=0,"-",('Órdenes según Instancia'!X52/'Órdenes según Instancia'!AC52)))</f>
        <v>-</v>
      </c>
      <c r="M52" s="14">
        <f>IF('Órdenes según Instancia'!E52=0,"-",IF('Órdenes según Instancia'!AD52=0,"-",('Órdenes según Instancia'!E52/'Órdenes según Instancia'!AD52)))</f>
        <v>0.61473429951690817</v>
      </c>
      <c r="N52" s="14" t="str">
        <f>IF('Órdenes según Instancia'!J52=0,"-",IF('Órdenes según Instancia'!AD52=0,"-",('Órdenes según Instancia'!J52/'Órdenes según Instancia'!AD52)))</f>
        <v>-</v>
      </c>
      <c r="O52" s="14">
        <f>IF('Órdenes según Instancia'!O52=0,"-",IF('Órdenes según Instancia'!AD52=0,"-",('Órdenes según Instancia'!O52/'Órdenes según Instancia'!AD52)))</f>
        <v>0.34903381642512077</v>
      </c>
      <c r="P52" s="14">
        <f>IF('Órdenes según Instancia'!T52=0,"-",IF('Órdenes según Instancia'!AD52=0,"-",('Órdenes según Instancia'!T52/'Órdenes según Instancia'!AD52)))</f>
        <v>3.6231884057971016E-2</v>
      </c>
      <c r="Q52" s="14" t="str">
        <f>IF('Órdenes según Instancia'!Y52=0,"-",IF('Órdenes según Instancia'!AD52=0,"-",('Órdenes según Instancia'!Y52/'Órdenes según Instancia'!AD52)))</f>
        <v>-</v>
      </c>
      <c r="R52" s="14">
        <f>IF('Órdenes según Instancia'!F52=0,"-",IF('Órdenes según Instancia'!AE52=0,"-",('Órdenes según Instancia'!F52/'Órdenes según Instancia'!AE52)))</f>
        <v>1</v>
      </c>
      <c r="S52" s="14" t="str">
        <f>IF('Órdenes según Instancia'!K52=0,"-",IF('Órdenes según Instancia'!AE52=0,"-",('Órdenes según Instancia'!K52/'Órdenes según Instancia'!AE52)))</f>
        <v>-</v>
      </c>
      <c r="T52" s="14" t="str">
        <f>IF('Órdenes según Instancia'!P52=0,"-",IF('Órdenes según Instancia'!AE52=0,"-",('Órdenes según Instancia'!P52/'Órdenes según Instancia'!AE52)))</f>
        <v>-</v>
      </c>
      <c r="U52" s="14" t="str">
        <f>IF('Órdenes según Instancia'!U52=0,"-",IF('Órdenes según Instancia'!AE52=0,"-",('Órdenes según Instancia'!U52/('Órdenes según Instancia'!AE52))))</f>
        <v>-</v>
      </c>
      <c r="V52" s="14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62" t="s">
        <v>265</v>
      </c>
      <c r="C53" s="14">
        <f>IF('Órdenes según Instancia'!C53=0,"-",IF('Órdenes según Instancia'!AB53=0,"-",('Órdenes según Instancia'!C53/'Órdenes según Instancia'!AB53)))</f>
        <v>0.85185185185185186</v>
      </c>
      <c r="D53" s="14" t="str">
        <f>IF('Órdenes según Instancia'!H53=0,"-",IF('Órdenes según Instancia'!AB53=0,"-",('Órdenes según Instancia'!H53/'Órdenes según Instancia'!AB53)))</f>
        <v>-</v>
      </c>
      <c r="E53" s="14" t="str">
        <f>IF('Órdenes según Instancia'!M53=0,"-",IF('Órdenes según Instancia'!AB53=0,"-",('Órdenes según Instancia'!M53/'Órdenes según Instancia'!AB53)))</f>
        <v>-</v>
      </c>
      <c r="F53" s="14">
        <f>IF('Órdenes según Instancia'!R53=0,"-",IF('Órdenes según Instancia'!AB53=0,"-",('Órdenes según Instancia'!R53/'Órdenes según Instancia'!AB53)))</f>
        <v>0.14814814814814814</v>
      </c>
      <c r="G53" s="14" t="str">
        <f>IF('Órdenes según Instancia'!W53=0,"-",IF('Órdenes según Instancia'!AB53=0,"-",('Órdenes según Instancia'!W53/'Órdenes según Instancia'!AB53)))</f>
        <v>-</v>
      </c>
      <c r="H53" s="14" t="str">
        <f>IF('Órdenes según Instancia'!D53=0,"-",IF('Órdenes según Instancia'!AC53=0,"-",('Órdenes según Instancia'!D53/'Órdenes según Instancia'!AC53)))</f>
        <v>-</v>
      </c>
      <c r="I53" s="14" t="str">
        <f>IF('Órdenes según Instancia'!I53=0,"-",IF('Órdenes según Instancia'!AC53=0,"-",('Órdenes según Instancia'!I53/'Órdenes según Instancia'!AC53)))</f>
        <v>-</v>
      </c>
      <c r="J53" s="14" t="str">
        <f>IF('Órdenes según Instancia'!N53=0,"-",IF('Órdenes según Instancia'!AC53=0,"-",('Órdenes según Instancia'!N53/'Órdenes según Instancia'!AC53)))</f>
        <v>-</v>
      </c>
      <c r="K53" s="14" t="str">
        <f>IF('Órdenes según Instancia'!S53=0,"-",IF('Órdenes según Instancia'!AC53=0,"-",('Órdenes según Instancia'!S53/'Órdenes según Instancia'!AC53)))</f>
        <v>-</v>
      </c>
      <c r="L53" s="14" t="str">
        <f>IF('Órdenes según Instancia'!X53=0,"-",IF('Órdenes según Instancia'!AC53=0,"-",('Órdenes según Instancia'!X53/'Órdenes según Instancia'!AC53)))</f>
        <v>-</v>
      </c>
      <c r="M53" s="14">
        <f>IF('Órdenes según Instancia'!E53=0,"-",IF('Órdenes según Instancia'!AD53=0,"-",('Órdenes según Instancia'!E53/'Órdenes según Instancia'!AD53)))</f>
        <v>0.85185185185185186</v>
      </c>
      <c r="N53" s="14" t="str">
        <f>IF('Órdenes según Instancia'!J53=0,"-",IF('Órdenes según Instancia'!AD53=0,"-",('Órdenes según Instancia'!J53/'Órdenes según Instancia'!AD53)))</f>
        <v>-</v>
      </c>
      <c r="O53" s="14" t="str">
        <f>IF('Órdenes según Instancia'!O53=0,"-",IF('Órdenes según Instancia'!AD53=0,"-",('Órdenes según Instancia'!O53/'Órdenes según Instancia'!AD53)))</f>
        <v>-</v>
      </c>
      <c r="P53" s="14">
        <f>IF('Órdenes según Instancia'!T53=0,"-",IF('Órdenes según Instancia'!AD53=0,"-",('Órdenes según Instancia'!T53/'Órdenes según Instancia'!AD53)))</f>
        <v>0.14814814814814814</v>
      </c>
      <c r="Q53" s="14" t="str">
        <f>IF('Órdenes según Instancia'!Y53=0,"-",IF('Órdenes según Instancia'!AD53=0,"-",('Órdenes según Instancia'!Y53/'Órdenes según Instancia'!AD53)))</f>
        <v>-</v>
      </c>
      <c r="R53" s="14" t="str">
        <f>IF('Órdenes según Instancia'!F53=0,"-",IF('Órdenes según Instancia'!AE53=0,"-",('Órdenes según Instancia'!F53/'Órdenes según Instancia'!AE53)))</f>
        <v>-</v>
      </c>
      <c r="S53" s="14" t="str">
        <f>IF('Órdenes según Instancia'!K53=0,"-",IF('Órdenes según Instancia'!AE53=0,"-",('Órdenes según Instancia'!K53/'Órdenes según Instancia'!AE53)))</f>
        <v>-</v>
      </c>
      <c r="T53" s="14" t="str">
        <f>IF('Órdenes según Instancia'!P53=0,"-",IF('Órdenes según Instancia'!AE53=0,"-",('Órdenes según Instancia'!P53/'Órdenes según Instancia'!AE53)))</f>
        <v>-</v>
      </c>
      <c r="U53" s="14" t="str">
        <f>IF('Órdenes según Instancia'!U53=0,"-",IF('Órdenes según Instancia'!AE53=0,"-",('Órdenes según Instancia'!U53/('Órdenes según Instancia'!AE53))))</f>
        <v>-</v>
      </c>
      <c r="V53" s="14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62" t="s">
        <v>266</v>
      </c>
      <c r="C54" s="14">
        <f>IF('Órdenes según Instancia'!C54=0,"-",IF('Órdenes según Instancia'!AB54=0,"-",('Órdenes según Instancia'!C54/'Órdenes según Instancia'!AB54)))</f>
        <v>1</v>
      </c>
      <c r="D54" s="14" t="str">
        <f>IF('Órdenes según Instancia'!H54=0,"-",IF('Órdenes según Instancia'!AB54=0,"-",('Órdenes según Instancia'!H54/'Órdenes según Instancia'!AB54)))</f>
        <v>-</v>
      </c>
      <c r="E54" s="14" t="str">
        <f>IF('Órdenes según Instancia'!M54=0,"-",IF('Órdenes según Instancia'!AB54=0,"-",('Órdenes según Instancia'!M54/'Órdenes según Instancia'!AB54)))</f>
        <v>-</v>
      </c>
      <c r="F54" s="14" t="str">
        <f>IF('Órdenes según Instancia'!R54=0,"-",IF('Órdenes según Instancia'!AB54=0,"-",('Órdenes según Instancia'!R54/'Órdenes según Instancia'!AB54)))</f>
        <v>-</v>
      </c>
      <c r="G54" s="14" t="str">
        <f>IF('Órdenes según Instancia'!W54=0,"-",IF('Órdenes según Instancia'!AB54=0,"-",('Órdenes según Instancia'!W54/'Órdenes según Instancia'!AB54)))</f>
        <v>-</v>
      </c>
      <c r="H54" s="14" t="str">
        <f>IF('Órdenes según Instancia'!D54=0,"-",IF('Órdenes según Instancia'!AC54=0,"-",('Órdenes según Instancia'!D54/'Órdenes según Instancia'!AC54)))</f>
        <v>-</v>
      </c>
      <c r="I54" s="14" t="str">
        <f>IF('Órdenes según Instancia'!I54=0,"-",IF('Órdenes según Instancia'!AC54=0,"-",('Órdenes según Instancia'!I54/'Órdenes según Instancia'!AC54)))</f>
        <v>-</v>
      </c>
      <c r="J54" s="14" t="str">
        <f>IF('Órdenes según Instancia'!N54=0,"-",IF('Órdenes según Instancia'!AC54=0,"-",('Órdenes según Instancia'!N54/'Órdenes según Instancia'!AC54)))</f>
        <v>-</v>
      </c>
      <c r="K54" s="14" t="str">
        <f>IF('Órdenes según Instancia'!S54=0,"-",IF('Órdenes según Instancia'!AC54=0,"-",('Órdenes según Instancia'!S54/'Órdenes según Instancia'!AC54)))</f>
        <v>-</v>
      </c>
      <c r="L54" s="14" t="str">
        <f>IF('Órdenes según Instancia'!X54=0,"-",IF('Órdenes según Instancia'!AC54=0,"-",('Órdenes según Instancia'!X54/'Órdenes según Instancia'!AC54)))</f>
        <v>-</v>
      </c>
      <c r="M54" s="14">
        <f>IF('Órdenes según Instancia'!E54=0,"-",IF('Órdenes según Instancia'!AD54=0,"-",('Órdenes según Instancia'!E54/'Órdenes según Instancia'!AD54)))</f>
        <v>1</v>
      </c>
      <c r="N54" s="14" t="str">
        <f>IF('Órdenes según Instancia'!J54=0,"-",IF('Órdenes según Instancia'!AD54=0,"-",('Órdenes según Instancia'!J54/'Órdenes según Instancia'!AD54)))</f>
        <v>-</v>
      </c>
      <c r="O54" s="14" t="str">
        <f>IF('Órdenes según Instancia'!O54=0,"-",IF('Órdenes según Instancia'!AD54=0,"-",('Órdenes según Instancia'!O54/'Órdenes según Instancia'!AD54)))</f>
        <v>-</v>
      </c>
      <c r="P54" s="14" t="str">
        <f>IF('Órdenes según Instancia'!T54=0,"-",IF('Órdenes según Instancia'!AD54=0,"-",('Órdenes según Instancia'!T54/'Órdenes según Instancia'!AD54)))</f>
        <v>-</v>
      </c>
      <c r="Q54" s="14" t="str">
        <f>IF('Órdenes según Instancia'!Y54=0,"-",IF('Órdenes según Instancia'!AD54=0,"-",('Órdenes según Instancia'!Y54/'Órdenes según Instancia'!AD54)))</f>
        <v>-</v>
      </c>
      <c r="R54" s="14">
        <f>IF('Órdenes según Instancia'!F54=0,"-",IF('Órdenes según Instancia'!AE54=0,"-",('Órdenes según Instancia'!F54/'Órdenes según Instancia'!AE54)))</f>
        <v>1</v>
      </c>
      <c r="S54" s="14" t="str">
        <f>IF('Órdenes según Instancia'!K54=0,"-",IF('Órdenes según Instancia'!AE54=0,"-",('Órdenes según Instancia'!K54/'Órdenes según Instancia'!AE54)))</f>
        <v>-</v>
      </c>
      <c r="T54" s="14" t="str">
        <f>IF('Órdenes según Instancia'!P54=0,"-",IF('Órdenes según Instancia'!AE54=0,"-",('Órdenes según Instancia'!P54/'Órdenes según Instancia'!AE54)))</f>
        <v>-</v>
      </c>
      <c r="U54" s="14" t="str">
        <f>IF('Órdenes según Instancia'!U54=0,"-",IF('Órdenes según Instancia'!AE54=0,"-",('Órdenes según Instancia'!U54/('Órdenes según Instancia'!AE54))))</f>
        <v>-</v>
      </c>
      <c r="V54" s="14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62" t="s">
        <v>267</v>
      </c>
      <c r="C55" s="14">
        <f>IF('Órdenes según Instancia'!C55=0,"-",IF('Órdenes según Instancia'!AB55=0,"-",('Órdenes según Instancia'!C55/'Órdenes según Instancia'!AB55)))</f>
        <v>1</v>
      </c>
      <c r="D55" s="14" t="str">
        <f>IF('Órdenes según Instancia'!H55=0,"-",IF('Órdenes según Instancia'!AB55=0,"-",('Órdenes según Instancia'!H55/'Órdenes según Instancia'!AB55)))</f>
        <v>-</v>
      </c>
      <c r="E55" s="14" t="str">
        <f>IF('Órdenes según Instancia'!M55=0,"-",IF('Órdenes según Instancia'!AB55=0,"-",('Órdenes según Instancia'!M55/'Órdenes según Instancia'!AB55)))</f>
        <v>-</v>
      </c>
      <c r="F55" s="14" t="str">
        <f>IF('Órdenes según Instancia'!R55=0,"-",IF('Órdenes según Instancia'!AB55=0,"-",('Órdenes según Instancia'!R55/'Órdenes según Instancia'!AB55)))</f>
        <v>-</v>
      </c>
      <c r="G55" s="14" t="str">
        <f>IF('Órdenes según Instancia'!W55=0,"-",IF('Órdenes según Instancia'!AB55=0,"-",('Órdenes según Instancia'!W55/'Órdenes según Instancia'!AB55)))</f>
        <v>-</v>
      </c>
      <c r="H55" s="14" t="str">
        <f>IF('Órdenes según Instancia'!D55=0,"-",IF('Órdenes según Instancia'!AC55=0,"-",('Órdenes según Instancia'!D55/'Órdenes según Instancia'!AC55)))</f>
        <v>-</v>
      </c>
      <c r="I55" s="14" t="str">
        <f>IF('Órdenes según Instancia'!I55=0,"-",IF('Órdenes según Instancia'!AC55=0,"-",('Órdenes según Instancia'!I55/'Órdenes según Instancia'!AC55)))</f>
        <v>-</v>
      </c>
      <c r="J55" s="14" t="str">
        <f>IF('Órdenes según Instancia'!N55=0,"-",IF('Órdenes según Instancia'!AC55=0,"-",('Órdenes según Instancia'!N55/'Órdenes según Instancia'!AC55)))</f>
        <v>-</v>
      </c>
      <c r="K55" s="14" t="str">
        <f>IF('Órdenes según Instancia'!S55=0,"-",IF('Órdenes según Instancia'!AC55=0,"-",('Órdenes según Instancia'!S55/'Órdenes según Instancia'!AC55)))</f>
        <v>-</v>
      </c>
      <c r="L55" s="14" t="str">
        <f>IF('Órdenes según Instancia'!X55=0,"-",IF('Órdenes según Instancia'!AC55=0,"-",('Órdenes según Instancia'!X55/'Órdenes según Instancia'!AC55)))</f>
        <v>-</v>
      </c>
      <c r="M55" s="14">
        <f>IF('Órdenes según Instancia'!E55=0,"-",IF('Órdenes según Instancia'!AD55=0,"-",('Órdenes según Instancia'!E55/'Órdenes según Instancia'!AD55)))</f>
        <v>1</v>
      </c>
      <c r="N55" s="14" t="str">
        <f>IF('Órdenes según Instancia'!J55=0,"-",IF('Órdenes según Instancia'!AD55=0,"-",('Órdenes según Instancia'!J55/'Órdenes según Instancia'!AD55)))</f>
        <v>-</v>
      </c>
      <c r="O55" s="14" t="str">
        <f>IF('Órdenes según Instancia'!O55=0,"-",IF('Órdenes según Instancia'!AD55=0,"-",('Órdenes según Instancia'!O55/'Órdenes según Instancia'!AD55)))</f>
        <v>-</v>
      </c>
      <c r="P55" s="14" t="str">
        <f>IF('Órdenes según Instancia'!T55=0,"-",IF('Órdenes según Instancia'!AD55=0,"-",('Órdenes según Instancia'!T55/'Órdenes según Instancia'!AD55)))</f>
        <v>-</v>
      </c>
      <c r="Q55" s="14" t="str">
        <f>IF('Órdenes según Instancia'!Y55=0,"-",IF('Órdenes según Instancia'!AD55=0,"-",('Órdenes según Instancia'!Y55/'Órdenes según Instancia'!AD55)))</f>
        <v>-</v>
      </c>
      <c r="R55" s="14">
        <f>IF('Órdenes según Instancia'!F55=0,"-",IF('Órdenes según Instancia'!AE55=0,"-",('Órdenes según Instancia'!F55/'Órdenes según Instancia'!AE55)))</f>
        <v>1</v>
      </c>
      <c r="S55" s="14" t="str">
        <f>IF('Órdenes según Instancia'!K55=0,"-",IF('Órdenes según Instancia'!AE55=0,"-",('Órdenes según Instancia'!K55/'Órdenes según Instancia'!AE55)))</f>
        <v>-</v>
      </c>
      <c r="T55" s="14" t="str">
        <f>IF('Órdenes según Instancia'!P55=0,"-",IF('Órdenes según Instancia'!AE55=0,"-",('Órdenes según Instancia'!P55/'Órdenes según Instancia'!AE55)))</f>
        <v>-</v>
      </c>
      <c r="U55" s="14" t="str">
        <f>IF('Órdenes según Instancia'!U55=0,"-",IF('Órdenes según Instancia'!AE55=0,"-",('Órdenes según Instancia'!U55/('Órdenes según Instancia'!AE55))))</f>
        <v>-</v>
      </c>
      <c r="V55" s="14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62" t="s">
        <v>268</v>
      </c>
      <c r="C56" s="14">
        <f>IF('Órdenes según Instancia'!C56=0,"-",IF('Órdenes según Instancia'!AB56=0,"-",('Órdenes según Instancia'!C56/'Órdenes según Instancia'!AB56)))</f>
        <v>1</v>
      </c>
      <c r="D56" s="14" t="str">
        <f>IF('Órdenes según Instancia'!H56=0,"-",IF('Órdenes según Instancia'!AB56=0,"-",('Órdenes según Instancia'!H56/'Órdenes según Instancia'!AB56)))</f>
        <v>-</v>
      </c>
      <c r="E56" s="14" t="str">
        <f>IF('Órdenes según Instancia'!M56=0,"-",IF('Órdenes según Instancia'!AB56=0,"-",('Órdenes según Instancia'!M56/'Órdenes según Instancia'!AB56)))</f>
        <v>-</v>
      </c>
      <c r="F56" s="14" t="str">
        <f>IF('Órdenes según Instancia'!R56=0,"-",IF('Órdenes según Instancia'!AB56=0,"-",('Órdenes según Instancia'!R56/'Órdenes según Instancia'!AB56)))</f>
        <v>-</v>
      </c>
      <c r="G56" s="14" t="str">
        <f>IF('Órdenes según Instancia'!W56=0,"-",IF('Órdenes según Instancia'!AB56=0,"-",('Órdenes según Instancia'!W56/'Órdenes según Instancia'!AB56)))</f>
        <v>-</v>
      </c>
      <c r="H56" s="14" t="str">
        <f>IF('Órdenes según Instancia'!D56=0,"-",IF('Órdenes según Instancia'!AC56=0,"-",('Órdenes según Instancia'!D56/'Órdenes según Instancia'!AC56)))</f>
        <v>-</v>
      </c>
      <c r="I56" s="14" t="str">
        <f>IF('Órdenes según Instancia'!I56=0,"-",IF('Órdenes según Instancia'!AC56=0,"-",('Órdenes según Instancia'!I56/'Órdenes según Instancia'!AC56)))</f>
        <v>-</v>
      </c>
      <c r="J56" s="14" t="str">
        <f>IF('Órdenes según Instancia'!N56=0,"-",IF('Órdenes según Instancia'!AC56=0,"-",('Órdenes según Instancia'!N56/'Órdenes según Instancia'!AC56)))</f>
        <v>-</v>
      </c>
      <c r="K56" s="14" t="str">
        <f>IF('Órdenes según Instancia'!S56=0,"-",IF('Órdenes según Instancia'!AC56=0,"-",('Órdenes según Instancia'!S56/'Órdenes según Instancia'!AC56)))</f>
        <v>-</v>
      </c>
      <c r="L56" s="14" t="str">
        <f>IF('Órdenes según Instancia'!X56=0,"-",IF('Órdenes según Instancia'!AC56=0,"-",('Órdenes según Instancia'!X56/'Órdenes según Instancia'!AC56)))</f>
        <v>-</v>
      </c>
      <c r="M56" s="14">
        <f>IF('Órdenes según Instancia'!E56=0,"-",IF('Órdenes según Instancia'!AD56=0,"-",('Órdenes según Instancia'!E56/'Órdenes según Instancia'!AD56)))</f>
        <v>1</v>
      </c>
      <c r="N56" s="14" t="str">
        <f>IF('Órdenes según Instancia'!J56=0,"-",IF('Órdenes según Instancia'!AD56=0,"-",('Órdenes según Instancia'!J56/'Órdenes según Instancia'!AD56)))</f>
        <v>-</v>
      </c>
      <c r="O56" s="14" t="str">
        <f>IF('Órdenes según Instancia'!O56=0,"-",IF('Órdenes según Instancia'!AD56=0,"-",('Órdenes según Instancia'!O56/'Órdenes según Instancia'!AD56)))</f>
        <v>-</v>
      </c>
      <c r="P56" s="14" t="str">
        <f>IF('Órdenes según Instancia'!T56=0,"-",IF('Órdenes según Instancia'!AD56=0,"-",('Órdenes según Instancia'!T56/'Órdenes según Instancia'!AD56)))</f>
        <v>-</v>
      </c>
      <c r="Q56" s="14" t="str">
        <f>IF('Órdenes según Instancia'!Y56=0,"-",IF('Órdenes según Instancia'!AD56=0,"-",('Órdenes según Instancia'!Y56/'Órdenes según Instancia'!AD56)))</f>
        <v>-</v>
      </c>
      <c r="R56" s="14">
        <f>IF('Órdenes según Instancia'!F56=0,"-",IF('Órdenes según Instancia'!AE56=0,"-",('Órdenes según Instancia'!F56/'Órdenes según Instancia'!AE56)))</f>
        <v>1</v>
      </c>
      <c r="S56" s="14" t="str">
        <f>IF('Órdenes según Instancia'!K56=0,"-",IF('Órdenes según Instancia'!AE56=0,"-",('Órdenes según Instancia'!K56/'Órdenes según Instancia'!AE56)))</f>
        <v>-</v>
      </c>
      <c r="T56" s="14" t="str">
        <f>IF('Órdenes según Instancia'!P56=0,"-",IF('Órdenes según Instancia'!AE56=0,"-",('Órdenes según Instancia'!P56/'Órdenes según Instancia'!AE56)))</f>
        <v>-</v>
      </c>
      <c r="U56" s="14" t="str">
        <f>IF('Órdenes según Instancia'!U56=0,"-",IF('Órdenes según Instancia'!AE56=0,"-",('Órdenes según Instancia'!U56/('Órdenes según Instancia'!AE56))))</f>
        <v>-</v>
      </c>
      <c r="V56" s="14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62" t="s">
        <v>269</v>
      </c>
      <c r="C57" s="14">
        <f>IF('Órdenes según Instancia'!C57=0,"-",IF('Órdenes según Instancia'!AB57=0,"-",('Órdenes según Instancia'!C57/'Órdenes según Instancia'!AB57)))</f>
        <v>1</v>
      </c>
      <c r="D57" s="14" t="str">
        <f>IF('Órdenes según Instancia'!H57=0,"-",IF('Órdenes según Instancia'!AB57=0,"-",('Órdenes según Instancia'!H57/'Órdenes según Instancia'!AB57)))</f>
        <v>-</v>
      </c>
      <c r="E57" s="14" t="str">
        <f>IF('Órdenes según Instancia'!M57=0,"-",IF('Órdenes según Instancia'!AB57=0,"-",('Órdenes según Instancia'!M57/'Órdenes según Instancia'!AB57)))</f>
        <v>-</v>
      </c>
      <c r="F57" s="14" t="str">
        <f>IF('Órdenes según Instancia'!R57=0,"-",IF('Órdenes según Instancia'!AB57=0,"-",('Órdenes según Instancia'!R57/'Órdenes según Instancia'!AB57)))</f>
        <v>-</v>
      </c>
      <c r="G57" s="14" t="str">
        <f>IF('Órdenes según Instancia'!W57=0,"-",IF('Órdenes según Instancia'!AB57=0,"-",('Órdenes según Instancia'!W57/'Órdenes según Instancia'!AB57)))</f>
        <v>-</v>
      </c>
      <c r="H57" s="14" t="str">
        <f>IF('Órdenes según Instancia'!D57=0,"-",IF('Órdenes según Instancia'!AC57=0,"-",('Órdenes según Instancia'!D57/'Órdenes según Instancia'!AC57)))</f>
        <v>-</v>
      </c>
      <c r="I57" s="14" t="str">
        <f>IF('Órdenes según Instancia'!I57=0,"-",IF('Órdenes según Instancia'!AC57=0,"-",('Órdenes según Instancia'!I57/'Órdenes según Instancia'!AC57)))</f>
        <v>-</v>
      </c>
      <c r="J57" s="14" t="str">
        <f>IF('Órdenes según Instancia'!N57=0,"-",IF('Órdenes según Instancia'!AC57=0,"-",('Órdenes según Instancia'!N57/'Órdenes según Instancia'!AC57)))</f>
        <v>-</v>
      </c>
      <c r="K57" s="14" t="str">
        <f>IF('Órdenes según Instancia'!S57=0,"-",IF('Órdenes según Instancia'!AC57=0,"-",('Órdenes según Instancia'!S57/'Órdenes según Instancia'!AC57)))</f>
        <v>-</v>
      </c>
      <c r="L57" s="14" t="str">
        <f>IF('Órdenes según Instancia'!X57=0,"-",IF('Órdenes según Instancia'!AC57=0,"-",('Órdenes según Instancia'!X57/'Órdenes según Instancia'!AC57)))</f>
        <v>-</v>
      </c>
      <c r="M57" s="14">
        <f>IF('Órdenes según Instancia'!E57=0,"-",IF('Órdenes según Instancia'!AD57=0,"-",('Órdenes según Instancia'!E57/'Órdenes según Instancia'!AD57)))</f>
        <v>1</v>
      </c>
      <c r="N57" s="14" t="str">
        <f>IF('Órdenes según Instancia'!J57=0,"-",IF('Órdenes según Instancia'!AD57=0,"-",('Órdenes según Instancia'!J57/'Órdenes según Instancia'!AD57)))</f>
        <v>-</v>
      </c>
      <c r="O57" s="14" t="str">
        <f>IF('Órdenes según Instancia'!O57=0,"-",IF('Órdenes según Instancia'!AD57=0,"-",('Órdenes según Instancia'!O57/'Órdenes según Instancia'!AD57)))</f>
        <v>-</v>
      </c>
      <c r="P57" s="14" t="str">
        <f>IF('Órdenes según Instancia'!T57=0,"-",IF('Órdenes según Instancia'!AD57=0,"-",('Órdenes según Instancia'!T57/'Órdenes según Instancia'!AD57)))</f>
        <v>-</v>
      </c>
      <c r="Q57" s="14" t="str">
        <f>IF('Órdenes según Instancia'!Y57=0,"-",IF('Órdenes según Instancia'!AD57=0,"-",('Órdenes según Instancia'!Y57/'Órdenes según Instancia'!AD57)))</f>
        <v>-</v>
      </c>
      <c r="R57" s="14" t="str">
        <f>IF('Órdenes según Instancia'!F57=0,"-",IF('Órdenes según Instancia'!AE57=0,"-",('Órdenes según Instancia'!F57/'Órdenes según Instancia'!AE57)))</f>
        <v>-</v>
      </c>
      <c r="S57" s="14" t="str">
        <f>IF('Órdenes según Instancia'!K57=0,"-",IF('Órdenes según Instancia'!AE57=0,"-",('Órdenes según Instancia'!K57/'Órdenes según Instancia'!AE57)))</f>
        <v>-</v>
      </c>
      <c r="T57" s="14" t="str">
        <f>IF('Órdenes según Instancia'!P57=0,"-",IF('Órdenes según Instancia'!AE57=0,"-",('Órdenes según Instancia'!P57/'Órdenes según Instancia'!AE57)))</f>
        <v>-</v>
      </c>
      <c r="U57" s="14" t="str">
        <f>IF('Órdenes según Instancia'!U57=0,"-",IF('Órdenes según Instancia'!AE57=0,"-",('Órdenes según Instancia'!U57/('Órdenes según Instancia'!AE57))))</f>
        <v>-</v>
      </c>
      <c r="V57" s="14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62" t="s">
        <v>270</v>
      </c>
      <c r="C58" s="14">
        <f>IF('Órdenes según Instancia'!C58=0,"-",IF('Órdenes según Instancia'!AB58=0,"-",('Órdenes según Instancia'!C58/'Órdenes según Instancia'!AB58)))</f>
        <v>0.65625</v>
      </c>
      <c r="D58" s="14" t="str">
        <f>IF('Órdenes según Instancia'!H58=0,"-",IF('Órdenes según Instancia'!AB58=0,"-",('Órdenes según Instancia'!H58/'Órdenes según Instancia'!AB58)))</f>
        <v>-</v>
      </c>
      <c r="E58" s="14">
        <f>IF('Órdenes según Instancia'!M58=0,"-",IF('Órdenes según Instancia'!AB58=0,"-",('Órdenes según Instancia'!M58/'Órdenes según Instancia'!AB58)))</f>
        <v>0.25</v>
      </c>
      <c r="F58" s="14">
        <f>IF('Órdenes según Instancia'!R58=0,"-",IF('Órdenes según Instancia'!AB58=0,"-",('Órdenes según Instancia'!R58/'Órdenes según Instancia'!AB58)))</f>
        <v>9.375E-2</v>
      </c>
      <c r="G58" s="14" t="str">
        <f>IF('Órdenes según Instancia'!W58=0,"-",IF('Órdenes según Instancia'!AB58=0,"-",('Órdenes según Instancia'!W58/'Órdenes según Instancia'!AB58)))</f>
        <v>-</v>
      </c>
      <c r="H58" s="14" t="str">
        <f>IF('Órdenes según Instancia'!D58=0,"-",IF('Órdenes según Instancia'!AC58=0,"-",('Órdenes según Instancia'!D58/'Órdenes según Instancia'!AC58)))</f>
        <v>-</v>
      </c>
      <c r="I58" s="14" t="str">
        <f>IF('Órdenes según Instancia'!I58=0,"-",IF('Órdenes según Instancia'!AC58=0,"-",('Órdenes según Instancia'!I58/'Órdenes según Instancia'!AC58)))</f>
        <v>-</v>
      </c>
      <c r="J58" s="14" t="str">
        <f>IF('Órdenes según Instancia'!N58=0,"-",IF('Órdenes según Instancia'!AC58=0,"-",('Órdenes según Instancia'!N58/'Órdenes según Instancia'!AC58)))</f>
        <v>-</v>
      </c>
      <c r="K58" s="14" t="str">
        <f>IF('Órdenes según Instancia'!S58=0,"-",IF('Órdenes según Instancia'!AC58=0,"-",('Órdenes según Instancia'!S58/'Órdenes según Instancia'!AC58)))</f>
        <v>-</v>
      </c>
      <c r="L58" s="14" t="str">
        <f>IF('Órdenes según Instancia'!X58=0,"-",IF('Órdenes según Instancia'!AC58=0,"-",('Órdenes según Instancia'!X58/'Órdenes según Instancia'!AC58)))</f>
        <v>-</v>
      </c>
      <c r="M58" s="14">
        <f>IF('Órdenes según Instancia'!E58=0,"-",IF('Órdenes según Instancia'!AD58=0,"-",('Órdenes según Instancia'!E58/'Órdenes según Instancia'!AD58)))</f>
        <v>0.64516129032258063</v>
      </c>
      <c r="N58" s="14" t="str">
        <f>IF('Órdenes según Instancia'!J58=0,"-",IF('Órdenes según Instancia'!AD58=0,"-",('Órdenes según Instancia'!J58/'Órdenes según Instancia'!AD58)))</f>
        <v>-</v>
      </c>
      <c r="O58" s="14">
        <f>IF('Órdenes según Instancia'!O58=0,"-",IF('Órdenes según Instancia'!AD58=0,"-",('Órdenes según Instancia'!O58/'Órdenes según Instancia'!AD58)))</f>
        <v>0.25806451612903225</v>
      </c>
      <c r="P58" s="14">
        <f>IF('Órdenes según Instancia'!T58=0,"-",IF('Órdenes según Instancia'!AD58=0,"-",('Órdenes según Instancia'!T58/'Órdenes según Instancia'!AD58)))</f>
        <v>9.6774193548387094E-2</v>
      </c>
      <c r="Q58" s="14" t="str">
        <f>IF('Órdenes según Instancia'!Y58=0,"-",IF('Órdenes según Instancia'!AD58=0,"-",('Órdenes según Instancia'!Y58/'Órdenes según Instancia'!AD58)))</f>
        <v>-</v>
      </c>
      <c r="R58" s="14">
        <f>IF('Órdenes según Instancia'!F58=0,"-",IF('Órdenes según Instancia'!AE58=0,"-",('Órdenes según Instancia'!F58/'Órdenes según Instancia'!AE58)))</f>
        <v>1</v>
      </c>
      <c r="S58" s="14" t="str">
        <f>IF('Órdenes según Instancia'!K58=0,"-",IF('Órdenes según Instancia'!AE58=0,"-",('Órdenes según Instancia'!K58/'Órdenes según Instancia'!AE58)))</f>
        <v>-</v>
      </c>
      <c r="T58" s="14" t="str">
        <f>IF('Órdenes según Instancia'!P58=0,"-",IF('Órdenes según Instancia'!AE58=0,"-",('Órdenes según Instancia'!P58/'Órdenes según Instancia'!AE58)))</f>
        <v>-</v>
      </c>
      <c r="U58" s="14" t="str">
        <f>IF('Órdenes según Instancia'!U58=0,"-",IF('Órdenes según Instancia'!AE58=0,"-",('Órdenes según Instancia'!U58/('Órdenes según Instancia'!AE58))))</f>
        <v>-</v>
      </c>
      <c r="V58" s="14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62" t="s">
        <v>271</v>
      </c>
      <c r="C59" s="14">
        <f>IF('Órdenes según Instancia'!C59=0,"-",IF('Órdenes según Instancia'!AB59=0,"-",('Órdenes según Instancia'!C59/'Órdenes según Instancia'!AB59)))</f>
        <v>1</v>
      </c>
      <c r="D59" s="14" t="str">
        <f>IF('Órdenes según Instancia'!H59=0,"-",IF('Órdenes según Instancia'!AB59=0,"-",('Órdenes según Instancia'!H59/'Órdenes según Instancia'!AB59)))</f>
        <v>-</v>
      </c>
      <c r="E59" s="14" t="str">
        <f>IF('Órdenes según Instancia'!M59=0,"-",IF('Órdenes según Instancia'!AB59=0,"-",('Órdenes según Instancia'!M59/'Órdenes según Instancia'!AB59)))</f>
        <v>-</v>
      </c>
      <c r="F59" s="14" t="str">
        <f>IF('Órdenes según Instancia'!R59=0,"-",IF('Órdenes según Instancia'!AB59=0,"-",('Órdenes según Instancia'!R59/'Órdenes según Instancia'!AB59)))</f>
        <v>-</v>
      </c>
      <c r="G59" s="14" t="str">
        <f>IF('Órdenes según Instancia'!W59=0,"-",IF('Órdenes según Instancia'!AB59=0,"-",('Órdenes según Instancia'!W59/'Órdenes según Instancia'!AB59)))</f>
        <v>-</v>
      </c>
      <c r="H59" s="14" t="str">
        <f>IF('Órdenes según Instancia'!D59=0,"-",IF('Órdenes según Instancia'!AC59=0,"-",('Órdenes según Instancia'!D59/'Órdenes según Instancia'!AC59)))</f>
        <v>-</v>
      </c>
      <c r="I59" s="14" t="str">
        <f>IF('Órdenes según Instancia'!I59=0,"-",IF('Órdenes según Instancia'!AC59=0,"-",('Órdenes según Instancia'!I59/'Órdenes según Instancia'!AC59)))</f>
        <v>-</v>
      </c>
      <c r="J59" s="14" t="str">
        <f>IF('Órdenes según Instancia'!N59=0,"-",IF('Órdenes según Instancia'!AC59=0,"-",('Órdenes según Instancia'!N59/'Órdenes según Instancia'!AC59)))</f>
        <v>-</v>
      </c>
      <c r="K59" s="14" t="str">
        <f>IF('Órdenes según Instancia'!S59=0,"-",IF('Órdenes según Instancia'!AC59=0,"-",('Órdenes según Instancia'!S59/'Órdenes según Instancia'!AC59)))</f>
        <v>-</v>
      </c>
      <c r="L59" s="14" t="str">
        <f>IF('Órdenes según Instancia'!X59=0,"-",IF('Órdenes según Instancia'!AC59=0,"-",('Órdenes según Instancia'!X59/'Órdenes según Instancia'!AC59)))</f>
        <v>-</v>
      </c>
      <c r="M59" s="14">
        <f>IF('Órdenes según Instancia'!E59=0,"-",IF('Órdenes según Instancia'!AD59=0,"-",('Órdenes según Instancia'!E59/'Órdenes según Instancia'!AD59)))</f>
        <v>1</v>
      </c>
      <c r="N59" s="14" t="str">
        <f>IF('Órdenes según Instancia'!J59=0,"-",IF('Órdenes según Instancia'!AD59=0,"-",('Órdenes según Instancia'!J59/'Órdenes según Instancia'!AD59)))</f>
        <v>-</v>
      </c>
      <c r="O59" s="14" t="str">
        <f>IF('Órdenes según Instancia'!O59=0,"-",IF('Órdenes según Instancia'!AD59=0,"-",('Órdenes según Instancia'!O59/'Órdenes según Instancia'!AD59)))</f>
        <v>-</v>
      </c>
      <c r="P59" s="14" t="str">
        <f>IF('Órdenes según Instancia'!T59=0,"-",IF('Órdenes según Instancia'!AD59=0,"-",('Órdenes según Instancia'!T59/'Órdenes según Instancia'!AD59)))</f>
        <v>-</v>
      </c>
      <c r="Q59" s="14" t="str">
        <f>IF('Órdenes según Instancia'!Y59=0,"-",IF('Órdenes según Instancia'!AD59=0,"-",('Órdenes según Instancia'!Y59/'Órdenes según Instancia'!AD59)))</f>
        <v>-</v>
      </c>
      <c r="R59" s="14" t="str">
        <f>IF('Órdenes según Instancia'!F59=0,"-",IF('Órdenes según Instancia'!AE59=0,"-",('Órdenes según Instancia'!F59/'Órdenes según Instancia'!AE59)))</f>
        <v>-</v>
      </c>
      <c r="S59" s="14" t="str">
        <f>IF('Órdenes según Instancia'!K59=0,"-",IF('Órdenes según Instancia'!AE59=0,"-",('Órdenes según Instancia'!K59/'Órdenes según Instancia'!AE59)))</f>
        <v>-</v>
      </c>
      <c r="T59" s="14" t="str">
        <f>IF('Órdenes según Instancia'!P59=0,"-",IF('Órdenes según Instancia'!AE59=0,"-",('Órdenes según Instancia'!P59/'Órdenes según Instancia'!AE59)))</f>
        <v>-</v>
      </c>
      <c r="U59" s="14" t="str">
        <f>IF('Órdenes según Instancia'!U59=0,"-",IF('Órdenes según Instancia'!AE59=0,"-",('Órdenes según Instancia'!U59/('Órdenes según Instancia'!AE59))))</f>
        <v>-</v>
      </c>
      <c r="V59" s="14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62" t="s">
        <v>171</v>
      </c>
      <c r="C60" s="14">
        <f>IF('Órdenes según Instancia'!C60=0,"-",IF('Órdenes según Instancia'!AB60=0,"-",('Órdenes según Instancia'!C60/'Órdenes según Instancia'!AB60)))</f>
        <v>0.96562499999999996</v>
      </c>
      <c r="D60" s="14" t="str">
        <f>IF('Órdenes según Instancia'!H60=0,"-",IF('Órdenes según Instancia'!AB60=0,"-",('Órdenes según Instancia'!H60/'Órdenes según Instancia'!AB60)))</f>
        <v>-</v>
      </c>
      <c r="E60" s="14">
        <f>IF('Órdenes según Instancia'!M60=0,"-",IF('Órdenes según Instancia'!AB60=0,"-",('Órdenes según Instancia'!M60/'Órdenes según Instancia'!AB60)))</f>
        <v>3.4375000000000003E-2</v>
      </c>
      <c r="F60" s="14" t="str">
        <f>IF('Órdenes según Instancia'!R60=0,"-",IF('Órdenes según Instancia'!AB60=0,"-",('Órdenes según Instancia'!R60/'Órdenes según Instancia'!AB60)))</f>
        <v>-</v>
      </c>
      <c r="G60" s="14" t="str">
        <f>IF('Órdenes según Instancia'!W60=0,"-",IF('Órdenes según Instancia'!AB60=0,"-",('Órdenes según Instancia'!W60/'Órdenes según Instancia'!AB60)))</f>
        <v>-</v>
      </c>
      <c r="H60" s="14">
        <f>IF('Órdenes según Instancia'!D60=0,"-",IF('Órdenes según Instancia'!AC60=0,"-",('Órdenes según Instancia'!D60/'Órdenes según Instancia'!AC60)))</f>
        <v>1</v>
      </c>
      <c r="I60" s="14" t="str">
        <f>IF('Órdenes según Instancia'!I60=0,"-",IF('Órdenes según Instancia'!AC60=0,"-",('Órdenes según Instancia'!I60/'Órdenes según Instancia'!AC60)))</f>
        <v>-</v>
      </c>
      <c r="J60" s="14" t="str">
        <f>IF('Órdenes según Instancia'!N60=0,"-",IF('Órdenes según Instancia'!AC60=0,"-",('Órdenes según Instancia'!N60/'Órdenes según Instancia'!AC60)))</f>
        <v>-</v>
      </c>
      <c r="K60" s="14" t="str">
        <f>IF('Órdenes según Instancia'!S60=0,"-",IF('Órdenes según Instancia'!AC60=0,"-",('Órdenes según Instancia'!S60/'Órdenes según Instancia'!AC60)))</f>
        <v>-</v>
      </c>
      <c r="L60" s="14" t="str">
        <f>IF('Órdenes según Instancia'!X60=0,"-",IF('Órdenes según Instancia'!AC60=0,"-",('Órdenes según Instancia'!X60/'Órdenes según Instancia'!AC60)))</f>
        <v>-</v>
      </c>
      <c r="M60" s="14">
        <f>IF('Órdenes según Instancia'!E60=0,"-",IF('Órdenes según Instancia'!AD60=0,"-",('Órdenes según Instancia'!E60/'Órdenes según Instancia'!AD60)))</f>
        <v>0.96440129449838186</v>
      </c>
      <c r="N60" s="14" t="str">
        <f>IF('Órdenes según Instancia'!J60=0,"-",IF('Órdenes según Instancia'!AD60=0,"-",('Órdenes según Instancia'!J60/'Órdenes según Instancia'!AD60)))</f>
        <v>-</v>
      </c>
      <c r="O60" s="14">
        <f>IF('Órdenes según Instancia'!O60=0,"-",IF('Órdenes según Instancia'!AD60=0,"-",('Órdenes según Instancia'!O60/'Órdenes según Instancia'!AD60)))</f>
        <v>3.5598705501618123E-2</v>
      </c>
      <c r="P60" s="14" t="str">
        <f>IF('Órdenes según Instancia'!T60=0,"-",IF('Órdenes según Instancia'!AD60=0,"-",('Órdenes según Instancia'!T60/'Órdenes según Instancia'!AD60)))</f>
        <v>-</v>
      </c>
      <c r="Q60" s="14" t="str">
        <f>IF('Órdenes según Instancia'!Y60=0,"-",IF('Órdenes según Instancia'!AD60=0,"-",('Órdenes según Instancia'!Y60/'Órdenes según Instancia'!AD60)))</f>
        <v>-</v>
      </c>
      <c r="R60" s="14">
        <f>IF('Órdenes según Instancia'!F60=0,"-",IF('Órdenes según Instancia'!AE60=0,"-",('Órdenes según Instancia'!F60/'Órdenes según Instancia'!AE60)))</f>
        <v>1</v>
      </c>
      <c r="S60" s="14" t="str">
        <f>IF('Órdenes según Instancia'!K60=0,"-",IF('Órdenes según Instancia'!AE60=0,"-",('Órdenes según Instancia'!K60/'Órdenes según Instancia'!AE60)))</f>
        <v>-</v>
      </c>
      <c r="T60" s="14" t="str">
        <f>IF('Órdenes según Instancia'!P60=0,"-",IF('Órdenes según Instancia'!AE60=0,"-",('Órdenes según Instancia'!P60/'Órdenes según Instancia'!AE60)))</f>
        <v>-</v>
      </c>
      <c r="U60" s="14" t="str">
        <f>IF('Órdenes según Instancia'!U60=0,"-",IF('Órdenes según Instancia'!AE60=0,"-",('Órdenes según Instancia'!U60/('Órdenes según Instancia'!AE60))))</f>
        <v>-</v>
      </c>
      <c r="V60" s="14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62" t="s">
        <v>272</v>
      </c>
      <c r="C61" s="14">
        <f>IF('Órdenes según Instancia'!C61=0,"-",IF('Órdenes según Instancia'!AB61=0,"-",('Órdenes según Instancia'!C61/'Órdenes según Instancia'!AB61)))</f>
        <v>1</v>
      </c>
      <c r="D61" s="14" t="str">
        <f>IF('Órdenes según Instancia'!H61=0,"-",IF('Órdenes según Instancia'!AB61=0,"-",('Órdenes según Instancia'!H61/'Órdenes según Instancia'!AB61)))</f>
        <v>-</v>
      </c>
      <c r="E61" s="14" t="str">
        <f>IF('Órdenes según Instancia'!M61=0,"-",IF('Órdenes según Instancia'!AB61=0,"-",('Órdenes según Instancia'!M61/'Órdenes según Instancia'!AB61)))</f>
        <v>-</v>
      </c>
      <c r="F61" s="14" t="str">
        <f>IF('Órdenes según Instancia'!R61=0,"-",IF('Órdenes según Instancia'!AB61=0,"-",('Órdenes según Instancia'!R61/'Órdenes según Instancia'!AB61)))</f>
        <v>-</v>
      </c>
      <c r="G61" s="14" t="str">
        <f>IF('Órdenes según Instancia'!W61=0,"-",IF('Órdenes según Instancia'!AB61=0,"-",('Órdenes según Instancia'!W61/'Órdenes según Instancia'!AB61)))</f>
        <v>-</v>
      </c>
      <c r="H61" s="14" t="str">
        <f>IF('Órdenes según Instancia'!D61=0,"-",IF('Órdenes según Instancia'!AC61=0,"-",('Órdenes según Instancia'!D61/'Órdenes según Instancia'!AC61)))</f>
        <v>-</v>
      </c>
      <c r="I61" s="14" t="str">
        <f>IF('Órdenes según Instancia'!I61=0,"-",IF('Órdenes según Instancia'!AC61=0,"-",('Órdenes según Instancia'!I61/'Órdenes según Instancia'!AC61)))</f>
        <v>-</v>
      </c>
      <c r="J61" s="14" t="str">
        <f>IF('Órdenes según Instancia'!N61=0,"-",IF('Órdenes según Instancia'!AC61=0,"-",('Órdenes según Instancia'!N61/'Órdenes según Instancia'!AC61)))</f>
        <v>-</v>
      </c>
      <c r="K61" s="14" t="str">
        <f>IF('Órdenes según Instancia'!S61=0,"-",IF('Órdenes según Instancia'!AC61=0,"-",('Órdenes según Instancia'!S61/'Órdenes según Instancia'!AC61)))</f>
        <v>-</v>
      </c>
      <c r="L61" s="14" t="str">
        <f>IF('Órdenes según Instancia'!X61=0,"-",IF('Órdenes según Instancia'!AC61=0,"-",('Órdenes según Instancia'!X61/'Órdenes según Instancia'!AC61)))</f>
        <v>-</v>
      </c>
      <c r="M61" s="14">
        <f>IF('Órdenes según Instancia'!E61=0,"-",IF('Órdenes según Instancia'!AD61=0,"-",('Órdenes según Instancia'!E61/'Órdenes según Instancia'!AD61)))</f>
        <v>1</v>
      </c>
      <c r="N61" s="14" t="str">
        <f>IF('Órdenes según Instancia'!J61=0,"-",IF('Órdenes según Instancia'!AD61=0,"-",('Órdenes según Instancia'!J61/'Órdenes según Instancia'!AD61)))</f>
        <v>-</v>
      </c>
      <c r="O61" s="14" t="str">
        <f>IF('Órdenes según Instancia'!O61=0,"-",IF('Órdenes según Instancia'!AD61=0,"-",('Órdenes según Instancia'!O61/'Órdenes según Instancia'!AD61)))</f>
        <v>-</v>
      </c>
      <c r="P61" s="14" t="str">
        <f>IF('Órdenes según Instancia'!T61=0,"-",IF('Órdenes según Instancia'!AD61=0,"-",('Órdenes según Instancia'!T61/'Órdenes según Instancia'!AD61)))</f>
        <v>-</v>
      </c>
      <c r="Q61" s="14" t="str">
        <f>IF('Órdenes según Instancia'!Y61=0,"-",IF('Órdenes según Instancia'!AD61=0,"-",('Órdenes según Instancia'!Y61/'Órdenes según Instancia'!AD61)))</f>
        <v>-</v>
      </c>
      <c r="R61" s="14">
        <f>IF('Órdenes según Instancia'!F61=0,"-",IF('Órdenes según Instancia'!AE61=0,"-",('Órdenes según Instancia'!F61/'Órdenes según Instancia'!AE61)))</f>
        <v>1</v>
      </c>
      <c r="S61" s="14" t="str">
        <f>IF('Órdenes según Instancia'!K61=0,"-",IF('Órdenes según Instancia'!AE61=0,"-",('Órdenes según Instancia'!K61/'Órdenes según Instancia'!AE61)))</f>
        <v>-</v>
      </c>
      <c r="T61" s="14" t="str">
        <f>IF('Órdenes según Instancia'!P61=0,"-",IF('Órdenes según Instancia'!AE61=0,"-",('Órdenes según Instancia'!P61/'Órdenes según Instancia'!AE61)))</f>
        <v>-</v>
      </c>
      <c r="U61" s="14" t="str">
        <f>IF('Órdenes según Instancia'!U61=0,"-",IF('Órdenes según Instancia'!AE61=0,"-",('Órdenes según Instancia'!U61/('Órdenes según Instancia'!AE61))))</f>
        <v>-</v>
      </c>
      <c r="V61" s="14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62" t="s">
        <v>273</v>
      </c>
      <c r="C62" s="14">
        <f>IF('Órdenes según Instancia'!C62=0,"-",IF('Órdenes según Instancia'!AB62=0,"-",('Órdenes según Instancia'!C62/'Órdenes según Instancia'!AB62)))</f>
        <v>1</v>
      </c>
      <c r="D62" s="14" t="str">
        <f>IF('Órdenes según Instancia'!H62=0,"-",IF('Órdenes según Instancia'!AB62=0,"-",('Órdenes según Instancia'!H62/'Órdenes según Instancia'!AB62)))</f>
        <v>-</v>
      </c>
      <c r="E62" s="14" t="str">
        <f>IF('Órdenes según Instancia'!M62=0,"-",IF('Órdenes según Instancia'!AB62=0,"-",('Órdenes según Instancia'!M62/'Órdenes según Instancia'!AB62)))</f>
        <v>-</v>
      </c>
      <c r="F62" s="14" t="str">
        <f>IF('Órdenes según Instancia'!R62=0,"-",IF('Órdenes según Instancia'!AB62=0,"-",('Órdenes según Instancia'!R62/'Órdenes según Instancia'!AB62)))</f>
        <v>-</v>
      </c>
      <c r="G62" s="14" t="str">
        <f>IF('Órdenes según Instancia'!W62=0,"-",IF('Órdenes según Instancia'!AB62=0,"-",('Órdenes según Instancia'!W62/'Órdenes según Instancia'!AB62)))</f>
        <v>-</v>
      </c>
      <c r="H62" s="14" t="str">
        <f>IF('Órdenes según Instancia'!D62=0,"-",IF('Órdenes según Instancia'!AC62=0,"-",('Órdenes según Instancia'!D62/'Órdenes según Instancia'!AC62)))</f>
        <v>-</v>
      </c>
      <c r="I62" s="14" t="str">
        <f>IF('Órdenes según Instancia'!I62=0,"-",IF('Órdenes según Instancia'!AC62=0,"-",('Órdenes según Instancia'!I62/'Órdenes según Instancia'!AC62)))</f>
        <v>-</v>
      </c>
      <c r="J62" s="14" t="str">
        <f>IF('Órdenes según Instancia'!N62=0,"-",IF('Órdenes según Instancia'!AC62=0,"-",('Órdenes según Instancia'!N62/'Órdenes según Instancia'!AC62)))</f>
        <v>-</v>
      </c>
      <c r="K62" s="14" t="str">
        <f>IF('Órdenes según Instancia'!S62=0,"-",IF('Órdenes según Instancia'!AC62=0,"-",('Órdenes según Instancia'!S62/'Órdenes según Instancia'!AC62)))</f>
        <v>-</v>
      </c>
      <c r="L62" s="14" t="str">
        <f>IF('Órdenes según Instancia'!X62=0,"-",IF('Órdenes según Instancia'!AC62=0,"-",('Órdenes según Instancia'!X62/'Órdenes según Instancia'!AC62)))</f>
        <v>-</v>
      </c>
      <c r="M62" s="14">
        <f>IF('Órdenes según Instancia'!E62=0,"-",IF('Órdenes según Instancia'!AD62=0,"-",('Órdenes según Instancia'!E62/'Órdenes según Instancia'!AD62)))</f>
        <v>1</v>
      </c>
      <c r="N62" s="14" t="str">
        <f>IF('Órdenes según Instancia'!J62=0,"-",IF('Órdenes según Instancia'!AD62=0,"-",('Órdenes según Instancia'!J62/'Órdenes según Instancia'!AD62)))</f>
        <v>-</v>
      </c>
      <c r="O62" s="14" t="str">
        <f>IF('Órdenes según Instancia'!O62=0,"-",IF('Órdenes según Instancia'!AD62=0,"-",('Órdenes según Instancia'!O62/'Órdenes según Instancia'!AD62)))</f>
        <v>-</v>
      </c>
      <c r="P62" s="14" t="str">
        <f>IF('Órdenes según Instancia'!T62=0,"-",IF('Órdenes según Instancia'!AD62=0,"-",('Órdenes según Instancia'!T62/'Órdenes según Instancia'!AD62)))</f>
        <v>-</v>
      </c>
      <c r="Q62" s="14" t="str">
        <f>IF('Órdenes según Instancia'!Y62=0,"-",IF('Órdenes según Instancia'!AD62=0,"-",('Órdenes según Instancia'!Y62/'Órdenes según Instancia'!AD62)))</f>
        <v>-</v>
      </c>
      <c r="R62" s="14">
        <f>IF('Órdenes según Instancia'!F62=0,"-",IF('Órdenes según Instancia'!AE62=0,"-",('Órdenes según Instancia'!F62/'Órdenes según Instancia'!AE62)))</f>
        <v>1</v>
      </c>
      <c r="S62" s="14" t="str">
        <f>IF('Órdenes según Instancia'!K62=0,"-",IF('Órdenes según Instancia'!AE62=0,"-",('Órdenes según Instancia'!K62/'Órdenes según Instancia'!AE62)))</f>
        <v>-</v>
      </c>
      <c r="T62" s="14" t="str">
        <f>IF('Órdenes según Instancia'!P62=0,"-",IF('Órdenes según Instancia'!AE62=0,"-",('Órdenes según Instancia'!P62/'Órdenes según Instancia'!AE62)))</f>
        <v>-</v>
      </c>
      <c r="U62" s="14" t="str">
        <f>IF('Órdenes según Instancia'!U62=0,"-",IF('Órdenes según Instancia'!AE62=0,"-",('Órdenes según Instancia'!U62/('Órdenes según Instancia'!AE62))))</f>
        <v>-</v>
      </c>
      <c r="V62" s="14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62" t="s">
        <v>274</v>
      </c>
      <c r="C63" s="14">
        <f>IF('Órdenes según Instancia'!C63=0,"-",IF('Órdenes según Instancia'!AB63=0,"-",('Órdenes según Instancia'!C63/'Órdenes según Instancia'!AB63)))</f>
        <v>0.95333333333333337</v>
      </c>
      <c r="D63" s="14" t="str">
        <f>IF('Órdenes según Instancia'!H63=0,"-",IF('Órdenes según Instancia'!AB63=0,"-",('Órdenes según Instancia'!H63/'Órdenes según Instancia'!AB63)))</f>
        <v>-</v>
      </c>
      <c r="E63" s="14">
        <f>IF('Órdenes según Instancia'!M63=0,"-",IF('Órdenes según Instancia'!AB63=0,"-",('Órdenes según Instancia'!M63/'Órdenes según Instancia'!AB63)))</f>
        <v>4.6666666666666669E-2</v>
      </c>
      <c r="F63" s="14" t="str">
        <f>IF('Órdenes según Instancia'!R63=0,"-",IF('Órdenes según Instancia'!AB63=0,"-",('Órdenes según Instancia'!R63/'Órdenes según Instancia'!AB63)))</f>
        <v>-</v>
      </c>
      <c r="G63" s="14" t="str">
        <f>IF('Órdenes según Instancia'!W63=0,"-",IF('Órdenes según Instancia'!AB63=0,"-",('Órdenes según Instancia'!W63/'Órdenes según Instancia'!AB63)))</f>
        <v>-</v>
      </c>
      <c r="H63" s="14" t="str">
        <f>IF('Órdenes según Instancia'!D63=0,"-",IF('Órdenes según Instancia'!AC63=0,"-",('Órdenes según Instancia'!D63/'Órdenes según Instancia'!AC63)))</f>
        <v>-</v>
      </c>
      <c r="I63" s="14" t="str">
        <f>IF('Órdenes según Instancia'!I63=0,"-",IF('Órdenes según Instancia'!AC63=0,"-",('Órdenes según Instancia'!I63/'Órdenes según Instancia'!AC63)))</f>
        <v>-</v>
      </c>
      <c r="J63" s="14" t="str">
        <f>IF('Órdenes según Instancia'!N63=0,"-",IF('Órdenes según Instancia'!AC63=0,"-",('Órdenes según Instancia'!N63/'Órdenes según Instancia'!AC63)))</f>
        <v>-</v>
      </c>
      <c r="K63" s="14" t="str">
        <f>IF('Órdenes según Instancia'!S63=0,"-",IF('Órdenes según Instancia'!AC63=0,"-",('Órdenes según Instancia'!S63/'Órdenes según Instancia'!AC63)))</f>
        <v>-</v>
      </c>
      <c r="L63" s="14" t="str">
        <f>IF('Órdenes según Instancia'!X63=0,"-",IF('Órdenes según Instancia'!AC63=0,"-",('Órdenes según Instancia'!X63/'Órdenes según Instancia'!AC63)))</f>
        <v>-</v>
      </c>
      <c r="M63" s="14">
        <f>IF('Órdenes según Instancia'!E63=0,"-",IF('Órdenes según Instancia'!AD63=0,"-",('Órdenes según Instancia'!E63/'Órdenes según Instancia'!AD63)))</f>
        <v>0.95333333333333337</v>
      </c>
      <c r="N63" s="14" t="str">
        <f>IF('Órdenes según Instancia'!J63=0,"-",IF('Órdenes según Instancia'!AD63=0,"-",('Órdenes según Instancia'!J63/'Órdenes según Instancia'!AD63)))</f>
        <v>-</v>
      </c>
      <c r="O63" s="14">
        <f>IF('Órdenes según Instancia'!O63=0,"-",IF('Órdenes según Instancia'!AD63=0,"-",('Órdenes según Instancia'!O63/'Órdenes según Instancia'!AD63)))</f>
        <v>4.6666666666666669E-2</v>
      </c>
      <c r="P63" s="14" t="str">
        <f>IF('Órdenes según Instancia'!T63=0,"-",IF('Órdenes según Instancia'!AD63=0,"-",('Órdenes según Instancia'!T63/'Órdenes según Instancia'!AD63)))</f>
        <v>-</v>
      </c>
      <c r="Q63" s="14" t="str">
        <f>IF('Órdenes según Instancia'!Y63=0,"-",IF('Órdenes según Instancia'!AD63=0,"-",('Órdenes según Instancia'!Y63/'Órdenes según Instancia'!AD63)))</f>
        <v>-</v>
      </c>
      <c r="R63" s="14" t="str">
        <f>IF('Órdenes según Instancia'!F63=0,"-",IF('Órdenes según Instancia'!AE63=0,"-",('Órdenes según Instancia'!F63/'Órdenes según Instancia'!AE63)))</f>
        <v>-</v>
      </c>
      <c r="S63" s="14" t="str">
        <f>IF('Órdenes según Instancia'!K63=0,"-",IF('Órdenes según Instancia'!AE63=0,"-",('Órdenes según Instancia'!K63/'Órdenes según Instancia'!AE63)))</f>
        <v>-</v>
      </c>
      <c r="T63" s="14" t="str">
        <f>IF('Órdenes según Instancia'!P63=0,"-",IF('Órdenes según Instancia'!AE63=0,"-",('Órdenes según Instancia'!P63/'Órdenes según Instancia'!AE63)))</f>
        <v>-</v>
      </c>
      <c r="U63" s="14" t="str">
        <f>IF('Órdenes según Instancia'!U63=0,"-",IF('Órdenes según Instancia'!AE63=0,"-",('Órdenes según Instancia'!U63/('Órdenes según Instancia'!AE63))))</f>
        <v>-</v>
      </c>
      <c r="V63" s="14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62" t="s">
        <v>275</v>
      </c>
      <c r="C64" s="14">
        <f>IF('Órdenes según Instancia'!C64=0,"-",IF('Órdenes según Instancia'!AB64=0,"-",('Órdenes según Instancia'!C64/'Órdenes según Instancia'!AB64)))</f>
        <v>1</v>
      </c>
      <c r="D64" s="14" t="str">
        <f>IF('Órdenes según Instancia'!H64=0,"-",IF('Órdenes según Instancia'!AB64=0,"-",('Órdenes según Instancia'!H64/'Órdenes según Instancia'!AB64)))</f>
        <v>-</v>
      </c>
      <c r="E64" s="14" t="str">
        <f>IF('Órdenes según Instancia'!M64=0,"-",IF('Órdenes según Instancia'!AB64=0,"-",('Órdenes según Instancia'!M64/'Órdenes según Instancia'!AB64)))</f>
        <v>-</v>
      </c>
      <c r="F64" s="14" t="str">
        <f>IF('Órdenes según Instancia'!R64=0,"-",IF('Órdenes según Instancia'!AB64=0,"-",('Órdenes según Instancia'!R64/'Órdenes según Instancia'!AB64)))</f>
        <v>-</v>
      </c>
      <c r="G64" s="14" t="str">
        <f>IF('Órdenes según Instancia'!W64=0,"-",IF('Órdenes según Instancia'!AB64=0,"-",('Órdenes según Instancia'!W64/'Órdenes según Instancia'!AB64)))</f>
        <v>-</v>
      </c>
      <c r="H64" s="14" t="str">
        <f>IF('Órdenes según Instancia'!D64=0,"-",IF('Órdenes según Instancia'!AC64=0,"-",('Órdenes según Instancia'!D64/'Órdenes según Instancia'!AC64)))</f>
        <v>-</v>
      </c>
      <c r="I64" s="14" t="str">
        <f>IF('Órdenes según Instancia'!I64=0,"-",IF('Órdenes según Instancia'!AC64=0,"-",('Órdenes según Instancia'!I64/'Órdenes según Instancia'!AC64)))</f>
        <v>-</v>
      </c>
      <c r="J64" s="14" t="str">
        <f>IF('Órdenes según Instancia'!N64=0,"-",IF('Órdenes según Instancia'!AC64=0,"-",('Órdenes según Instancia'!N64/'Órdenes según Instancia'!AC64)))</f>
        <v>-</v>
      </c>
      <c r="K64" s="14" t="str">
        <f>IF('Órdenes según Instancia'!S64=0,"-",IF('Órdenes según Instancia'!AC64=0,"-",('Órdenes según Instancia'!S64/'Órdenes según Instancia'!AC64)))</f>
        <v>-</v>
      </c>
      <c r="L64" s="14" t="str">
        <f>IF('Órdenes según Instancia'!X64=0,"-",IF('Órdenes según Instancia'!AC64=0,"-",('Órdenes según Instancia'!X64/'Órdenes según Instancia'!AC64)))</f>
        <v>-</v>
      </c>
      <c r="M64" s="14">
        <f>IF('Órdenes según Instancia'!E64=0,"-",IF('Órdenes según Instancia'!AD64=0,"-",('Órdenes según Instancia'!E64/'Órdenes según Instancia'!AD64)))</f>
        <v>1</v>
      </c>
      <c r="N64" s="14" t="str">
        <f>IF('Órdenes según Instancia'!J64=0,"-",IF('Órdenes según Instancia'!AD64=0,"-",('Órdenes según Instancia'!J64/'Órdenes según Instancia'!AD64)))</f>
        <v>-</v>
      </c>
      <c r="O64" s="14" t="str">
        <f>IF('Órdenes según Instancia'!O64=0,"-",IF('Órdenes según Instancia'!AD64=0,"-",('Órdenes según Instancia'!O64/'Órdenes según Instancia'!AD64)))</f>
        <v>-</v>
      </c>
      <c r="P64" s="14" t="str">
        <f>IF('Órdenes según Instancia'!T64=0,"-",IF('Órdenes según Instancia'!AD64=0,"-",('Órdenes según Instancia'!T64/'Órdenes según Instancia'!AD64)))</f>
        <v>-</v>
      </c>
      <c r="Q64" s="14" t="str">
        <f>IF('Órdenes según Instancia'!Y64=0,"-",IF('Órdenes según Instancia'!AD64=0,"-",('Órdenes según Instancia'!Y64/'Órdenes según Instancia'!AD64)))</f>
        <v>-</v>
      </c>
      <c r="R64" s="14">
        <f>IF('Órdenes según Instancia'!F64=0,"-",IF('Órdenes según Instancia'!AE64=0,"-",('Órdenes según Instancia'!F64/'Órdenes según Instancia'!AE64)))</f>
        <v>1</v>
      </c>
      <c r="S64" s="14" t="str">
        <f>IF('Órdenes según Instancia'!K64=0,"-",IF('Órdenes según Instancia'!AE64=0,"-",('Órdenes según Instancia'!K64/'Órdenes según Instancia'!AE64)))</f>
        <v>-</v>
      </c>
      <c r="T64" s="14" t="str">
        <f>IF('Órdenes según Instancia'!P64=0,"-",IF('Órdenes según Instancia'!AE64=0,"-",('Órdenes según Instancia'!P64/'Órdenes según Instancia'!AE64)))</f>
        <v>-</v>
      </c>
      <c r="U64" s="14" t="str">
        <f>IF('Órdenes según Instancia'!U64=0,"-",IF('Órdenes según Instancia'!AE64=0,"-",('Órdenes según Instancia'!U64/('Órdenes según Instancia'!AE64))))</f>
        <v>-</v>
      </c>
      <c r="V64" s="14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62" t="s">
        <v>172</v>
      </c>
      <c r="C65" s="14">
        <f>IF('Órdenes según Instancia'!C65=0,"-",IF('Órdenes según Instancia'!AB65=0,"-",('Órdenes según Instancia'!C65/'Órdenes según Instancia'!AB65)))</f>
        <v>0.91397849462365588</v>
      </c>
      <c r="D65" s="14" t="str">
        <f>IF('Órdenes según Instancia'!H65=0,"-",IF('Órdenes según Instancia'!AB65=0,"-",('Órdenes según Instancia'!H65/'Órdenes según Instancia'!AB65)))</f>
        <v>-</v>
      </c>
      <c r="E65" s="14">
        <f>IF('Órdenes según Instancia'!M65=0,"-",IF('Órdenes según Instancia'!AB65=0,"-",('Órdenes según Instancia'!M65/'Órdenes según Instancia'!AB65)))</f>
        <v>8.6021505376344093E-2</v>
      </c>
      <c r="F65" s="14" t="str">
        <f>IF('Órdenes según Instancia'!R65=0,"-",IF('Órdenes según Instancia'!AB65=0,"-",('Órdenes según Instancia'!R65/'Órdenes según Instancia'!AB65)))</f>
        <v>-</v>
      </c>
      <c r="G65" s="14" t="str">
        <f>IF('Órdenes según Instancia'!W65=0,"-",IF('Órdenes según Instancia'!AB65=0,"-",('Órdenes según Instancia'!W65/'Órdenes según Instancia'!AB65)))</f>
        <v>-</v>
      </c>
      <c r="H65" s="14" t="str">
        <f>IF('Órdenes según Instancia'!D65=0,"-",IF('Órdenes según Instancia'!AC65=0,"-",('Órdenes según Instancia'!D65/'Órdenes según Instancia'!AC65)))</f>
        <v>-</v>
      </c>
      <c r="I65" s="14" t="str">
        <f>IF('Órdenes según Instancia'!I65=0,"-",IF('Órdenes según Instancia'!AC65=0,"-",('Órdenes según Instancia'!I65/'Órdenes según Instancia'!AC65)))</f>
        <v>-</v>
      </c>
      <c r="J65" s="14" t="str">
        <f>IF('Órdenes según Instancia'!N65=0,"-",IF('Órdenes según Instancia'!AC65=0,"-",('Órdenes según Instancia'!N65/'Órdenes según Instancia'!AC65)))</f>
        <v>-</v>
      </c>
      <c r="K65" s="14" t="str">
        <f>IF('Órdenes según Instancia'!S65=0,"-",IF('Órdenes según Instancia'!AC65=0,"-",('Órdenes según Instancia'!S65/'Órdenes según Instancia'!AC65)))</f>
        <v>-</v>
      </c>
      <c r="L65" s="14" t="str">
        <f>IF('Órdenes según Instancia'!X65=0,"-",IF('Órdenes según Instancia'!AC65=0,"-",('Órdenes según Instancia'!X65/'Órdenes según Instancia'!AC65)))</f>
        <v>-</v>
      </c>
      <c r="M65" s="14">
        <f>IF('Órdenes según Instancia'!E65=0,"-",IF('Órdenes según Instancia'!AD65=0,"-",('Órdenes según Instancia'!E65/'Órdenes según Instancia'!AD65)))</f>
        <v>0.89333333333333331</v>
      </c>
      <c r="N65" s="14" t="str">
        <f>IF('Órdenes según Instancia'!J65=0,"-",IF('Órdenes según Instancia'!AD65=0,"-",('Órdenes según Instancia'!J65/'Órdenes según Instancia'!AD65)))</f>
        <v>-</v>
      </c>
      <c r="O65" s="14">
        <f>IF('Órdenes según Instancia'!O65=0,"-",IF('Órdenes según Instancia'!AD65=0,"-",('Órdenes según Instancia'!O65/'Órdenes según Instancia'!AD65)))</f>
        <v>0.10666666666666667</v>
      </c>
      <c r="P65" s="14" t="str">
        <f>IF('Órdenes según Instancia'!T65=0,"-",IF('Órdenes según Instancia'!AD65=0,"-",('Órdenes según Instancia'!T65/'Órdenes según Instancia'!AD65)))</f>
        <v>-</v>
      </c>
      <c r="Q65" s="14" t="str">
        <f>IF('Órdenes según Instancia'!Y65=0,"-",IF('Órdenes según Instancia'!AD65=0,"-",('Órdenes según Instancia'!Y65/'Órdenes según Instancia'!AD65)))</f>
        <v>-</v>
      </c>
      <c r="R65" s="14">
        <f>IF('Órdenes según Instancia'!F65=0,"-",IF('Órdenes según Instancia'!AE65=0,"-",('Órdenes según Instancia'!F65/'Órdenes según Instancia'!AE65)))</f>
        <v>1</v>
      </c>
      <c r="S65" s="14" t="str">
        <f>IF('Órdenes según Instancia'!K65=0,"-",IF('Órdenes según Instancia'!AE65=0,"-",('Órdenes según Instancia'!K65/'Órdenes según Instancia'!AE65)))</f>
        <v>-</v>
      </c>
      <c r="T65" s="14" t="str">
        <f>IF('Órdenes según Instancia'!P65=0,"-",IF('Órdenes según Instancia'!AE65=0,"-",('Órdenes según Instancia'!P65/'Órdenes según Instancia'!AE65)))</f>
        <v>-</v>
      </c>
      <c r="U65" s="14" t="str">
        <f>IF('Órdenes según Instancia'!U65=0,"-",IF('Órdenes según Instancia'!AE65=0,"-",('Órdenes según Instancia'!U65/('Órdenes según Instancia'!AE65))))</f>
        <v>-</v>
      </c>
      <c r="V65" s="14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62" t="s">
        <v>276</v>
      </c>
      <c r="C66" s="14">
        <f>IF('Órdenes según Instancia'!C66=0,"-",IF('Órdenes según Instancia'!AB66=0,"-",('Órdenes según Instancia'!C66/'Órdenes según Instancia'!AB66)))</f>
        <v>1</v>
      </c>
      <c r="D66" s="14" t="str">
        <f>IF('Órdenes según Instancia'!H66=0,"-",IF('Órdenes según Instancia'!AB66=0,"-",('Órdenes según Instancia'!H66/'Órdenes según Instancia'!AB66)))</f>
        <v>-</v>
      </c>
      <c r="E66" s="14" t="str">
        <f>IF('Órdenes según Instancia'!M66=0,"-",IF('Órdenes según Instancia'!AB66=0,"-",('Órdenes según Instancia'!M66/'Órdenes según Instancia'!AB66)))</f>
        <v>-</v>
      </c>
      <c r="F66" s="14" t="str">
        <f>IF('Órdenes según Instancia'!R66=0,"-",IF('Órdenes según Instancia'!AB66=0,"-",('Órdenes según Instancia'!R66/'Órdenes según Instancia'!AB66)))</f>
        <v>-</v>
      </c>
      <c r="G66" s="14" t="str">
        <f>IF('Órdenes según Instancia'!W66=0,"-",IF('Órdenes según Instancia'!AB66=0,"-",('Órdenes según Instancia'!W66/'Órdenes según Instancia'!AB66)))</f>
        <v>-</v>
      </c>
      <c r="H66" s="14" t="str">
        <f>IF('Órdenes según Instancia'!D66=0,"-",IF('Órdenes según Instancia'!AC66=0,"-",('Órdenes según Instancia'!D66/'Órdenes según Instancia'!AC66)))</f>
        <v>-</v>
      </c>
      <c r="I66" s="14" t="str">
        <f>IF('Órdenes según Instancia'!I66=0,"-",IF('Órdenes según Instancia'!AC66=0,"-",('Órdenes según Instancia'!I66/'Órdenes según Instancia'!AC66)))</f>
        <v>-</v>
      </c>
      <c r="J66" s="14" t="str">
        <f>IF('Órdenes según Instancia'!N66=0,"-",IF('Órdenes según Instancia'!AC66=0,"-",('Órdenes según Instancia'!N66/'Órdenes según Instancia'!AC66)))</f>
        <v>-</v>
      </c>
      <c r="K66" s="14" t="str">
        <f>IF('Órdenes según Instancia'!S66=0,"-",IF('Órdenes según Instancia'!AC66=0,"-",('Órdenes según Instancia'!S66/'Órdenes según Instancia'!AC66)))</f>
        <v>-</v>
      </c>
      <c r="L66" s="14" t="str">
        <f>IF('Órdenes según Instancia'!X66=0,"-",IF('Órdenes según Instancia'!AC66=0,"-",('Órdenes según Instancia'!X66/'Órdenes según Instancia'!AC66)))</f>
        <v>-</v>
      </c>
      <c r="M66" s="14">
        <f>IF('Órdenes según Instancia'!E66=0,"-",IF('Órdenes según Instancia'!AD66=0,"-",('Órdenes según Instancia'!E66/'Órdenes según Instancia'!AD66)))</f>
        <v>1</v>
      </c>
      <c r="N66" s="14" t="str">
        <f>IF('Órdenes según Instancia'!J66=0,"-",IF('Órdenes según Instancia'!AD66=0,"-",('Órdenes según Instancia'!J66/'Órdenes según Instancia'!AD66)))</f>
        <v>-</v>
      </c>
      <c r="O66" s="14" t="str">
        <f>IF('Órdenes según Instancia'!O66=0,"-",IF('Órdenes según Instancia'!AD66=0,"-",('Órdenes según Instancia'!O66/'Órdenes según Instancia'!AD66)))</f>
        <v>-</v>
      </c>
      <c r="P66" s="14" t="str">
        <f>IF('Órdenes según Instancia'!T66=0,"-",IF('Órdenes según Instancia'!AD66=0,"-",('Órdenes según Instancia'!T66/'Órdenes según Instancia'!AD66)))</f>
        <v>-</v>
      </c>
      <c r="Q66" s="14" t="str">
        <f>IF('Órdenes según Instancia'!Y66=0,"-",IF('Órdenes según Instancia'!AD66=0,"-",('Órdenes según Instancia'!Y66/'Órdenes según Instancia'!AD66)))</f>
        <v>-</v>
      </c>
      <c r="R66" s="14">
        <f>IF('Órdenes según Instancia'!F66=0,"-",IF('Órdenes según Instancia'!AE66=0,"-",('Órdenes según Instancia'!F66/'Órdenes según Instancia'!AE66)))</f>
        <v>1</v>
      </c>
      <c r="S66" s="14" t="str">
        <f>IF('Órdenes según Instancia'!K66=0,"-",IF('Órdenes según Instancia'!AE66=0,"-",('Órdenes según Instancia'!K66/'Órdenes según Instancia'!AE66)))</f>
        <v>-</v>
      </c>
      <c r="T66" s="14" t="str">
        <f>IF('Órdenes según Instancia'!P66=0,"-",IF('Órdenes según Instancia'!AE66=0,"-",('Órdenes según Instancia'!P66/'Órdenes según Instancia'!AE66)))</f>
        <v>-</v>
      </c>
      <c r="U66" s="14" t="str">
        <f>IF('Órdenes según Instancia'!U66=0,"-",IF('Órdenes según Instancia'!AE66=0,"-",('Órdenes según Instancia'!U66/('Órdenes según Instancia'!AE66))))</f>
        <v>-</v>
      </c>
      <c r="V66" s="14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62" t="s">
        <v>277</v>
      </c>
      <c r="C67" s="14">
        <f>IF('Órdenes según Instancia'!C67=0,"-",IF('Órdenes según Instancia'!AB67=0,"-",('Órdenes según Instancia'!C67/'Órdenes según Instancia'!AB67)))</f>
        <v>1</v>
      </c>
      <c r="D67" s="14" t="str">
        <f>IF('Órdenes según Instancia'!H67=0,"-",IF('Órdenes según Instancia'!AB67=0,"-",('Órdenes según Instancia'!H67/'Órdenes según Instancia'!AB67)))</f>
        <v>-</v>
      </c>
      <c r="E67" s="14" t="str">
        <f>IF('Órdenes según Instancia'!M67=0,"-",IF('Órdenes según Instancia'!AB67=0,"-",('Órdenes según Instancia'!M67/'Órdenes según Instancia'!AB67)))</f>
        <v>-</v>
      </c>
      <c r="F67" s="14" t="str">
        <f>IF('Órdenes según Instancia'!R67=0,"-",IF('Órdenes según Instancia'!AB67=0,"-",('Órdenes según Instancia'!R67/'Órdenes según Instancia'!AB67)))</f>
        <v>-</v>
      </c>
      <c r="G67" s="14" t="str">
        <f>IF('Órdenes según Instancia'!W67=0,"-",IF('Órdenes según Instancia'!AB67=0,"-",('Órdenes según Instancia'!W67/'Órdenes según Instancia'!AB67)))</f>
        <v>-</v>
      </c>
      <c r="H67" s="14" t="str">
        <f>IF('Órdenes según Instancia'!D67=0,"-",IF('Órdenes según Instancia'!AC67=0,"-",('Órdenes según Instancia'!D67/'Órdenes según Instancia'!AC67)))</f>
        <v>-</v>
      </c>
      <c r="I67" s="14" t="str">
        <f>IF('Órdenes según Instancia'!I67=0,"-",IF('Órdenes según Instancia'!AC67=0,"-",('Órdenes según Instancia'!I67/'Órdenes según Instancia'!AC67)))</f>
        <v>-</v>
      </c>
      <c r="J67" s="14" t="str">
        <f>IF('Órdenes según Instancia'!N67=0,"-",IF('Órdenes según Instancia'!AC67=0,"-",('Órdenes según Instancia'!N67/'Órdenes según Instancia'!AC67)))</f>
        <v>-</v>
      </c>
      <c r="K67" s="14" t="str">
        <f>IF('Órdenes según Instancia'!S67=0,"-",IF('Órdenes según Instancia'!AC67=0,"-",('Órdenes según Instancia'!S67/'Órdenes según Instancia'!AC67)))</f>
        <v>-</v>
      </c>
      <c r="L67" s="14" t="str">
        <f>IF('Órdenes según Instancia'!X67=0,"-",IF('Órdenes según Instancia'!AC67=0,"-",('Órdenes según Instancia'!X67/'Órdenes según Instancia'!AC67)))</f>
        <v>-</v>
      </c>
      <c r="M67" s="14">
        <f>IF('Órdenes según Instancia'!E67=0,"-",IF('Órdenes según Instancia'!AD67=0,"-",('Órdenes según Instancia'!E67/'Órdenes según Instancia'!AD67)))</f>
        <v>1</v>
      </c>
      <c r="N67" s="14" t="str">
        <f>IF('Órdenes según Instancia'!J67=0,"-",IF('Órdenes según Instancia'!AD67=0,"-",('Órdenes según Instancia'!J67/'Órdenes según Instancia'!AD67)))</f>
        <v>-</v>
      </c>
      <c r="O67" s="14" t="str">
        <f>IF('Órdenes según Instancia'!O67=0,"-",IF('Órdenes según Instancia'!AD67=0,"-",('Órdenes según Instancia'!O67/'Órdenes según Instancia'!AD67)))</f>
        <v>-</v>
      </c>
      <c r="P67" s="14" t="str">
        <f>IF('Órdenes según Instancia'!T67=0,"-",IF('Órdenes según Instancia'!AD67=0,"-",('Órdenes según Instancia'!T67/'Órdenes según Instancia'!AD67)))</f>
        <v>-</v>
      </c>
      <c r="Q67" s="14" t="str">
        <f>IF('Órdenes según Instancia'!Y67=0,"-",IF('Órdenes según Instancia'!AD67=0,"-",('Órdenes según Instancia'!Y67/'Órdenes según Instancia'!AD67)))</f>
        <v>-</v>
      </c>
      <c r="R67" s="14">
        <f>IF('Órdenes según Instancia'!F67=0,"-",IF('Órdenes según Instancia'!AE67=0,"-",('Órdenes según Instancia'!F67/'Órdenes según Instancia'!AE67)))</f>
        <v>1</v>
      </c>
      <c r="S67" s="14" t="str">
        <f>IF('Órdenes según Instancia'!K67=0,"-",IF('Órdenes según Instancia'!AE67=0,"-",('Órdenes según Instancia'!K67/'Órdenes según Instancia'!AE67)))</f>
        <v>-</v>
      </c>
      <c r="T67" s="14" t="str">
        <f>IF('Órdenes según Instancia'!P67=0,"-",IF('Órdenes según Instancia'!AE67=0,"-",('Órdenes según Instancia'!P67/'Órdenes según Instancia'!AE67)))</f>
        <v>-</v>
      </c>
      <c r="U67" s="14" t="str">
        <f>IF('Órdenes según Instancia'!U67=0,"-",IF('Órdenes según Instancia'!AE67=0,"-",('Órdenes según Instancia'!U67/('Órdenes según Instancia'!AE67))))</f>
        <v>-</v>
      </c>
      <c r="V67" s="14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62" t="s">
        <v>278</v>
      </c>
      <c r="C68" s="14">
        <f>IF('Órdenes según Instancia'!C68=0,"-",IF('Órdenes según Instancia'!AB68=0,"-",('Órdenes según Instancia'!C68/'Órdenes según Instancia'!AB68)))</f>
        <v>0.8666666666666667</v>
      </c>
      <c r="D68" s="14" t="str">
        <f>IF('Órdenes según Instancia'!H68=0,"-",IF('Órdenes según Instancia'!AB68=0,"-",('Órdenes según Instancia'!H68/'Órdenes según Instancia'!AB68)))</f>
        <v>-</v>
      </c>
      <c r="E68" s="14">
        <f>IF('Órdenes según Instancia'!M68=0,"-",IF('Órdenes según Instancia'!AB68=0,"-",('Órdenes según Instancia'!M68/'Órdenes según Instancia'!AB68)))</f>
        <v>3.3333333333333333E-2</v>
      </c>
      <c r="F68" s="14">
        <f>IF('Órdenes según Instancia'!R68=0,"-",IF('Órdenes según Instancia'!AB68=0,"-",('Órdenes según Instancia'!R68/'Órdenes según Instancia'!AB68)))</f>
        <v>0.1</v>
      </c>
      <c r="G68" s="14" t="str">
        <f>IF('Órdenes según Instancia'!W68=0,"-",IF('Órdenes según Instancia'!AB68=0,"-",('Órdenes según Instancia'!W68/'Órdenes según Instancia'!AB68)))</f>
        <v>-</v>
      </c>
      <c r="H68" s="14" t="str">
        <f>IF('Órdenes según Instancia'!D68=0,"-",IF('Órdenes según Instancia'!AC68=0,"-",('Órdenes según Instancia'!D68/'Órdenes según Instancia'!AC68)))</f>
        <v>-</v>
      </c>
      <c r="I68" s="14" t="str">
        <f>IF('Órdenes según Instancia'!I68=0,"-",IF('Órdenes según Instancia'!AC68=0,"-",('Órdenes según Instancia'!I68/'Órdenes según Instancia'!AC68)))</f>
        <v>-</v>
      </c>
      <c r="J68" s="14" t="str">
        <f>IF('Órdenes según Instancia'!N68=0,"-",IF('Órdenes según Instancia'!AC68=0,"-",('Órdenes según Instancia'!N68/'Órdenes según Instancia'!AC68)))</f>
        <v>-</v>
      </c>
      <c r="K68" s="14" t="str">
        <f>IF('Órdenes según Instancia'!S68=0,"-",IF('Órdenes según Instancia'!AC68=0,"-",('Órdenes según Instancia'!S68/'Órdenes según Instancia'!AC68)))</f>
        <v>-</v>
      </c>
      <c r="L68" s="14" t="str">
        <f>IF('Órdenes según Instancia'!X68=0,"-",IF('Órdenes según Instancia'!AC68=0,"-",('Órdenes según Instancia'!X68/'Órdenes según Instancia'!AC68)))</f>
        <v>-</v>
      </c>
      <c r="M68" s="14">
        <f>IF('Órdenes según Instancia'!E68=0,"-",IF('Órdenes según Instancia'!AD68=0,"-",('Órdenes según Instancia'!E68/'Órdenes según Instancia'!AD68)))</f>
        <v>0.84615384615384615</v>
      </c>
      <c r="N68" s="14" t="str">
        <f>IF('Órdenes según Instancia'!J68=0,"-",IF('Órdenes según Instancia'!AD68=0,"-",('Órdenes según Instancia'!J68/'Órdenes según Instancia'!AD68)))</f>
        <v>-</v>
      </c>
      <c r="O68" s="14">
        <f>IF('Órdenes según Instancia'!O68=0,"-",IF('Órdenes según Instancia'!AD68=0,"-",('Órdenes según Instancia'!O68/'Órdenes según Instancia'!AD68)))</f>
        <v>3.8461538461538464E-2</v>
      </c>
      <c r="P68" s="14">
        <f>IF('Órdenes según Instancia'!T68=0,"-",IF('Órdenes según Instancia'!AD68=0,"-",('Órdenes según Instancia'!T68/'Órdenes según Instancia'!AD68)))</f>
        <v>0.11538461538461539</v>
      </c>
      <c r="Q68" s="14" t="str">
        <f>IF('Órdenes según Instancia'!Y68=0,"-",IF('Órdenes según Instancia'!AD68=0,"-",('Órdenes según Instancia'!Y68/'Órdenes según Instancia'!AD68)))</f>
        <v>-</v>
      </c>
      <c r="R68" s="14">
        <f>IF('Órdenes según Instancia'!F68=0,"-",IF('Órdenes según Instancia'!AE68=0,"-",('Órdenes según Instancia'!F68/'Órdenes según Instancia'!AE68)))</f>
        <v>1</v>
      </c>
      <c r="S68" s="14" t="str">
        <f>IF('Órdenes según Instancia'!K68=0,"-",IF('Órdenes según Instancia'!AE68=0,"-",('Órdenes según Instancia'!K68/'Órdenes según Instancia'!AE68)))</f>
        <v>-</v>
      </c>
      <c r="T68" s="14" t="str">
        <f>IF('Órdenes según Instancia'!P68=0,"-",IF('Órdenes según Instancia'!AE68=0,"-",('Órdenes según Instancia'!P68/'Órdenes según Instancia'!AE68)))</f>
        <v>-</v>
      </c>
      <c r="U68" s="14" t="str">
        <f>IF('Órdenes según Instancia'!U68=0,"-",IF('Órdenes según Instancia'!AE68=0,"-",('Órdenes según Instancia'!U68/('Órdenes según Instancia'!AE68))))</f>
        <v>-</v>
      </c>
      <c r="V68" s="14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62" t="s">
        <v>279</v>
      </c>
      <c r="C69" s="14">
        <f>IF('Órdenes según Instancia'!C69=0,"-",IF('Órdenes según Instancia'!AB69=0,"-",('Órdenes según Instancia'!C69/'Órdenes según Instancia'!AB69)))</f>
        <v>0.9375</v>
      </c>
      <c r="D69" s="14" t="str">
        <f>IF('Órdenes según Instancia'!H69=0,"-",IF('Órdenes según Instancia'!AB69=0,"-",('Órdenes según Instancia'!H69/'Órdenes según Instancia'!AB69)))</f>
        <v>-</v>
      </c>
      <c r="E69" s="14">
        <f>IF('Órdenes según Instancia'!M69=0,"-",IF('Órdenes según Instancia'!AB69=0,"-",('Órdenes según Instancia'!M69/'Órdenes según Instancia'!AB69)))</f>
        <v>6.25E-2</v>
      </c>
      <c r="F69" s="14" t="str">
        <f>IF('Órdenes según Instancia'!R69=0,"-",IF('Órdenes según Instancia'!AB69=0,"-",('Órdenes según Instancia'!R69/'Órdenes según Instancia'!AB69)))</f>
        <v>-</v>
      </c>
      <c r="G69" s="14" t="str">
        <f>IF('Órdenes según Instancia'!W69=0,"-",IF('Órdenes según Instancia'!AB69=0,"-",('Órdenes según Instancia'!W69/'Órdenes según Instancia'!AB69)))</f>
        <v>-</v>
      </c>
      <c r="H69" s="14" t="str">
        <f>IF('Órdenes según Instancia'!D69=0,"-",IF('Órdenes según Instancia'!AC69=0,"-",('Órdenes según Instancia'!D69/'Órdenes según Instancia'!AC69)))</f>
        <v>-</v>
      </c>
      <c r="I69" s="14" t="str">
        <f>IF('Órdenes según Instancia'!I69=0,"-",IF('Órdenes según Instancia'!AC69=0,"-",('Órdenes según Instancia'!I69/'Órdenes según Instancia'!AC69)))</f>
        <v>-</v>
      </c>
      <c r="J69" s="14" t="str">
        <f>IF('Órdenes según Instancia'!N69=0,"-",IF('Órdenes según Instancia'!AC69=0,"-",('Órdenes según Instancia'!N69/'Órdenes según Instancia'!AC69)))</f>
        <v>-</v>
      </c>
      <c r="K69" s="14" t="str">
        <f>IF('Órdenes según Instancia'!S69=0,"-",IF('Órdenes según Instancia'!AC69=0,"-",('Órdenes según Instancia'!S69/'Órdenes según Instancia'!AC69)))</f>
        <v>-</v>
      </c>
      <c r="L69" s="14" t="str">
        <f>IF('Órdenes según Instancia'!X69=0,"-",IF('Órdenes según Instancia'!AC69=0,"-",('Órdenes según Instancia'!X69/'Órdenes según Instancia'!AC69)))</f>
        <v>-</v>
      </c>
      <c r="M69" s="14">
        <f>IF('Órdenes según Instancia'!E69=0,"-",IF('Órdenes según Instancia'!AD69=0,"-",('Órdenes según Instancia'!E69/'Órdenes según Instancia'!AD69)))</f>
        <v>0.93333333333333335</v>
      </c>
      <c r="N69" s="14" t="str">
        <f>IF('Órdenes según Instancia'!J69=0,"-",IF('Órdenes según Instancia'!AD69=0,"-",('Órdenes según Instancia'!J69/'Órdenes según Instancia'!AD69)))</f>
        <v>-</v>
      </c>
      <c r="O69" s="14">
        <f>IF('Órdenes según Instancia'!O69=0,"-",IF('Órdenes según Instancia'!AD69=0,"-",('Órdenes según Instancia'!O69/'Órdenes según Instancia'!AD69)))</f>
        <v>6.6666666666666666E-2</v>
      </c>
      <c r="P69" s="14" t="str">
        <f>IF('Órdenes según Instancia'!T69=0,"-",IF('Órdenes según Instancia'!AD69=0,"-",('Órdenes según Instancia'!T69/'Órdenes según Instancia'!AD69)))</f>
        <v>-</v>
      </c>
      <c r="Q69" s="14" t="str">
        <f>IF('Órdenes según Instancia'!Y69=0,"-",IF('Órdenes según Instancia'!AD69=0,"-",('Órdenes según Instancia'!Y69/'Órdenes según Instancia'!AD69)))</f>
        <v>-</v>
      </c>
      <c r="R69" s="14">
        <f>IF('Órdenes según Instancia'!F69=0,"-",IF('Órdenes según Instancia'!AE69=0,"-",('Órdenes según Instancia'!F69/'Órdenes según Instancia'!AE69)))</f>
        <v>1</v>
      </c>
      <c r="S69" s="14" t="str">
        <f>IF('Órdenes según Instancia'!K69=0,"-",IF('Órdenes según Instancia'!AE69=0,"-",('Órdenes según Instancia'!K69/'Órdenes según Instancia'!AE69)))</f>
        <v>-</v>
      </c>
      <c r="T69" s="14" t="str">
        <f>IF('Órdenes según Instancia'!P69=0,"-",IF('Órdenes según Instancia'!AE69=0,"-",('Órdenes según Instancia'!P69/'Órdenes según Instancia'!AE69)))</f>
        <v>-</v>
      </c>
      <c r="U69" s="14" t="str">
        <f>IF('Órdenes según Instancia'!U69=0,"-",IF('Órdenes según Instancia'!AE69=0,"-",('Órdenes según Instancia'!U69/('Órdenes según Instancia'!AE69))))</f>
        <v>-</v>
      </c>
      <c r="V69" s="14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62" t="s">
        <v>280</v>
      </c>
      <c r="C70" s="14">
        <f>IF('Órdenes según Instancia'!C70=0,"-",IF('Órdenes según Instancia'!AB70=0,"-",('Órdenes según Instancia'!C70/'Órdenes según Instancia'!AB70)))</f>
        <v>1</v>
      </c>
      <c r="D70" s="14" t="str">
        <f>IF('Órdenes según Instancia'!H70=0,"-",IF('Órdenes según Instancia'!AB70=0,"-",('Órdenes según Instancia'!H70/'Órdenes según Instancia'!AB70)))</f>
        <v>-</v>
      </c>
      <c r="E70" s="14" t="str">
        <f>IF('Órdenes según Instancia'!M70=0,"-",IF('Órdenes según Instancia'!AB70=0,"-",('Órdenes según Instancia'!M70/'Órdenes según Instancia'!AB70)))</f>
        <v>-</v>
      </c>
      <c r="F70" s="14" t="str">
        <f>IF('Órdenes según Instancia'!R70=0,"-",IF('Órdenes según Instancia'!AB70=0,"-",('Órdenes según Instancia'!R70/'Órdenes según Instancia'!AB70)))</f>
        <v>-</v>
      </c>
      <c r="G70" s="14" t="str">
        <f>IF('Órdenes según Instancia'!W70=0,"-",IF('Órdenes según Instancia'!AB70=0,"-",('Órdenes según Instancia'!W70/'Órdenes según Instancia'!AB70)))</f>
        <v>-</v>
      </c>
      <c r="H70" s="14" t="str">
        <f>IF('Órdenes según Instancia'!D70=0,"-",IF('Órdenes según Instancia'!AC70=0,"-",('Órdenes según Instancia'!D70/'Órdenes según Instancia'!AC70)))</f>
        <v>-</v>
      </c>
      <c r="I70" s="14" t="str">
        <f>IF('Órdenes según Instancia'!I70=0,"-",IF('Órdenes según Instancia'!AC70=0,"-",('Órdenes según Instancia'!I70/'Órdenes según Instancia'!AC70)))</f>
        <v>-</v>
      </c>
      <c r="J70" s="14" t="str">
        <f>IF('Órdenes según Instancia'!N70=0,"-",IF('Órdenes según Instancia'!AC70=0,"-",('Órdenes según Instancia'!N70/'Órdenes según Instancia'!AC70)))</f>
        <v>-</v>
      </c>
      <c r="K70" s="14" t="str">
        <f>IF('Órdenes según Instancia'!S70=0,"-",IF('Órdenes según Instancia'!AC70=0,"-",('Órdenes según Instancia'!S70/'Órdenes según Instancia'!AC70)))</f>
        <v>-</v>
      </c>
      <c r="L70" s="14" t="str">
        <f>IF('Órdenes según Instancia'!X70=0,"-",IF('Órdenes según Instancia'!AC70=0,"-",('Órdenes según Instancia'!X70/'Órdenes según Instancia'!AC70)))</f>
        <v>-</v>
      </c>
      <c r="M70" s="14">
        <f>IF('Órdenes según Instancia'!E70=0,"-",IF('Órdenes según Instancia'!AD70=0,"-",('Órdenes según Instancia'!E70/'Órdenes según Instancia'!AD70)))</f>
        <v>1</v>
      </c>
      <c r="N70" s="14" t="str">
        <f>IF('Órdenes según Instancia'!J70=0,"-",IF('Órdenes según Instancia'!AD70=0,"-",('Órdenes según Instancia'!J70/'Órdenes según Instancia'!AD70)))</f>
        <v>-</v>
      </c>
      <c r="O70" s="14" t="str">
        <f>IF('Órdenes según Instancia'!O70=0,"-",IF('Órdenes según Instancia'!AD70=0,"-",('Órdenes según Instancia'!O70/'Órdenes según Instancia'!AD70)))</f>
        <v>-</v>
      </c>
      <c r="P70" s="14" t="str">
        <f>IF('Órdenes según Instancia'!T70=0,"-",IF('Órdenes según Instancia'!AD70=0,"-",('Órdenes según Instancia'!T70/'Órdenes según Instancia'!AD70)))</f>
        <v>-</v>
      </c>
      <c r="Q70" s="14" t="str">
        <f>IF('Órdenes según Instancia'!Y70=0,"-",IF('Órdenes según Instancia'!AD70=0,"-",('Órdenes según Instancia'!Y70/'Órdenes según Instancia'!AD70)))</f>
        <v>-</v>
      </c>
      <c r="R70" s="14">
        <f>IF('Órdenes según Instancia'!F70=0,"-",IF('Órdenes según Instancia'!AE70=0,"-",('Órdenes según Instancia'!F70/'Órdenes según Instancia'!AE70)))</f>
        <v>1</v>
      </c>
      <c r="S70" s="14" t="str">
        <f>IF('Órdenes según Instancia'!K70=0,"-",IF('Órdenes según Instancia'!AE70=0,"-",('Órdenes según Instancia'!K70/'Órdenes según Instancia'!AE70)))</f>
        <v>-</v>
      </c>
      <c r="T70" s="14" t="str">
        <f>IF('Órdenes según Instancia'!P70=0,"-",IF('Órdenes según Instancia'!AE70=0,"-",('Órdenes según Instancia'!P70/'Órdenes según Instancia'!AE70)))</f>
        <v>-</v>
      </c>
      <c r="U70" s="14" t="str">
        <f>IF('Órdenes según Instancia'!U70=0,"-",IF('Órdenes según Instancia'!AE70=0,"-",('Órdenes según Instancia'!U70/('Órdenes según Instancia'!AE70))))</f>
        <v>-</v>
      </c>
      <c r="V70" s="14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62" t="s">
        <v>281</v>
      </c>
      <c r="C71" s="14">
        <f>IF('Órdenes según Instancia'!C71=0,"-",IF('Órdenes según Instancia'!AB71=0,"-",('Órdenes según Instancia'!C71/'Órdenes según Instancia'!AB71)))</f>
        <v>0.90909090909090906</v>
      </c>
      <c r="D71" s="14" t="str">
        <f>IF('Órdenes según Instancia'!H71=0,"-",IF('Órdenes según Instancia'!AB71=0,"-",('Órdenes según Instancia'!H71/'Órdenes según Instancia'!AB71)))</f>
        <v>-</v>
      </c>
      <c r="E71" s="14" t="str">
        <f>IF('Órdenes según Instancia'!M71=0,"-",IF('Órdenes según Instancia'!AB71=0,"-",('Órdenes según Instancia'!M71/'Órdenes según Instancia'!AB71)))</f>
        <v>-</v>
      </c>
      <c r="F71" s="14">
        <f>IF('Órdenes según Instancia'!R71=0,"-",IF('Órdenes según Instancia'!AB71=0,"-",('Órdenes según Instancia'!R71/'Órdenes según Instancia'!AB71)))</f>
        <v>9.0909090909090912E-2</v>
      </c>
      <c r="G71" s="14" t="str">
        <f>IF('Órdenes según Instancia'!W71=0,"-",IF('Órdenes según Instancia'!AB71=0,"-",('Órdenes según Instancia'!W71/'Órdenes según Instancia'!AB71)))</f>
        <v>-</v>
      </c>
      <c r="H71" s="14" t="str">
        <f>IF('Órdenes según Instancia'!D71=0,"-",IF('Órdenes según Instancia'!AC71=0,"-",('Órdenes según Instancia'!D71/'Órdenes según Instancia'!AC71)))</f>
        <v>-</v>
      </c>
      <c r="I71" s="14" t="str">
        <f>IF('Órdenes según Instancia'!I71=0,"-",IF('Órdenes según Instancia'!AC71=0,"-",('Órdenes según Instancia'!I71/'Órdenes según Instancia'!AC71)))</f>
        <v>-</v>
      </c>
      <c r="J71" s="14" t="str">
        <f>IF('Órdenes según Instancia'!N71=0,"-",IF('Órdenes según Instancia'!AC71=0,"-",('Órdenes según Instancia'!N71/'Órdenes según Instancia'!AC71)))</f>
        <v>-</v>
      </c>
      <c r="K71" s="14" t="str">
        <f>IF('Órdenes según Instancia'!S71=0,"-",IF('Órdenes según Instancia'!AC71=0,"-",('Órdenes según Instancia'!S71/'Órdenes según Instancia'!AC71)))</f>
        <v>-</v>
      </c>
      <c r="L71" s="14" t="str">
        <f>IF('Órdenes según Instancia'!X71=0,"-",IF('Órdenes según Instancia'!AC71=0,"-",('Órdenes según Instancia'!X71/'Órdenes según Instancia'!AC71)))</f>
        <v>-</v>
      </c>
      <c r="M71" s="14">
        <f>IF('Órdenes según Instancia'!E71=0,"-",IF('Órdenes según Instancia'!AD71=0,"-",('Órdenes según Instancia'!E71/'Órdenes según Instancia'!AD71)))</f>
        <v>0.89473684210526316</v>
      </c>
      <c r="N71" s="14" t="str">
        <f>IF('Órdenes según Instancia'!J71=0,"-",IF('Órdenes según Instancia'!AD71=0,"-",('Órdenes según Instancia'!J71/'Órdenes según Instancia'!AD71)))</f>
        <v>-</v>
      </c>
      <c r="O71" s="14" t="str">
        <f>IF('Órdenes según Instancia'!O71=0,"-",IF('Órdenes según Instancia'!AD71=0,"-",('Órdenes según Instancia'!O71/'Órdenes según Instancia'!AD71)))</f>
        <v>-</v>
      </c>
      <c r="P71" s="14">
        <f>IF('Órdenes según Instancia'!T71=0,"-",IF('Órdenes según Instancia'!AD71=0,"-",('Órdenes según Instancia'!T71/'Órdenes según Instancia'!AD71)))</f>
        <v>0.10526315789473684</v>
      </c>
      <c r="Q71" s="14" t="str">
        <f>IF('Órdenes según Instancia'!Y71=0,"-",IF('Órdenes según Instancia'!AD71=0,"-",('Órdenes según Instancia'!Y71/'Órdenes según Instancia'!AD71)))</f>
        <v>-</v>
      </c>
      <c r="R71" s="14">
        <f>IF('Órdenes según Instancia'!F71=0,"-",IF('Órdenes según Instancia'!AE71=0,"-",('Órdenes según Instancia'!F71/'Órdenes según Instancia'!AE71)))</f>
        <v>1</v>
      </c>
      <c r="S71" s="14" t="str">
        <f>IF('Órdenes según Instancia'!K71=0,"-",IF('Órdenes según Instancia'!AE71=0,"-",('Órdenes según Instancia'!K71/'Órdenes según Instancia'!AE71)))</f>
        <v>-</v>
      </c>
      <c r="T71" s="14" t="str">
        <f>IF('Órdenes según Instancia'!P71=0,"-",IF('Órdenes según Instancia'!AE71=0,"-",('Órdenes según Instancia'!P71/'Órdenes según Instancia'!AE71)))</f>
        <v>-</v>
      </c>
      <c r="U71" s="14" t="str">
        <f>IF('Órdenes según Instancia'!U71=0,"-",IF('Órdenes según Instancia'!AE71=0,"-",('Órdenes según Instancia'!U71/('Órdenes según Instancia'!AE71))))</f>
        <v>-</v>
      </c>
      <c r="V71" s="14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62" t="s">
        <v>282</v>
      </c>
      <c r="C72" s="14">
        <f>IF('Órdenes según Instancia'!C72=0,"-",IF('Órdenes según Instancia'!AB72=0,"-",('Órdenes según Instancia'!C72/'Órdenes según Instancia'!AB72)))</f>
        <v>0.79166666666666663</v>
      </c>
      <c r="D72" s="14" t="str">
        <f>IF('Órdenes según Instancia'!H72=0,"-",IF('Órdenes según Instancia'!AB72=0,"-",('Órdenes según Instancia'!H72/'Órdenes según Instancia'!AB72)))</f>
        <v>-</v>
      </c>
      <c r="E72" s="14" t="str">
        <f>IF('Órdenes según Instancia'!M72=0,"-",IF('Órdenes según Instancia'!AB72=0,"-",('Órdenes según Instancia'!M72/'Órdenes según Instancia'!AB72)))</f>
        <v>-</v>
      </c>
      <c r="F72" s="14">
        <f>IF('Órdenes según Instancia'!R72=0,"-",IF('Órdenes según Instancia'!AB72=0,"-",('Órdenes según Instancia'!R72/'Órdenes según Instancia'!AB72)))</f>
        <v>0.20833333333333334</v>
      </c>
      <c r="G72" s="14" t="str">
        <f>IF('Órdenes según Instancia'!W72=0,"-",IF('Órdenes según Instancia'!AB72=0,"-",('Órdenes según Instancia'!W72/'Órdenes según Instancia'!AB72)))</f>
        <v>-</v>
      </c>
      <c r="H72" s="14" t="str">
        <f>IF('Órdenes según Instancia'!D72=0,"-",IF('Órdenes según Instancia'!AC72=0,"-",('Órdenes según Instancia'!D72/'Órdenes según Instancia'!AC72)))</f>
        <v>-</v>
      </c>
      <c r="I72" s="14" t="str">
        <f>IF('Órdenes según Instancia'!I72=0,"-",IF('Órdenes según Instancia'!AC72=0,"-",('Órdenes según Instancia'!I72/'Órdenes según Instancia'!AC72)))</f>
        <v>-</v>
      </c>
      <c r="J72" s="14" t="str">
        <f>IF('Órdenes según Instancia'!N72=0,"-",IF('Órdenes según Instancia'!AC72=0,"-",('Órdenes según Instancia'!N72/'Órdenes según Instancia'!AC72)))</f>
        <v>-</v>
      </c>
      <c r="K72" s="14" t="str">
        <f>IF('Órdenes según Instancia'!S72=0,"-",IF('Órdenes según Instancia'!AC72=0,"-",('Órdenes según Instancia'!S72/'Órdenes según Instancia'!AC72)))</f>
        <v>-</v>
      </c>
      <c r="L72" s="14" t="str">
        <f>IF('Órdenes según Instancia'!X72=0,"-",IF('Órdenes según Instancia'!AC72=0,"-",('Órdenes según Instancia'!X72/'Órdenes según Instancia'!AC72)))</f>
        <v>-</v>
      </c>
      <c r="M72" s="14">
        <f>IF('Órdenes según Instancia'!E72=0,"-",IF('Órdenes según Instancia'!AD72=0,"-",('Órdenes según Instancia'!E72/'Órdenes según Instancia'!AD72)))</f>
        <v>0.78260869565217395</v>
      </c>
      <c r="N72" s="14" t="str">
        <f>IF('Órdenes según Instancia'!J72=0,"-",IF('Órdenes según Instancia'!AD72=0,"-",('Órdenes según Instancia'!J72/'Órdenes según Instancia'!AD72)))</f>
        <v>-</v>
      </c>
      <c r="O72" s="14" t="str">
        <f>IF('Órdenes según Instancia'!O72=0,"-",IF('Órdenes según Instancia'!AD72=0,"-",('Órdenes según Instancia'!O72/'Órdenes según Instancia'!AD72)))</f>
        <v>-</v>
      </c>
      <c r="P72" s="14">
        <f>IF('Órdenes según Instancia'!T72=0,"-",IF('Órdenes según Instancia'!AD72=0,"-",('Órdenes según Instancia'!T72/'Órdenes según Instancia'!AD72)))</f>
        <v>0.21739130434782608</v>
      </c>
      <c r="Q72" s="14" t="str">
        <f>IF('Órdenes según Instancia'!Y72=0,"-",IF('Órdenes según Instancia'!AD72=0,"-",('Órdenes según Instancia'!Y72/'Órdenes según Instancia'!AD72)))</f>
        <v>-</v>
      </c>
      <c r="R72" s="14">
        <f>IF('Órdenes según Instancia'!F72=0,"-",IF('Órdenes según Instancia'!AE72=0,"-",('Órdenes según Instancia'!F72/'Órdenes según Instancia'!AE72)))</f>
        <v>1</v>
      </c>
      <c r="S72" s="14" t="str">
        <f>IF('Órdenes según Instancia'!K72=0,"-",IF('Órdenes según Instancia'!AE72=0,"-",('Órdenes según Instancia'!K72/'Órdenes según Instancia'!AE72)))</f>
        <v>-</v>
      </c>
      <c r="T72" s="14" t="str">
        <f>IF('Órdenes según Instancia'!P72=0,"-",IF('Órdenes según Instancia'!AE72=0,"-",('Órdenes según Instancia'!P72/'Órdenes según Instancia'!AE72)))</f>
        <v>-</v>
      </c>
      <c r="U72" s="14" t="str">
        <f>IF('Órdenes según Instancia'!U72=0,"-",IF('Órdenes según Instancia'!AE72=0,"-",('Órdenes según Instancia'!U72/('Órdenes según Instancia'!AE72))))</f>
        <v>-</v>
      </c>
      <c r="V72" s="14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62" t="s">
        <v>283</v>
      </c>
      <c r="C73" s="14">
        <f>IF('Órdenes según Instancia'!C73=0,"-",IF('Órdenes según Instancia'!AB73=0,"-",('Órdenes según Instancia'!C73/'Órdenes según Instancia'!AB73)))</f>
        <v>1</v>
      </c>
      <c r="D73" s="14" t="str">
        <f>IF('Órdenes según Instancia'!H73=0,"-",IF('Órdenes según Instancia'!AB73=0,"-",('Órdenes según Instancia'!H73/'Órdenes según Instancia'!AB73)))</f>
        <v>-</v>
      </c>
      <c r="E73" s="14" t="str">
        <f>IF('Órdenes según Instancia'!M73=0,"-",IF('Órdenes según Instancia'!AB73=0,"-",('Órdenes según Instancia'!M73/'Órdenes según Instancia'!AB73)))</f>
        <v>-</v>
      </c>
      <c r="F73" s="14" t="str">
        <f>IF('Órdenes según Instancia'!R73=0,"-",IF('Órdenes según Instancia'!AB73=0,"-",('Órdenes según Instancia'!R73/'Órdenes según Instancia'!AB73)))</f>
        <v>-</v>
      </c>
      <c r="G73" s="14" t="str">
        <f>IF('Órdenes según Instancia'!W73=0,"-",IF('Órdenes según Instancia'!AB73=0,"-",('Órdenes según Instancia'!W73/'Órdenes según Instancia'!AB73)))</f>
        <v>-</v>
      </c>
      <c r="H73" s="14" t="str">
        <f>IF('Órdenes según Instancia'!D73=0,"-",IF('Órdenes según Instancia'!AC73=0,"-",('Órdenes según Instancia'!D73/'Órdenes según Instancia'!AC73)))</f>
        <v>-</v>
      </c>
      <c r="I73" s="14" t="str">
        <f>IF('Órdenes según Instancia'!I73=0,"-",IF('Órdenes según Instancia'!AC73=0,"-",('Órdenes según Instancia'!I73/'Órdenes según Instancia'!AC73)))</f>
        <v>-</v>
      </c>
      <c r="J73" s="14" t="str">
        <f>IF('Órdenes según Instancia'!N73=0,"-",IF('Órdenes según Instancia'!AC73=0,"-",('Órdenes según Instancia'!N73/'Órdenes según Instancia'!AC73)))</f>
        <v>-</v>
      </c>
      <c r="K73" s="14" t="str">
        <f>IF('Órdenes según Instancia'!S73=0,"-",IF('Órdenes según Instancia'!AC73=0,"-",('Órdenes según Instancia'!S73/'Órdenes según Instancia'!AC73)))</f>
        <v>-</v>
      </c>
      <c r="L73" s="14" t="str">
        <f>IF('Órdenes según Instancia'!X73=0,"-",IF('Órdenes según Instancia'!AC73=0,"-",('Órdenes según Instancia'!X73/'Órdenes según Instancia'!AC73)))</f>
        <v>-</v>
      </c>
      <c r="M73" s="14">
        <f>IF('Órdenes según Instancia'!E73=0,"-",IF('Órdenes según Instancia'!AD73=0,"-",('Órdenes según Instancia'!E73/'Órdenes según Instancia'!AD73)))</f>
        <v>1</v>
      </c>
      <c r="N73" s="14" t="str">
        <f>IF('Órdenes según Instancia'!J73=0,"-",IF('Órdenes según Instancia'!AD73=0,"-",('Órdenes según Instancia'!J73/'Órdenes según Instancia'!AD73)))</f>
        <v>-</v>
      </c>
      <c r="O73" s="14" t="str">
        <f>IF('Órdenes según Instancia'!O73=0,"-",IF('Órdenes según Instancia'!AD73=0,"-",('Órdenes según Instancia'!O73/'Órdenes según Instancia'!AD73)))</f>
        <v>-</v>
      </c>
      <c r="P73" s="14" t="str">
        <f>IF('Órdenes según Instancia'!T73=0,"-",IF('Órdenes según Instancia'!AD73=0,"-",('Órdenes según Instancia'!T73/'Órdenes según Instancia'!AD73)))</f>
        <v>-</v>
      </c>
      <c r="Q73" s="14" t="str">
        <f>IF('Órdenes según Instancia'!Y73=0,"-",IF('Órdenes según Instancia'!AD73=0,"-",('Órdenes según Instancia'!Y73/'Órdenes según Instancia'!AD73)))</f>
        <v>-</v>
      </c>
      <c r="R73" s="14" t="str">
        <f>IF('Órdenes según Instancia'!F73=0,"-",IF('Órdenes según Instancia'!AE73=0,"-",('Órdenes según Instancia'!F73/'Órdenes según Instancia'!AE73)))</f>
        <v>-</v>
      </c>
      <c r="S73" s="14" t="str">
        <f>IF('Órdenes según Instancia'!K73=0,"-",IF('Órdenes según Instancia'!AE73=0,"-",('Órdenes según Instancia'!K73/'Órdenes según Instancia'!AE73)))</f>
        <v>-</v>
      </c>
      <c r="T73" s="14" t="str">
        <f>IF('Órdenes según Instancia'!P73=0,"-",IF('Órdenes según Instancia'!AE73=0,"-",('Órdenes según Instancia'!P73/'Órdenes según Instancia'!AE73)))</f>
        <v>-</v>
      </c>
      <c r="U73" s="14" t="str">
        <f>IF('Órdenes según Instancia'!U73=0,"-",IF('Órdenes según Instancia'!AE73=0,"-",('Órdenes según Instancia'!U73/('Órdenes según Instancia'!AE73))))</f>
        <v>-</v>
      </c>
      <c r="V73" s="14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62" t="s">
        <v>284</v>
      </c>
      <c r="C74" s="14">
        <f>IF('Órdenes según Instancia'!C74=0,"-",IF('Órdenes según Instancia'!AB74=0,"-",('Órdenes según Instancia'!C74/'Órdenes según Instancia'!AB74)))</f>
        <v>0.65306122448979587</v>
      </c>
      <c r="D74" s="14" t="str">
        <f>IF('Órdenes según Instancia'!H74=0,"-",IF('Órdenes según Instancia'!AB74=0,"-",('Órdenes según Instancia'!H74/'Órdenes según Instancia'!AB74)))</f>
        <v>-</v>
      </c>
      <c r="E74" s="14" t="str">
        <f>IF('Órdenes según Instancia'!M74=0,"-",IF('Órdenes según Instancia'!AB74=0,"-",('Órdenes según Instancia'!M74/'Órdenes según Instancia'!AB74)))</f>
        <v>-</v>
      </c>
      <c r="F74" s="14">
        <f>IF('Órdenes según Instancia'!R74=0,"-",IF('Órdenes según Instancia'!AB74=0,"-",('Órdenes según Instancia'!R74/'Órdenes según Instancia'!AB74)))</f>
        <v>0.34693877551020408</v>
      </c>
      <c r="G74" s="14" t="str">
        <f>IF('Órdenes según Instancia'!W74=0,"-",IF('Órdenes según Instancia'!AB74=0,"-",('Órdenes según Instancia'!W74/'Órdenes según Instancia'!AB74)))</f>
        <v>-</v>
      </c>
      <c r="H74" s="14" t="str">
        <f>IF('Órdenes según Instancia'!D74=0,"-",IF('Órdenes según Instancia'!AC74=0,"-",('Órdenes según Instancia'!D74/'Órdenes según Instancia'!AC74)))</f>
        <v>-</v>
      </c>
      <c r="I74" s="14" t="str">
        <f>IF('Órdenes según Instancia'!I74=0,"-",IF('Órdenes según Instancia'!AC74=0,"-",('Órdenes según Instancia'!I74/'Órdenes según Instancia'!AC74)))</f>
        <v>-</v>
      </c>
      <c r="J74" s="14" t="str">
        <f>IF('Órdenes según Instancia'!N74=0,"-",IF('Órdenes según Instancia'!AC74=0,"-",('Órdenes según Instancia'!N74/'Órdenes según Instancia'!AC74)))</f>
        <v>-</v>
      </c>
      <c r="K74" s="14" t="str">
        <f>IF('Órdenes según Instancia'!S74=0,"-",IF('Órdenes según Instancia'!AC74=0,"-",('Órdenes según Instancia'!S74/'Órdenes según Instancia'!AC74)))</f>
        <v>-</v>
      </c>
      <c r="L74" s="14" t="str">
        <f>IF('Órdenes según Instancia'!X74=0,"-",IF('Órdenes según Instancia'!AC74=0,"-",('Órdenes según Instancia'!X74/'Órdenes según Instancia'!AC74)))</f>
        <v>-</v>
      </c>
      <c r="M74" s="14">
        <f>IF('Órdenes según Instancia'!E74=0,"-",IF('Órdenes según Instancia'!AD74=0,"-",('Órdenes según Instancia'!E74/'Órdenes según Instancia'!AD74)))</f>
        <v>0.5641025641025641</v>
      </c>
      <c r="N74" s="14" t="str">
        <f>IF('Órdenes según Instancia'!J74=0,"-",IF('Órdenes según Instancia'!AD74=0,"-",('Órdenes según Instancia'!J74/'Órdenes según Instancia'!AD74)))</f>
        <v>-</v>
      </c>
      <c r="O74" s="14" t="str">
        <f>IF('Órdenes según Instancia'!O74=0,"-",IF('Órdenes según Instancia'!AD74=0,"-",('Órdenes según Instancia'!O74/'Órdenes según Instancia'!AD74)))</f>
        <v>-</v>
      </c>
      <c r="P74" s="14">
        <f>IF('Órdenes según Instancia'!T74=0,"-",IF('Órdenes según Instancia'!AD74=0,"-",('Órdenes según Instancia'!T74/'Órdenes según Instancia'!AD74)))</f>
        <v>0.4358974358974359</v>
      </c>
      <c r="Q74" s="14" t="str">
        <f>IF('Órdenes según Instancia'!Y74=0,"-",IF('Órdenes según Instancia'!AD74=0,"-",('Órdenes según Instancia'!Y74/'Órdenes según Instancia'!AD74)))</f>
        <v>-</v>
      </c>
      <c r="R74" s="14">
        <f>IF('Órdenes según Instancia'!F74=0,"-",IF('Órdenes según Instancia'!AE74=0,"-",('Órdenes según Instancia'!F74/'Órdenes según Instancia'!AE74)))</f>
        <v>1</v>
      </c>
      <c r="S74" s="14" t="str">
        <f>IF('Órdenes según Instancia'!K74=0,"-",IF('Órdenes según Instancia'!AE74=0,"-",('Órdenes según Instancia'!K74/'Órdenes según Instancia'!AE74)))</f>
        <v>-</v>
      </c>
      <c r="T74" s="14" t="str">
        <f>IF('Órdenes según Instancia'!P74=0,"-",IF('Órdenes según Instancia'!AE74=0,"-",('Órdenes según Instancia'!P74/'Órdenes según Instancia'!AE74)))</f>
        <v>-</v>
      </c>
      <c r="U74" s="14" t="str">
        <f>IF('Órdenes según Instancia'!U74=0,"-",IF('Órdenes según Instancia'!AE74=0,"-",('Órdenes según Instancia'!U74/('Órdenes según Instancia'!AE74))))</f>
        <v>-</v>
      </c>
      <c r="V74" s="14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62" t="s">
        <v>285</v>
      </c>
      <c r="C75" s="14">
        <f>IF('Órdenes según Instancia'!C75=0,"-",IF('Órdenes según Instancia'!AB75=0,"-",('Órdenes según Instancia'!C75/'Órdenes según Instancia'!AB75)))</f>
        <v>1</v>
      </c>
      <c r="D75" s="14" t="str">
        <f>IF('Órdenes según Instancia'!H75=0,"-",IF('Órdenes según Instancia'!AB75=0,"-",('Órdenes según Instancia'!H75/'Órdenes según Instancia'!AB75)))</f>
        <v>-</v>
      </c>
      <c r="E75" s="14" t="str">
        <f>IF('Órdenes según Instancia'!M75=0,"-",IF('Órdenes según Instancia'!AB75=0,"-",('Órdenes según Instancia'!M75/'Órdenes según Instancia'!AB75)))</f>
        <v>-</v>
      </c>
      <c r="F75" s="14" t="str">
        <f>IF('Órdenes según Instancia'!R75=0,"-",IF('Órdenes según Instancia'!AB75=0,"-",('Órdenes según Instancia'!R75/'Órdenes según Instancia'!AB75)))</f>
        <v>-</v>
      </c>
      <c r="G75" s="14" t="str">
        <f>IF('Órdenes según Instancia'!W75=0,"-",IF('Órdenes según Instancia'!AB75=0,"-",('Órdenes según Instancia'!W75/'Órdenes según Instancia'!AB75)))</f>
        <v>-</v>
      </c>
      <c r="H75" s="14" t="str">
        <f>IF('Órdenes según Instancia'!D75=0,"-",IF('Órdenes según Instancia'!AC75=0,"-",('Órdenes según Instancia'!D75/'Órdenes según Instancia'!AC75)))</f>
        <v>-</v>
      </c>
      <c r="I75" s="14" t="str">
        <f>IF('Órdenes según Instancia'!I75=0,"-",IF('Órdenes según Instancia'!AC75=0,"-",('Órdenes según Instancia'!I75/'Órdenes según Instancia'!AC75)))</f>
        <v>-</v>
      </c>
      <c r="J75" s="14" t="str">
        <f>IF('Órdenes según Instancia'!N75=0,"-",IF('Órdenes según Instancia'!AC75=0,"-",('Órdenes según Instancia'!N75/'Órdenes según Instancia'!AC75)))</f>
        <v>-</v>
      </c>
      <c r="K75" s="14" t="str">
        <f>IF('Órdenes según Instancia'!S75=0,"-",IF('Órdenes según Instancia'!AC75=0,"-",('Órdenes según Instancia'!S75/'Órdenes según Instancia'!AC75)))</f>
        <v>-</v>
      </c>
      <c r="L75" s="14" t="str">
        <f>IF('Órdenes según Instancia'!X75=0,"-",IF('Órdenes según Instancia'!AC75=0,"-",('Órdenes según Instancia'!X75/'Órdenes según Instancia'!AC75)))</f>
        <v>-</v>
      </c>
      <c r="M75" s="14">
        <f>IF('Órdenes según Instancia'!E75=0,"-",IF('Órdenes según Instancia'!AD75=0,"-",('Órdenes según Instancia'!E75/'Órdenes según Instancia'!AD75)))</f>
        <v>1</v>
      </c>
      <c r="N75" s="14" t="str">
        <f>IF('Órdenes según Instancia'!J75=0,"-",IF('Órdenes según Instancia'!AD75=0,"-",('Órdenes según Instancia'!J75/'Órdenes según Instancia'!AD75)))</f>
        <v>-</v>
      </c>
      <c r="O75" s="14" t="str">
        <f>IF('Órdenes según Instancia'!O75=0,"-",IF('Órdenes según Instancia'!AD75=0,"-",('Órdenes según Instancia'!O75/'Órdenes según Instancia'!AD75)))</f>
        <v>-</v>
      </c>
      <c r="P75" s="14" t="str">
        <f>IF('Órdenes según Instancia'!T75=0,"-",IF('Órdenes según Instancia'!AD75=0,"-",('Órdenes según Instancia'!T75/'Órdenes según Instancia'!AD75)))</f>
        <v>-</v>
      </c>
      <c r="Q75" s="14" t="str">
        <f>IF('Órdenes según Instancia'!Y75=0,"-",IF('Órdenes según Instancia'!AD75=0,"-",('Órdenes según Instancia'!Y75/'Órdenes según Instancia'!AD75)))</f>
        <v>-</v>
      </c>
      <c r="R75" s="14">
        <f>IF('Órdenes según Instancia'!F75=0,"-",IF('Órdenes según Instancia'!AE75=0,"-",('Órdenes según Instancia'!F75/'Órdenes según Instancia'!AE75)))</f>
        <v>1</v>
      </c>
      <c r="S75" s="14" t="str">
        <f>IF('Órdenes según Instancia'!K75=0,"-",IF('Órdenes según Instancia'!AE75=0,"-",('Órdenes según Instancia'!K75/'Órdenes según Instancia'!AE75)))</f>
        <v>-</v>
      </c>
      <c r="T75" s="14" t="str">
        <f>IF('Órdenes según Instancia'!P75=0,"-",IF('Órdenes según Instancia'!AE75=0,"-",('Órdenes según Instancia'!P75/'Órdenes según Instancia'!AE75)))</f>
        <v>-</v>
      </c>
      <c r="U75" s="14" t="str">
        <f>IF('Órdenes según Instancia'!U75=0,"-",IF('Órdenes según Instancia'!AE75=0,"-",('Órdenes según Instancia'!U75/('Órdenes según Instancia'!AE75))))</f>
        <v>-</v>
      </c>
      <c r="V75" s="14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62" t="s">
        <v>637</v>
      </c>
      <c r="C76" s="14">
        <f>IF('Órdenes según Instancia'!C76=0,"-",IF('Órdenes según Instancia'!AB76=0,"-",('Órdenes según Instancia'!C76/'Órdenes según Instancia'!AB76)))</f>
        <v>0.5</v>
      </c>
      <c r="D76" s="14" t="str">
        <f>IF('Órdenes según Instancia'!H76=0,"-",IF('Órdenes según Instancia'!AB76=0,"-",('Órdenes según Instancia'!H76/'Órdenes según Instancia'!AB76)))</f>
        <v>-</v>
      </c>
      <c r="E76" s="14">
        <f>IF('Órdenes según Instancia'!M76=0,"-",IF('Órdenes según Instancia'!AB76=0,"-",('Órdenes según Instancia'!M76/'Órdenes según Instancia'!AB76)))</f>
        <v>0.5</v>
      </c>
      <c r="F76" s="14" t="str">
        <f>IF('Órdenes según Instancia'!R76=0,"-",IF('Órdenes según Instancia'!AB76=0,"-",('Órdenes según Instancia'!R76/'Órdenes según Instancia'!AB76)))</f>
        <v>-</v>
      </c>
      <c r="G76" s="14" t="str">
        <f>IF('Órdenes según Instancia'!W76=0,"-",IF('Órdenes según Instancia'!AB76=0,"-",('Órdenes según Instancia'!W76/'Órdenes según Instancia'!AB76)))</f>
        <v>-</v>
      </c>
      <c r="H76" s="14" t="str">
        <f>IF('Órdenes según Instancia'!D76=0,"-",IF('Órdenes según Instancia'!AC76=0,"-",('Órdenes según Instancia'!D76/'Órdenes según Instancia'!AC76)))</f>
        <v>-</v>
      </c>
      <c r="I76" s="14" t="str">
        <f>IF('Órdenes según Instancia'!I76=0,"-",IF('Órdenes según Instancia'!AC76=0,"-",('Órdenes según Instancia'!I76/'Órdenes según Instancia'!AC76)))</f>
        <v>-</v>
      </c>
      <c r="J76" s="14" t="str">
        <f>IF('Órdenes según Instancia'!N76=0,"-",IF('Órdenes según Instancia'!AC76=0,"-",('Órdenes según Instancia'!N76/'Órdenes según Instancia'!AC76)))</f>
        <v>-</v>
      </c>
      <c r="K76" s="14" t="str">
        <f>IF('Órdenes según Instancia'!S76=0,"-",IF('Órdenes según Instancia'!AC76=0,"-",('Órdenes según Instancia'!S76/'Órdenes según Instancia'!AC76)))</f>
        <v>-</v>
      </c>
      <c r="L76" s="14" t="str">
        <f>IF('Órdenes según Instancia'!X76=0,"-",IF('Órdenes según Instancia'!AC76=0,"-",('Órdenes según Instancia'!X76/'Órdenes según Instancia'!AC76)))</f>
        <v>-</v>
      </c>
      <c r="M76" s="14">
        <f>IF('Órdenes según Instancia'!E76=0,"-",IF('Órdenes según Instancia'!AD76=0,"-",('Órdenes según Instancia'!E76/'Órdenes según Instancia'!AD76)))</f>
        <v>0.5</v>
      </c>
      <c r="N76" s="14" t="str">
        <f>IF('Órdenes según Instancia'!J76=0,"-",IF('Órdenes según Instancia'!AD76=0,"-",('Órdenes según Instancia'!J76/'Órdenes según Instancia'!AD76)))</f>
        <v>-</v>
      </c>
      <c r="O76" s="14">
        <f>IF('Órdenes según Instancia'!O76=0,"-",IF('Órdenes según Instancia'!AD76=0,"-",('Órdenes según Instancia'!O76/'Órdenes según Instancia'!AD76)))</f>
        <v>0.5</v>
      </c>
      <c r="P76" s="14" t="str">
        <f>IF('Órdenes según Instancia'!T76=0,"-",IF('Órdenes según Instancia'!AD76=0,"-",('Órdenes según Instancia'!T76/'Órdenes según Instancia'!AD76)))</f>
        <v>-</v>
      </c>
      <c r="Q76" s="14" t="str">
        <f>IF('Órdenes según Instancia'!Y76=0,"-",IF('Órdenes según Instancia'!AD76=0,"-",('Órdenes según Instancia'!Y76/'Órdenes según Instancia'!AD76)))</f>
        <v>-</v>
      </c>
      <c r="R76" s="14" t="str">
        <f>IF('Órdenes según Instancia'!F76=0,"-",IF('Órdenes según Instancia'!AE76=0,"-",('Órdenes según Instancia'!F76/'Órdenes según Instancia'!AE76)))</f>
        <v>-</v>
      </c>
      <c r="S76" s="14" t="str">
        <f>IF('Órdenes según Instancia'!K76=0,"-",IF('Órdenes según Instancia'!AE76=0,"-",('Órdenes según Instancia'!K76/'Órdenes según Instancia'!AE76)))</f>
        <v>-</v>
      </c>
      <c r="T76" s="14" t="str">
        <f>IF('Órdenes según Instancia'!P76=0,"-",IF('Órdenes según Instancia'!AE76=0,"-",('Órdenes según Instancia'!P76/'Órdenes según Instancia'!AE76)))</f>
        <v>-</v>
      </c>
      <c r="U76" s="14" t="str">
        <f>IF('Órdenes según Instancia'!U76=0,"-",IF('Órdenes según Instancia'!AE76=0,"-",('Órdenes según Instancia'!U76/('Órdenes según Instancia'!AE76))))</f>
        <v>-</v>
      </c>
      <c r="V76" s="14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62" t="s">
        <v>173</v>
      </c>
      <c r="C77" s="14">
        <f>IF('Órdenes según Instancia'!C77=0,"-",IF('Órdenes según Instancia'!AB77=0,"-",('Órdenes según Instancia'!C77/'Órdenes según Instancia'!AB77)))</f>
        <v>0.972568578553616</v>
      </c>
      <c r="D77" s="14" t="str">
        <f>IF('Órdenes según Instancia'!H77=0,"-",IF('Órdenes según Instancia'!AB77=0,"-",('Órdenes según Instancia'!H77/'Órdenes según Instancia'!AB77)))</f>
        <v>-</v>
      </c>
      <c r="E77" s="14">
        <f>IF('Órdenes según Instancia'!M77=0,"-",IF('Órdenes según Instancia'!AB77=0,"-",('Órdenes según Instancia'!M77/'Órdenes según Instancia'!AB77)))</f>
        <v>2.7431421446384038E-2</v>
      </c>
      <c r="F77" s="14" t="str">
        <f>IF('Órdenes según Instancia'!R77=0,"-",IF('Órdenes según Instancia'!AB77=0,"-",('Órdenes según Instancia'!R77/'Órdenes según Instancia'!AB77)))</f>
        <v>-</v>
      </c>
      <c r="G77" s="14" t="str">
        <f>IF('Órdenes según Instancia'!W77=0,"-",IF('Órdenes según Instancia'!AB77=0,"-",('Órdenes según Instancia'!W77/'Órdenes según Instancia'!AB77)))</f>
        <v>-</v>
      </c>
      <c r="H77" s="14" t="str">
        <f>IF('Órdenes según Instancia'!D77=0,"-",IF('Órdenes según Instancia'!AC77=0,"-",('Órdenes según Instancia'!D77/'Órdenes según Instancia'!AC77)))</f>
        <v>-</v>
      </c>
      <c r="I77" s="14" t="str">
        <f>IF('Órdenes según Instancia'!I77=0,"-",IF('Órdenes según Instancia'!AC77=0,"-",('Órdenes según Instancia'!I77/'Órdenes según Instancia'!AC77)))</f>
        <v>-</v>
      </c>
      <c r="J77" s="14" t="str">
        <f>IF('Órdenes según Instancia'!N77=0,"-",IF('Órdenes según Instancia'!AC77=0,"-",('Órdenes según Instancia'!N77/'Órdenes según Instancia'!AC77)))</f>
        <v>-</v>
      </c>
      <c r="K77" s="14" t="str">
        <f>IF('Órdenes según Instancia'!S77=0,"-",IF('Órdenes según Instancia'!AC77=0,"-",('Órdenes según Instancia'!S77/'Órdenes según Instancia'!AC77)))</f>
        <v>-</v>
      </c>
      <c r="L77" s="14" t="str">
        <f>IF('Órdenes según Instancia'!X77=0,"-",IF('Órdenes según Instancia'!AC77=0,"-",('Órdenes según Instancia'!X77/'Órdenes según Instancia'!AC77)))</f>
        <v>-</v>
      </c>
      <c r="M77" s="14">
        <f>IF('Órdenes según Instancia'!E77=0,"-",IF('Órdenes según Instancia'!AD77=0,"-",('Órdenes según Instancia'!E77/'Órdenes según Instancia'!AD77)))</f>
        <v>0.96562499999999996</v>
      </c>
      <c r="N77" s="14" t="str">
        <f>IF('Órdenes según Instancia'!J77=0,"-",IF('Órdenes según Instancia'!AD77=0,"-",('Órdenes según Instancia'!J77/'Órdenes según Instancia'!AD77)))</f>
        <v>-</v>
      </c>
      <c r="O77" s="14">
        <f>IF('Órdenes según Instancia'!O77=0,"-",IF('Órdenes según Instancia'!AD77=0,"-",('Órdenes según Instancia'!O77/'Órdenes según Instancia'!AD77)))</f>
        <v>3.4375000000000003E-2</v>
      </c>
      <c r="P77" s="14" t="str">
        <f>IF('Órdenes según Instancia'!T77=0,"-",IF('Órdenes según Instancia'!AD77=0,"-",('Órdenes según Instancia'!T77/'Órdenes según Instancia'!AD77)))</f>
        <v>-</v>
      </c>
      <c r="Q77" s="14" t="str">
        <f>IF('Órdenes según Instancia'!Y77=0,"-",IF('Órdenes según Instancia'!AD77=0,"-",('Órdenes según Instancia'!Y77/'Órdenes según Instancia'!AD77)))</f>
        <v>-</v>
      </c>
      <c r="R77" s="14">
        <f>IF('Órdenes según Instancia'!F77=0,"-",IF('Órdenes según Instancia'!AE77=0,"-",('Órdenes según Instancia'!F77/'Órdenes según Instancia'!AE77)))</f>
        <v>1</v>
      </c>
      <c r="S77" s="14" t="str">
        <f>IF('Órdenes según Instancia'!K77=0,"-",IF('Órdenes según Instancia'!AE77=0,"-",('Órdenes según Instancia'!K77/'Órdenes según Instancia'!AE77)))</f>
        <v>-</v>
      </c>
      <c r="T77" s="14" t="str">
        <f>IF('Órdenes según Instancia'!P77=0,"-",IF('Órdenes según Instancia'!AE77=0,"-",('Órdenes según Instancia'!P77/'Órdenes según Instancia'!AE77)))</f>
        <v>-</v>
      </c>
      <c r="U77" s="14" t="str">
        <f>IF('Órdenes según Instancia'!U77=0,"-",IF('Órdenes según Instancia'!AE77=0,"-",('Órdenes según Instancia'!U77/('Órdenes según Instancia'!AE77))))</f>
        <v>-</v>
      </c>
      <c r="V77" s="14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62" t="s">
        <v>286</v>
      </c>
      <c r="C78" s="14">
        <f>IF('Órdenes según Instancia'!C78=0,"-",IF('Órdenes según Instancia'!AB78=0,"-",('Órdenes según Instancia'!C78/'Órdenes según Instancia'!AB78)))</f>
        <v>0.51282051282051277</v>
      </c>
      <c r="D78" s="14" t="str">
        <f>IF('Órdenes según Instancia'!H78=0,"-",IF('Órdenes según Instancia'!AB78=0,"-",('Órdenes según Instancia'!H78/'Órdenes según Instancia'!AB78)))</f>
        <v>-</v>
      </c>
      <c r="E78" s="14">
        <f>IF('Órdenes según Instancia'!M78=0,"-",IF('Órdenes según Instancia'!AB78=0,"-",('Órdenes según Instancia'!M78/'Órdenes según Instancia'!AB78)))</f>
        <v>0.48717948717948717</v>
      </c>
      <c r="F78" s="14" t="str">
        <f>IF('Órdenes según Instancia'!R78=0,"-",IF('Órdenes según Instancia'!AB78=0,"-",('Órdenes según Instancia'!R78/'Órdenes según Instancia'!AB78)))</f>
        <v>-</v>
      </c>
      <c r="G78" s="14" t="str">
        <f>IF('Órdenes según Instancia'!W78=0,"-",IF('Órdenes según Instancia'!AB78=0,"-",('Órdenes según Instancia'!W78/'Órdenes según Instancia'!AB78)))</f>
        <v>-</v>
      </c>
      <c r="H78" s="14" t="str">
        <f>IF('Órdenes según Instancia'!D78=0,"-",IF('Órdenes según Instancia'!AC78=0,"-",('Órdenes según Instancia'!D78/'Órdenes según Instancia'!AC78)))</f>
        <v>-</v>
      </c>
      <c r="I78" s="14" t="str">
        <f>IF('Órdenes según Instancia'!I78=0,"-",IF('Órdenes según Instancia'!AC78=0,"-",('Órdenes según Instancia'!I78/'Órdenes según Instancia'!AC78)))</f>
        <v>-</v>
      </c>
      <c r="J78" s="14" t="str">
        <f>IF('Órdenes según Instancia'!N78=0,"-",IF('Órdenes según Instancia'!AC78=0,"-",('Órdenes según Instancia'!N78/'Órdenes según Instancia'!AC78)))</f>
        <v>-</v>
      </c>
      <c r="K78" s="14" t="str">
        <f>IF('Órdenes según Instancia'!S78=0,"-",IF('Órdenes según Instancia'!AC78=0,"-",('Órdenes según Instancia'!S78/'Órdenes según Instancia'!AC78)))</f>
        <v>-</v>
      </c>
      <c r="L78" s="14" t="str">
        <f>IF('Órdenes según Instancia'!X78=0,"-",IF('Órdenes según Instancia'!AC78=0,"-",('Órdenes según Instancia'!X78/'Órdenes según Instancia'!AC78)))</f>
        <v>-</v>
      </c>
      <c r="M78" s="14">
        <f>IF('Órdenes según Instancia'!E78=0,"-",IF('Órdenes según Instancia'!AD78=0,"-",('Órdenes según Instancia'!E78/'Órdenes según Instancia'!AD78)))</f>
        <v>0.51282051282051277</v>
      </c>
      <c r="N78" s="14" t="str">
        <f>IF('Órdenes según Instancia'!J78=0,"-",IF('Órdenes según Instancia'!AD78=0,"-",('Órdenes según Instancia'!J78/'Órdenes según Instancia'!AD78)))</f>
        <v>-</v>
      </c>
      <c r="O78" s="14">
        <f>IF('Órdenes según Instancia'!O78=0,"-",IF('Órdenes según Instancia'!AD78=0,"-",('Órdenes según Instancia'!O78/'Órdenes según Instancia'!AD78)))</f>
        <v>0.48717948717948717</v>
      </c>
      <c r="P78" s="14" t="str">
        <f>IF('Órdenes según Instancia'!T78=0,"-",IF('Órdenes según Instancia'!AD78=0,"-",('Órdenes según Instancia'!T78/'Órdenes según Instancia'!AD78)))</f>
        <v>-</v>
      </c>
      <c r="Q78" s="14" t="str">
        <f>IF('Órdenes según Instancia'!Y78=0,"-",IF('Órdenes según Instancia'!AD78=0,"-",('Órdenes según Instancia'!Y78/'Órdenes según Instancia'!AD78)))</f>
        <v>-</v>
      </c>
      <c r="R78" s="14" t="str">
        <f>IF('Órdenes según Instancia'!F78=0,"-",IF('Órdenes según Instancia'!AE78=0,"-",('Órdenes según Instancia'!F78/'Órdenes según Instancia'!AE78)))</f>
        <v>-</v>
      </c>
      <c r="S78" s="14" t="str">
        <f>IF('Órdenes según Instancia'!K78=0,"-",IF('Órdenes según Instancia'!AE78=0,"-",('Órdenes según Instancia'!K78/'Órdenes según Instancia'!AE78)))</f>
        <v>-</v>
      </c>
      <c r="T78" s="14" t="str">
        <f>IF('Órdenes según Instancia'!P78=0,"-",IF('Órdenes según Instancia'!AE78=0,"-",('Órdenes según Instancia'!P78/'Órdenes según Instancia'!AE78)))</f>
        <v>-</v>
      </c>
      <c r="U78" s="14" t="str">
        <f>IF('Órdenes según Instancia'!U78=0,"-",IF('Órdenes según Instancia'!AE78=0,"-",('Órdenes según Instancia'!U78/('Órdenes según Instancia'!AE78))))</f>
        <v>-</v>
      </c>
      <c r="V78" s="14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62" t="s">
        <v>287</v>
      </c>
      <c r="C79" s="14">
        <f>IF('Órdenes según Instancia'!C79=0,"-",IF('Órdenes según Instancia'!AB79=0,"-",('Órdenes según Instancia'!C79/'Órdenes según Instancia'!AB79)))</f>
        <v>0.79428571428571426</v>
      </c>
      <c r="D79" s="14">
        <f>IF('Órdenes según Instancia'!H79=0,"-",IF('Órdenes según Instancia'!AB79=0,"-",('Órdenes según Instancia'!H79/'Órdenes según Instancia'!AB79)))</f>
        <v>1.1428571428571429E-2</v>
      </c>
      <c r="E79" s="14">
        <f>IF('Órdenes según Instancia'!M79=0,"-",IF('Órdenes según Instancia'!AB79=0,"-",('Órdenes según Instancia'!M79/'Órdenes según Instancia'!AB79)))</f>
        <v>0.19428571428571428</v>
      </c>
      <c r="F79" s="14" t="str">
        <f>IF('Órdenes según Instancia'!R79=0,"-",IF('Órdenes según Instancia'!AB79=0,"-",('Órdenes según Instancia'!R79/'Órdenes según Instancia'!AB79)))</f>
        <v>-</v>
      </c>
      <c r="G79" s="14" t="str">
        <f>IF('Órdenes según Instancia'!W79=0,"-",IF('Órdenes según Instancia'!AB79=0,"-",('Órdenes según Instancia'!W79/'Órdenes según Instancia'!AB79)))</f>
        <v>-</v>
      </c>
      <c r="H79" s="14" t="str">
        <f>IF('Órdenes según Instancia'!D79=0,"-",IF('Órdenes según Instancia'!AC79=0,"-",('Órdenes según Instancia'!D79/'Órdenes según Instancia'!AC79)))</f>
        <v>-</v>
      </c>
      <c r="I79" s="14" t="str">
        <f>IF('Órdenes según Instancia'!I79=0,"-",IF('Órdenes según Instancia'!AC79=0,"-",('Órdenes según Instancia'!I79/'Órdenes según Instancia'!AC79)))</f>
        <v>-</v>
      </c>
      <c r="J79" s="14" t="str">
        <f>IF('Órdenes según Instancia'!N79=0,"-",IF('Órdenes según Instancia'!AC79=0,"-",('Órdenes según Instancia'!N79/'Órdenes según Instancia'!AC79)))</f>
        <v>-</v>
      </c>
      <c r="K79" s="14" t="str">
        <f>IF('Órdenes según Instancia'!S79=0,"-",IF('Órdenes según Instancia'!AC79=0,"-",('Órdenes según Instancia'!S79/'Órdenes según Instancia'!AC79)))</f>
        <v>-</v>
      </c>
      <c r="L79" s="14" t="str">
        <f>IF('Órdenes según Instancia'!X79=0,"-",IF('Órdenes según Instancia'!AC79=0,"-",('Órdenes según Instancia'!X79/'Órdenes según Instancia'!AC79)))</f>
        <v>-</v>
      </c>
      <c r="M79" s="14">
        <f>IF('Órdenes según Instancia'!E79=0,"-",IF('Órdenes según Instancia'!AD79=0,"-",('Órdenes según Instancia'!E79/'Órdenes según Instancia'!AD79)))</f>
        <v>0.75968992248062017</v>
      </c>
      <c r="N79" s="14">
        <f>IF('Órdenes según Instancia'!J79=0,"-",IF('Órdenes según Instancia'!AD79=0,"-",('Órdenes según Instancia'!J79/'Órdenes según Instancia'!AD79)))</f>
        <v>1.5503875968992248E-2</v>
      </c>
      <c r="O79" s="14">
        <f>IF('Órdenes según Instancia'!O79=0,"-",IF('Órdenes según Instancia'!AD79=0,"-",('Órdenes según Instancia'!O79/'Órdenes según Instancia'!AD79)))</f>
        <v>0.22480620155038761</v>
      </c>
      <c r="P79" s="14" t="str">
        <f>IF('Órdenes según Instancia'!T79=0,"-",IF('Órdenes según Instancia'!AD79=0,"-",('Órdenes según Instancia'!T79/'Órdenes según Instancia'!AD79)))</f>
        <v>-</v>
      </c>
      <c r="Q79" s="14" t="str">
        <f>IF('Órdenes según Instancia'!Y79=0,"-",IF('Órdenes según Instancia'!AD79=0,"-",('Órdenes según Instancia'!Y79/'Órdenes según Instancia'!AD79)))</f>
        <v>-</v>
      </c>
      <c r="R79" s="14">
        <f>IF('Órdenes según Instancia'!F79=0,"-",IF('Órdenes según Instancia'!AE79=0,"-",('Órdenes según Instancia'!F79/'Órdenes según Instancia'!AE79)))</f>
        <v>0.89130434782608692</v>
      </c>
      <c r="S79" s="14" t="str">
        <f>IF('Órdenes según Instancia'!K79=0,"-",IF('Órdenes según Instancia'!AE79=0,"-",('Órdenes según Instancia'!K79/'Órdenes según Instancia'!AE79)))</f>
        <v>-</v>
      </c>
      <c r="T79" s="14">
        <f>IF('Órdenes según Instancia'!P79=0,"-",IF('Órdenes según Instancia'!AE79=0,"-",('Órdenes según Instancia'!P79/'Órdenes según Instancia'!AE79)))</f>
        <v>0.10869565217391304</v>
      </c>
      <c r="U79" s="14" t="str">
        <f>IF('Órdenes según Instancia'!U79=0,"-",IF('Órdenes según Instancia'!AE79=0,"-",('Órdenes según Instancia'!U79/('Órdenes según Instancia'!AE79))))</f>
        <v>-</v>
      </c>
      <c r="V79" s="14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62" t="s">
        <v>288</v>
      </c>
      <c r="C80" s="14">
        <f>IF('Órdenes según Instancia'!C80=0,"-",IF('Órdenes según Instancia'!AB80=0,"-",('Órdenes según Instancia'!C80/'Órdenes según Instancia'!AB80)))</f>
        <v>1</v>
      </c>
      <c r="D80" s="14" t="str">
        <f>IF('Órdenes según Instancia'!H80=0,"-",IF('Órdenes según Instancia'!AB80=0,"-",('Órdenes según Instancia'!H80/'Órdenes según Instancia'!AB80)))</f>
        <v>-</v>
      </c>
      <c r="E80" s="14" t="str">
        <f>IF('Órdenes según Instancia'!M80=0,"-",IF('Órdenes según Instancia'!AB80=0,"-",('Órdenes según Instancia'!M80/'Órdenes según Instancia'!AB80)))</f>
        <v>-</v>
      </c>
      <c r="F80" s="14" t="str">
        <f>IF('Órdenes según Instancia'!R80=0,"-",IF('Órdenes según Instancia'!AB80=0,"-",('Órdenes según Instancia'!R80/'Órdenes según Instancia'!AB80)))</f>
        <v>-</v>
      </c>
      <c r="G80" s="14" t="str">
        <f>IF('Órdenes según Instancia'!W80=0,"-",IF('Órdenes según Instancia'!AB80=0,"-",('Órdenes según Instancia'!W80/'Órdenes según Instancia'!AB80)))</f>
        <v>-</v>
      </c>
      <c r="H80" s="14" t="str">
        <f>IF('Órdenes según Instancia'!D80=0,"-",IF('Órdenes según Instancia'!AC80=0,"-",('Órdenes según Instancia'!D80/'Órdenes según Instancia'!AC80)))</f>
        <v>-</v>
      </c>
      <c r="I80" s="14" t="str">
        <f>IF('Órdenes según Instancia'!I80=0,"-",IF('Órdenes según Instancia'!AC80=0,"-",('Órdenes según Instancia'!I80/'Órdenes según Instancia'!AC80)))</f>
        <v>-</v>
      </c>
      <c r="J80" s="14" t="str">
        <f>IF('Órdenes según Instancia'!N80=0,"-",IF('Órdenes según Instancia'!AC80=0,"-",('Órdenes según Instancia'!N80/'Órdenes según Instancia'!AC80)))</f>
        <v>-</v>
      </c>
      <c r="K80" s="14" t="str">
        <f>IF('Órdenes según Instancia'!S80=0,"-",IF('Órdenes según Instancia'!AC80=0,"-",('Órdenes según Instancia'!S80/'Órdenes según Instancia'!AC80)))</f>
        <v>-</v>
      </c>
      <c r="L80" s="14" t="str">
        <f>IF('Órdenes según Instancia'!X80=0,"-",IF('Órdenes según Instancia'!AC80=0,"-",('Órdenes según Instancia'!X80/'Órdenes según Instancia'!AC80)))</f>
        <v>-</v>
      </c>
      <c r="M80" s="14">
        <f>IF('Órdenes según Instancia'!E80=0,"-",IF('Órdenes según Instancia'!AD80=0,"-",('Órdenes según Instancia'!E80/'Órdenes según Instancia'!AD80)))</f>
        <v>1</v>
      </c>
      <c r="N80" s="14" t="str">
        <f>IF('Órdenes según Instancia'!J80=0,"-",IF('Órdenes según Instancia'!AD80=0,"-",('Órdenes según Instancia'!J80/'Órdenes según Instancia'!AD80)))</f>
        <v>-</v>
      </c>
      <c r="O80" s="14" t="str">
        <f>IF('Órdenes según Instancia'!O80=0,"-",IF('Órdenes según Instancia'!AD80=0,"-",('Órdenes según Instancia'!O80/'Órdenes según Instancia'!AD80)))</f>
        <v>-</v>
      </c>
      <c r="P80" s="14" t="str">
        <f>IF('Órdenes según Instancia'!T80=0,"-",IF('Órdenes según Instancia'!AD80=0,"-",('Órdenes según Instancia'!T80/'Órdenes según Instancia'!AD80)))</f>
        <v>-</v>
      </c>
      <c r="Q80" s="14" t="str">
        <f>IF('Órdenes según Instancia'!Y80=0,"-",IF('Órdenes según Instancia'!AD80=0,"-",('Órdenes según Instancia'!Y80/'Órdenes según Instancia'!AD80)))</f>
        <v>-</v>
      </c>
      <c r="R80" s="14">
        <f>IF('Órdenes según Instancia'!F80=0,"-",IF('Órdenes según Instancia'!AE80=0,"-",('Órdenes según Instancia'!F80/'Órdenes según Instancia'!AE80)))</f>
        <v>1</v>
      </c>
      <c r="S80" s="14" t="str">
        <f>IF('Órdenes según Instancia'!K80=0,"-",IF('Órdenes según Instancia'!AE80=0,"-",('Órdenes según Instancia'!K80/'Órdenes según Instancia'!AE80)))</f>
        <v>-</v>
      </c>
      <c r="T80" s="14" t="str">
        <f>IF('Órdenes según Instancia'!P80=0,"-",IF('Órdenes según Instancia'!AE80=0,"-",('Órdenes según Instancia'!P80/'Órdenes según Instancia'!AE80)))</f>
        <v>-</v>
      </c>
      <c r="U80" s="14" t="str">
        <f>IF('Órdenes según Instancia'!U80=0,"-",IF('Órdenes según Instancia'!AE80=0,"-",('Órdenes según Instancia'!U80/('Órdenes según Instancia'!AE80))))</f>
        <v>-</v>
      </c>
      <c r="V80" s="14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62" t="s">
        <v>289</v>
      </c>
      <c r="C81" s="14">
        <f>IF('Órdenes según Instancia'!C81=0,"-",IF('Órdenes según Instancia'!AB81=0,"-",('Órdenes según Instancia'!C81/'Órdenes según Instancia'!AB81)))</f>
        <v>1</v>
      </c>
      <c r="D81" s="14" t="str">
        <f>IF('Órdenes según Instancia'!H81=0,"-",IF('Órdenes según Instancia'!AB81=0,"-",('Órdenes según Instancia'!H81/'Órdenes según Instancia'!AB81)))</f>
        <v>-</v>
      </c>
      <c r="E81" s="14" t="str">
        <f>IF('Órdenes según Instancia'!M81=0,"-",IF('Órdenes según Instancia'!AB81=0,"-",('Órdenes según Instancia'!M81/'Órdenes según Instancia'!AB81)))</f>
        <v>-</v>
      </c>
      <c r="F81" s="14" t="str">
        <f>IF('Órdenes según Instancia'!R81=0,"-",IF('Órdenes según Instancia'!AB81=0,"-",('Órdenes según Instancia'!R81/'Órdenes según Instancia'!AB81)))</f>
        <v>-</v>
      </c>
      <c r="G81" s="14" t="str">
        <f>IF('Órdenes según Instancia'!W81=0,"-",IF('Órdenes según Instancia'!AB81=0,"-",('Órdenes según Instancia'!W81/'Órdenes según Instancia'!AB81)))</f>
        <v>-</v>
      </c>
      <c r="H81" s="14" t="str">
        <f>IF('Órdenes según Instancia'!D81=0,"-",IF('Órdenes según Instancia'!AC81=0,"-",('Órdenes según Instancia'!D81/'Órdenes según Instancia'!AC81)))</f>
        <v>-</v>
      </c>
      <c r="I81" s="14" t="str">
        <f>IF('Órdenes según Instancia'!I81=0,"-",IF('Órdenes según Instancia'!AC81=0,"-",('Órdenes según Instancia'!I81/'Órdenes según Instancia'!AC81)))</f>
        <v>-</v>
      </c>
      <c r="J81" s="14" t="str">
        <f>IF('Órdenes según Instancia'!N81=0,"-",IF('Órdenes según Instancia'!AC81=0,"-",('Órdenes según Instancia'!N81/'Órdenes según Instancia'!AC81)))</f>
        <v>-</v>
      </c>
      <c r="K81" s="14" t="str">
        <f>IF('Órdenes según Instancia'!S81=0,"-",IF('Órdenes según Instancia'!AC81=0,"-",('Órdenes según Instancia'!S81/'Órdenes según Instancia'!AC81)))</f>
        <v>-</v>
      </c>
      <c r="L81" s="14" t="str">
        <f>IF('Órdenes según Instancia'!X81=0,"-",IF('Órdenes según Instancia'!AC81=0,"-",('Órdenes según Instancia'!X81/'Órdenes según Instancia'!AC81)))</f>
        <v>-</v>
      </c>
      <c r="M81" s="14">
        <f>IF('Órdenes según Instancia'!E81=0,"-",IF('Órdenes según Instancia'!AD81=0,"-",('Órdenes según Instancia'!E81/'Órdenes según Instancia'!AD81)))</f>
        <v>1</v>
      </c>
      <c r="N81" s="14" t="str">
        <f>IF('Órdenes según Instancia'!J81=0,"-",IF('Órdenes según Instancia'!AD81=0,"-",('Órdenes según Instancia'!J81/'Órdenes según Instancia'!AD81)))</f>
        <v>-</v>
      </c>
      <c r="O81" s="14" t="str">
        <f>IF('Órdenes según Instancia'!O81=0,"-",IF('Órdenes según Instancia'!AD81=0,"-",('Órdenes según Instancia'!O81/'Órdenes según Instancia'!AD81)))</f>
        <v>-</v>
      </c>
      <c r="P81" s="14" t="str">
        <f>IF('Órdenes según Instancia'!T81=0,"-",IF('Órdenes según Instancia'!AD81=0,"-",('Órdenes según Instancia'!T81/'Órdenes según Instancia'!AD81)))</f>
        <v>-</v>
      </c>
      <c r="Q81" s="14" t="str">
        <f>IF('Órdenes según Instancia'!Y81=0,"-",IF('Órdenes según Instancia'!AD81=0,"-",('Órdenes según Instancia'!Y81/'Órdenes según Instancia'!AD81)))</f>
        <v>-</v>
      </c>
      <c r="R81" s="14" t="str">
        <f>IF('Órdenes según Instancia'!F81=0,"-",IF('Órdenes según Instancia'!AE81=0,"-",('Órdenes según Instancia'!F81/'Órdenes según Instancia'!AE81)))</f>
        <v>-</v>
      </c>
      <c r="S81" s="14" t="str">
        <f>IF('Órdenes según Instancia'!K81=0,"-",IF('Órdenes según Instancia'!AE81=0,"-",('Órdenes según Instancia'!K81/'Órdenes según Instancia'!AE81)))</f>
        <v>-</v>
      </c>
      <c r="T81" s="14" t="str">
        <f>IF('Órdenes según Instancia'!P81=0,"-",IF('Órdenes según Instancia'!AE81=0,"-",('Órdenes según Instancia'!P81/'Órdenes según Instancia'!AE81)))</f>
        <v>-</v>
      </c>
      <c r="U81" s="14" t="str">
        <f>IF('Órdenes según Instancia'!U81=0,"-",IF('Órdenes según Instancia'!AE81=0,"-",('Órdenes según Instancia'!U81/('Órdenes según Instancia'!AE81))))</f>
        <v>-</v>
      </c>
      <c r="V81" s="14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62" t="s">
        <v>290</v>
      </c>
      <c r="C82" s="14">
        <f>IF('Órdenes según Instancia'!C82=0,"-",IF('Órdenes según Instancia'!AB82=0,"-",('Órdenes según Instancia'!C82/'Órdenes según Instancia'!AB82)))</f>
        <v>0.93939393939393945</v>
      </c>
      <c r="D82" s="14" t="str">
        <f>IF('Órdenes según Instancia'!H82=0,"-",IF('Órdenes según Instancia'!AB82=0,"-",('Órdenes según Instancia'!H82/'Órdenes según Instancia'!AB82)))</f>
        <v>-</v>
      </c>
      <c r="E82" s="14">
        <f>IF('Órdenes según Instancia'!M82=0,"-",IF('Órdenes según Instancia'!AB82=0,"-",('Órdenes según Instancia'!M82/'Órdenes según Instancia'!AB82)))</f>
        <v>6.0606060606060608E-2</v>
      </c>
      <c r="F82" s="14" t="str">
        <f>IF('Órdenes según Instancia'!R82=0,"-",IF('Órdenes según Instancia'!AB82=0,"-",('Órdenes según Instancia'!R82/'Órdenes según Instancia'!AB82)))</f>
        <v>-</v>
      </c>
      <c r="G82" s="14" t="str">
        <f>IF('Órdenes según Instancia'!W82=0,"-",IF('Órdenes según Instancia'!AB82=0,"-",('Órdenes según Instancia'!W82/'Órdenes según Instancia'!AB82)))</f>
        <v>-</v>
      </c>
      <c r="H82" s="14" t="str">
        <f>IF('Órdenes según Instancia'!D82=0,"-",IF('Órdenes según Instancia'!AC82=0,"-",('Órdenes según Instancia'!D82/'Órdenes según Instancia'!AC82)))</f>
        <v>-</v>
      </c>
      <c r="I82" s="14" t="str">
        <f>IF('Órdenes según Instancia'!I82=0,"-",IF('Órdenes según Instancia'!AC82=0,"-",('Órdenes según Instancia'!I82/'Órdenes según Instancia'!AC82)))</f>
        <v>-</v>
      </c>
      <c r="J82" s="14" t="str">
        <f>IF('Órdenes según Instancia'!N82=0,"-",IF('Órdenes según Instancia'!AC82=0,"-",('Órdenes según Instancia'!N82/'Órdenes según Instancia'!AC82)))</f>
        <v>-</v>
      </c>
      <c r="K82" s="14" t="str">
        <f>IF('Órdenes según Instancia'!S82=0,"-",IF('Órdenes según Instancia'!AC82=0,"-",('Órdenes según Instancia'!S82/'Órdenes según Instancia'!AC82)))</f>
        <v>-</v>
      </c>
      <c r="L82" s="14" t="str">
        <f>IF('Órdenes según Instancia'!X82=0,"-",IF('Órdenes según Instancia'!AC82=0,"-",('Órdenes según Instancia'!X82/'Órdenes según Instancia'!AC82)))</f>
        <v>-</v>
      </c>
      <c r="M82" s="14">
        <f>IF('Órdenes según Instancia'!E82=0,"-",IF('Órdenes según Instancia'!AD82=0,"-",('Órdenes según Instancia'!E82/'Órdenes según Instancia'!AD82)))</f>
        <v>0.93220338983050843</v>
      </c>
      <c r="N82" s="14" t="str">
        <f>IF('Órdenes según Instancia'!J82=0,"-",IF('Órdenes según Instancia'!AD82=0,"-",('Órdenes según Instancia'!J82/'Órdenes según Instancia'!AD82)))</f>
        <v>-</v>
      </c>
      <c r="O82" s="14">
        <f>IF('Órdenes según Instancia'!O82=0,"-",IF('Órdenes según Instancia'!AD82=0,"-",('Órdenes según Instancia'!O82/'Órdenes según Instancia'!AD82)))</f>
        <v>6.7796610169491525E-2</v>
      </c>
      <c r="P82" s="14" t="str">
        <f>IF('Órdenes según Instancia'!T82=0,"-",IF('Órdenes según Instancia'!AD82=0,"-",('Órdenes según Instancia'!T82/'Órdenes según Instancia'!AD82)))</f>
        <v>-</v>
      </c>
      <c r="Q82" s="14" t="str">
        <f>IF('Órdenes según Instancia'!Y82=0,"-",IF('Órdenes según Instancia'!AD82=0,"-",('Órdenes según Instancia'!Y82/'Órdenes según Instancia'!AD82)))</f>
        <v>-</v>
      </c>
      <c r="R82" s="14">
        <f>IF('Órdenes según Instancia'!F82=0,"-",IF('Órdenes según Instancia'!AE82=0,"-",('Órdenes según Instancia'!F82/'Órdenes según Instancia'!AE82)))</f>
        <v>1</v>
      </c>
      <c r="S82" s="14" t="str">
        <f>IF('Órdenes según Instancia'!K82=0,"-",IF('Órdenes según Instancia'!AE82=0,"-",('Órdenes según Instancia'!K82/'Órdenes según Instancia'!AE82)))</f>
        <v>-</v>
      </c>
      <c r="T82" s="14" t="str">
        <f>IF('Órdenes según Instancia'!P82=0,"-",IF('Órdenes según Instancia'!AE82=0,"-",('Órdenes según Instancia'!P82/'Órdenes según Instancia'!AE82)))</f>
        <v>-</v>
      </c>
      <c r="U82" s="14" t="str">
        <f>IF('Órdenes según Instancia'!U82=0,"-",IF('Órdenes según Instancia'!AE82=0,"-",('Órdenes según Instancia'!U82/('Órdenes según Instancia'!AE82))))</f>
        <v>-</v>
      </c>
      <c r="V82" s="14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62" t="s">
        <v>291</v>
      </c>
      <c r="C83" s="14">
        <f>IF('Órdenes según Instancia'!C83=0,"-",IF('Órdenes según Instancia'!AB83=0,"-",('Órdenes según Instancia'!C83/'Órdenes según Instancia'!AB83)))</f>
        <v>0.96969696969696972</v>
      </c>
      <c r="D83" s="14" t="str">
        <f>IF('Órdenes según Instancia'!H83=0,"-",IF('Órdenes según Instancia'!AB83=0,"-",('Órdenes según Instancia'!H83/'Órdenes según Instancia'!AB83)))</f>
        <v>-</v>
      </c>
      <c r="E83" s="14" t="str">
        <f>IF('Órdenes según Instancia'!M83=0,"-",IF('Órdenes según Instancia'!AB83=0,"-",('Órdenes según Instancia'!M83/'Órdenes según Instancia'!AB83)))</f>
        <v>-</v>
      </c>
      <c r="F83" s="14">
        <f>IF('Órdenes según Instancia'!R83=0,"-",IF('Órdenes según Instancia'!AB83=0,"-",('Órdenes según Instancia'!R83/'Órdenes según Instancia'!AB83)))</f>
        <v>3.0303030303030304E-2</v>
      </c>
      <c r="G83" s="14" t="str">
        <f>IF('Órdenes según Instancia'!W83=0,"-",IF('Órdenes según Instancia'!AB83=0,"-",('Órdenes según Instancia'!W83/'Órdenes según Instancia'!AB83)))</f>
        <v>-</v>
      </c>
      <c r="H83" s="14" t="str">
        <f>IF('Órdenes según Instancia'!D83=0,"-",IF('Órdenes según Instancia'!AC83=0,"-",('Órdenes según Instancia'!D83/'Órdenes según Instancia'!AC83)))</f>
        <v>-</v>
      </c>
      <c r="I83" s="14" t="str">
        <f>IF('Órdenes según Instancia'!I83=0,"-",IF('Órdenes según Instancia'!AC83=0,"-",('Órdenes según Instancia'!I83/'Órdenes según Instancia'!AC83)))</f>
        <v>-</v>
      </c>
      <c r="J83" s="14" t="str">
        <f>IF('Órdenes según Instancia'!N83=0,"-",IF('Órdenes según Instancia'!AC83=0,"-",('Órdenes según Instancia'!N83/'Órdenes según Instancia'!AC83)))</f>
        <v>-</v>
      </c>
      <c r="K83" s="14" t="str">
        <f>IF('Órdenes según Instancia'!S83=0,"-",IF('Órdenes según Instancia'!AC83=0,"-",('Órdenes según Instancia'!S83/'Órdenes según Instancia'!AC83)))</f>
        <v>-</v>
      </c>
      <c r="L83" s="14" t="str">
        <f>IF('Órdenes según Instancia'!X83=0,"-",IF('Órdenes según Instancia'!AC83=0,"-",('Órdenes según Instancia'!X83/'Órdenes según Instancia'!AC83)))</f>
        <v>-</v>
      </c>
      <c r="M83" s="14">
        <f>IF('Órdenes según Instancia'!E83=0,"-",IF('Órdenes según Instancia'!AD83=0,"-",('Órdenes según Instancia'!E83/'Órdenes según Instancia'!AD83)))</f>
        <v>0.96969696969696972</v>
      </c>
      <c r="N83" s="14" t="str">
        <f>IF('Órdenes según Instancia'!J83=0,"-",IF('Órdenes según Instancia'!AD83=0,"-",('Órdenes según Instancia'!J83/'Órdenes según Instancia'!AD83)))</f>
        <v>-</v>
      </c>
      <c r="O83" s="14" t="str">
        <f>IF('Órdenes según Instancia'!O83=0,"-",IF('Órdenes según Instancia'!AD83=0,"-",('Órdenes según Instancia'!O83/'Órdenes según Instancia'!AD83)))</f>
        <v>-</v>
      </c>
      <c r="P83" s="14">
        <f>IF('Órdenes según Instancia'!T83=0,"-",IF('Órdenes según Instancia'!AD83=0,"-",('Órdenes según Instancia'!T83/'Órdenes según Instancia'!AD83)))</f>
        <v>3.0303030303030304E-2</v>
      </c>
      <c r="Q83" s="14" t="str">
        <f>IF('Órdenes según Instancia'!Y83=0,"-",IF('Órdenes según Instancia'!AD83=0,"-",('Órdenes según Instancia'!Y83/'Órdenes según Instancia'!AD83)))</f>
        <v>-</v>
      </c>
      <c r="R83" s="14" t="str">
        <f>IF('Órdenes según Instancia'!F83=0,"-",IF('Órdenes según Instancia'!AE83=0,"-",('Órdenes según Instancia'!F83/'Órdenes según Instancia'!AE83)))</f>
        <v>-</v>
      </c>
      <c r="S83" s="14" t="str">
        <f>IF('Órdenes según Instancia'!K83=0,"-",IF('Órdenes según Instancia'!AE83=0,"-",('Órdenes según Instancia'!K83/'Órdenes según Instancia'!AE83)))</f>
        <v>-</v>
      </c>
      <c r="T83" s="14" t="str">
        <f>IF('Órdenes según Instancia'!P83=0,"-",IF('Órdenes según Instancia'!AE83=0,"-",('Órdenes según Instancia'!P83/'Órdenes según Instancia'!AE83)))</f>
        <v>-</v>
      </c>
      <c r="U83" s="14" t="str">
        <f>IF('Órdenes según Instancia'!U83=0,"-",IF('Órdenes según Instancia'!AE83=0,"-",('Órdenes según Instancia'!U83/('Órdenes según Instancia'!AE83))))</f>
        <v>-</v>
      </c>
      <c r="V83" s="14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62" t="s">
        <v>292</v>
      </c>
      <c r="C84" s="14">
        <f>IF('Órdenes según Instancia'!C84=0,"-",IF('Órdenes según Instancia'!AB84=0,"-",('Órdenes según Instancia'!C84/'Órdenes según Instancia'!AB84)))</f>
        <v>1</v>
      </c>
      <c r="D84" s="14" t="str">
        <f>IF('Órdenes según Instancia'!H84=0,"-",IF('Órdenes según Instancia'!AB84=0,"-",('Órdenes según Instancia'!H84/'Órdenes según Instancia'!AB84)))</f>
        <v>-</v>
      </c>
      <c r="E84" s="14" t="str">
        <f>IF('Órdenes según Instancia'!M84=0,"-",IF('Órdenes según Instancia'!AB84=0,"-",('Órdenes según Instancia'!M84/'Órdenes según Instancia'!AB84)))</f>
        <v>-</v>
      </c>
      <c r="F84" s="14" t="str">
        <f>IF('Órdenes según Instancia'!R84=0,"-",IF('Órdenes según Instancia'!AB84=0,"-",('Órdenes según Instancia'!R84/'Órdenes según Instancia'!AB84)))</f>
        <v>-</v>
      </c>
      <c r="G84" s="14" t="str">
        <f>IF('Órdenes según Instancia'!W84=0,"-",IF('Órdenes según Instancia'!AB84=0,"-",('Órdenes según Instancia'!W84/'Órdenes según Instancia'!AB84)))</f>
        <v>-</v>
      </c>
      <c r="H84" s="14" t="str">
        <f>IF('Órdenes según Instancia'!D84=0,"-",IF('Órdenes según Instancia'!AC84=0,"-",('Órdenes según Instancia'!D84/'Órdenes según Instancia'!AC84)))</f>
        <v>-</v>
      </c>
      <c r="I84" s="14" t="str">
        <f>IF('Órdenes según Instancia'!I84=0,"-",IF('Órdenes según Instancia'!AC84=0,"-",('Órdenes según Instancia'!I84/'Órdenes según Instancia'!AC84)))</f>
        <v>-</v>
      </c>
      <c r="J84" s="14" t="str">
        <f>IF('Órdenes según Instancia'!N84=0,"-",IF('Órdenes según Instancia'!AC84=0,"-",('Órdenes según Instancia'!N84/'Órdenes según Instancia'!AC84)))</f>
        <v>-</v>
      </c>
      <c r="K84" s="14" t="str">
        <f>IF('Órdenes según Instancia'!S84=0,"-",IF('Órdenes según Instancia'!AC84=0,"-",('Órdenes según Instancia'!S84/'Órdenes según Instancia'!AC84)))</f>
        <v>-</v>
      </c>
      <c r="L84" s="14" t="str">
        <f>IF('Órdenes según Instancia'!X84=0,"-",IF('Órdenes según Instancia'!AC84=0,"-",('Órdenes según Instancia'!X84/'Órdenes según Instancia'!AC84)))</f>
        <v>-</v>
      </c>
      <c r="M84" s="14">
        <f>IF('Órdenes según Instancia'!E84=0,"-",IF('Órdenes según Instancia'!AD84=0,"-",('Órdenes según Instancia'!E84/'Órdenes según Instancia'!AD84)))</f>
        <v>1</v>
      </c>
      <c r="N84" s="14" t="str">
        <f>IF('Órdenes según Instancia'!J84=0,"-",IF('Órdenes según Instancia'!AD84=0,"-",('Órdenes según Instancia'!J84/'Órdenes según Instancia'!AD84)))</f>
        <v>-</v>
      </c>
      <c r="O84" s="14" t="str">
        <f>IF('Órdenes según Instancia'!O84=0,"-",IF('Órdenes según Instancia'!AD84=0,"-",('Órdenes según Instancia'!O84/'Órdenes según Instancia'!AD84)))</f>
        <v>-</v>
      </c>
      <c r="P84" s="14" t="str">
        <f>IF('Órdenes según Instancia'!T84=0,"-",IF('Órdenes según Instancia'!AD84=0,"-",('Órdenes según Instancia'!T84/'Órdenes según Instancia'!AD84)))</f>
        <v>-</v>
      </c>
      <c r="Q84" s="14" t="str">
        <f>IF('Órdenes según Instancia'!Y84=0,"-",IF('Órdenes según Instancia'!AD84=0,"-",('Órdenes según Instancia'!Y84/'Órdenes según Instancia'!AD84)))</f>
        <v>-</v>
      </c>
      <c r="R84" s="14">
        <f>IF('Órdenes según Instancia'!F84=0,"-",IF('Órdenes según Instancia'!AE84=0,"-",('Órdenes según Instancia'!F84/'Órdenes según Instancia'!AE84)))</f>
        <v>1</v>
      </c>
      <c r="S84" s="14" t="str">
        <f>IF('Órdenes según Instancia'!K84=0,"-",IF('Órdenes según Instancia'!AE84=0,"-",('Órdenes según Instancia'!K84/'Órdenes según Instancia'!AE84)))</f>
        <v>-</v>
      </c>
      <c r="T84" s="14" t="str">
        <f>IF('Órdenes según Instancia'!P84=0,"-",IF('Órdenes según Instancia'!AE84=0,"-",('Órdenes según Instancia'!P84/'Órdenes según Instancia'!AE84)))</f>
        <v>-</v>
      </c>
      <c r="U84" s="14" t="str">
        <f>IF('Órdenes según Instancia'!U84=0,"-",IF('Órdenes según Instancia'!AE84=0,"-",('Órdenes según Instancia'!U84/('Órdenes según Instancia'!AE84))))</f>
        <v>-</v>
      </c>
      <c r="V84" s="14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62" t="s">
        <v>293</v>
      </c>
      <c r="C85" s="14">
        <f>IF('Órdenes según Instancia'!C85=0,"-",IF('Órdenes según Instancia'!AB85=0,"-",('Órdenes según Instancia'!C85/'Órdenes según Instancia'!AB85)))</f>
        <v>1</v>
      </c>
      <c r="D85" s="14" t="str">
        <f>IF('Órdenes según Instancia'!H85=0,"-",IF('Órdenes según Instancia'!AB85=0,"-",('Órdenes según Instancia'!H85/'Órdenes según Instancia'!AB85)))</f>
        <v>-</v>
      </c>
      <c r="E85" s="14" t="str">
        <f>IF('Órdenes según Instancia'!M85=0,"-",IF('Órdenes según Instancia'!AB85=0,"-",('Órdenes según Instancia'!M85/'Órdenes según Instancia'!AB85)))</f>
        <v>-</v>
      </c>
      <c r="F85" s="14" t="str">
        <f>IF('Órdenes según Instancia'!R85=0,"-",IF('Órdenes según Instancia'!AB85=0,"-",('Órdenes según Instancia'!R85/'Órdenes según Instancia'!AB85)))</f>
        <v>-</v>
      </c>
      <c r="G85" s="14" t="str">
        <f>IF('Órdenes según Instancia'!W85=0,"-",IF('Órdenes según Instancia'!AB85=0,"-",('Órdenes según Instancia'!W85/'Órdenes según Instancia'!AB85)))</f>
        <v>-</v>
      </c>
      <c r="H85" s="14" t="str">
        <f>IF('Órdenes según Instancia'!D85=0,"-",IF('Órdenes según Instancia'!AC85=0,"-",('Órdenes según Instancia'!D85/'Órdenes según Instancia'!AC85)))</f>
        <v>-</v>
      </c>
      <c r="I85" s="14" t="str">
        <f>IF('Órdenes según Instancia'!I85=0,"-",IF('Órdenes según Instancia'!AC85=0,"-",('Órdenes según Instancia'!I85/'Órdenes según Instancia'!AC85)))</f>
        <v>-</v>
      </c>
      <c r="J85" s="14" t="str">
        <f>IF('Órdenes según Instancia'!N85=0,"-",IF('Órdenes según Instancia'!AC85=0,"-",('Órdenes según Instancia'!N85/'Órdenes según Instancia'!AC85)))</f>
        <v>-</v>
      </c>
      <c r="K85" s="14" t="str">
        <f>IF('Órdenes según Instancia'!S85=0,"-",IF('Órdenes según Instancia'!AC85=0,"-",('Órdenes según Instancia'!S85/'Órdenes según Instancia'!AC85)))</f>
        <v>-</v>
      </c>
      <c r="L85" s="14" t="str">
        <f>IF('Órdenes según Instancia'!X85=0,"-",IF('Órdenes según Instancia'!AC85=0,"-",('Órdenes según Instancia'!X85/'Órdenes según Instancia'!AC85)))</f>
        <v>-</v>
      </c>
      <c r="M85" s="14">
        <f>IF('Órdenes según Instancia'!E85=0,"-",IF('Órdenes según Instancia'!AD85=0,"-",('Órdenes según Instancia'!E85/'Órdenes según Instancia'!AD85)))</f>
        <v>1</v>
      </c>
      <c r="N85" s="14" t="str">
        <f>IF('Órdenes según Instancia'!J85=0,"-",IF('Órdenes según Instancia'!AD85=0,"-",('Órdenes según Instancia'!J85/'Órdenes según Instancia'!AD85)))</f>
        <v>-</v>
      </c>
      <c r="O85" s="14" t="str">
        <f>IF('Órdenes según Instancia'!O85=0,"-",IF('Órdenes según Instancia'!AD85=0,"-",('Órdenes según Instancia'!O85/'Órdenes según Instancia'!AD85)))</f>
        <v>-</v>
      </c>
      <c r="P85" s="14" t="str">
        <f>IF('Órdenes según Instancia'!T85=0,"-",IF('Órdenes según Instancia'!AD85=0,"-",('Órdenes según Instancia'!T85/'Órdenes según Instancia'!AD85)))</f>
        <v>-</v>
      </c>
      <c r="Q85" s="14" t="str">
        <f>IF('Órdenes según Instancia'!Y85=0,"-",IF('Órdenes según Instancia'!AD85=0,"-",('Órdenes según Instancia'!Y85/'Órdenes según Instancia'!AD85)))</f>
        <v>-</v>
      </c>
      <c r="R85" s="14">
        <f>IF('Órdenes según Instancia'!F85=0,"-",IF('Órdenes según Instancia'!AE85=0,"-",('Órdenes según Instancia'!F85/'Órdenes según Instancia'!AE85)))</f>
        <v>1</v>
      </c>
      <c r="S85" s="14" t="str">
        <f>IF('Órdenes según Instancia'!K85=0,"-",IF('Órdenes según Instancia'!AE85=0,"-",('Órdenes según Instancia'!K85/'Órdenes según Instancia'!AE85)))</f>
        <v>-</v>
      </c>
      <c r="T85" s="14" t="str">
        <f>IF('Órdenes según Instancia'!P85=0,"-",IF('Órdenes según Instancia'!AE85=0,"-",('Órdenes según Instancia'!P85/'Órdenes según Instancia'!AE85)))</f>
        <v>-</v>
      </c>
      <c r="U85" s="14" t="str">
        <f>IF('Órdenes según Instancia'!U85=0,"-",IF('Órdenes según Instancia'!AE85=0,"-",('Órdenes según Instancia'!U85/('Órdenes según Instancia'!AE85))))</f>
        <v>-</v>
      </c>
      <c r="V85" s="14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62" t="s">
        <v>294</v>
      </c>
      <c r="C86" s="14">
        <f>IF('Órdenes según Instancia'!C86=0,"-",IF('Órdenes según Instancia'!AB86=0,"-",('Órdenes según Instancia'!C86/'Órdenes según Instancia'!AB86)))</f>
        <v>0.82926829268292679</v>
      </c>
      <c r="D86" s="14" t="str">
        <f>IF('Órdenes según Instancia'!H86=0,"-",IF('Órdenes según Instancia'!AB86=0,"-",('Órdenes según Instancia'!H86/'Órdenes según Instancia'!AB86)))</f>
        <v>-</v>
      </c>
      <c r="E86" s="14">
        <f>IF('Órdenes según Instancia'!M86=0,"-",IF('Órdenes según Instancia'!AB86=0,"-",('Órdenes según Instancia'!M86/'Órdenes según Instancia'!AB86)))</f>
        <v>0.17073170731707318</v>
      </c>
      <c r="F86" s="14" t="str">
        <f>IF('Órdenes según Instancia'!R86=0,"-",IF('Órdenes según Instancia'!AB86=0,"-",('Órdenes según Instancia'!R86/'Órdenes según Instancia'!AB86)))</f>
        <v>-</v>
      </c>
      <c r="G86" s="14" t="str">
        <f>IF('Órdenes según Instancia'!W86=0,"-",IF('Órdenes según Instancia'!AB86=0,"-",('Órdenes según Instancia'!W86/'Órdenes según Instancia'!AB86)))</f>
        <v>-</v>
      </c>
      <c r="H86" s="14" t="str">
        <f>IF('Órdenes según Instancia'!D86=0,"-",IF('Órdenes según Instancia'!AC86=0,"-",('Órdenes según Instancia'!D86/'Órdenes según Instancia'!AC86)))</f>
        <v>-</v>
      </c>
      <c r="I86" s="14" t="str">
        <f>IF('Órdenes según Instancia'!I86=0,"-",IF('Órdenes según Instancia'!AC86=0,"-",('Órdenes según Instancia'!I86/'Órdenes según Instancia'!AC86)))</f>
        <v>-</v>
      </c>
      <c r="J86" s="14" t="str">
        <f>IF('Órdenes según Instancia'!N86=0,"-",IF('Órdenes según Instancia'!AC86=0,"-",('Órdenes según Instancia'!N86/'Órdenes según Instancia'!AC86)))</f>
        <v>-</v>
      </c>
      <c r="K86" s="14" t="str">
        <f>IF('Órdenes según Instancia'!S86=0,"-",IF('Órdenes según Instancia'!AC86=0,"-",('Órdenes según Instancia'!S86/'Órdenes según Instancia'!AC86)))</f>
        <v>-</v>
      </c>
      <c r="L86" s="14" t="str">
        <f>IF('Órdenes según Instancia'!X86=0,"-",IF('Órdenes según Instancia'!AC86=0,"-",('Órdenes según Instancia'!X86/'Órdenes según Instancia'!AC86)))</f>
        <v>-</v>
      </c>
      <c r="M86" s="14">
        <f>IF('Órdenes según Instancia'!E86=0,"-",IF('Órdenes según Instancia'!AD86=0,"-",('Órdenes según Instancia'!E86/'Órdenes según Instancia'!AD86)))</f>
        <v>0.81456953642384111</v>
      </c>
      <c r="N86" s="14" t="str">
        <f>IF('Órdenes según Instancia'!J86=0,"-",IF('Órdenes según Instancia'!AD86=0,"-",('Órdenes según Instancia'!J86/'Órdenes según Instancia'!AD86)))</f>
        <v>-</v>
      </c>
      <c r="O86" s="14">
        <f>IF('Órdenes según Instancia'!O86=0,"-",IF('Órdenes según Instancia'!AD86=0,"-",('Órdenes según Instancia'!O86/'Órdenes según Instancia'!AD86)))</f>
        <v>0.18543046357615894</v>
      </c>
      <c r="P86" s="14" t="str">
        <f>IF('Órdenes según Instancia'!T86=0,"-",IF('Órdenes según Instancia'!AD86=0,"-",('Órdenes según Instancia'!T86/'Órdenes según Instancia'!AD86)))</f>
        <v>-</v>
      </c>
      <c r="Q86" s="14" t="str">
        <f>IF('Órdenes según Instancia'!Y86=0,"-",IF('Órdenes según Instancia'!AD86=0,"-",('Órdenes según Instancia'!Y86/'Órdenes según Instancia'!AD86)))</f>
        <v>-</v>
      </c>
      <c r="R86" s="14">
        <f>IF('Órdenes según Instancia'!F86=0,"-",IF('Órdenes según Instancia'!AE86=0,"-",('Órdenes según Instancia'!F86/'Órdenes según Instancia'!AE86)))</f>
        <v>1</v>
      </c>
      <c r="S86" s="14" t="str">
        <f>IF('Órdenes según Instancia'!K86=0,"-",IF('Órdenes según Instancia'!AE86=0,"-",('Órdenes según Instancia'!K86/'Órdenes según Instancia'!AE86)))</f>
        <v>-</v>
      </c>
      <c r="T86" s="14" t="str">
        <f>IF('Órdenes según Instancia'!P86=0,"-",IF('Órdenes según Instancia'!AE86=0,"-",('Órdenes según Instancia'!P86/'Órdenes según Instancia'!AE86)))</f>
        <v>-</v>
      </c>
      <c r="U86" s="14" t="str">
        <f>IF('Órdenes según Instancia'!U86=0,"-",IF('Órdenes según Instancia'!AE86=0,"-",('Órdenes según Instancia'!U86/('Órdenes según Instancia'!AE86))))</f>
        <v>-</v>
      </c>
      <c r="V86" s="14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62" t="s">
        <v>295</v>
      </c>
      <c r="C87" s="14">
        <f>IF('Órdenes según Instancia'!C87=0,"-",IF('Órdenes según Instancia'!AB87=0,"-",('Órdenes según Instancia'!C87/'Órdenes según Instancia'!AB87)))</f>
        <v>1</v>
      </c>
      <c r="D87" s="14" t="str">
        <f>IF('Órdenes según Instancia'!H87=0,"-",IF('Órdenes según Instancia'!AB87=0,"-",('Órdenes según Instancia'!H87/'Órdenes según Instancia'!AB87)))</f>
        <v>-</v>
      </c>
      <c r="E87" s="14" t="str">
        <f>IF('Órdenes según Instancia'!M87=0,"-",IF('Órdenes según Instancia'!AB87=0,"-",('Órdenes según Instancia'!M87/'Órdenes según Instancia'!AB87)))</f>
        <v>-</v>
      </c>
      <c r="F87" s="14" t="str">
        <f>IF('Órdenes según Instancia'!R87=0,"-",IF('Órdenes según Instancia'!AB87=0,"-",('Órdenes según Instancia'!R87/'Órdenes según Instancia'!AB87)))</f>
        <v>-</v>
      </c>
      <c r="G87" s="14" t="str">
        <f>IF('Órdenes según Instancia'!W87=0,"-",IF('Órdenes según Instancia'!AB87=0,"-",('Órdenes según Instancia'!W87/'Órdenes según Instancia'!AB87)))</f>
        <v>-</v>
      </c>
      <c r="H87" s="14" t="str">
        <f>IF('Órdenes según Instancia'!D87=0,"-",IF('Órdenes según Instancia'!AC87=0,"-",('Órdenes según Instancia'!D87/'Órdenes según Instancia'!AC87)))</f>
        <v>-</v>
      </c>
      <c r="I87" s="14" t="str">
        <f>IF('Órdenes según Instancia'!I87=0,"-",IF('Órdenes según Instancia'!AC87=0,"-",('Órdenes según Instancia'!I87/'Órdenes según Instancia'!AC87)))</f>
        <v>-</v>
      </c>
      <c r="J87" s="14" t="str">
        <f>IF('Órdenes según Instancia'!N87=0,"-",IF('Órdenes según Instancia'!AC87=0,"-",('Órdenes según Instancia'!N87/'Órdenes según Instancia'!AC87)))</f>
        <v>-</v>
      </c>
      <c r="K87" s="14" t="str">
        <f>IF('Órdenes según Instancia'!S87=0,"-",IF('Órdenes según Instancia'!AC87=0,"-",('Órdenes según Instancia'!S87/'Órdenes según Instancia'!AC87)))</f>
        <v>-</v>
      </c>
      <c r="L87" s="14" t="str">
        <f>IF('Órdenes según Instancia'!X87=0,"-",IF('Órdenes según Instancia'!AC87=0,"-",('Órdenes según Instancia'!X87/'Órdenes según Instancia'!AC87)))</f>
        <v>-</v>
      </c>
      <c r="M87" s="14">
        <f>IF('Órdenes según Instancia'!E87=0,"-",IF('Órdenes según Instancia'!AD87=0,"-",('Órdenes según Instancia'!E87/'Órdenes según Instancia'!AD87)))</f>
        <v>1</v>
      </c>
      <c r="N87" s="14" t="str">
        <f>IF('Órdenes según Instancia'!J87=0,"-",IF('Órdenes según Instancia'!AD87=0,"-",('Órdenes según Instancia'!J87/'Órdenes según Instancia'!AD87)))</f>
        <v>-</v>
      </c>
      <c r="O87" s="14" t="str">
        <f>IF('Órdenes según Instancia'!O87=0,"-",IF('Órdenes según Instancia'!AD87=0,"-",('Órdenes según Instancia'!O87/'Órdenes según Instancia'!AD87)))</f>
        <v>-</v>
      </c>
      <c r="P87" s="14" t="str">
        <f>IF('Órdenes según Instancia'!T87=0,"-",IF('Órdenes según Instancia'!AD87=0,"-",('Órdenes según Instancia'!T87/'Órdenes según Instancia'!AD87)))</f>
        <v>-</v>
      </c>
      <c r="Q87" s="14" t="str">
        <f>IF('Órdenes según Instancia'!Y87=0,"-",IF('Órdenes según Instancia'!AD87=0,"-",('Órdenes según Instancia'!Y87/'Órdenes según Instancia'!AD87)))</f>
        <v>-</v>
      </c>
      <c r="R87" s="14" t="str">
        <f>IF('Órdenes según Instancia'!F87=0,"-",IF('Órdenes según Instancia'!AE87=0,"-",('Órdenes según Instancia'!F87/'Órdenes según Instancia'!AE87)))</f>
        <v>-</v>
      </c>
      <c r="S87" s="14" t="str">
        <f>IF('Órdenes según Instancia'!K87=0,"-",IF('Órdenes según Instancia'!AE87=0,"-",('Órdenes según Instancia'!K87/'Órdenes según Instancia'!AE87)))</f>
        <v>-</v>
      </c>
      <c r="T87" s="14" t="str">
        <f>IF('Órdenes según Instancia'!P87=0,"-",IF('Órdenes según Instancia'!AE87=0,"-",('Órdenes según Instancia'!P87/'Órdenes según Instancia'!AE87)))</f>
        <v>-</v>
      </c>
      <c r="U87" s="14" t="str">
        <f>IF('Órdenes según Instancia'!U87=0,"-",IF('Órdenes según Instancia'!AE87=0,"-",('Órdenes según Instancia'!U87/('Órdenes según Instancia'!AE87))))</f>
        <v>-</v>
      </c>
      <c r="V87" s="14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62" t="s">
        <v>296</v>
      </c>
      <c r="C88" s="14">
        <f>IF('Órdenes según Instancia'!C88=0,"-",IF('Órdenes según Instancia'!AB88=0,"-",('Órdenes según Instancia'!C88/'Órdenes según Instancia'!AB88)))</f>
        <v>1</v>
      </c>
      <c r="D88" s="14" t="str">
        <f>IF('Órdenes según Instancia'!H88=0,"-",IF('Órdenes según Instancia'!AB88=0,"-",('Órdenes según Instancia'!H88/'Órdenes según Instancia'!AB88)))</f>
        <v>-</v>
      </c>
      <c r="E88" s="14" t="str">
        <f>IF('Órdenes según Instancia'!M88=0,"-",IF('Órdenes según Instancia'!AB88=0,"-",('Órdenes según Instancia'!M88/'Órdenes según Instancia'!AB88)))</f>
        <v>-</v>
      </c>
      <c r="F88" s="14" t="str">
        <f>IF('Órdenes según Instancia'!R88=0,"-",IF('Órdenes según Instancia'!AB88=0,"-",('Órdenes según Instancia'!R88/'Órdenes según Instancia'!AB88)))</f>
        <v>-</v>
      </c>
      <c r="G88" s="14" t="str">
        <f>IF('Órdenes según Instancia'!W88=0,"-",IF('Órdenes según Instancia'!AB88=0,"-",('Órdenes según Instancia'!W88/'Órdenes según Instancia'!AB88)))</f>
        <v>-</v>
      </c>
      <c r="H88" s="14" t="str">
        <f>IF('Órdenes según Instancia'!D88=0,"-",IF('Órdenes según Instancia'!AC88=0,"-",('Órdenes según Instancia'!D88/'Órdenes según Instancia'!AC88)))</f>
        <v>-</v>
      </c>
      <c r="I88" s="14" t="str">
        <f>IF('Órdenes según Instancia'!I88=0,"-",IF('Órdenes según Instancia'!AC88=0,"-",('Órdenes según Instancia'!I88/'Órdenes según Instancia'!AC88)))</f>
        <v>-</v>
      </c>
      <c r="J88" s="14" t="str">
        <f>IF('Órdenes según Instancia'!N88=0,"-",IF('Órdenes según Instancia'!AC88=0,"-",('Órdenes según Instancia'!N88/'Órdenes según Instancia'!AC88)))</f>
        <v>-</v>
      </c>
      <c r="K88" s="14" t="str">
        <f>IF('Órdenes según Instancia'!S88=0,"-",IF('Órdenes según Instancia'!AC88=0,"-",('Órdenes según Instancia'!S88/'Órdenes según Instancia'!AC88)))</f>
        <v>-</v>
      </c>
      <c r="L88" s="14" t="str">
        <f>IF('Órdenes según Instancia'!X88=0,"-",IF('Órdenes según Instancia'!AC88=0,"-",('Órdenes según Instancia'!X88/'Órdenes según Instancia'!AC88)))</f>
        <v>-</v>
      </c>
      <c r="M88" s="14">
        <f>IF('Órdenes según Instancia'!E88=0,"-",IF('Órdenes según Instancia'!AD88=0,"-",('Órdenes según Instancia'!E88/'Órdenes según Instancia'!AD88)))</f>
        <v>1</v>
      </c>
      <c r="N88" s="14" t="str">
        <f>IF('Órdenes según Instancia'!J88=0,"-",IF('Órdenes según Instancia'!AD88=0,"-",('Órdenes según Instancia'!J88/'Órdenes según Instancia'!AD88)))</f>
        <v>-</v>
      </c>
      <c r="O88" s="14" t="str">
        <f>IF('Órdenes según Instancia'!O88=0,"-",IF('Órdenes según Instancia'!AD88=0,"-",('Órdenes según Instancia'!O88/'Órdenes según Instancia'!AD88)))</f>
        <v>-</v>
      </c>
      <c r="P88" s="14" t="str">
        <f>IF('Órdenes según Instancia'!T88=0,"-",IF('Órdenes según Instancia'!AD88=0,"-",('Órdenes según Instancia'!T88/'Órdenes según Instancia'!AD88)))</f>
        <v>-</v>
      </c>
      <c r="Q88" s="14" t="str">
        <f>IF('Órdenes según Instancia'!Y88=0,"-",IF('Órdenes según Instancia'!AD88=0,"-",('Órdenes según Instancia'!Y88/'Órdenes según Instancia'!AD88)))</f>
        <v>-</v>
      </c>
      <c r="R88" s="14">
        <f>IF('Órdenes según Instancia'!F88=0,"-",IF('Órdenes según Instancia'!AE88=0,"-",('Órdenes según Instancia'!F88/'Órdenes según Instancia'!AE88)))</f>
        <v>1</v>
      </c>
      <c r="S88" s="14" t="str">
        <f>IF('Órdenes según Instancia'!K88=0,"-",IF('Órdenes según Instancia'!AE88=0,"-",('Órdenes según Instancia'!K88/'Órdenes según Instancia'!AE88)))</f>
        <v>-</v>
      </c>
      <c r="T88" s="14" t="str">
        <f>IF('Órdenes según Instancia'!P88=0,"-",IF('Órdenes según Instancia'!AE88=0,"-",('Órdenes según Instancia'!P88/'Órdenes según Instancia'!AE88)))</f>
        <v>-</v>
      </c>
      <c r="U88" s="14" t="str">
        <f>IF('Órdenes según Instancia'!U88=0,"-",IF('Órdenes según Instancia'!AE88=0,"-",('Órdenes según Instancia'!U88/('Órdenes según Instancia'!AE88))))</f>
        <v>-</v>
      </c>
      <c r="V88" s="14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62" t="s">
        <v>297</v>
      </c>
      <c r="C89" s="14">
        <f>IF('Órdenes según Instancia'!C89=0,"-",IF('Órdenes según Instancia'!AB89=0,"-",('Órdenes según Instancia'!C89/'Órdenes según Instancia'!AB89)))</f>
        <v>1</v>
      </c>
      <c r="D89" s="14" t="str">
        <f>IF('Órdenes según Instancia'!H89=0,"-",IF('Órdenes según Instancia'!AB89=0,"-",('Órdenes según Instancia'!H89/'Órdenes según Instancia'!AB89)))</f>
        <v>-</v>
      </c>
      <c r="E89" s="14" t="str">
        <f>IF('Órdenes según Instancia'!M89=0,"-",IF('Órdenes según Instancia'!AB89=0,"-",('Órdenes según Instancia'!M89/'Órdenes según Instancia'!AB89)))</f>
        <v>-</v>
      </c>
      <c r="F89" s="14" t="str">
        <f>IF('Órdenes según Instancia'!R89=0,"-",IF('Órdenes según Instancia'!AB89=0,"-",('Órdenes según Instancia'!R89/'Órdenes según Instancia'!AB89)))</f>
        <v>-</v>
      </c>
      <c r="G89" s="14" t="str">
        <f>IF('Órdenes según Instancia'!W89=0,"-",IF('Órdenes según Instancia'!AB89=0,"-",('Órdenes según Instancia'!W89/'Órdenes según Instancia'!AB89)))</f>
        <v>-</v>
      </c>
      <c r="H89" s="14">
        <f>IF('Órdenes según Instancia'!D89=0,"-",IF('Órdenes según Instancia'!AC89=0,"-",('Órdenes según Instancia'!D89/'Órdenes según Instancia'!AC89)))</f>
        <v>1</v>
      </c>
      <c r="I89" s="14" t="str">
        <f>IF('Órdenes según Instancia'!I89=0,"-",IF('Órdenes según Instancia'!AC89=0,"-",('Órdenes según Instancia'!I89/'Órdenes según Instancia'!AC89)))</f>
        <v>-</v>
      </c>
      <c r="J89" s="14" t="str">
        <f>IF('Órdenes según Instancia'!N89=0,"-",IF('Órdenes según Instancia'!AC89=0,"-",('Órdenes según Instancia'!N89/'Órdenes según Instancia'!AC89)))</f>
        <v>-</v>
      </c>
      <c r="K89" s="14" t="str">
        <f>IF('Órdenes según Instancia'!S89=0,"-",IF('Órdenes según Instancia'!AC89=0,"-",('Órdenes según Instancia'!S89/'Órdenes según Instancia'!AC89)))</f>
        <v>-</v>
      </c>
      <c r="L89" s="14" t="str">
        <f>IF('Órdenes según Instancia'!X89=0,"-",IF('Órdenes según Instancia'!AC89=0,"-",('Órdenes según Instancia'!X89/'Órdenes según Instancia'!AC89)))</f>
        <v>-</v>
      </c>
      <c r="M89" s="14">
        <f>IF('Órdenes según Instancia'!E89=0,"-",IF('Órdenes según Instancia'!AD89=0,"-",('Órdenes según Instancia'!E89/'Órdenes según Instancia'!AD89)))</f>
        <v>1</v>
      </c>
      <c r="N89" s="14" t="str">
        <f>IF('Órdenes según Instancia'!J89=0,"-",IF('Órdenes según Instancia'!AD89=0,"-",('Órdenes según Instancia'!J89/'Órdenes según Instancia'!AD89)))</f>
        <v>-</v>
      </c>
      <c r="O89" s="14" t="str">
        <f>IF('Órdenes según Instancia'!O89=0,"-",IF('Órdenes según Instancia'!AD89=0,"-",('Órdenes según Instancia'!O89/'Órdenes según Instancia'!AD89)))</f>
        <v>-</v>
      </c>
      <c r="P89" s="14" t="str">
        <f>IF('Órdenes según Instancia'!T89=0,"-",IF('Órdenes según Instancia'!AD89=0,"-",('Órdenes según Instancia'!T89/'Órdenes según Instancia'!AD89)))</f>
        <v>-</v>
      </c>
      <c r="Q89" s="14" t="str">
        <f>IF('Órdenes según Instancia'!Y89=0,"-",IF('Órdenes según Instancia'!AD89=0,"-",('Órdenes según Instancia'!Y89/'Órdenes según Instancia'!AD89)))</f>
        <v>-</v>
      </c>
      <c r="R89" s="14">
        <f>IF('Órdenes según Instancia'!F89=0,"-",IF('Órdenes según Instancia'!AE89=0,"-",('Órdenes según Instancia'!F89/'Órdenes según Instancia'!AE89)))</f>
        <v>1</v>
      </c>
      <c r="S89" s="14" t="str">
        <f>IF('Órdenes según Instancia'!K89=0,"-",IF('Órdenes según Instancia'!AE89=0,"-",('Órdenes según Instancia'!K89/'Órdenes según Instancia'!AE89)))</f>
        <v>-</v>
      </c>
      <c r="T89" s="14" t="str">
        <f>IF('Órdenes según Instancia'!P89=0,"-",IF('Órdenes según Instancia'!AE89=0,"-",('Órdenes según Instancia'!P89/'Órdenes según Instancia'!AE89)))</f>
        <v>-</v>
      </c>
      <c r="U89" s="14" t="str">
        <f>IF('Órdenes según Instancia'!U89=0,"-",IF('Órdenes según Instancia'!AE89=0,"-",('Órdenes según Instancia'!U89/('Órdenes según Instancia'!AE89))))</f>
        <v>-</v>
      </c>
      <c r="V89" s="14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62" t="s">
        <v>298</v>
      </c>
      <c r="C90" s="14">
        <f>IF('Órdenes según Instancia'!C90=0,"-",IF('Órdenes según Instancia'!AB90=0,"-",('Órdenes según Instancia'!C90/'Órdenes según Instancia'!AB90)))</f>
        <v>1</v>
      </c>
      <c r="D90" s="14" t="str">
        <f>IF('Órdenes según Instancia'!H90=0,"-",IF('Órdenes según Instancia'!AB90=0,"-",('Órdenes según Instancia'!H90/'Órdenes según Instancia'!AB90)))</f>
        <v>-</v>
      </c>
      <c r="E90" s="14" t="str">
        <f>IF('Órdenes según Instancia'!M90=0,"-",IF('Órdenes según Instancia'!AB90=0,"-",('Órdenes según Instancia'!M90/'Órdenes según Instancia'!AB90)))</f>
        <v>-</v>
      </c>
      <c r="F90" s="14" t="str">
        <f>IF('Órdenes según Instancia'!R90=0,"-",IF('Órdenes según Instancia'!AB90=0,"-",('Órdenes según Instancia'!R90/'Órdenes según Instancia'!AB90)))</f>
        <v>-</v>
      </c>
      <c r="G90" s="14" t="str">
        <f>IF('Órdenes según Instancia'!W90=0,"-",IF('Órdenes según Instancia'!AB90=0,"-",('Órdenes según Instancia'!W90/'Órdenes según Instancia'!AB90)))</f>
        <v>-</v>
      </c>
      <c r="H90" s="14">
        <f>IF('Órdenes según Instancia'!D90=0,"-",IF('Órdenes según Instancia'!AC90=0,"-",('Órdenes según Instancia'!D90/'Órdenes según Instancia'!AC90)))</f>
        <v>1</v>
      </c>
      <c r="I90" s="14" t="str">
        <f>IF('Órdenes según Instancia'!I90=0,"-",IF('Órdenes según Instancia'!AC90=0,"-",('Órdenes según Instancia'!I90/'Órdenes según Instancia'!AC90)))</f>
        <v>-</v>
      </c>
      <c r="J90" s="14" t="str">
        <f>IF('Órdenes según Instancia'!N90=0,"-",IF('Órdenes según Instancia'!AC90=0,"-",('Órdenes según Instancia'!N90/'Órdenes según Instancia'!AC90)))</f>
        <v>-</v>
      </c>
      <c r="K90" s="14" t="str">
        <f>IF('Órdenes según Instancia'!S90=0,"-",IF('Órdenes según Instancia'!AC90=0,"-",('Órdenes según Instancia'!S90/'Órdenes según Instancia'!AC90)))</f>
        <v>-</v>
      </c>
      <c r="L90" s="14" t="str">
        <f>IF('Órdenes según Instancia'!X90=0,"-",IF('Órdenes según Instancia'!AC90=0,"-",('Órdenes según Instancia'!X90/'Órdenes según Instancia'!AC90)))</f>
        <v>-</v>
      </c>
      <c r="M90" s="14">
        <f>IF('Órdenes según Instancia'!E90=0,"-",IF('Órdenes según Instancia'!AD90=0,"-",('Órdenes según Instancia'!E90/'Órdenes según Instancia'!AD90)))</f>
        <v>1</v>
      </c>
      <c r="N90" s="14" t="str">
        <f>IF('Órdenes según Instancia'!J90=0,"-",IF('Órdenes según Instancia'!AD90=0,"-",('Órdenes según Instancia'!J90/'Órdenes según Instancia'!AD90)))</f>
        <v>-</v>
      </c>
      <c r="O90" s="14" t="str">
        <f>IF('Órdenes según Instancia'!O90=0,"-",IF('Órdenes según Instancia'!AD90=0,"-",('Órdenes según Instancia'!O90/'Órdenes según Instancia'!AD90)))</f>
        <v>-</v>
      </c>
      <c r="P90" s="14" t="str">
        <f>IF('Órdenes según Instancia'!T90=0,"-",IF('Órdenes según Instancia'!AD90=0,"-",('Órdenes según Instancia'!T90/'Órdenes según Instancia'!AD90)))</f>
        <v>-</v>
      </c>
      <c r="Q90" s="14" t="str">
        <f>IF('Órdenes según Instancia'!Y90=0,"-",IF('Órdenes según Instancia'!AD90=0,"-",('Órdenes según Instancia'!Y90/'Órdenes según Instancia'!AD90)))</f>
        <v>-</v>
      </c>
      <c r="R90" s="14">
        <f>IF('Órdenes según Instancia'!F90=0,"-",IF('Órdenes según Instancia'!AE90=0,"-",('Órdenes según Instancia'!F90/'Órdenes según Instancia'!AE90)))</f>
        <v>1</v>
      </c>
      <c r="S90" s="14" t="str">
        <f>IF('Órdenes según Instancia'!K90=0,"-",IF('Órdenes según Instancia'!AE90=0,"-",('Órdenes según Instancia'!K90/'Órdenes según Instancia'!AE90)))</f>
        <v>-</v>
      </c>
      <c r="T90" s="14" t="str">
        <f>IF('Órdenes según Instancia'!P90=0,"-",IF('Órdenes según Instancia'!AE90=0,"-",('Órdenes según Instancia'!P90/'Órdenes según Instancia'!AE90)))</f>
        <v>-</v>
      </c>
      <c r="U90" s="14" t="str">
        <f>IF('Órdenes según Instancia'!U90=0,"-",IF('Órdenes según Instancia'!AE90=0,"-",('Órdenes según Instancia'!U90/('Órdenes según Instancia'!AE90))))</f>
        <v>-</v>
      </c>
      <c r="V90" s="14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62" t="s">
        <v>299</v>
      </c>
      <c r="C91" s="14">
        <f>IF('Órdenes según Instancia'!C91=0,"-",IF('Órdenes según Instancia'!AB91=0,"-",('Órdenes según Instancia'!C91/'Órdenes según Instancia'!AB91)))</f>
        <v>1</v>
      </c>
      <c r="D91" s="14" t="str">
        <f>IF('Órdenes según Instancia'!H91=0,"-",IF('Órdenes según Instancia'!AB91=0,"-",('Órdenes según Instancia'!H91/'Órdenes según Instancia'!AB91)))</f>
        <v>-</v>
      </c>
      <c r="E91" s="14" t="str">
        <f>IF('Órdenes según Instancia'!M91=0,"-",IF('Órdenes según Instancia'!AB91=0,"-",('Órdenes según Instancia'!M91/'Órdenes según Instancia'!AB91)))</f>
        <v>-</v>
      </c>
      <c r="F91" s="14" t="str">
        <f>IF('Órdenes según Instancia'!R91=0,"-",IF('Órdenes según Instancia'!AB91=0,"-",('Órdenes según Instancia'!R91/'Órdenes según Instancia'!AB91)))</f>
        <v>-</v>
      </c>
      <c r="G91" s="14" t="str">
        <f>IF('Órdenes según Instancia'!W91=0,"-",IF('Órdenes según Instancia'!AB91=0,"-",('Órdenes según Instancia'!W91/'Órdenes según Instancia'!AB91)))</f>
        <v>-</v>
      </c>
      <c r="H91" s="14" t="str">
        <f>IF('Órdenes según Instancia'!D91=0,"-",IF('Órdenes según Instancia'!AC91=0,"-",('Órdenes según Instancia'!D91/'Órdenes según Instancia'!AC91)))</f>
        <v>-</v>
      </c>
      <c r="I91" s="14" t="str">
        <f>IF('Órdenes según Instancia'!I91=0,"-",IF('Órdenes según Instancia'!AC91=0,"-",('Órdenes según Instancia'!I91/'Órdenes según Instancia'!AC91)))</f>
        <v>-</v>
      </c>
      <c r="J91" s="14" t="str">
        <f>IF('Órdenes según Instancia'!N91=0,"-",IF('Órdenes según Instancia'!AC91=0,"-",('Órdenes según Instancia'!N91/'Órdenes según Instancia'!AC91)))</f>
        <v>-</v>
      </c>
      <c r="K91" s="14" t="str">
        <f>IF('Órdenes según Instancia'!S91=0,"-",IF('Órdenes según Instancia'!AC91=0,"-",('Órdenes según Instancia'!S91/'Órdenes según Instancia'!AC91)))</f>
        <v>-</v>
      </c>
      <c r="L91" s="14" t="str">
        <f>IF('Órdenes según Instancia'!X91=0,"-",IF('Órdenes según Instancia'!AC91=0,"-",('Órdenes según Instancia'!X91/'Órdenes según Instancia'!AC91)))</f>
        <v>-</v>
      </c>
      <c r="M91" s="14">
        <f>IF('Órdenes según Instancia'!E91=0,"-",IF('Órdenes según Instancia'!AD91=0,"-",('Órdenes según Instancia'!E91/'Órdenes según Instancia'!AD91)))</f>
        <v>1</v>
      </c>
      <c r="N91" s="14" t="str">
        <f>IF('Órdenes según Instancia'!J91=0,"-",IF('Órdenes según Instancia'!AD91=0,"-",('Órdenes según Instancia'!J91/'Órdenes según Instancia'!AD91)))</f>
        <v>-</v>
      </c>
      <c r="O91" s="14" t="str">
        <f>IF('Órdenes según Instancia'!O91=0,"-",IF('Órdenes según Instancia'!AD91=0,"-",('Órdenes según Instancia'!O91/'Órdenes según Instancia'!AD91)))</f>
        <v>-</v>
      </c>
      <c r="P91" s="14" t="str">
        <f>IF('Órdenes según Instancia'!T91=0,"-",IF('Órdenes según Instancia'!AD91=0,"-",('Órdenes según Instancia'!T91/'Órdenes según Instancia'!AD91)))</f>
        <v>-</v>
      </c>
      <c r="Q91" s="14" t="str">
        <f>IF('Órdenes según Instancia'!Y91=0,"-",IF('Órdenes según Instancia'!AD91=0,"-",('Órdenes según Instancia'!Y91/'Órdenes según Instancia'!AD91)))</f>
        <v>-</v>
      </c>
      <c r="R91" s="14">
        <f>IF('Órdenes según Instancia'!F91=0,"-",IF('Órdenes según Instancia'!AE91=0,"-",('Órdenes según Instancia'!F91/'Órdenes según Instancia'!AE91)))</f>
        <v>1</v>
      </c>
      <c r="S91" s="14" t="str">
        <f>IF('Órdenes según Instancia'!K91=0,"-",IF('Órdenes según Instancia'!AE91=0,"-",('Órdenes según Instancia'!K91/'Órdenes según Instancia'!AE91)))</f>
        <v>-</v>
      </c>
      <c r="T91" s="14" t="str">
        <f>IF('Órdenes según Instancia'!P91=0,"-",IF('Órdenes según Instancia'!AE91=0,"-",('Órdenes según Instancia'!P91/'Órdenes según Instancia'!AE91)))</f>
        <v>-</v>
      </c>
      <c r="U91" s="14" t="str">
        <f>IF('Órdenes según Instancia'!U91=0,"-",IF('Órdenes según Instancia'!AE91=0,"-",('Órdenes según Instancia'!U91/('Órdenes según Instancia'!AE91))))</f>
        <v>-</v>
      </c>
      <c r="V91" s="14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62" t="s">
        <v>174</v>
      </c>
      <c r="C92" s="14">
        <f>IF('Órdenes según Instancia'!C92=0,"-",IF('Órdenes según Instancia'!AB92=0,"-",('Órdenes según Instancia'!C92/'Órdenes según Instancia'!AB92)))</f>
        <v>0.99118942731277537</v>
      </c>
      <c r="D92" s="14">
        <f>IF('Órdenes según Instancia'!H92=0,"-",IF('Órdenes según Instancia'!AB92=0,"-",('Órdenes según Instancia'!H92/'Órdenes según Instancia'!AB92)))</f>
        <v>1.762114537444934E-3</v>
      </c>
      <c r="E92" s="14">
        <f>IF('Órdenes según Instancia'!M92=0,"-",IF('Órdenes según Instancia'!AB92=0,"-",('Órdenes según Instancia'!M92/'Órdenes según Instancia'!AB92)))</f>
        <v>7.048458149779736E-3</v>
      </c>
      <c r="F92" s="14" t="str">
        <f>IF('Órdenes según Instancia'!R92=0,"-",IF('Órdenes según Instancia'!AB92=0,"-",('Órdenes según Instancia'!R92/'Órdenes según Instancia'!AB92)))</f>
        <v>-</v>
      </c>
      <c r="G92" s="14" t="str">
        <f>IF('Órdenes según Instancia'!W92=0,"-",IF('Órdenes según Instancia'!AB92=0,"-",('Órdenes según Instancia'!W92/'Órdenes según Instancia'!AB92)))</f>
        <v>-</v>
      </c>
      <c r="H92" s="14">
        <f>IF('Órdenes según Instancia'!D92=0,"-",IF('Órdenes según Instancia'!AC92=0,"-",('Órdenes según Instancia'!D92/'Órdenes según Instancia'!AC92)))</f>
        <v>1</v>
      </c>
      <c r="I92" s="14" t="str">
        <f>IF('Órdenes según Instancia'!I92=0,"-",IF('Órdenes según Instancia'!AC92=0,"-",('Órdenes según Instancia'!I92/'Órdenes según Instancia'!AC92)))</f>
        <v>-</v>
      </c>
      <c r="J92" s="14" t="str">
        <f>IF('Órdenes según Instancia'!N92=0,"-",IF('Órdenes según Instancia'!AC92=0,"-",('Órdenes según Instancia'!N92/'Órdenes según Instancia'!AC92)))</f>
        <v>-</v>
      </c>
      <c r="K92" s="14" t="str">
        <f>IF('Órdenes según Instancia'!S92=0,"-",IF('Órdenes según Instancia'!AC92=0,"-",('Órdenes según Instancia'!S92/'Órdenes según Instancia'!AC92)))</f>
        <v>-</v>
      </c>
      <c r="L92" s="14" t="str">
        <f>IF('Órdenes según Instancia'!X92=0,"-",IF('Órdenes según Instancia'!AC92=0,"-",('Órdenes según Instancia'!X92/'Órdenes según Instancia'!AC92)))</f>
        <v>-</v>
      </c>
      <c r="M92" s="14">
        <f>IF('Órdenes según Instancia'!E92=0,"-",IF('Órdenes según Instancia'!AD92=0,"-",('Órdenes según Instancia'!E92/'Órdenes según Instancia'!AD92)))</f>
        <v>0.97826086956521741</v>
      </c>
      <c r="N92" s="14" t="str">
        <f>IF('Órdenes según Instancia'!J92=0,"-",IF('Órdenes según Instancia'!AD92=0,"-",('Órdenes según Instancia'!J92/'Órdenes según Instancia'!AD92)))</f>
        <v>-</v>
      </c>
      <c r="O92" s="14">
        <f>IF('Órdenes según Instancia'!O92=0,"-",IF('Órdenes según Instancia'!AD92=0,"-",('Órdenes según Instancia'!O92/'Órdenes según Instancia'!AD92)))</f>
        <v>2.1739130434782608E-2</v>
      </c>
      <c r="P92" s="14" t="str">
        <f>IF('Órdenes según Instancia'!T92=0,"-",IF('Órdenes según Instancia'!AD92=0,"-",('Órdenes según Instancia'!T92/'Órdenes según Instancia'!AD92)))</f>
        <v>-</v>
      </c>
      <c r="Q92" s="14" t="str">
        <f>IF('Órdenes según Instancia'!Y92=0,"-",IF('Órdenes según Instancia'!AD92=0,"-",('Órdenes según Instancia'!Y92/'Órdenes según Instancia'!AD92)))</f>
        <v>-</v>
      </c>
      <c r="R92" s="14">
        <f>IF('Órdenes según Instancia'!F92=0,"-",IF('Órdenes según Instancia'!AE92=0,"-",('Órdenes según Instancia'!F92/'Órdenes según Instancia'!AE92)))</f>
        <v>0.99731543624161079</v>
      </c>
      <c r="S92" s="14">
        <f>IF('Órdenes según Instancia'!K92=0,"-",IF('Órdenes según Instancia'!AE92=0,"-",('Órdenes según Instancia'!K92/'Órdenes según Instancia'!AE92)))</f>
        <v>2.6845637583892616E-3</v>
      </c>
      <c r="T92" s="14" t="str">
        <f>IF('Órdenes según Instancia'!P92=0,"-",IF('Órdenes según Instancia'!AE92=0,"-",('Órdenes según Instancia'!P92/'Órdenes según Instancia'!AE92)))</f>
        <v>-</v>
      </c>
      <c r="U92" s="14" t="str">
        <f>IF('Órdenes según Instancia'!U92=0,"-",IF('Órdenes según Instancia'!AE92=0,"-",('Órdenes según Instancia'!U92/('Órdenes según Instancia'!AE92))))</f>
        <v>-</v>
      </c>
      <c r="V92" s="14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62" t="s">
        <v>300</v>
      </c>
      <c r="C93" s="14">
        <f>IF('Órdenes según Instancia'!C93=0,"-",IF('Órdenes según Instancia'!AB93=0,"-",('Órdenes según Instancia'!C93/'Órdenes según Instancia'!AB93)))</f>
        <v>1</v>
      </c>
      <c r="D93" s="14" t="str">
        <f>IF('Órdenes según Instancia'!H93=0,"-",IF('Órdenes según Instancia'!AB93=0,"-",('Órdenes según Instancia'!H93/'Órdenes según Instancia'!AB93)))</f>
        <v>-</v>
      </c>
      <c r="E93" s="14" t="str">
        <f>IF('Órdenes según Instancia'!M93=0,"-",IF('Órdenes según Instancia'!AB93=0,"-",('Órdenes según Instancia'!M93/'Órdenes según Instancia'!AB93)))</f>
        <v>-</v>
      </c>
      <c r="F93" s="14" t="str">
        <f>IF('Órdenes según Instancia'!R93=0,"-",IF('Órdenes según Instancia'!AB93=0,"-",('Órdenes según Instancia'!R93/'Órdenes según Instancia'!AB93)))</f>
        <v>-</v>
      </c>
      <c r="G93" s="14" t="str">
        <f>IF('Órdenes según Instancia'!W93=0,"-",IF('Órdenes según Instancia'!AB93=0,"-",('Órdenes según Instancia'!W93/'Órdenes según Instancia'!AB93)))</f>
        <v>-</v>
      </c>
      <c r="H93" s="14" t="str">
        <f>IF('Órdenes según Instancia'!D93=0,"-",IF('Órdenes según Instancia'!AC93=0,"-",('Órdenes según Instancia'!D93/'Órdenes según Instancia'!AC93)))</f>
        <v>-</v>
      </c>
      <c r="I93" s="14" t="str">
        <f>IF('Órdenes según Instancia'!I93=0,"-",IF('Órdenes según Instancia'!AC93=0,"-",('Órdenes según Instancia'!I93/'Órdenes según Instancia'!AC93)))</f>
        <v>-</v>
      </c>
      <c r="J93" s="14" t="str">
        <f>IF('Órdenes según Instancia'!N93=0,"-",IF('Órdenes según Instancia'!AC93=0,"-",('Órdenes según Instancia'!N93/'Órdenes según Instancia'!AC93)))</f>
        <v>-</v>
      </c>
      <c r="K93" s="14" t="str">
        <f>IF('Órdenes según Instancia'!S93=0,"-",IF('Órdenes según Instancia'!AC93=0,"-",('Órdenes según Instancia'!S93/'Órdenes según Instancia'!AC93)))</f>
        <v>-</v>
      </c>
      <c r="L93" s="14" t="str">
        <f>IF('Órdenes según Instancia'!X93=0,"-",IF('Órdenes según Instancia'!AC93=0,"-",('Órdenes según Instancia'!X93/'Órdenes según Instancia'!AC93)))</f>
        <v>-</v>
      </c>
      <c r="M93" s="14">
        <f>IF('Órdenes según Instancia'!E93=0,"-",IF('Órdenes según Instancia'!AD93=0,"-",('Órdenes según Instancia'!E93/'Órdenes según Instancia'!AD93)))</f>
        <v>1</v>
      </c>
      <c r="N93" s="14" t="str">
        <f>IF('Órdenes según Instancia'!J93=0,"-",IF('Órdenes según Instancia'!AD93=0,"-",('Órdenes según Instancia'!J93/'Órdenes según Instancia'!AD93)))</f>
        <v>-</v>
      </c>
      <c r="O93" s="14" t="str">
        <f>IF('Órdenes según Instancia'!O93=0,"-",IF('Órdenes según Instancia'!AD93=0,"-",('Órdenes según Instancia'!O93/'Órdenes según Instancia'!AD93)))</f>
        <v>-</v>
      </c>
      <c r="P93" s="14" t="str">
        <f>IF('Órdenes según Instancia'!T93=0,"-",IF('Órdenes según Instancia'!AD93=0,"-",('Órdenes según Instancia'!T93/'Órdenes según Instancia'!AD93)))</f>
        <v>-</v>
      </c>
      <c r="Q93" s="14" t="str">
        <f>IF('Órdenes según Instancia'!Y93=0,"-",IF('Órdenes según Instancia'!AD93=0,"-",('Órdenes según Instancia'!Y93/'Órdenes según Instancia'!AD93)))</f>
        <v>-</v>
      </c>
      <c r="R93" s="14">
        <f>IF('Órdenes según Instancia'!F93=0,"-",IF('Órdenes según Instancia'!AE93=0,"-",('Órdenes según Instancia'!F93/'Órdenes según Instancia'!AE93)))</f>
        <v>1</v>
      </c>
      <c r="S93" s="14" t="str">
        <f>IF('Órdenes según Instancia'!K93=0,"-",IF('Órdenes según Instancia'!AE93=0,"-",('Órdenes según Instancia'!K93/'Órdenes según Instancia'!AE93)))</f>
        <v>-</v>
      </c>
      <c r="T93" s="14" t="str">
        <f>IF('Órdenes según Instancia'!P93=0,"-",IF('Órdenes según Instancia'!AE93=0,"-",('Órdenes según Instancia'!P93/'Órdenes según Instancia'!AE93)))</f>
        <v>-</v>
      </c>
      <c r="U93" s="14" t="str">
        <f>IF('Órdenes según Instancia'!U93=0,"-",IF('Órdenes según Instancia'!AE93=0,"-",('Órdenes según Instancia'!U93/('Órdenes según Instancia'!AE93))))</f>
        <v>-</v>
      </c>
      <c r="V93" s="14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62" t="s">
        <v>301</v>
      </c>
      <c r="C94" s="14">
        <f>IF('Órdenes según Instancia'!C94=0,"-",IF('Órdenes según Instancia'!AB94=0,"-",('Órdenes según Instancia'!C94/'Órdenes según Instancia'!AB94)))</f>
        <v>1</v>
      </c>
      <c r="D94" s="14" t="str">
        <f>IF('Órdenes según Instancia'!H94=0,"-",IF('Órdenes según Instancia'!AB94=0,"-",('Órdenes según Instancia'!H94/'Órdenes según Instancia'!AB94)))</f>
        <v>-</v>
      </c>
      <c r="E94" s="14" t="str">
        <f>IF('Órdenes según Instancia'!M94=0,"-",IF('Órdenes según Instancia'!AB94=0,"-",('Órdenes según Instancia'!M94/'Órdenes según Instancia'!AB94)))</f>
        <v>-</v>
      </c>
      <c r="F94" s="14" t="str">
        <f>IF('Órdenes según Instancia'!R94=0,"-",IF('Órdenes según Instancia'!AB94=0,"-",('Órdenes según Instancia'!R94/'Órdenes según Instancia'!AB94)))</f>
        <v>-</v>
      </c>
      <c r="G94" s="14" t="str">
        <f>IF('Órdenes según Instancia'!W94=0,"-",IF('Órdenes según Instancia'!AB94=0,"-",('Órdenes según Instancia'!W94/'Órdenes según Instancia'!AB94)))</f>
        <v>-</v>
      </c>
      <c r="H94" s="14" t="str">
        <f>IF('Órdenes según Instancia'!D94=0,"-",IF('Órdenes según Instancia'!AC94=0,"-",('Órdenes según Instancia'!D94/'Órdenes según Instancia'!AC94)))</f>
        <v>-</v>
      </c>
      <c r="I94" s="14" t="str">
        <f>IF('Órdenes según Instancia'!I94=0,"-",IF('Órdenes según Instancia'!AC94=0,"-",('Órdenes según Instancia'!I94/'Órdenes según Instancia'!AC94)))</f>
        <v>-</v>
      </c>
      <c r="J94" s="14" t="str">
        <f>IF('Órdenes según Instancia'!N94=0,"-",IF('Órdenes según Instancia'!AC94=0,"-",('Órdenes según Instancia'!N94/'Órdenes según Instancia'!AC94)))</f>
        <v>-</v>
      </c>
      <c r="K94" s="14" t="str">
        <f>IF('Órdenes según Instancia'!S94=0,"-",IF('Órdenes según Instancia'!AC94=0,"-",('Órdenes según Instancia'!S94/'Órdenes según Instancia'!AC94)))</f>
        <v>-</v>
      </c>
      <c r="L94" s="14" t="str">
        <f>IF('Órdenes según Instancia'!X94=0,"-",IF('Órdenes según Instancia'!AC94=0,"-",('Órdenes según Instancia'!X94/'Órdenes según Instancia'!AC94)))</f>
        <v>-</v>
      </c>
      <c r="M94" s="14">
        <f>IF('Órdenes según Instancia'!E94=0,"-",IF('Órdenes según Instancia'!AD94=0,"-",('Órdenes según Instancia'!E94/'Órdenes según Instancia'!AD94)))</f>
        <v>1</v>
      </c>
      <c r="N94" s="14" t="str">
        <f>IF('Órdenes según Instancia'!J94=0,"-",IF('Órdenes según Instancia'!AD94=0,"-",('Órdenes según Instancia'!J94/'Órdenes según Instancia'!AD94)))</f>
        <v>-</v>
      </c>
      <c r="O94" s="14" t="str">
        <f>IF('Órdenes según Instancia'!O94=0,"-",IF('Órdenes según Instancia'!AD94=0,"-",('Órdenes según Instancia'!O94/'Órdenes según Instancia'!AD94)))</f>
        <v>-</v>
      </c>
      <c r="P94" s="14" t="str">
        <f>IF('Órdenes según Instancia'!T94=0,"-",IF('Órdenes según Instancia'!AD94=0,"-",('Órdenes según Instancia'!T94/'Órdenes según Instancia'!AD94)))</f>
        <v>-</v>
      </c>
      <c r="Q94" s="14" t="str">
        <f>IF('Órdenes según Instancia'!Y94=0,"-",IF('Órdenes según Instancia'!AD94=0,"-",('Órdenes según Instancia'!Y94/'Órdenes según Instancia'!AD94)))</f>
        <v>-</v>
      </c>
      <c r="R94" s="14">
        <f>IF('Órdenes según Instancia'!F94=0,"-",IF('Órdenes según Instancia'!AE94=0,"-",('Órdenes según Instancia'!F94/'Órdenes según Instancia'!AE94)))</f>
        <v>1</v>
      </c>
      <c r="S94" s="14" t="str">
        <f>IF('Órdenes según Instancia'!K94=0,"-",IF('Órdenes según Instancia'!AE94=0,"-",('Órdenes según Instancia'!K94/'Órdenes según Instancia'!AE94)))</f>
        <v>-</v>
      </c>
      <c r="T94" s="14" t="str">
        <f>IF('Órdenes según Instancia'!P94=0,"-",IF('Órdenes según Instancia'!AE94=0,"-",('Órdenes según Instancia'!P94/'Órdenes según Instancia'!AE94)))</f>
        <v>-</v>
      </c>
      <c r="U94" s="14" t="str">
        <f>IF('Órdenes según Instancia'!U94=0,"-",IF('Órdenes según Instancia'!AE94=0,"-",('Órdenes según Instancia'!U94/('Órdenes según Instancia'!AE94))))</f>
        <v>-</v>
      </c>
      <c r="V94" s="14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62" t="s">
        <v>302</v>
      </c>
      <c r="C95" s="14">
        <f>IF('Órdenes según Instancia'!C95=0,"-",IF('Órdenes según Instancia'!AB95=0,"-",('Órdenes según Instancia'!C95/'Órdenes según Instancia'!AB95)))</f>
        <v>1</v>
      </c>
      <c r="D95" s="14" t="str">
        <f>IF('Órdenes según Instancia'!H95=0,"-",IF('Órdenes según Instancia'!AB95=0,"-",('Órdenes según Instancia'!H95/'Órdenes según Instancia'!AB95)))</f>
        <v>-</v>
      </c>
      <c r="E95" s="14" t="str">
        <f>IF('Órdenes según Instancia'!M95=0,"-",IF('Órdenes según Instancia'!AB95=0,"-",('Órdenes según Instancia'!M95/'Órdenes según Instancia'!AB95)))</f>
        <v>-</v>
      </c>
      <c r="F95" s="14" t="str">
        <f>IF('Órdenes según Instancia'!R95=0,"-",IF('Órdenes según Instancia'!AB95=0,"-",('Órdenes según Instancia'!R95/'Órdenes según Instancia'!AB95)))</f>
        <v>-</v>
      </c>
      <c r="G95" s="14" t="str">
        <f>IF('Órdenes según Instancia'!W95=0,"-",IF('Órdenes según Instancia'!AB95=0,"-",('Órdenes según Instancia'!W95/'Órdenes según Instancia'!AB95)))</f>
        <v>-</v>
      </c>
      <c r="H95" s="14" t="str">
        <f>IF('Órdenes según Instancia'!D95=0,"-",IF('Órdenes según Instancia'!AC95=0,"-",('Órdenes según Instancia'!D95/'Órdenes según Instancia'!AC95)))</f>
        <v>-</v>
      </c>
      <c r="I95" s="14" t="str">
        <f>IF('Órdenes según Instancia'!I95=0,"-",IF('Órdenes según Instancia'!AC95=0,"-",('Órdenes según Instancia'!I95/'Órdenes según Instancia'!AC95)))</f>
        <v>-</v>
      </c>
      <c r="J95" s="14" t="str">
        <f>IF('Órdenes según Instancia'!N95=0,"-",IF('Órdenes según Instancia'!AC95=0,"-",('Órdenes según Instancia'!N95/'Órdenes según Instancia'!AC95)))</f>
        <v>-</v>
      </c>
      <c r="K95" s="14" t="str">
        <f>IF('Órdenes según Instancia'!S95=0,"-",IF('Órdenes según Instancia'!AC95=0,"-",('Órdenes según Instancia'!S95/'Órdenes según Instancia'!AC95)))</f>
        <v>-</v>
      </c>
      <c r="L95" s="14" t="str">
        <f>IF('Órdenes según Instancia'!X95=0,"-",IF('Órdenes según Instancia'!AC95=0,"-",('Órdenes según Instancia'!X95/'Órdenes según Instancia'!AC95)))</f>
        <v>-</v>
      </c>
      <c r="M95" s="14">
        <f>IF('Órdenes según Instancia'!E95=0,"-",IF('Órdenes según Instancia'!AD95=0,"-",('Órdenes según Instancia'!E95/'Órdenes según Instancia'!AD95)))</f>
        <v>1</v>
      </c>
      <c r="N95" s="14" t="str">
        <f>IF('Órdenes según Instancia'!J95=0,"-",IF('Órdenes según Instancia'!AD95=0,"-",('Órdenes según Instancia'!J95/'Órdenes según Instancia'!AD95)))</f>
        <v>-</v>
      </c>
      <c r="O95" s="14" t="str">
        <f>IF('Órdenes según Instancia'!O95=0,"-",IF('Órdenes según Instancia'!AD95=0,"-",('Órdenes según Instancia'!O95/'Órdenes según Instancia'!AD95)))</f>
        <v>-</v>
      </c>
      <c r="P95" s="14" t="str">
        <f>IF('Órdenes según Instancia'!T95=0,"-",IF('Órdenes según Instancia'!AD95=0,"-",('Órdenes según Instancia'!T95/'Órdenes según Instancia'!AD95)))</f>
        <v>-</v>
      </c>
      <c r="Q95" s="14" t="str">
        <f>IF('Órdenes según Instancia'!Y95=0,"-",IF('Órdenes según Instancia'!AD95=0,"-",('Órdenes según Instancia'!Y95/'Órdenes según Instancia'!AD95)))</f>
        <v>-</v>
      </c>
      <c r="R95" s="14" t="str">
        <f>IF('Órdenes según Instancia'!F95=0,"-",IF('Órdenes según Instancia'!AE95=0,"-",('Órdenes según Instancia'!F95/'Órdenes según Instancia'!AE95)))</f>
        <v>-</v>
      </c>
      <c r="S95" s="14" t="str">
        <f>IF('Órdenes según Instancia'!K95=0,"-",IF('Órdenes según Instancia'!AE95=0,"-",('Órdenes según Instancia'!K95/'Órdenes según Instancia'!AE95)))</f>
        <v>-</v>
      </c>
      <c r="T95" s="14" t="str">
        <f>IF('Órdenes según Instancia'!P95=0,"-",IF('Órdenes según Instancia'!AE95=0,"-",('Órdenes según Instancia'!P95/'Órdenes según Instancia'!AE95)))</f>
        <v>-</v>
      </c>
      <c r="U95" s="14" t="str">
        <f>IF('Órdenes según Instancia'!U95=0,"-",IF('Órdenes según Instancia'!AE95=0,"-",('Órdenes según Instancia'!U95/('Órdenes según Instancia'!AE95))))</f>
        <v>-</v>
      </c>
      <c r="V95" s="14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62" t="s">
        <v>303</v>
      </c>
      <c r="C96" s="14">
        <f>IF('Órdenes según Instancia'!C96=0,"-",IF('Órdenes según Instancia'!AB96=0,"-",('Órdenes según Instancia'!C96/'Órdenes según Instancia'!AB96)))</f>
        <v>1</v>
      </c>
      <c r="D96" s="14" t="str">
        <f>IF('Órdenes según Instancia'!H96=0,"-",IF('Órdenes según Instancia'!AB96=0,"-",('Órdenes según Instancia'!H96/'Órdenes según Instancia'!AB96)))</f>
        <v>-</v>
      </c>
      <c r="E96" s="14" t="str">
        <f>IF('Órdenes según Instancia'!M96=0,"-",IF('Órdenes según Instancia'!AB96=0,"-",('Órdenes según Instancia'!M96/'Órdenes según Instancia'!AB96)))</f>
        <v>-</v>
      </c>
      <c r="F96" s="14" t="str">
        <f>IF('Órdenes según Instancia'!R96=0,"-",IF('Órdenes según Instancia'!AB96=0,"-",('Órdenes según Instancia'!R96/'Órdenes según Instancia'!AB96)))</f>
        <v>-</v>
      </c>
      <c r="G96" s="14" t="str">
        <f>IF('Órdenes según Instancia'!W96=0,"-",IF('Órdenes según Instancia'!AB96=0,"-",('Órdenes según Instancia'!W96/'Órdenes según Instancia'!AB96)))</f>
        <v>-</v>
      </c>
      <c r="H96" s="14" t="str">
        <f>IF('Órdenes según Instancia'!D96=0,"-",IF('Órdenes según Instancia'!AC96=0,"-",('Órdenes según Instancia'!D96/'Órdenes según Instancia'!AC96)))</f>
        <v>-</v>
      </c>
      <c r="I96" s="14" t="str">
        <f>IF('Órdenes según Instancia'!I96=0,"-",IF('Órdenes según Instancia'!AC96=0,"-",('Órdenes según Instancia'!I96/'Órdenes según Instancia'!AC96)))</f>
        <v>-</v>
      </c>
      <c r="J96" s="14" t="str">
        <f>IF('Órdenes según Instancia'!N96=0,"-",IF('Órdenes según Instancia'!AC96=0,"-",('Órdenes según Instancia'!N96/'Órdenes según Instancia'!AC96)))</f>
        <v>-</v>
      </c>
      <c r="K96" s="14" t="str">
        <f>IF('Órdenes según Instancia'!S96=0,"-",IF('Órdenes según Instancia'!AC96=0,"-",('Órdenes según Instancia'!S96/'Órdenes según Instancia'!AC96)))</f>
        <v>-</v>
      </c>
      <c r="L96" s="14" t="str">
        <f>IF('Órdenes según Instancia'!X96=0,"-",IF('Órdenes según Instancia'!AC96=0,"-",('Órdenes según Instancia'!X96/'Órdenes según Instancia'!AC96)))</f>
        <v>-</v>
      </c>
      <c r="M96" s="14">
        <f>IF('Órdenes según Instancia'!E96=0,"-",IF('Órdenes según Instancia'!AD96=0,"-",('Órdenes según Instancia'!E96/'Órdenes según Instancia'!AD96)))</f>
        <v>1</v>
      </c>
      <c r="N96" s="14" t="str">
        <f>IF('Órdenes según Instancia'!J96=0,"-",IF('Órdenes según Instancia'!AD96=0,"-",('Órdenes según Instancia'!J96/'Órdenes según Instancia'!AD96)))</f>
        <v>-</v>
      </c>
      <c r="O96" s="14" t="str">
        <f>IF('Órdenes según Instancia'!O96=0,"-",IF('Órdenes según Instancia'!AD96=0,"-",('Órdenes según Instancia'!O96/'Órdenes según Instancia'!AD96)))</f>
        <v>-</v>
      </c>
      <c r="P96" s="14" t="str">
        <f>IF('Órdenes según Instancia'!T96=0,"-",IF('Órdenes según Instancia'!AD96=0,"-",('Órdenes según Instancia'!T96/'Órdenes según Instancia'!AD96)))</f>
        <v>-</v>
      </c>
      <c r="Q96" s="14" t="str">
        <f>IF('Órdenes según Instancia'!Y96=0,"-",IF('Órdenes según Instancia'!AD96=0,"-",('Órdenes según Instancia'!Y96/'Órdenes según Instancia'!AD96)))</f>
        <v>-</v>
      </c>
      <c r="R96" s="14">
        <f>IF('Órdenes según Instancia'!F96=0,"-",IF('Órdenes según Instancia'!AE96=0,"-",('Órdenes según Instancia'!F96/'Órdenes según Instancia'!AE96)))</f>
        <v>1</v>
      </c>
      <c r="S96" s="14" t="str">
        <f>IF('Órdenes según Instancia'!K96=0,"-",IF('Órdenes según Instancia'!AE96=0,"-",('Órdenes según Instancia'!K96/'Órdenes según Instancia'!AE96)))</f>
        <v>-</v>
      </c>
      <c r="T96" s="14" t="str">
        <f>IF('Órdenes según Instancia'!P96=0,"-",IF('Órdenes según Instancia'!AE96=0,"-",('Órdenes según Instancia'!P96/'Órdenes según Instancia'!AE96)))</f>
        <v>-</v>
      </c>
      <c r="U96" s="14" t="str">
        <f>IF('Órdenes según Instancia'!U96=0,"-",IF('Órdenes según Instancia'!AE96=0,"-",('Órdenes según Instancia'!U96/('Órdenes según Instancia'!AE96))))</f>
        <v>-</v>
      </c>
      <c r="V96" s="14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62" t="s">
        <v>304</v>
      </c>
      <c r="C97" s="14">
        <f>IF('Órdenes según Instancia'!C97=0,"-",IF('Órdenes según Instancia'!AB97=0,"-",('Órdenes según Instancia'!C97/'Órdenes según Instancia'!AB97)))</f>
        <v>1</v>
      </c>
      <c r="D97" s="14" t="str">
        <f>IF('Órdenes según Instancia'!H97=0,"-",IF('Órdenes según Instancia'!AB97=0,"-",('Órdenes según Instancia'!H97/'Órdenes según Instancia'!AB97)))</f>
        <v>-</v>
      </c>
      <c r="E97" s="14" t="str">
        <f>IF('Órdenes según Instancia'!M97=0,"-",IF('Órdenes según Instancia'!AB97=0,"-",('Órdenes según Instancia'!M97/'Órdenes según Instancia'!AB97)))</f>
        <v>-</v>
      </c>
      <c r="F97" s="14" t="str">
        <f>IF('Órdenes según Instancia'!R97=0,"-",IF('Órdenes según Instancia'!AB97=0,"-",('Órdenes según Instancia'!R97/'Órdenes según Instancia'!AB97)))</f>
        <v>-</v>
      </c>
      <c r="G97" s="14" t="str">
        <f>IF('Órdenes según Instancia'!W97=0,"-",IF('Órdenes según Instancia'!AB97=0,"-",('Órdenes según Instancia'!W97/'Órdenes según Instancia'!AB97)))</f>
        <v>-</v>
      </c>
      <c r="H97" s="14" t="str">
        <f>IF('Órdenes según Instancia'!D97=0,"-",IF('Órdenes según Instancia'!AC97=0,"-",('Órdenes según Instancia'!D97/'Órdenes según Instancia'!AC97)))</f>
        <v>-</v>
      </c>
      <c r="I97" s="14" t="str">
        <f>IF('Órdenes según Instancia'!I97=0,"-",IF('Órdenes según Instancia'!AC97=0,"-",('Órdenes según Instancia'!I97/'Órdenes según Instancia'!AC97)))</f>
        <v>-</v>
      </c>
      <c r="J97" s="14" t="str">
        <f>IF('Órdenes según Instancia'!N97=0,"-",IF('Órdenes según Instancia'!AC97=0,"-",('Órdenes según Instancia'!N97/'Órdenes según Instancia'!AC97)))</f>
        <v>-</v>
      </c>
      <c r="K97" s="14" t="str">
        <f>IF('Órdenes según Instancia'!S97=0,"-",IF('Órdenes según Instancia'!AC97=0,"-",('Órdenes según Instancia'!S97/'Órdenes según Instancia'!AC97)))</f>
        <v>-</v>
      </c>
      <c r="L97" s="14" t="str">
        <f>IF('Órdenes según Instancia'!X97=0,"-",IF('Órdenes según Instancia'!AC97=0,"-",('Órdenes según Instancia'!X97/'Órdenes según Instancia'!AC97)))</f>
        <v>-</v>
      </c>
      <c r="M97" s="14">
        <f>IF('Órdenes según Instancia'!E97=0,"-",IF('Órdenes según Instancia'!AD97=0,"-",('Órdenes según Instancia'!E97/'Órdenes según Instancia'!AD97)))</f>
        <v>1</v>
      </c>
      <c r="N97" s="14" t="str">
        <f>IF('Órdenes según Instancia'!J97=0,"-",IF('Órdenes según Instancia'!AD97=0,"-",('Órdenes según Instancia'!J97/'Órdenes según Instancia'!AD97)))</f>
        <v>-</v>
      </c>
      <c r="O97" s="14" t="str">
        <f>IF('Órdenes según Instancia'!O97=0,"-",IF('Órdenes según Instancia'!AD97=0,"-",('Órdenes según Instancia'!O97/'Órdenes según Instancia'!AD97)))</f>
        <v>-</v>
      </c>
      <c r="P97" s="14" t="str">
        <f>IF('Órdenes según Instancia'!T97=0,"-",IF('Órdenes según Instancia'!AD97=0,"-",('Órdenes según Instancia'!T97/'Órdenes según Instancia'!AD97)))</f>
        <v>-</v>
      </c>
      <c r="Q97" s="14" t="str">
        <f>IF('Órdenes según Instancia'!Y97=0,"-",IF('Órdenes según Instancia'!AD97=0,"-",('Órdenes según Instancia'!Y97/'Órdenes según Instancia'!AD97)))</f>
        <v>-</v>
      </c>
      <c r="R97" s="14">
        <f>IF('Órdenes según Instancia'!F97=0,"-",IF('Órdenes según Instancia'!AE97=0,"-",('Órdenes según Instancia'!F97/'Órdenes según Instancia'!AE97)))</f>
        <v>1</v>
      </c>
      <c r="S97" s="14" t="str">
        <f>IF('Órdenes según Instancia'!K97=0,"-",IF('Órdenes según Instancia'!AE97=0,"-",('Órdenes según Instancia'!K97/'Órdenes según Instancia'!AE97)))</f>
        <v>-</v>
      </c>
      <c r="T97" s="14" t="str">
        <f>IF('Órdenes según Instancia'!P97=0,"-",IF('Órdenes según Instancia'!AE97=0,"-",('Órdenes según Instancia'!P97/'Órdenes según Instancia'!AE97)))</f>
        <v>-</v>
      </c>
      <c r="U97" s="14" t="str">
        <f>IF('Órdenes según Instancia'!U97=0,"-",IF('Órdenes según Instancia'!AE97=0,"-",('Órdenes según Instancia'!U97/('Órdenes según Instancia'!AE97))))</f>
        <v>-</v>
      </c>
      <c r="V97" s="14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62" t="s">
        <v>305</v>
      </c>
      <c r="C98" s="14">
        <f>IF('Órdenes según Instancia'!C98=0,"-",IF('Órdenes según Instancia'!AB98=0,"-",('Órdenes según Instancia'!C98/'Órdenes según Instancia'!AB98)))</f>
        <v>0.98901098901098905</v>
      </c>
      <c r="D98" s="14" t="str">
        <f>IF('Órdenes según Instancia'!H98=0,"-",IF('Órdenes según Instancia'!AB98=0,"-",('Órdenes según Instancia'!H98/'Órdenes según Instancia'!AB98)))</f>
        <v>-</v>
      </c>
      <c r="E98" s="14">
        <f>IF('Órdenes según Instancia'!M98=0,"-",IF('Órdenes según Instancia'!AB98=0,"-",('Órdenes según Instancia'!M98/'Órdenes según Instancia'!AB98)))</f>
        <v>1.098901098901099E-2</v>
      </c>
      <c r="F98" s="14" t="str">
        <f>IF('Órdenes según Instancia'!R98=0,"-",IF('Órdenes según Instancia'!AB98=0,"-",('Órdenes según Instancia'!R98/'Órdenes según Instancia'!AB98)))</f>
        <v>-</v>
      </c>
      <c r="G98" s="14" t="str">
        <f>IF('Órdenes según Instancia'!W98=0,"-",IF('Órdenes según Instancia'!AB98=0,"-",('Órdenes según Instancia'!W98/'Órdenes según Instancia'!AB98)))</f>
        <v>-</v>
      </c>
      <c r="H98" s="14" t="str">
        <f>IF('Órdenes según Instancia'!D98=0,"-",IF('Órdenes según Instancia'!AC98=0,"-",('Órdenes según Instancia'!D98/'Órdenes según Instancia'!AC98)))</f>
        <v>-</v>
      </c>
      <c r="I98" s="14" t="str">
        <f>IF('Órdenes según Instancia'!I98=0,"-",IF('Órdenes según Instancia'!AC98=0,"-",('Órdenes según Instancia'!I98/'Órdenes según Instancia'!AC98)))</f>
        <v>-</v>
      </c>
      <c r="J98" s="14" t="str">
        <f>IF('Órdenes según Instancia'!N98=0,"-",IF('Órdenes según Instancia'!AC98=0,"-",('Órdenes según Instancia'!N98/'Órdenes según Instancia'!AC98)))</f>
        <v>-</v>
      </c>
      <c r="K98" s="14" t="str">
        <f>IF('Órdenes según Instancia'!S98=0,"-",IF('Órdenes según Instancia'!AC98=0,"-",('Órdenes según Instancia'!S98/'Órdenes según Instancia'!AC98)))</f>
        <v>-</v>
      </c>
      <c r="L98" s="14" t="str">
        <f>IF('Órdenes según Instancia'!X98=0,"-",IF('Órdenes según Instancia'!AC98=0,"-",('Órdenes según Instancia'!X98/'Órdenes según Instancia'!AC98)))</f>
        <v>-</v>
      </c>
      <c r="M98" s="14">
        <f>IF('Órdenes según Instancia'!E98=0,"-",IF('Órdenes según Instancia'!AD98=0,"-",('Órdenes según Instancia'!E98/'Órdenes según Instancia'!AD98)))</f>
        <v>0.98750000000000004</v>
      </c>
      <c r="N98" s="14" t="str">
        <f>IF('Órdenes según Instancia'!J98=0,"-",IF('Órdenes según Instancia'!AD98=0,"-",('Órdenes según Instancia'!J98/'Órdenes según Instancia'!AD98)))</f>
        <v>-</v>
      </c>
      <c r="O98" s="14">
        <f>IF('Órdenes según Instancia'!O98=0,"-",IF('Órdenes según Instancia'!AD98=0,"-",('Órdenes según Instancia'!O98/'Órdenes según Instancia'!AD98)))</f>
        <v>1.2500000000000001E-2</v>
      </c>
      <c r="P98" s="14" t="str">
        <f>IF('Órdenes según Instancia'!T98=0,"-",IF('Órdenes según Instancia'!AD98=0,"-",('Órdenes según Instancia'!T98/'Órdenes según Instancia'!AD98)))</f>
        <v>-</v>
      </c>
      <c r="Q98" s="14" t="str">
        <f>IF('Órdenes según Instancia'!Y98=0,"-",IF('Órdenes según Instancia'!AD98=0,"-",('Órdenes según Instancia'!Y98/'Órdenes según Instancia'!AD98)))</f>
        <v>-</v>
      </c>
      <c r="R98" s="14">
        <f>IF('Órdenes según Instancia'!F98=0,"-",IF('Órdenes según Instancia'!AE98=0,"-",('Órdenes según Instancia'!F98/'Órdenes según Instancia'!AE98)))</f>
        <v>1</v>
      </c>
      <c r="S98" s="14" t="str">
        <f>IF('Órdenes según Instancia'!K98=0,"-",IF('Órdenes según Instancia'!AE98=0,"-",('Órdenes según Instancia'!K98/'Órdenes según Instancia'!AE98)))</f>
        <v>-</v>
      </c>
      <c r="T98" s="14" t="str">
        <f>IF('Órdenes según Instancia'!P98=0,"-",IF('Órdenes según Instancia'!AE98=0,"-",('Órdenes según Instancia'!P98/'Órdenes según Instancia'!AE98)))</f>
        <v>-</v>
      </c>
      <c r="U98" s="14" t="str">
        <f>IF('Órdenes según Instancia'!U98=0,"-",IF('Órdenes según Instancia'!AE98=0,"-",('Órdenes según Instancia'!U98/('Órdenes según Instancia'!AE98))))</f>
        <v>-</v>
      </c>
      <c r="V98" s="14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62" t="s">
        <v>306</v>
      </c>
      <c r="C99" s="14">
        <f>IF('Órdenes según Instancia'!C99=0,"-",IF('Órdenes según Instancia'!AB99=0,"-",('Órdenes según Instancia'!C99/'Órdenes según Instancia'!AB99)))</f>
        <v>1</v>
      </c>
      <c r="D99" s="14" t="str">
        <f>IF('Órdenes según Instancia'!H99=0,"-",IF('Órdenes según Instancia'!AB99=0,"-",('Órdenes según Instancia'!H99/'Órdenes según Instancia'!AB99)))</f>
        <v>-</v>
      </c>
      <c r="E99" s="14" t="str">
        <f>IF('Órdenes según Instancia'!M99=0,"-",IF('Órdenes según Instancia'!AB99=0,"-",('Órdenes según Instancia'!M99/'Órdenes según Instancia'!AB99)))</f>
        <v>-</v>
      </c>
      <c r="F99" s="14" t="str">
        <f>IF('Órdenes según Instancia'!R99=0,"-",IF('Órdenes según Instancia'!AB99=0,"-",('Órdenes según Instancia'!R99/'Órdenes según Instancia'!AB99)))</f>
        <v>-</v>
      </c>
      <c r="G99" s="14" t="str">
        <f>IF('Órdenes según Instancia'!W99=0,"-",IF('Órdenes según Instancia'!AB99=0,"-",('Órdenes según Instancia'!W99/'Órdenes según Instancia'!AB99)))</f>
        <v>-</v>
      </c>
      <c r="H99" s="14" t="str">
        <f>IF('Órdenes según Instancia'!D99=0,"-",IF('Órdenes según Instancia'!AC99=0,"-",('Órdenes según Instancia'!D99/'Órdenes según Instancia'!AC99)))</f>
        <v>-</v>
      </c>
      <c r="I99" s="14" t="str">
        <f>IF('Órdenes según Instancia'!I99=0,"-",IF('Órdenes según Instancia'!AC99=0,"-",('Órdenes según Instancia'!I99/'Órdenes según Instancia'!AC99)))</f>
        <v>-</v>
      </c>
      <c r="J99" s="14" t="str">
        <f>IF('Órdenes según Instancia'!N99=0,"-",IF('Órdenes según Instancia'!AC99=0,"-",('Órdenes según Instancia'!N99/'Órdenes según Instancia'!AC99)))</f>
        <v>-</v>
      </c>
      <c r="K99" s="14" t="str">
        <f>IF('Órdenes según Instancia'!S99=0,"-",IF('Órdenes según Instancia'!AC99=0,"-",('Órdenes según Instancia'!S99/'Órdenes según Instancia'!AC99)))</f>
        <v>-</v>
      </c>
      <c r="L99" s="14" t="str">
        <f>IF('Órdenes según Instancia'!X99=0,"-",IF('Órdenes según Instancia'!AC99=0,"-",('Órdenes según Instancia'!X99/'Órdenes según Instancia'!AC99)))</f>
        <v>-</v>
      </c>
      <c r="M99" s="14">
        <f>IF('Órdenes según Instancia'!E99=0,"-",IF('Órdenes según Instancia'!AD99=0,"-",('Órdenes según Instancia'!E99/'Órdenes según Instancia'!AD99)))</f>
        <v>1</v>
      </c>
      <c r="N99" s="14" t="str">
        <f>IF('Órdenes según Instancia'!J99=0,"-",IF('Órdenes según Instancia'!AD99=0,"-",('Órdenes según Instancia'!J99/'Órdenes según Instancia'!AD99)))</f>
        <v>-</v>
      </c>
      <c r="O99" s="14" t="str">
        <f>IF('Órdenes según Instancia'!O99=0,"-",IF('Órdenes según Instancia'!AD99=0,"-",('Órdenes según Instancia'!O99/'Órdenes según Instancia'!AD99)))</f>
        <v>-</v>
      </c>
      <c r="P99" s="14" t="str">
        <f>IF('Órdenes según Instancia'!T99=0,"-",IF('Órdenes según Instancia'!AD99=0,"-",('Órdenes según Instancia'!T99/'Órdenes según Instancia'!AD99)))</f>
        <v>-</v>
      </c>
      <c r="Q99" s="14" t="str">
        <f>IF('Órdenes según Instancia'!Y99=0,"-",IF('Órdenes según Instancia'!AD99=0,"-",('Órdenes según Instancia'!Y99/'Órdenes según Instancia'!AD99)))</f>
        <v>-</v>
      </c>
      <c r="R99" s="14">
        <f>IF('Órdenes según Instancia'!F99=0,"-",IF('Órdenes según Instancia'!AE99=0,"-",('Órdenes según Instancia'!F99/'Órdenes según Instancia'!AE99)))</f>
        <v>1</v>
      </c>
      <c r="S99" s="14" t="str">
        <f>IF('Órdenes según Instancia'!K99=0,"-",IF('Órdenes según Instancia'!AE99=0,"-",('Órdenes según Instancia'!K99/'Órdenes según Instancia'!AE99)))</f>
        <v>-</v>
      </c>
      <c r="T99" s="14" t="str">
        <f>IF('Órdenes según Instancia'!P99=0,"-",IF('Órdenes según Instancia'!AE99=0,"-",('Órdenes según Instancia'!P99/'Órdenes según Instancia'!AE99)))</f>
        <v>-</v>
      </c>
      <c r="U99" s="14" t="str">
        <f>IF('Órdenes según Instancia'!U99=0,"-",IF('Órdenes según Instancia'!AE99=0,"-",('Órdenes según Instancia'!U99/('Órdenes según Instancia'!AE99))))</f>
        <v>-</v>
      </c>
      <c r="V99" s="14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62" t="s">
        <v>307</v>
      </c>
      <c r="C100" s="14">
        <f>IF('Órdenes según Instancia'!C100=0,"-",IF('Órdenes según Instancia'!AB100=0,"-",('Órdenes según Instancia'!C100/'Órdenes según Instancia'!AB100)))</f>
        <v>1</v>
      </c>
      <c r="D100" s="14" t="str">
        <f>IF('Órdenes según Instancia'!H100=0,"-",IF('Órdenes según Instancia'!AB100=0,"-",('Órdenes según Instancia'!H100/'Órdenes según Instancia'!AB100)))</f>
        <v>-</v>
      </c>
      <c r="E100" s="14" t="str">
        <f>IF('Órdenes según Instancia'!M100=0,"-",IF('Órdenes según Instancia'!AB100=0,"-",('Órdenes según Instancia'!M100/'Órdenes según Instancia'!AB100)))</f>
        <v>-</v>
      </c>
      <c r="F100" s="14" t="str">
        <f>IF('Órdenes según Instancia'!R100=0,"-",IF('Órdenes según Instancia'!AB100=0,"-",('Órdenes según Instancia'!R100/'Órdenes según Instancia'!AB100)))</f>
        <v>-</v>
      </c>
      <c r="G100" s="14" t="str">
        <f>IF('Órdenes según Instancia'!W100=0,"-",IF('Órdenes según Instancia'!AB100=0,"-",('Órdenes según Instancia'!W100/'Órdenes según Instancia'!AB100)))</f>
        <v>-</v>
      </c>
      <c r="H100" s="14" t="str">
        <f>IF('Órdenes según Instancia'!D100=0,"-",IF('Órdenes según Instancia'!AC100=0,"-",('Órdenes según Instancia'!D100/'Órdenes según Instancia'!AC100)))</f>
        <v>-</v>
      </c>
      <c r="I100" s="14" t="str">
        <f>IF('Órdenes según Instancia'!I100=0,"-",IF('Órdenes según Instancia'!AC100=0,"-",('Órdenes según Instancia'!I100/'Órdenes según Instancia'!AC100)))</f>
        <v>-</v>
      </c>
      <c r="J100" s="14" t="str">
        <f>IF('Órdenes según Instancia'!N100=0,"-",IF('Órdenes según Instancia'!AC100=0,"-",('Órdenes según Instancia'!N100/'Órdenes según Instancia'!AC100)))</f>
        <v>-</v>
      </c>
      <c r="K100" s="14" t="str">
        <f>IF('Órdenes según Instancia'!S100=0,"-",IF('Órdenes según Instancia'!AC100=0,"-",('Órdenes según Instancia'!S100/'Órdenes según Instancia'!AC100)))</f>
        <v>-</v>
      </c>
      <c r="L100" s="14" t="str">
        <f>IF('Órdenes según Instancia'!X100=0,"-",IF('Órdenes según Instancia'!AC100=0,"-",('Órdenes según Instancia'!X100/'Órdenes según Instancia'!AC100)))</f>
        <v>-</v>
      </c>
      <c r="M100" s="14">
        <f>IF('Órdenes según Instancia'!E100=0,"-",IF('Órdenes según Instancia'!AD100=0,"-",('Órdenes según Instancia'!E100/'Órdenes según Instancia'!AD100)))</f>
        <v>1</v>
      </c>
      <c r="N100" s="14" t="str">
        <f>IF('Órdenes según Instancia'!J100=0,"-",IF('Órdenes según Instancia'!AD100=0,"-",('Órdenes según Instancia'!J100/'Órdenes según Instancia'!AD100)))</f>
        <v>-</v>
      </c>
      <c r="O100" s="14" t="str">
        <f>IF('Órdenes según Instancia'!O100=0,"-",IF('Órdenes según Instancia'!AD100=0,"-",('Órdenes según Instancia'!O100/'Órdenes según Instancia'!AD100)))</f>
        <v>-</v>
      </c>
      <c r="P100" s="14" t="str">
        <f>IF('Órdenes según Instancia'!T100=0,"-",IF('Órdenes según Instancia'!AD100=0,"-",('Órdenes según Instancia'!T100/'Órdenes según Instancia'!AD100)))</f>
        <v>-</v>
      </c>
      <c r="Q100" s="14" t="str">
        <f>IF('Órdenes según Instancia'!Y100=0,"-",IF('Órdenes según Instancia'!AD100=0,"-",('Órdenes según Instancia'!Y100/'Órdenes según Instancia'!AD100)))</f>
        <v>-</v>
      </c>
      <c r="R100" s="14">
        <f>IF('Órdenes según Instancia'!F100=0,"-",IF('Órdenes según Instancia'!AE100=0,"-",('Órdenes según Instancia'!F100/'Órdenes según Instancia'!AE100)))</f>
        <v>1</v>
      </c>
      <c r="S100" s="14" t="str">
        <f>IF('Órdenes según Instancia'!K100=0,"-",IF('Órdenes según Instancia'!AE100=0,"-",('Órdenes según Instancia'!K100/'Órdenes según Instancia'!AE100)))</f>
        <v>-</v>
      </c>
      <c r="T100" s="14" t="str">
        <f>IF('Órdenes según Instancia'!P100=0,"-",IF('Órdenes según Instancia'!AE100=0,"-",('Órdenes según Instancia'!P100/'Órdenes según Instancia'!AE100)))</f>
        <v>-</v>
      </c>
      <c r="U100" s="14" t="str">
        <f>IF('Órdenes según Instancia'!U100=0,"-",IF('Órdenes según Instancia'!AE100=0,"-",('Órdenes según Instancia'!U100/('Órdenes según Instancia'!AE100))))</f>
        <v>-</v>
      </c>
      <c r="V100" s="14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62" t="s">
        <v>308</v>
      </c>
      <c r="C101" s="14">
        <f>IF('Órdenes según Instancia'!C101=0,"-",IF('Órdenes según Instancia'!AB101=0,"-",('Órdenes según Instancia'!C101/'Órdenes según Instancia'!AB101)))</f>
        <v>1</v>
      </c>
      <c r="D101" s="14" t="str">
        <f>IF('Órdenes según Instancia'!H101=0,"-",IF('Órdenes según Instancia'!AB101=0,"-",('Órdenes según Instancia'!H101/'Órdenes según Instancia'!AB101)))</f>
        <v>-</v>
      </c>
      <c r="E101" s="14" t="str">
        <f>IF('Órdenes según Instancia'!M101=0,"-",IF('Órdenes según Instancia'!AB101=0,"-",('Órdenes según Instancia'!M101/'Órdenes según Instancia'!AB101)))</f>
        <v>-</v>
      </c>
      <c r="F101" s="14" t="str">
        <f>IF('Órdenes según Instancia'!R101=0,"-",IF('Órdenes según Instancia'!AB101=0,"-",('Órdenes según Instancia'!R101/'Órdenes según Instancia'!AB101)))</f>
        <v>-</v>
      </c>
      <c r="G101" s="14" t="str">
        <f>IF('Órdenes según Instancia'!W101=0,"-",IF('Órdenes según Instancia'!AB101=0,"-",('Órdenes según Instancia'!W101/'Órdenes según Instancia'!AB101)))</f>
        <v>-</v>
      </c>
      <c r="H101" s="14">
        <f>IF('Órdenes según Instancia'!D101=0,"-",IF('Órdenes según Instancia'!AC101=0,"-",('Órdenes según Instancia'!D101/'Órdenes según Instancia'!AC101)))</f>
        <v>1</v>
      </c>
      <c r="I101" s="14" t="str">
        <f>IF('Órdenes según Instancia'!I101=0,"-",IF('Órdenes según Instancia'!AC101=0,"-",('Órdenes según Instancia'!I101/'Órdenes según Instancia'!AC101)))</f>
        <v>-</v>
      </c>
      <c r="J101" s="14" t="str">
        <f>IF('Órdenes según Instancia'!N101=0,"-",IF('Órdenes según Instancia'!AC101=0,"-",('Órdenes según Instancia'!N101/'Órdenes según Instancia'!AC101)))</f>
        <v>-</v>
      </c>
      <c r="K101" s="14" t="str">
        <f>IF('Órdenes según Instancia'!S101=0,"-",IF('Órdenes según Instancia'!AC101=0,"-",('Órdenes según Instancia'!S101/'Órdenes según Instancia'!AC101)))</f>
        <v>-</v>
      </c>
      <c r="L101" s="14" t="str">
        <f>IF('Órdenes según Instancia'!X101=0,"-",IF('Órdenes según Instancia'!AC101=0,"-",('Órdenes según Instancia'!X101/'Órdenes según Instancia'!AC101)))</f>
        <v>-</v>
      </c>
      <c r="M101" s="14">
        <f>IF('Órdenes según Instancia'!E101=0,"-",IF('Órdenes según Instancia'!AD101=0,"-",('Órdenes según Instancia'!E101/'Órdenes según Instancia'!AD101)))</f>
        <v>1</v>
      </c>
      <c r="N101" s="14" t="str">
        <f>IF('Órdenes según Instancia'!J101=0,"-",IF('Órdenes según Instancia'!AD101=0,"-",('Órdenes según Instancia'!J101/'Órdenes según Instancia'!AD101)))</f>
        <v>-</v>
      </c>
      <c r="O101" s="14" t="str">
        <f>IF('Órdenes según Instancia'!O101=0,"-",IF('Órdenes según Instancia'!AD101=0,"-",('Órdenes según Instancia'!O101/'Órdenes según Instancia'!AD101)))</f>
        <v>-</v>
      </c>
      <c r="P101" s="14" t="str">
        <f>IF('Órdenes según Instancia'!T101=0,"-",IF('Órdenes según Instancia'!AD101=0,"-",('Órdenes según Instancia'!T101/'Órdenes según Instancia'!AD101)))</f>
        <v>-</v>
      </c>
      <c r="Q101" s="14" t="str">
        <f>IF('Órdenes según Instancia'!Y101=0,"-",IF('Órdenes según Instancia'!AD101=0,"-",('Órdenes según Instancia'!Y101/'Órdenes según Instancia'!AD101)))</f>
        <v>-</v>
      </c>
      <c r="R101" s="14">
        <f>IF('Órdenes según Instancia'!F101=0,"-",IF('Órdenes según Instancia'!AE101=0,"-",('Órdenes según Instancia'!F101/'Órdenes según Instancia'!AE101)))</f>
        <v>1</v>
      </c>
      <c r="S101" s="14" t="str">
        <f>IF('Órdenes según Instancia'!K101=0,"-",IF('Órdenes según Instancia'!AE101=0,"-",('Órdenes según Instancia'!K101/'Órdenes según Instancia'!AE101)))</f>
        <v>-</v>
      </c>
      <c r="T101" s="14" t="str">
        <f>IF('Órdenes según Instancia'!P101=0,"-",IF('Órdenes según Instancia'!AE101=0,"-",('Órdenes según Instancia'!P101/'Órdenes según Instancia'!AE101)))</f>
        <v>-</v>
      </c>
      <c r="U101" s="14" t="str">
        <f>IF('Órdenes según Instancia'!U101=0,"-",IF('Órdenes según Instancia'!AE101=0,"-",('Órdenes según Instancia'!U101/('Órdenes según Instancia'!AE101))))</f>
        <v>-</v>
      </c>
      <c r="V101" s="14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62" t="s">
        <v>309</v>
      </c>
      <c r="C102" s="14">
        <f>IF('Órdenes según Instancia'!C102=0,"-",IF('Órdenes según Instancia'!AB102=0,"-",('Órdenes según Instancia'!C102/'Órdenes según Instancia'!AB102)))</f>
        <v>0.6333333333333333</v>
      </c>
      <c r="D102" s="14" t="str">
        <f>IF('Órdenes según Instancia'!H102=0,"-",IF('Órdenes según Instancia'!AB102=0,"-",('Órdenes según Instancia'!H102/'Órdenes según Instancia'!AB102)))</f>
        <v>-</v>
      </c>
      <c r="E102" s="14" t="str">
        <f>IF('Órdenes según Instancia'!M102=0,"-",IF('Órdenes según Instancia'!AB102=0,"-",('Órdenes según Instancia'!M102/'Órdenes según Instancia'!AB102)))</f>
        <v>-</v>
      </c>
      <c r="F102" s="14">
        <f>IF('Órdenes según Instancia'!R102=0,"-",IF('Órdenes según Instancia'!AB102=0,"-",('Órdenes según Instancia'!R102/'Órdenes según Instancia'!AB102)))</f>
        <v>0.36666666666666664</v>
      </c>
      <c r="G102" s="14" t="str">
        <f>IF('Órdenes según Instancia'!W102=0,"-",IF('Órdenes según Instancia'!AB102=0,"-",('Órdenes según Instancia'!W102/'Órdenes según Instancia'!AB102)))</f>
        <v>-</v>
      </c>
      <c r="H102" s="14" t="str">
        <f>IF('Órdenes según Instancia'!D102=0,"-",IF('Órdenes según Instancia'!AC102=0,"-",('Órdenes según Instancia'!D102/'Órdenes según Instancia'!AC102)))</f>
        <v>-</v>
      </c>
      <c r="I102" s="14" t="str">
        <f>IF('Órdenes según Instancia'!I102=0,"-",IF('Órdenes según Instancia'!AC102=0,"-",('Órdenes según Instancia'!I102/'Órdenes según Instancia'!AC102)))</f>
        <v>-</v>
      </c>
      <c r="J102" s="14" t="str">
        <f>IF('Órdenes según Instancia'!N102=0,"-",IF('Órdenes según Instancia'!AC102=0,"-",('Órdenes según Instancia'!N102/'Órdenes según Instancia'!AC102)))</f>
        <v>-</v>
      </c>
      <c r="K102" s="14" t="str">
        <f>IF('Órdenes según Instancia'!S102=0,"-",IF('Órdenes según Instancia'!AC102=0,"-",('Órdenes según Instancia'!S102/'Órdenes según Instancia'!AC102)))</f>
        <v>-</v>
      </c>
      <c r="L102" s="14" t="str">
        <f>IF('Órdenes según Instancia'!X102=0,"-",IF('Órdenes según Instancia'!AC102=0,"-",('Órdenes según Instancia'!X102/'Órdenes según Instancia'!AC102)))</f>
        <v>-</v>
      </c>
      <c r="M102" s="14">
        <f>IF('Órdenes según Instancia'!E102=0,"-",IF('Órdenes según Instancia'!AD102=0,"-",('Órdenes según Instancia'!E102/'Órdenes según Instancia'!AD102)))</f>
        <v>0.59259259259259256</v>
      </c>
      <c r="N102" s="14" t="str">
        <f>IF('Órdenes según Instancia'!J102=0,"-",IF('Órdenes según Instancia'!AD102=0,"-",('Órdenes según Instancia'!J102/'Órdenes según Instancia'!AD102)))</f>
        <v>-</v>
      </c>
      <c r="O102" s="14" t="str">
        <f>IF('Órdenes según Instancia'!O102=0,"-",IF('Órdenes según Instancia'!AD102=0,"-",('Órdenes según Instancia'!O102/'Órdenes según Instancia'!AD102)))</f>
        <v>-</v>
      </c>
      <c r="P102" s="14">
        <f>IF('Órdenes según Instancia'!T102=0,"-",IF('Órdenes según Instancia'!AD102=0,"-",('Órdenes según Instancia'!T102/'Órdenes según Instancia'!AD102)))</f>
        <v>0.40740740740740738</v>
      </c>
      <c r="Q102" s="14" t="str">
        <f>IF('Órdenes según Instancia'!Y102=0,"-",IF('Órdenes según Instancia'!AD102=0,"-",('Órdenes según Instancia'!Y102/'Órdenes según Instancia'!AD102)))</f>
        <v>-</v>
      </c>
      <c r="R102" s="14">
        <f>IF('Órdenes según Instancia'!F102=0,"-",IF('Órdenes según Instancia'!AE102=0,"-",('Órdenes según Instancia'!F102/'Órdenes según Instancia'!AE102)))</f>
        <v>1</v>
      </c>
      <c r="S102" s="14" t="str">
        <f>IF('Órdenes según Instancia'!K102=0,"-",IF('Órdenes según Instancia'!AE102=0,"-",('Órdenes según Instancia'!K102/'Órdenes según Instancia'!AE102)))</f>
        <v>-</v>
      </c>
      <c r="T102" s="14" t="str">
        <f>IF('Órdenes según Instancia'!P102=0,"-",IF('Órdenes según Instancia'!AE102=0,"-",('Órdenes según Instancia'!P102/'Órdenes según Instancia'!AE102)))</f>
        <v>-</v>
      </c>
      <c r="U102" s="14" t="str">
        <f>IF('Órdenes según Instancia'!U102=0,"-",IF('Órdenes según Instancia'!AE102=0,"-",('Órdenes según Instancia'!U102/('Órdenes según Instancia'!AE102))))</f>
        <v>-</v>
      </c>
      <c r="V102" s="14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62" t="s">
        <v>310</v>
      </c>
      <c r="C103" s="14">
        <f>IF('Órdenes según Instancia'!C103=0,"-",IF('Órdenes según Instancia'!AB103=0,"-",('Órdenes según Instancia'!C103/'Órdenes según Instancia'!AB103)))</f>
        <v>1</v>
      </c>
      <c r="D103" s="14" t="str">
        <f>IF('Órdenes según Instancia'!H103=0,"-",IF('Órdenes según Instancia'!AB103=0,"-",('Órdenes según Instancia'!H103/'Órdenes según Instancia'!AB103)))</f>
        <v>-</v>
      </c>
      <c r="E103" s="14" t="str">
        <f>IF('Órdenes según Instancia'!M103=0,"-",IF('Órdenes según Instancia'!AB103=0,"-",('Órdenes según Instancia'!M103/'Órdenes según Instancia'!AB103)))</f>
        <v>-</v>
      </c>
      <c r="F103" s="14" t="str">
        <f>IF('Órdenes según Instancia'!R103=0,"-",IF('Órdenes según Instancia'!AB103=0,"-",('Órdenes según Instancia'!R103/'Órdenes según Instancia'!AB103)))</f>
        <v>-</v>
      </c>
      <c r="G103" s="14" t="str">
        <f>IF('Órdenes según Instancia'!W103=0,"-",IF('Órdenes según Instancia'!AB103=0,"-",('Órdenes según Instancia'!W103/'Órdenes según Instancia'!AB103)))</f>
        <v>-</v>
      </c>
      <c r="H103" s="14" t="str">
        <f>IF('Órdenes según Instancia'!D103=0,"-",IF('Órdenes según Instancia'!AC103=0,"-",('Órdenes según Instancia'!D103/'Órdenes según Instancia'!AC103)))</f>
        <v>-</v>
      </c>
      <c r="I103" s="14" t="str">
        <f>IF('Órdenes según Instancia'!I103=0,"-",IF('Órdenes según Instancia'!AC103=0,"-",('Órdenes según Instancia'!I103/'Órdenes según Instancia'!AC103)))</f>
        <v>-</v>
      </c>
      <c r="J103" s="14" t="str">
        <f>IF('Órdenes según Instancia'!N103=0,"-",IF('Órdenes según Instancia'!AC103=0,"-",('Órdenes según Instancia'!N103/'Órdenes según Instancia'!AC103)))</f>
        <v>-</v>
      </c>
      <c r="K103" s="14" t="str">
        <f>IF('Órdenes según Instancia'!S103=0,"-",IF('Órdenes según Instancia'!AC103=0,"-",('Órdenes según Instancia'!S103/'Órdenes según Instancia'!AC103)))</f>
        <v>-</v>
      </c>
      <c r="L103" s="14" t="str">
        <f>IF('Órdenes según Instancia'!X103=0,"-",IF('Órdenes según Instancia'!AC103=0,"-",('Órdenes según Instancia'!X103/'Órdenes según Instancia'!AC103)))</f>
        <v>-</v>
      </c>
      <c r="M103" s="14">
        <f>IF('Órdenes según Instancia'!E103=0,"-",IF('Órdenes según Instancia'!AD103=0,"-",('Órdenes según Instancia'!E103/'Órdenes según Instancia'!AD103)))</f>
        <v>1</v>
      </c>
      <c r="N103" s="14" t="str">
        <f>IF('Órdenes según Instancia'!J103=0,"-",IF('Órdenes según Instancia'!AD103=0,"-",('Órdenes según Instancia'!J103/'Órdenes según Instancia'!AD103)))</f>
        <v>-</v>
      </c>
      <c r="O103" s="14" t="str">
        <f>IF('Órdenes según Instancia'!O103=0,"-",IF('Órdenes según Instancia'!AD103=0,"-",('Órdenes según Instancia'!O103/'Órdenes según Instancia'!AD103)))</f>
        <v>-</v>
      </c>
      <c r="P103" s="14" t="str">
        <f>IF('Órdenes según Instancia'!T103=0,"-",IF('Órdenes según Instancia'!AD103=0,"-",('Órdenes según Instancia'!T103/'Órdenes según Instancia'!AD103)))</f>
        <v>-</v>
      </c>
      <c r="Q103" s="14" t="str">
        <f>IF('Órdenes según Instancia'!Y103=0,"-",IF('Órdenes según Instancia'!AD103=0,"-",('Órdenes según Instancia'!Y103/'Órdenes según Instancia'!AD103)))</f>
        <v>-</v>
      </c>
      <c r="R103" s="14" t="str">
        <f>IF('Órdenes según Instancia'!F103=0,"-",IF('Órdenes según Instancia'!AE103=0,"-",('Órdenes según Instancia'!F103/'Órdenes según Instancia'!AE103)))</f>
        <v>-</v>
      </c>
      <c r="S103" s="14" t="str">
        <f>IF('Órdenes según Instancia'!K103=0,"-",IF('Órdenes según Instancia'!AE103=0,"-",('Órdenes según Instancia'!K103/'Órdenes según Instancia'!AE103)))</f>
        <v>-</v>
      </c>
      <c r="T103" s="14" t="str">
        <f>IF('Órdenes según Instancia'!P103=0,"-",IF('Órdenes según Instancia'!AE103=0,"-",('Órdenes según Instancia'!P103/'Órdenes según Instancia'!AE103)))</f>
        <v>-</v>
      </c>
      <c r="U103" s="14" t="str">
        <f>IF('Órdenes según Instancia'!U103=0,"-",IF('Órdenes según Instancia'!AE103=0,"-",('Órdenes según Instancia'!U103/('Órdenes según Instancia'!AE103))))</f>
        <v>-</v>
      </c>
      <c r="V103" s="14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62" t="s">
        <v>311</v>
      </c>
      <c r="C104" s="14">
        <f>IF('Órdenes según Instancia'!C104=0,"-",IF('Órdenes según Instancia'!AB104=0,"-",('Órdenes según Instancia'!C104/'Órdenes según Instancia'!AB104)))</f>
        <v>0.96969696969696972</v>
      </c>
      <c r="D104" s="14" t="str">
        <f>IF('Órdenes según Instancia'!H104=0,"-",IF('Órdenes según Instancia'!AB104=0,"-",('Órdenes según Instancia'!H104/'Órdenes según Instancia'!AB104)))</f>
        <v>-</v>
      </c>
      <c r="E104" s="14">
        <f>IF('Órdenes según Instancia'!M104=0,"-",IF('Órdenes según Instancia'!AB104=0,"-",('Órdenes según Instancia'!M104/'Órdenes según Instancia'!AB104)))</f>
        <v>3.0303030303030304E-2</v>
      </c>
      <c r="F104" s="14" t="str">
        <f>IF('Órdenes según Instancia'!R104=0,"-",IF('Órdenes según Instancia'!AB104=0,"-",('Órdenes según Instancia'!R104/'Órdenes según Instancia'!AB104)))</f>
        <v>-</v>
      </c>
      <c r="G104" s="14" t="str">
        <f>IF('Órdenes según Instancia'!W104=0,"-",IF('Órdenes según Instancia'!AB104=0,"-",('Órdenes según Instancia'!W104/'Órdenes según Instancia'!AB104)))</f>
        <v>-</v>
      </c>
      <c r="H104" s="14">
        <f>IF('Órdenes según Instancia'!D104=0,"-",IF('Órdenes según Instancia'!AC104=0,"-",('Órdenes según Instancia'!D104/'Órdenes según Instancia'!AC104)))</f>
        <v>1</v>
      </c>
      <c r="I104" s="14" t="str">
        <f>IF('Órdenes según Instancia'!I104=0,"-",IF('Órdenes según Instancia'!AC104=0,"-",('Órdenes según Instancia'!I104/'Órdenes según Instancia'!AC104)))</f>
        <v>-</v>
      </c>
      <c r="J104" s="14" t="str">
        <f>IF('Órdenes según Instancia'!N104=0,"-",IF('Órdenes según Instancia'!AC104=0,"-",('Órdenes según Instancia'!N104/'Órdenes según Instancia'!AC104)))</f>
        <v>-</v>
      </c>
      <c r="K104" s="14" t="str">
        <f>IF('Órdenes según Instancia'!S104=0,"-",IF('Órdenes según Instancia'!AC104=0,"-",('Órdenes según Instancia'!S104/'Órdenes según Instancia'!AC104)))</f>
        <v>-</v>
      </c>
      <c r="L104" s="14" t="str">
        <f>IF('Órdenes según Instancia'!X104=0,"-",IF('Órdenes según Instancia'!AC104=0,"-",('Órdenes según Instancia'!X104/'Órdenes según Instancia'!AC104)))</f>
        <v>-</v>
      </c>
      <c r="M104" s="14">
        <f>IF('Órdenes según Instancia'!E104=0,"-",IF('Órdenes según Instancia'!AD104=0,"-",('Órdenes según Instancia'!E104/'Órdenes según Instancia'!AD104)))</f>
        <v>0.96551724137931039</v>
      </c>
      <c r="N104" s="14" t="str">
        <f>IF('Órdenes según Instancia'!J104=0,"-",IF('Órdenes según Instancia'!AD104=0,"-",('Órdenes según Instancia'!J104/'Órdenes según Instancia'!AD104)))</f>
        <v>-</v>
      </c>
      <c r="O104" s="14">
        <f>IF('Órdenes según Instancia'!O104=0,"-",IF('Órdenes según Instancia'!AD104=0,"-",('Órdenes según Instancia'!O104/'Órdenes según Instancia'!AD104)))</f>
        <v>3.4482758620689655E-2</v>
      </c>
      <c r="P104" s="14" t="str">
        <f>IF('Órdenes según Instancia'!T104=0,"-",IF('Órdenes según Instancia'!AD104=0,"-",('Órdenes según Instancia'!T104/'Órdenes según Instancia'!AD104)))</f>
        <v>-</v>
      </c>
      <c r="Q104" s="14" t="str">
        <f>IF('Órdenes según Instancia'!Y104=0,"-",IF('Órdenes según Instancia'!AD104=0,"-",('Órdenes según Instancia'!Y104/'Órdenes según Instancia'!AD104)))</f>
        <v>-</v>
      </c>
      <c r="R104" s="14">
        <f>IF('Órdenes según Instancia'!F104=0,"-",IF('Órdenes según Instancia'!AE104=0,"-",('Órdenes según Instancia'!F104/'Órdenes según Instancia'!AE104)))</f>
        <v>1</v>
      </c>
      <c r="S104" s="14" t="str">
        <f>IF('Órdenes según Instancia'!K104=0,"-",IF('Órdenes según Instancia'!AE104=0,"-",('Órdenes según Instancia'!K104/'Órdenes según Instancia'!AE104)))</f>
        <v>-</v>
      </c>
      <c r="T104" s="14" t="str">
        <f>IF('Órdenes según Instancia'!P104=0,"-",IF('Órdenes según Instancia'!AE104=0,"-",('Órdenes según Instancia'!P104/'Órdenes según Instancia'!AE104)))</f>
        <v>-</v>
      </c>
      <c r="U104" s="14" t="str">
        <f>IF('Órdenes según Instancia'!U104=0,"-",IF('Órdenes según Instancia'!AE104=0,"-",('Órdenes según Instancia'!U104/('Órdenes según Instancia'!AE104))))</f>
        <v>-</v>
      </c>
      <c r="V104" s="14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62" t="s">
        <v>175</v>
      </c>
      <c r="C105" s="14">
        <f>IF('Órdenes según Instancia'!C105=0,"-",IF('Órdenes según Instancia'!AB105=0,"-",('Órdenes según Instancia'!C105/'Órdenes según Instancia'!AB105)))</f>
        <v>1</v>
      </c>
      <c r="D105" s="14" t="str">
        <f>IF('Órdenes según Instancia'!H105=0,"-",IF('Órdenes según Instancia'!AB105=0,"-",('Órdenes según Instancia'!H105/'Órdenes según Instancia'!AB105)))</f>
        <v>-</v>
      </c>
      <c r="E105" s="14" t="str">
        <f>IF('Órdenes según Instancia'!M105=0,"-",IF('Órdenes según Instancia'!AB105=0,"-",('Órdenes según Instancia'!M105/'Órdenes según Instancia'!AB105)))</f>
        <v>-</v>
      </c>
      <c r="F105" s="14" t="str">
        <f>IF('Órdenes según Instancia'!R105=0,"-",IF('Órdenes según Instancia'!AB105=0,"-",('Órdenes según Instancia'!R105/'Órdenes según Instancia'!AB105)))</f>
        <v>-</v>
      </c>
      <c r="G105" s="14" t="str">
        <f>IF('Órdenes según Instancia'!W105=0,"-",IF('Órdenes según Instancia'!AB105=0,"-",('Órdenes según Instancia'!W105/'Órdenes según Instancia'!AB105)))</f>
        <v>-</v>
      </c>
      <c r="H105" s="14" t="str">
        <f>IF('Órdenes según Instancia'!D105=0,"-",IF('Órdenes según Instancia'!AC105=0,"-",('Órdenes según Instancia'!D105/'Órdenes según Instancia'!AC105)))</f>
        <v>-</v>
      </c>
      <c r="I105" s="14" t="str">
        <f>IF('Órdenes según Instancia'!I105=0,"-",IF('Órdenes según Instancia'!AC105=0,"-",('Órdenes según Instancia'!I105/'Órdenes según Instancia'!AC105)))</f>
        <v>-</v>
      </c>
      <c r="J105" s="14" t="str">
        <f>IF('Órdenes según Instancia'!N105=0,"-",IF('Órdenes según Instancia'!AC105=0,"-",('Órdenes según Instancia'!N105/'Órdenes según Instancia'!AC105)))</f>
        <v>-</v>
      </c>
      <c r="K105" s="14" t="str">
        <f>IF('Órdenes según Instancia'!S105=0,"-",IF('Órdenes según Instancia'!AC105=0,"-",('Órdenes según Instancia'!S105/'Órdenes según Instancia'!AC105)))</f>
        <v>-</v>
      </c>
      <c r="L105" s="14" t="str">
        <f>IF('Órdenes según Instancia'!X105=0,"-",IF('Órdenes según Instancia'!AC105=0,"-",('Órdenes según Instancia'!X105/'Órdenes según Instancia'!AC105)))</f>
        <v>-</v>
      </c>
      <c r="M105" s="14">
        <f>IF('Órdenes según Instancia'!E105=0,"-",IF('Órdenes según Instancia'!AD105=0,"-",('Órdenes según Instancia'!E105/'Órdenes según Instancia'!AD105)))</f>
        <v>1</v>
      </c>
      <c r="N105" s="14" t="str">
        <f>IF('Órdenes según Instancia'!J105=0,"-",IF('Órdenes según Instancia'!AD105=0,"-",('Órdenes según Instancia'!J105/'Órdenes según Instancia'!AD105)))</f>
        <v>-</v>
      </c>
      <c r="O105" s="14" t="str">
        <f>IF('Órdenes según Instancia'!O105=0,"-",IF('Órdenes según Instancia'!AD105=0,"-",('Órdenes según Instancia'!O105/'Órdenes según Instancia'!AD105)))</f>
        <v>-</v>
      </c>
      <c r="P105" s="14" t="str">
        <f>IF('Órdenes según Instancia'!T105=0,"-",IF('Órdenes según Instancia'!AD105=0,"-",('Órdenes según Instancia'!T105/'Órdenes según Instancia'!AD105)))</f>
        <v>-</v>
      </c>
      <c r="Q105" s="14" t="str">
        <f>IF('Órdenes según Instancia'!Y105=0,"-",IF('Órdenes según Instancia'!AD105=0,"-",('Órdenes según Instancia'!Y105/'Órdenes según Instancia'!AD105)))</f>
        <v>-</v>
      </c>
      <c r="R105" s="14">
        <f>IF('Órdenes según Instancia'!F105=0,"-",IF('Órdenes según Instancia'!AE105=0,"-",('Órdenes según Instancia'!F105/'Órdenes según Instancia'!AE105)))</f>
        <v>1</v>
      </c>
      <c r="S105" s="14" t="str">
        <f>IF('Órdenes según Instancia'!K105=0,"-",IF('Órdenes según Instancia'!AE105=0,"-",('Órdenes según Instancia'!K105/'Órdenes según Instancia'!AE105)))</f>
        <v>-</v>
      </c>
      <c r="T105" s="14" t="str">
        <f>IF('Órdenes según Instancia'!P105=0,"-",IF('Órdenes según Instancia'!AE105=0,"-",('Órdenes según Instancia'!P105/'Órdenes según Instancia'!AE105)))</f>
        <v>-</v>
      </c>
      <c r="U105" s="14" t="str">
        <f>IF('Órdenes según Instancia'!U105=0,"-",IF('Órdenes según Instancia'!AE105=0,"-",('Órdenes según Instancia'!U105/('Órdenes según Instancia'!AE105))))</f>
        <v>-</v>
      </c>
      <c r="V105" s="14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62" t="s">
        <v>312</v>
      </c>
      <c r="C106" s="14">
        <f>IF('Órdenes según Instancia'!C106=0,"-",IF('Órdenes según Instancia'!AB106=0,"-",('Órdenes según Instancia'!C106/'Órdenes según Instancia'!AB106)))</f>
        <v>0.8571428571428571</v>
      </c>
      <c r="D106" s="14" t="str">
        <f>IF('Órdenes según Instancia'!H106=0,"-",IF('Órdenes según Instancia'!AB106=0,"-",('Órdenes según Instancia'!H106/'Órdenes según Instancia'!AB106)))</f>
        <v>-</v>
      </c>
      <c r="E106" s="14">
        <f>IF('Órdenes según Instancia'!M106=0,"-",IF('Órdenes según Instancia'!AB106=0,"-",('Órdenes según Instancia'!M106/'Órdenes según Instancia'!AB106)))</f>
        <v>0.14285714285714285</v>
      </c>
      <c r="F106" s="14" t="str">
        <f>IF('Órdenes según Instancia'!R106=0,"-",IF('Órdenes según Instancia'!AB106=0,"-",('Órdenes según Instancia'!R106/'Órdenes según Instancia'!AB106)))</f>
        <v>-</v>
      </c>
      <c r="G106" s="14" t="str">
        <f>IF('Órdenes según Instancia'!W106=0,"-",IF('Órdenes según Instancia'!AB106=0,"-",('Órdenes según Instancia'!W106/'Órdenes según Instancia'!AB106)))</f>
        <v>-</v>
      </c>
      <c r="H106" s="14" t="str">
        <f>IF('Órdenes según Instancia'!D106=0,"-",IF('Órdenes según Instancia'!AC106=0,"-",('Órdenes según Instancia'!D106/'Órdenes según Instancia'!AC106)))</f>
        <v>-</v>
      </c>
      <c r="I106" s="14" t="str">
        <f>IF('Órdenes según Instancia'!I106=0,"-",IF('Órdenes según Instancia'!AC106=0,"-",('Órdenes según Instancia'!I106/'Órdenes según Instancia'!AC106)))</f>
        <v>-</v>
      </c>
      <c r="J106" s="14" t="str">
        <f>IF('Órdenes según Instancia'!N106=0,"-",IF('Órdenes según Instancia'!AC106=0,"-",('Órdenes según Instancia'!N106/'Órdenes según Instancia'!AC106)))</f>
        <v>-</v>
      </c>
      <c r="K106" s="14" t="str">
        <f>IF('Órdenes según Instancia'!S106=0,"-",IF('Órdenes según Instancia'!AC106=0,"-",('Órdenes según Instancia'!S106/'Órdenes según Instancia'!AC106)))</f>
        <v>-</v>
      </c>
      <c r="L106" s="14" t="str">
        <f>IF('Órdenes según Instancia'!X106=0,"-",IF('Órdenes según Instancia'!AC106=0,"-",('Órdenes según Instancia'!X106/'Órdenes según Instancia'!AC106)))</f>
        <v>-</v>
      </c>
      <c r="M106" s="14">
        <f>IF('Órdenes según Instancia'!E106=0,"-",IF('Órdenes según Instancia'!AD106=0,"-",('Órdenes según Instancia'!E106/'Órdenes según Instancia'!AD106)))</f>
        <v>0.89473684210526316</v>
      </c>
      <c r="N106" s="14" t="str">
        <f>IF('Órdenes según Instancia'!J106=0,"-",IF('Órdenes según Instancia'!AD106=0,"-",('Órdenes según Instancia'!J106/'Órdenes según Instancia'!AD106)))</f>
        <v>-</v>
      </c>
      <c r="O106" s="14">
        <f>IF('Órdenes según Instancia'!O106=0,"-",IF('Órdenes según Instancia'!AD106=0,"-",('Órdenes según Instancia'!O106/'Órdenes según Instancia'!AD106)))</f>
        <v>0.10526315789473684</v>
      </c>
      <c r="P106" s="14" t="str">
        <f>IF('Órdenes según Instancia'!T106=0,"-",IF('Órdenes según Instancia'!AD106=0,"-",('Órdenes según Instancia'!T106/'Órdenes según Instancia'!AD106)))</f>
        <v>-</v>
      </c>
      <c r="Q106" s="14" t="str">
        <f>IF('Órdenes según Instancia'!Y106=0,"-",IF('Órdenes según Instancia'!AD106=0,"-",('Órdenes según Instancia'!Y106/'Órdenes según Instancia'!AD106)))</f>
        <v>-</v>
      </c>
      <c r="R106" s="14">
        <f>IF('Órdenes según Instancia'!F106=0,"-",IF('Órdenes según Instancia'!AE106=0,"-",('Órdenes según Instancia'!F106/'Órdenes según Instancia'!AE106)))</f>
        <v>0.5</v>
      </c>
      <c r="S106" s="14" t="str">
        <f>IF('Órdenes según Instancia'!K106=0,"-",IF('Órdenes según Instancia'!AE106=0,"-",('Órdenes según Instancia'!K106/'Órdenes según Instancia'!AE106)))</f>
        <v>-</v>
      </c>
      <c r="T106" s="14">
        <f>IF('Órdenes según Instancia'!P106=0,"-",IF('Órdenes según Instancia'!AE106=0,"-",('Órdenes según Instancia'!P106/'Órdenes según Instancia'!AE106)))</f>
        <v>0.5</v>
      </c>
      <c r="U106" s="14" t="str">
        <f>IF('Órdenes según Instancia'!U106=0,"-",IF('Órdenes según Instancia'!AE106=0,"-",('Órdenes según Instancia'!U106/('Órdenes según Instancia'!AE106))))</f>
        <v>-</v>
      </c>
      <c r="V106" s="14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62" t="s">
        <v>313</v>
      </c>
      <c r="C107" s="14">
        <f>IF('Órdenes según Instancia'!C107=0,"-",IF('Órdenes según Instancia'!AB107=0,"-",('Órdenes según Instancia'!C107/'Órdenes según Instancia'!AB107)))</f>
        <v>0.78787878787878785</v>
      </c>
      <c r="D107" s="14" t="str">
        <f>IF('Órdenes según Instancia'!H107=0,"-",IF('Órdenes según Instancia'!AB107=0,"-",('Órdenes según Instancia'!H107/'Órdenes según Instancia'!AB107)))</f>
        <v>-</v>
      </c>
      <c r="E107" s="14">
        <f>IF('Órdenes según Instancia'!M107=0,"-",IF('Órdenes según Instancia'!AB107=0,"-",('Órdenes según Instancia'!M107/'Órdenes según Instancia'!AB107)))</f>
        <v>0.21212121212121213</v>
      </c>
      <c r="F107" s="14" t="str">
        <f>IF('Órdenes según Instancia'!R107=0,"-",IF('Órdenes según Instancia'!AB107=0,"-",('Órdenes según Instancia'!R107/'Órdenes según Instancia'!AB107)))</f>
        <v>-</v>
      </c>
      <c r="G107" s="14" t="str">
        <f>IF('Órdenes según Instancia'!W107=0,"-",IF('Órdenes según Instancia'!AB107=0,"-",('Órdenes según Instancia'!W107/'Órdenes según Instancia'!AB107)))</f>
        <v>-</v>
      </c>
      <c r="H107" s="14" t="str">
        <f>IF('Órdenes según Instancia'!D107=0,"-",IF('Órdenes según Instancia'!AC107=0,"-",('Órdenes según Instancia'!D107/'Órdenes según Instancia'!AC107)))</f>
        <v>-</v>
      </c>
      <c r="I107" s="14" t="str">
        <f>IF('Órdenes según Instancia'!I107=0,"-",IF('Órdenes según Instancia'!AC107=0,"-",('Órdenes según Instancia'!I107/'Órdenes según Instancia'!AC107)))</f>
        <v>-</v>
      </c>
      <c r="J107" s="14" t="str">
        <f>IF('Órdenes según Instancia'!N107=0,"-",IF('Órdenes según Instancia'!AC107=0,"-",('Órdenes según Instancia'!N107/'Órdenes según Instancia'!AC107)))</f>
        <v>-</v>
      </c>
      <c r="K107" s="14" t="str">
        <f>IF('Órdenes según Instancia'!S107=0,"-",IF('Órdenes según Instancia'!AC107=0,"-",('Órdenes según Instancia'!S107/'Órdenes según Instancia'!AC107)))</f>
        <v>-</v>
      </c>
      <c r="L107" s="14" t="str">
        <f>IF('Órdenes según Instancia'!X107=0,"-",IF('Órdenes según Instancia'!AC107=0,"-",('Órdenes según Instancia'!X107/'Órdenes según Instancia'!AC107)))</f>
        <v>-</v>
      </c>
      <c r="M107" s="14">
        <f>IF('Órdenes según Instancia'!E107=0,"-",IF('Órdenes según Instancia'!AD107=0,"-",('Órdenes según Instancia'!E107/'Órdenes según Instancia'!AD107)))</f>
        <v>0.76666666666666672</v>
      </c>
      <c r="N107" s="14" t="str">
        <f>IF('Órdenes según Instancia'!J107=0,"-",IF('Órdenes según Instancia'!AD107=0,"-",('Órdenes según Instancia'!J107/'Órdenes según Instancia'!AD107)))</f>
        <v>-</v>
      </c>
      <c r="O107" s="14">
        <f>IF('Órdenes según Instancia'!O107=0,"-",IF('Órdenes según Instancia'!AD107=0,"-",('Órdenes según Instancia'!O107/'Órdenes según Instancia'!AD107)))</f>
        <v>0.23333333333333334</v>
      </c>
      <c r="P107" s="14" t="str">
        <f>IF('Órdenes según Instancia'!T107=0,"-",IF('Órdenes según Instancia'!AD107=0,"-",('Órdenes según Instancia'!T107/'Órdenes según Instancia'!AD107)))</f>
        <v>-</v>
      </c>
      <c r="Q107" s="14" t="str">
        <f>IF('Órdenes según Instancia'!Y107=0,"-",IF('Órdenes según Instancia'!AD107=0,"-",('Órdenes según Instancia'!Y107/'Órdenes según Instancia'!AD107)))</f>
        <v>-</v>
      </c>
      <c r="R107" s="14">
        <f>IF('Órdenes según Instancia'!F107=0,"-",IF('Órdenes según Instancia'!AE107=0,"-",('Órdenes según Instancia'!F107/'Órdenes según Instancia'!AE107)))</f>
        <v>1</v>
      </c>
      <c r="S107" s="14" t="str">
        <f>IF('Órdenes según Instancia'!K107=0,"-",IF('Órdenes según Instancia'!AE107=0,"-",('Órdenes según Instancia'!K107/'Órdenes según Instancia'!AE107)))</f>
        <v>-</v>
      </c>
      <c r="T107" s="14" t="str">
        <f>IF('Órdenes según Instancia'!P107=0,"-",IF('Órdenes según Instancia'!AE107=0,"-",('Órdenes según Instancia'!P107/'Órdenes según Instancia'!AE107)))</f>
        <v>-</v>
      </c>
      <c r="U107" s="14" t="str">
        <f>IF('Órdenes según Instancia'!U107=0,"-",IF('Órdenes según Instancia'!AE107=0,"-",('Órdenes según Instancia'!U107/('Órdenes según Instancia'!AE107))))</f>
        <v>-</v>
      </c>
      <c r="V107" s="14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62" t="s">
        <v>314</v>
      </c>
      <c r="C108" s="14">
        <f>IF('Órdenes según Instancia'!C108=0,"-",IF('Órdenes según Instancia'!AB108=0,"-",('Órdenes según Instancia'!C108/'Órdenes según Instancia'!AB108)))</f>
        <v>0.90476190476190477</v>
      </c>
      <c r="D108" s="14" t="str">
        <f>IF('Órdenes según Instancia'!H108=0,"-",IF('Órdenes según Instancia'!AB108=0,"-",('Órdenes según Instancia'!H108/'Órdenes según Instancia'!AB108)))</f>
        <v>-</v>
      </c>
      <c r="E108" s="14">
        <f>IF('Órdenes según Instancia'!M108=0,"-",IF('Órdenes según Instancia'!AB108=0,"-",('Órdenes según Instancia'!M108/'Órdenes según Instancia'!AB108)))</f>
        <v>9.5238095238095233E-2</v>
      </c>
      <c r="F108" s="14" t="str">
        <f>IF('Órdenes según Instancia'!R108=0,"-",IF('Órdenes según Instancia'!AB108=0,"-",('Órdenes según Instancia'!R108/'Órdenes según Instancia'!AB108)))</f>
        <v>-</v>
      </c>
      <c r="G108" s="14" t="str">
        <f>IF('Órdenes según Instancia'!W108=0,"-",IF('Órdenes según Instancia'!AB108=0,"-",('Órdenes según Instancia'!W108/'Órdenes según Instancia'!AB108)))</f>
        <v>-</v>
      </c>
      <c r="H108" s="14" t="str">
        <f>IF('Órdenes según Instancia'!D108=0,"-",IF('Órdenes según Instancia'!AC108=0,"-",('Órdenes según Instancia'!D108/'Órdenes según Instancia'!AC108)))</f>
        <v>-</v>
      </c>
      <c r="I108" s="14" t="str">
        <f>IF('Órdenes según Instancia'!I108=0,"-",IF('Órdenes según Instancia'!AC108=0,"-",('Órdenes según Instancia'!I108/'Órdenes según Instancia'!AC108)))</f>
        <v>-</v>
      </c>
      <c r="J108" s="14" t="str">
        <f>IF('Órdenes según Instancia'!N108=0,"-",IF('Órdenes según Instancia'!AC108=0,"-",('Órdenes según Instancia'!N108/'Órdenes según Instancia'!AC108)))</f>
        <v>-</v>
      </c>
      <c r="K108" s="14" t="str">
        <f>IF('Órdenes según Instancia'!S108=0,"-",IF('Órdenes según Instancia'!AC108=0,"-",('Órdenes según Instancia'!S108/'Órdenes según Instancia'!AC108)))</f>
        <v>-</v>
      </c>
      <c r="L108" s="14" t="str">
        <f>IF('Órdenes según Instancia'!X108=0,"-",IF('Órdenes según Instancia'!AC108=0,"-",('Órdenes según Instancia'!X108/'Órdenes según Instancia'!AC108)))</f>
        <v>-</v>
      </c>
      <c r="M108" s="14">
        <f>IF('Órdenes según Instancia'!E108=0,"-",IF('Órdenes según Instancia'!AD108=0,"-",('Órdenes según Instancia'!E108/'Órdenes según Instancia'!AD108)))</f>
        <v>0.90476190476190477</v>
      </c>
      <c r="N108" s="14" t="str">
        <f>IF('Órdenes según Instancia'!J108=0,"-",IF('Órdenes según Instancia'!AD108=0,"-",('Órdenes según Instancia'!J108/'Órdenes según Instancia'!AD108)))</f>
        <v>-</v>
      </c>
      <c r="O108" s="14">
        <f>IF('Órdenes según Instancia'!O108=0,"-",IF('Órdenes según Instancia'!AD108=0,"-",('Órdenes según Instancia'!O108/'Órdenes según Instancia'!AD108)))</f>
        <v>9.5238095238095233E-2</v>
      </c>
      <c r="P108" s="14" t="str">
        <f>IF('Órdenes según Instancia'!T108=0,"-",IF('Órdenes según Instancia'!AD108=0,"-",('Órdenes según Instancia'!T108/'Órdenes según Instancia'!AD108)))</f>
        <v>-</v>
      </c>
      <c r="Q108" s="14" t="str">
        <f>IF('Órdenes según Instancia'!Y108=0,"-",IF('Órdenes según Instancia'!AD108=0,"-",('Órdenes según Instancia'!Y108/'Órdenes según Instancia'!AD108)))</f>
        <v>-</v>
      </c>
      <c r="R108" s="14" t="str">
        <f>IF('Órdenes según Instancia'!F108=0,"-",IF('Órdenes según Instancia'!AE108=0,"-",('Órdenes según Instancia'!F108/'Órdenes según Instancia'!AE108)))</f>
        <v>-</v>
      </c>
      <c r="S108" s="14" t="str">
        <f>IF('Órdenes según Instancia'!K108=0,"-",IF('Órdenes según Instancia'!AE108=0,"-",('Órdenes según Instancia'!K108/'Órdenes según Instancia'!AE108)))</f>
        <v>-</v>
      </c>
      <c r="T108" s="14" t="str">
        <f>IF('Órdenes según Instancia'!P108=0,"-",IF('Órdenes según Instancia'!AE108=0,"-",('Órdenes según Instancia'!P108/'Órdenes según Instancia'!AE108)))</f>
        <v>-</v>
      </c>
      <c r="U108" s="14" t="str">
        <f>IF('Órdenes según Instancia'!U108=0,"-",IF('Órdenes según Instancia'!AE108=0,"-",('Órdenes según Instancia'!U108/('Órdenes según Instancia'!AE108))))</f>
        <v>-</v>
      </c>
      <c r="V108" s="14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62" t="s">
        <v>315</v>
      </c>
      <c r="C109" s="14">
        <f>IF('Órdenes según Instancia'!C109=0,"-",IF('Órdenes según Instancia'!AB109=0,"-",('Órdenes según Instancia'!C109/'Órdenes según Instancia'!AB109)))</f>
        <v>0.94117647058823528</v>
      </c>
      <c r="D109" s="14">
        <f>IF('Órdenes según Instancia'!H109=0,"-",IF('Órdenes según Instancia'!AB109=0,"-",('Órdenes según Instancia'!H109/'Órdenes según Instancia'!AB109)))</f>
        <v>5.8823529411764705E-2</v>
      </c>
      <c r="E109" s="14" t="str">
        <f>IF('Órdenes según Instancia'!M109=0,"-",IF('Órdenes según Instancia'!AB109=0,"-",('Órdenes según Instancia'!M109/'Órdenes según Instancia'!AB109)))</f>
        <v>-</v>
      </c>
      <c r="F109" s="14" t="str">
        <f>IF('Órdenes según Instancia'!R109=0,"-",IF('Órdenes según Instancia'!AB109=0,"-",('Órdenes según Instancia'!R109/'Órdenes según Instancia'!AB109)))</f>
        <v>-</v>
      </c>
      <c r="G109" s="14" t="str">
        <f>IF('Órdenes según Instancia'!W109=0,"-",IF('Órdenes según Instancia'!AB109=0,"-",('Órdenes según Instancia'!W109/'Órdenes según Instancia'!AB109)))</f>
        <v>-</v>
      </c>
      <c r="H109" s="14" t="str">
        <f>IF('Órdenes según Instancia'!D109=0,"-",IF('Órdenes según Instancia'!AC109=0,"-",('Órdenes según Instancia'!D109/'Órdenes según Instancia'!AC109)))</f>
        <v>-</v>
      </c>
      <c r="I109" s="14" t="str">
        <f>IF('Órdenes según Instancia'!I109=0,"-",IF('Órdenes según Instancia'!AC109=0,"-",('Órdenes según Instancia'!I109/'Órdenes según Instancia'!AC109)))</f>
        <v>-</v>
      </c>
      <c r="J109" s="14" t="str">
        <f>IF('Órdenes según Instancia'!N109=0,"-",IF('Órdenes según Instancia'!AC109=0,"-",('Órdenes según Instancia'!N109/'Órdenes según Instancia'!AC109)))</f>
        <v>-</v>
      </c>
      <c r="K109" s="14" t="str">
        <f>IF('Órdenes según Instancia'!S109=0,"-",IF('Órdenes según Instancia'!AC109=0,"-",('Órdenes según Instancia'!S109/'Órdenes según Instancia'!AC109)))</f>
        <v>-</v>
      </c>
      <c r="L109" s="14" t="str">
        <f>IF('Órdenes según Instancia'!X109=0,"-",IF('Órdenes según Instancia'!AC109=0,"-",('Órdenes según Instancia'!X109/'Órdenes según Instancia'!AC109)))</f>
        <v>-</v>
      </c>
      <c r="M109" s="14">
        <f>IF('Órdenes según Instancia'!E109=0,"-",IF('Órdenes según Instancia'!AD109=0,"-",('Órdenes según Instancia'!E109/'Órdenes según Instancia'!AD109)))</f>
        <v>0.92307692307692313</v>
      </c>
      <c r="N109" s="14">
        <f>IF('Órdenes según Instancia'!J109=0,"-",IF('Órdenes según Instancia'!AD109=0,"-",('Órdenes según Instancia'!J109/'Órdenes según Instancia'!AD109)))</f>
        <v>7.6923076923076927E-2</v>
      </c>
      <c r="O109" s="14" t="str">
        <f>IF('Órdenes según Instancia'!O109=0,"-",IF('Órdenes según Instancia'!AD109=0,"-",('Órdenes según Instancia'!O109/'Órdenes según Instancia'!AD109)))</f>
        <v>-</v>
      </c>
      <c r="P109" s="14" t="str">
        <f>IF('Órdenes según Instancia'!T109=0,"-",IF('Órdenes según Instancia'!AD109=0,"-",('Órdenes según Instancia'!T109/'Órdenes según Instancia'!AD109)))</f>
        <v>-</v>
      </c>
      <c r="Q109" s="14" t="str">
        <f>IF('Órdenes según Instancia'!Y109=0,"-",IF('Órdenes según Instancia'!AD109=0,"-",('Órdenes según Instancia'!Y109/'Órdenes según Instancia'!AD109)))</f>
        <v>-</v>
      </c>
      <c r="R109" s="14">
        <f>IF('Órdenes según Instancia'!F109=0,"-",IF('Órdenes según Instancia'!AE109=0,"-",('Órdenes según Instancia'!F109/'Órdenes según Instancia'!AE109)))</f>
        <v>1</v>
      </c>
      <c r="S109" s="14" t="str">
        <f>IF('Órdenes según Instancia'!K109=0,"-",IF('Órdenes según Instancia'!AE109=0,"-",('Órdenes según Instancia'!K109/'Órdenes según Instancia'!AE109)))</f>
        <v>-</v>
      </c>
      <c r="T109" s="14" t="str">
        <f>IF('Órdenes según Instancia'!P109=0,"-",IF('Órdenes según Instancia'!AE109=0,"-",('Órdenes según Instancia'!P109/'Órdenes según Instancia'!AE109)))</f>
        <v>-</v>
      </c>
      <c r="U109" s="14" t="str">
        <f>IF('Órdenes según Instancia'!U109=0,"-",IF('Órdenes según Instancia'!AE109=0,"-",('Órdenes según Instancia'!U109/('Órdenes según Instancia'!AE109))))</f>
        <v>-</v>
      </c>
      <c r="V109" s="14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62" t="s">
        <v>176</v>
      </c>
      <c r="C110" s="14">
        <f>IF('Órdenes según Instancia'!C110=0,"-",IF('Órdenes según Instancia'!AB110=0,"-",('Órdenes según Instancia'!C110/'Órdenes según Instancia'!AB110)))</f>
        <v>0.7142857142857143</v>
      </c>
      <c r="D110" s="14" t="str">
        <f>IF('Órdenes según Instancia'!H110=0,"-",IF('Órdenes según Instancia'!AB110=0,"-",('Órdenes según Instancia'!H110/'Órdenes según Instancia'!AB110)))</f>
        <v>-</v>
      </c>
      <c r="E110" s="14">
        <f>IF('Órdenes según Instancia'!M110=0,"-",IF('Órdenes según Instancia'!AB110=0,"-",('Órdenes según Instancia'!M110/'Órdenes según Instancia'!AB110)))</f>
        <v>0.21428571428571427</v>
      </c>
      <c r="F110" s="14">
        <f>IF('Órdenes según Instancia'!R110=0,"-",IF('Órdenes según Instancia'!AB110=0,"-",('Órdenes según Instancia'!R110/'Órdenes según Instancia'!AB110)))</f>
        <v>7.1428571428571425E-2</v>
      </c>
      <c r="G110" s="14" t="str">
        <f>IF('Órdenes según Instancia'!W110=0,"-",IF('Órdenes según Instancia'!AB110=0,"-",('Órdenes según Instancia'!W110/'Órdenes según Instancia'!AB110)))</f>
        <v>-</v>
      </c>
      <c r="H110" s="14" t="str">
        <f>IF('Órdenes según Instancia'!D110=0,"-",IF('Órdenes según Instancia'!AC110=0,"-",('Órdenes según Instancia'!D110/'Órdenes según Instancia'!AC110)))</f>
        <v>-</v>
      </c>
      <c r="I110" s="14" t="str">
        <f>IF('Órdenes según Instancia'!I110=0,"-",IF('Órdenes según Instancia'!AC110=0,"-",('Órdenes según Instancia'!I110/'Órdenes según Instancia'!AC110)))</f>
        <v>-</v>
      </c>
      <c r="J110" s="14" t="str">
        <f>IF('Órdenes según Instancia'!N110=0,"-",IF('Órdenes según Instancia'!AC110=0,"-",('Órdenes según Instancia'!N110/'Órdenes según Instancia'!AC110)))</f>
        <v>-</v>
      </c>
      <c r="K110" s="14" t="str">
        <f>IF('Órdenes según Instancia'!S110=0,"-",IF('Órdenes según Instancia'!AC110=0,"-",('Órdenes según Instancia'!S110/'Órdenes según Instancia'!AC110)))</f>
        <v>-</v>
      </c>
      <c r="L110" s="14" t="str">
        <f>IF('Órdenes según Instancia'!X110=0,"-",IF('Órdenes según Instancia'!AC110=0,"-",('Órdenes según Instancia'!X110/'Órdenes según Instancia'!AC110)))</f>
        <v>-</v>
      </c>
      <c r="M110" s="14">
        <f>IF('Órdenes según Instancia'!E110=0,"-",IF('Órdenes según Instancia'!AD110=0,"-",('Órdenes según Instancia'!E110/'Órdenes según Instancia'!AD110)))</f>
        <v>0.7142857142857143</v>
      </c>
      <c r="N110" s="14" t="str">
        <f>IF('Órdenes según Instancia'!J110=0,"-",IF('Órdenes según Instancia'!AD110=0,"-",('Órdenes según Instancia'!J110/'Órdenes según Instancia'!AD110)))</f>
        <v>-</v>
      </c>
      <c r="O110" s="14">
        <f>IF('Órdenes según Instancia'!O110=0,"-",IF('Órdenes según Instancia'!AD110=0,"-",('Órdenes según Instancia'!O110/'Órdenes según Instancia'!AD110)))</f>
        <v>0.21428571428571427</v>
      </c>
      <c r="P110" s="14">
        <f>IF('Órdenes según Instancia'!T110=0,"-",IF('Órdenes según Instancia'!AD110=0,"-",('Órdenes según Instancia'!T110/'Órdenes según Instancia'!AD110)))</f>
        <v>7.1428571428571425E-2</v>
      </c>
      <c r="Q110" s="14" t="str">
        <f>IF('Órdenes según Instancia'!Y110=0,"-",IF('Órdenes según Instancia'!AD110=0,"-",('Órdenes según Instancia'!Y110/'Órdenes según Instancia'!AD110)))</f>
        <v>-</v>
      </c>
      <c r="R110" s="14" t="str">
        <f>IF('Órdenes según Instancia'!F110=0,"-",IF('Órdenes según Instancia'!AE110=0,"-",('Órdenes según Instancia'!F110/'Órdenes según Instancia'!AE110)))</f>
        <v>-</v>
      </c>
      <c r="S110" s="14" t="str">
        <f>IF('Órdenes según Instancia'!K110=0,"-",IF('Órdenes según Instancia'!AE110=0,"-",('Órdenes según Instancia'!K110/'Órdenes según Instancia'!AE110)))</f>
        <v>-</v>
      </c>
      <c r="T110" s="14" t="str">
        <f>IF('Órdenes según Instancia'!P110=0,"-",IF('Órdenes según Instancia'!AE110=0,"-",('Órdenes según Instancia'!P110/'Órdenes según Instancia'!AE110)))</f>
        <v>-</v>
      </c>
      <c r="U110" s="14" t="str">
        <f>IF('Órdenes según Instancia'!U110=0,"-",IF('Órdenes según Instancia'!AE110=0,"-",('Órdenes según Instancia'!U110/('Órdenes según Instancia'!AE110))))</f>
        <v>-</v>
      </c>
      <c r="V110" s="14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62" t="s">
        <v>316</v>
      </c>
      <c r="C111" s="14">
        <f>IF('Órdenes según Instancia'!C111=0,"-",IF('Órdenes según Instancia'!AB111=0,"-",('Órdenes según Instancia'!C111/'Órdenes según Instancia'!AB111)))</f>
        <v>0.92307692307692313</v>
      </c>
      <c r="D111" s="14" t="str">
        <f>IF('Órdenes según Instancia'!H111=0,"-",IF('Órdenes según Instancia'!AB111=0,"-",('Órdenes según Instancia'!H111/'Órdenes según Instancia'!AB111)))</f>
        <v>-</v>
      </c>
      <c r="E111" s="14" t="str">
        <f>IF('Órdenes según Instancia'!M111=0,"-",IF('Órdenes según Instancia'!AB111=0,"-",('Órdenes según Instancia'!M111/'Órdenes según Instancia'!AB111)))</f>
        <v>-</v>
      </c>
      <c r="F111" s="14">
        <f>IF('Órdenes según Instancia'!R111=0,"-",IF('Órdenes según Instancia'!AB111=0,"-",('Órdenes según Instancia'!R111/'Órdenes según Instancia'!AB111)))</f>
        <v>7.6923076923076927E-2</v>
      </c>
      <c r="G111" s="14" t="str">
        <f>IF('Órdenes según Instancia'!W111=0,"-",IF('Órdenes según Instancia'!AB111=0,"-",('Órdenes según Instancia'!W111/'Órdenes según Instancia'!AB111)))</f>
        <v>-</v>
      </c>
      <c r="H111" s="14" t="str">
        <f>IF('Órdenes según Instancia'!D111=0,"-",IF('Órdenes según Instancia'!AC111=0,"-",('Órdenes según Instancia'!D111/'Órdenes según Instancia'!AC111)))</f>
        <v>-</v>
      </c>
      <c r="I111" s="14" t="str">
        <f>IF('Órdenes según Instancia'!I111=0,"-",IF('Órdenes según Instancia'!AC111=0,"-",('Órdenes según Instancia'!I111/'Órdenes según Instancia'!AC111)))</f>
        <v>-</v>
      </c>
      <c r="J111" s="14" t="str">
        <f>IF('Órdenes según Instancia'!N111=0,"-",IF('Órdenes según Instancia'!AC111=0,"-",('Órdenes según Instancia'!N111/'Órdenes según Instancia'!AC111)))</f>
        <v>-</v>
      </c>
      <c r="K111" s="14" t="str">
        <f>IF('Órdenes según Instancia'!S111=0,"-",IF('Órdenes según Instancia'!AC111=0,"-",('Órdenes según Instancia'!S111/'Órdenes según Instancia'!AC111)))</f>
        <v>-</v>
      </c>
      <c r="L111" s="14" t="str">
        <f>IF('Órdenes según Instancia'!X111=0,"-",IF('Órdenes según Instancia'!AC111=0,"-",('Órdenes según Instancia'!X111/'Órdenes según Instancia'!AC111)))</f>
        <v>-</v>
      </c>
      <c r="M111" s="14">
        <f>IF('Órdenes según Instancia'!E111=0,"-",IF('Órdenes según Instancia'!AD111=0,"-",('Órdenes según Instancia'!E111/'Órdenes según Instancia'!AD111)))</f>
        <v>0.89473684210526316</v>
      </c>
      <c r="N111" s="14" t="str">
        <f>IF('Órdenes según Instancia'!J111=0,"-",IF('Órdenes según Instancia'!AD111=0,"-",('Órdenes según Instancia'!J111/'Órdenes según Instancia'!AD111)))</f>
        <v>-</v>
      </c>
      <c r="O111" s="14" t="str">
        <f>IF('Órdenes según Instancia'!O111=0,"-",IF('Órdenes según Instancia'!AD111=0,"-",('Órdenes según Instancia'!O111/'Órdenes según Instancia'!AD111)))</f>
        <v>-</v>
      </c>
      <c r="P111" s="14">
        <f>IF('Órdenes según Instancia'!T111=0,"-",IF('Órdenes según Instancia'!AD111=0,"-",('Órdenes según Instancia'!T111/'Órdenes según Instancia'!AD111)))</f>
        <v>0.10526315789473684</v>
      </c>
      <c r="Q111" s="14" t="str">
        <f>IF('Órdenes según Instancia'!Y111=0,"-",IF('Órdenes según Instancia'!AD111=0,"-",('Órdenes según Instancia'!Y111/'Órdenes según Instancia'!AD111)))</f>
        <v>-</v>
      </c>
      <c r="R111" s="14">
        <f>IF('Órdenes según Instancia'!F111=0,"-",IF('Órdenes según Instancia'!AE111=0,"-",('Órdenes según Instancia'!F111/'Órdenes según Instancia'!AE111)))</f>
        <v>1</v>
      </c>
      <c r="S111" s="14" t="str">
        <f>IF('Órdenes según Instancia'!K111=0,"-",IF('Órdenes según Instancia'!AE111=0,"-",('Órdenes según Instancia'!K111/'Órdenes según Instancia'!AE111)))</f>
        <v>-</v>
      </c>
      <c r="T111" s="14" t="str">
        <f>IF('Órdenes según Instancia'!P111=0,"-",IF('Órdenes según Instancia'!AE111=0,"-",('Órdenes según Instancia'!P111/'Órdenes según Instancia'!AE111)))</f>
        <v>-</v>
      </c>
      <c r="U111" s="14" t="str">
        <f>IF('Órdenes según Instancia'!U111=0,"-",IF('Órdenes según Instancia'!AE111=0,"-",('Órdenes según Instancia'!U111/('Órdenes según Instancia'!AE111))))</f>
        <v>-</v>
      </c>
      <c r="V111" s="14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62" t="s">
        <v>317</v>
      </c>
      <c r="C112" s="14">
        <f>IF('Órdenes según Instancia'!C112=0,"-",IF('Órdenes según Instancia'!AB112=0,"-",('Órdenes según Instancia'!C112/'Órdenes según Instancia'!AB112)))</f>
        <v>0.8571428571428571</v>
      </c>
      <c r="D112" s="14" t="str">
        <f>IF('Órdenes según Instancia'!H112=0,"-",IF('Órdenes según Instancia'!AB112=0,"-",('Órdenes según Instancia'!H112/'Órdenes según Instancia'!AB112)))</f>
        <v>-</v>
      </c>
      <c r="E112" s="14">
        <f>IF('Órdenes según Instancia'!M112=0,"-",IF('Órdenes según Instancia'!AB112=0,"-",('Órdenes según Instancia'!M112/'Órdenes según Instancia'!AB112)))</f>
        <v>0.14285714285714285</v>
      </c>
      <c r="F112" s="14" t="str">
        <f>IF('Órdenes según Instancia'!R112=0,"-",IF('Órdenes según Instancia'!AB112=0,"-",('Órdenes según Instancia'!R112/'Órdenes según Instancia'!AB112)))</f>
        <v>-</v>
      </c>
      <c r="G112" s="14" t="str">
        <f>IF('Órdenes según Instancia'!W112=0,"-",IF('Órdenes según Instancia'!AB112=0,"-",('Órdenes según Instancia'!W112/'Órdenes según Instancia'!AB112)))</f>
        <v>-</v>
      </c>
      <c r="H112" s="14" t="str">
        <f>IF('Órdenes según Instancia'!D112=0,"-",IF('Órdenes según Instancia'!AC112=0,"-",('Órdenes según Instancia'!D112/'Órdenes según Instancia'!AC112)))</f>
        <v>-</v>
      </c>
      <c r="I112" s="14" t="str">
        <f>IF('Órdenes según Instancia'!I112=0,"-",IF('Órdenes según Instancia'!AC112=0,"-",('Órdenes según Instancia'!I112/'Órdenes según Instancia'!AC112)))</f>
        <v>-</v>
      </c>
      <c r="J112" s="14" t="str">
        <f>IF('Órdenes según Instancia'!N112=0,"-",IF('Órdenes según Instancia'!AC112=0,"-",('Órdenes según Instancia'!N112/'Órdenes según Instancia'!AC112)))</f>
        <v>-</v>
      </c>
      <c r="K112" s="14" t="str">
        <f>IF('Órdenes según Instancia'!S112=0,"-",IF('Órdenes según Instancia'!AC112=0,"-",('Órdenes según Instancia'!S112/'Órdenes según Instancia'!AC112)))</f>
        <v>-</v>
      </c>
      <c r="L112" s="14" t="str">
        <f>IF('Órdenes según Instancia'!X112=0,"-",IF('Órdenes según Instancia'!AC112=0,"-",('Órdenes según Instancia'!X112/'Órdenes según Instancia'!AC112)))</f>
        <v>-</v>
      </c>
      <c r="M112" s="14">
        <f>IF('Órdenes según Instancia'!E112=0,"-",IF('Órdenes según Instancia'!AD112=0,"-",('Órdenes según Instancia'!E112/'Órdenes según Instancia'!AD112)))</f>
        <v>0.8</v>
      </c>
      <c r="N112" s="14" t="str">
        <f>IF('Órdenes según Instancia'!J112=0,"-",IF('Órdenes según Instancia'!AD112=0,"-",('Órdenes según Instancia'!J112/'Órdenes según Instancia'!AD112)))</f>
        <v>-</v>
      </c>
      <c r="O112" s="14">
        <f>IF('Órdenes según Instancia'!O112=0,"-",IF('Órdenes según Instancia'!AD112=0,"-",('Órdenes según Instancia'!O112/'Órdenes según Instancia'!AD112)))</f>
        <v>0.2</v>
      </c>
      <c r="P112" s="14" t="str">
        <f>IF('Órdenes según Instancia'!T112=0,"-",IF('Órdenes según Instancia'!AD112=0,"-",('Órdenes según Instancia'!T112/'Órdenes según Instancia'!AD112)))</f>
        <v>-</v>
      </c>
      <c r="Q112" s="14" t="str">
        <f>IF('Órdenes según Instancia'!Y112=0,"-",IF('Órdenes según Instancia'!AD112=0,"-",('Órdenes según Instancia'!Y112/'Órdenes según Instancia'!AD112)))</f>
        <v>-</v>
      </c>
      <c r="R112" s="14">
        <f>IF('Órdenes según Instancia'!F112=0,"-",IF('Órdenes según Instancia'!AE112=0,"-",('Órdenes según Instancia'!F112/'Órdenes según Instancia'!AE112)))</f>
        <v>1</v>
      </c>
      <c r="S112" s="14" t="str">
        <f>IF('Órdenes según Instancia'!K112=0,"-",IF('Órdenes según Instancia'!AE112=0,"-",('Órdenes según Instancia'!K112/'Órdenes según Instancia'!AE112)))</f>
        <v>-</v>
      </c>
      <c r="T112" s="14" t="str">
        <f>IF('Órdenes según Instancia'!P112=0,"-",IF('Órdenes según Instancia'!AE112=0,"-",('Órdenes según Instancia'!P112/'Órdenes según Instancia'!AE112)))</f>
        <v>-</v>
      </c>
      <c r="U112" s="14" t="str">
        <f>IF('Órdenes según Instancia'!U112=0,"-",IF('Órdenes según Instancia'!AE112=0,"-",('Órdenes según Instancia'!U112/('Órdenes según Instancia'!AE112))))</f>
        <v>-</v>
      </c>
      <c r="V112" s="14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62" t="s">
        <v>177</v>
      </c>
      <c r="C113" s="14">
        <f>IF('Órdenes según Instancia'!C113=0,"-",IF('Órdenes según Instancia'!AB113=0,"-",('Órdenes según Instancia'!C113/'Órdenes según Instancia'!AB113)))</f>
        <v>0.93893129770992367</v>
      </c>
      <c r="D113" s="14" t="str">
        <f>IF('Órdenes según Instancia'!H113=0,"-",IF('Órdenes según Instancia'!AB113=0,"-",('Órdenes según Instancia'!H113/'Órdenes según Instancia'!AB113)))</f>
        <v>-</v>
      </c>
      <c r="E113" s="14">
        <f>IF('Órdenes según Instancia'!M113=0,"-",IF('Órdenes según Instancia'!AB113=0,"-",('Órdenes según Instancia'!M113/'Órdenes según Instancia'!AB113)))</f>
        <v>3.4351145038167941E-2</v>
      </c>
      <c r="F113" s="14">
        <f>IF('Órdenes según Instancia'!R113=0,"-",IF('Órdenes según Instancia'!AB113=0,"-",('Órdenes según Instancia'!R113/'Órdenes según Instancia'!AB113)))</f>
        <v>2.6717557251908396E-2</v>
      </c>
      <c r="G113" s="14" t="str">
        <f>IF('Órdenes según Instancia'!W113=0,"-",IF('Órdenes según Instancia'!AB113=0,"-",('Órdenes según Instancia'!W113/'Órdenes según Instancia'!AB113)))</f>
        <v>-</v>
      </c>
      <c r="H113" s="14" t="str">
        <f>IF('Órdenes según Instancia'!D113=0,"-",IF('Órdenes según Instancia'!AC113=0,"-",('Órdenes según Instancia'!D113/'Órdenes según Instancia'!AC113)))</f>
        <v>-</v>
      </c>
      <c r="I113" s="14" t="str">
        <f>IF('Órdenes según Instancia'!I113=0,"-",IF('Órdenes según Instancia'!AC113=0,"-",('Órdenes según Instancia'!I113/'Órdenes según Instancia'!AC113)))</f>
        <v>-</v>
      </c>
      <c r="J113" s="14" t="str">
        <f>IF('Órdenes según Instancia'!N113=0,"-",IF('Órdenes según Instancia'!AC113=0,"-",('Órdenes según Instancia'!N113/'Órdenes según Instancia'!AC113)))</f>
        <v>-</v>
      </c>
      <c r="K113" s="14" t="str">
        <f>IF('Órdenes según Instancia'!S113=0,"-",IF('Órdenes según Instancia'!AC113=0,"-",('Órdenes según Instancia'!S113/'Órdenes según Instancia'!AC113)))</f>
        <v>-</v>
      </c>
      <c r="L113" s="14" t="str">
        <f>IF('Órdenes según Instancia'!X113=0,"-",IF('Órdenes según Instancia'!AC113=0,"-",('Órdenes según Instancia'!X113/'Órdenes según Instancia'!AC113)))</f>
        <v>-</v>
      </c>
      <c r="M113" s="14">
        <f>IF('Órdenes según Instancia'!E113=0,"-",IF('Órdenes según Instancia'!AD113=0,"-",('Órdenes según Instancia'!E113/'Órdenes según Instancia'!AD113)))</f>
        <v>0.9296703296703297</v>
      </c>
      <c r="N113" s="14" t="str">
        <f>IF('Órdenes según Instancia'!J113=0,"-",IF('Órdenes según Instancia'!AD113=0,"-",('Órdenes según Instancia'!J113/'Órdenes según Instancia'!AD113)))</f>
        <v>-</v>
      </c>
      <c r="O113" s="14">
        <f>IF('Órdenes según Instancia'!O113=0,"-",IF('Órdenes según Instancia'!AD113=0,"-",('Órdenes según Instancia'!O113/'Órdenes según Instancia'!AD113)))</f>
        <v>3.9560439560439559E-2</v>
      </c>
      <c r="P113" s="14">
        <f>IF('Órdenes según Instancia'!T113=0,"-",IF('Órdenes según Instancia'!AD113=0,"-",('Órdenes según Instancia'!T113/'Órdenes según Instancia'!AD113)))</f>
        <v>3.0769230769230771E-2</v>
      </c>
      <c r="Q113" s="14" t="str">
        <f>IF('Órdenes según Instancia'!Y113=0,"-",IF('Órdenes según Instancia'!AD113=0,"-",('Órdenes según Instancia'!Y113/'Órdenes según Instancia'!AD113)))</f>
        <v>-</v>
      </c>
      <c r="R113" s="14">
        <f>IF('Órdenes según Instancia'!F113=0,"-",IF('Órdenes según Instancia'!AE113=0,"-",('Órdenes según Instancia'!F113/'Órdenes según Instancia'!AE113)))</f>
        <v>1</v>
      </c>
      <c r="S113" s="14" t="str">
        <f>IF('Órdenes según Instancia'!K113=0,"-",IF('Órdenes según Instancia'!AE113=0,"-",('Órdenes según Instancia'!K113/'Órdenes según Instancia'!AE113)))</f>
        <v>-</v>
      </c>
      <c r="T113" s="14" t="str">
        <f>IF('Órdenes según Instancia'!P113=0,"-",IF('Órdenes según Instancia'!AE113=0,"-",('Órdenes según Instancia'!P113/'Órdenes según Instancia'!AE113)))</f>
        <v>-</v>
      </c>
      <c r="U113" s="14" t="str">
        <f>IF('Órdenes según Instancia'!U113=0,"-",IF('Órdenes según Instancia'!AE113=0,"-",('Órdenes según Instancia'!U113/('Órdenes según Instancia'!AE113))))</f>
        <v>-</v>
      </c>
      <c r="V113" s="14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62" t="s">
        <v>318</v>
      </c>
      <c r="C114" s="14">
        <f>IF('Órdenes según Instancia'!C114=0,"-",IF('Órdenes según Instancia'!AB114=0,"-",('Órdenes según Instancia'!C114/'Órdenes según Instancia'!AB114)))</f>
        <v>0.95652173913043481</v>
      </c>
      <c r="D114" s="14" t="str">
        <f>IF('Órdenes según Instancia'!H114=0,"-",IF('Órdenes según Instancia'!AB114=0,"-",('Órdenes según Instancia'!H114/'Órdenes según Instancia'!AB114)))</f>
        <v>-</v>
      </c>
      <c r="E114" s="14">
        <f>IF('Órdenes según Instancia'!M114=0,"-",IF('Órdenes según Instancia'!AB114=0,"-",('Órdenes según Instancia'!M114/'Órdenes según Instancia'!AB114)))</f>
        <v>4.3478260869565216E-2</v>
      </c>
      <c r="F114" s="14" t="str">
        <f>IF('Órdenes según Instancia'!R114=0,"-",IF('Órdenes según Instancia'!AB114=0,"-",('Órdenes según Instancia'!R114/'Órdenes según Instancia'!AB114)))</f>
        <v>-</v>
      </c>
      <c r="G114" s="14" t="str">
        <f>IF('Órdenes según Instancia'!W114=0,"-",IF('Órdenes según Instancia'!AB114=0,"-",('Órdenes según Instancia'!W114/'Órdenes según Instancia'!AB114)))</f>
        <v>-</v>
      </c>
      <c r="H114" s="14" t="str">
        <f>IF('Órdenes según Instancia'!D114=0,"-",IF('Órdenes según Instancia'!AC114=0,"-",('Órdenes según Instancia'!D114/'Órdenes según Instancia'!AC114)))</f>
        <v>-</v>
      </c>
      <c r="I114" s="14" t="str">
        <f>IF('Órdenes según Instancia'!I114=0,"-",IF('Órdenes según Instancia'!AC114=0,"-",('Órdenes según Instancia'!I114/'Órdenes según Instancia'!AC114)))</f>
        <v>-</v>
      </c>
      <c r="J114" s="14" t="str">
        <f>IF('Órdenes según Instancia'!N114=0,"-",IF('Órdenes según Instancia'!AC114=0,"-",('Órdenes según Instancia'!N114/'Órdenes según Instancia'!AC114)))</f>
        <v>-</v>
      </c>
      <c r="K114" s="14" t="str">
        <f>IF('Órdenes según Instancia'!S114=0,"-",IF('Órdenes según Instancia'!AC114=0,"-",('Órdenes según Instancia'!S114/'Órdenes según Instancia'!AC114)))</f>
        <v>-</v>
      </c>
      <c r="L114" s="14" t="str">
        <f>IF('Órdenes según Instancia'!X114=0,"-",IF('Órdenes según Instancia'!AC114=0,"-",('Órdenes según Instancia'!X114/'Órdenes según Instancia'!AC114)))</f>
        <v>-</v>
      </c>
      <c r="M114" s="14">
        <f>IF('Órdenes según Instancia'!E114=0,"-",IF('Órdenes según Instancia'!AD114=0,"-",('Órdenes según Instancia'!E114/'Órdenes según Instancia'!AD114)))</f>
        <v>0.95</v>
      </c>
      <c r="N114" s="14" t="str">
        <f>IF('Órdenes según Instancia'!J114=0,"-",IF('Órdenes según Instancia'!AD114=0,"-",('Órdenes según Instancia'!J114/'Órdenes según Instancia'!AD114)))</f>
        <v>-</v>
      </c>
      <c r="O114" s="14">
        <f>IF('Órdenes según Instancia'!O114=0,"-",IF('Órdenes según Instancia'!AD114=0,"-",('Órdenes según Instancia'!O114/'Órdenes según Instancia'!AD114)))</f>
        <v>0.05</v>
      </c>
      <c r="P114" s="14" t="str">
        <f>IF('Órdenes según Instancia'!T114=0,"-",IF('Órdenes según Instancia'!AD114=0,"-",('Órdenes según Instancia'!T114/'Órdenes según Instancia'!AD114)))</f>
        <v>-</v>
      </c>
      <c r="Q114" s="14" t="str">
        <f>IF('Órdenes según Instancia'!Y114=0,"-",IF('Órdenes según Instancia'!AD114=0,"-",('Órdenes según Instancia'!Y114/'Órdenes según Instancia'!AD114)))</f>
        <v>-</v>
      </c>
      <c r="R114" s="14">
        <f>IF('Órdenes según Instancia'!F114=0,"-",IF('Órdenes según Instancia'!AE114=0,"-",('Órdenes según Instancia'!F114/'Órdenes según Instancia'!AE114)))</f>
        <v>1</v>
      </c>
      <c r="S114" s="14" t="str">
        <f>IF('Órdenes según Instancia'!K114=0,"-",IF('Órdenes según Instancia'!AE114=0,"-",('Órdenes según Instancia'!K114/'Órdenes según Instancia'!AE114)))</f>
        <v>-</v>
      </c>
      <c r="T114" s="14" t="str">
        <f>IF('Órdenes según Instancia'!P114=0,"-",IF('Órdenes según Instancia'!AE114=0,"-",('Órdenes según Instancia'!P114/'Órdenes según Instancia'!AE114)))</f>
        <v>-</v>
      </c>
      <c r="U114" s="14" t="str">
        <f>IF('Órdenes según Instancia'!U114=0,"-",IF('Órdenes según Instancia'!AE114=0,"-",('Órdenes según Instancia'!U114/('Órdenes según Instancia'!AE114))))</f>
        <v>-</v>
      </c>
      <c r="V114" s="14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62" t="s">
        <v>319</v>
      </c>
      <c r="C115" s="14">
        <f>IF('Órdenes según Instancia'!C115=0,"-",IF('Órdenes según Instancia'!AB115=0,"-",('Órdenes según Instancia'!C115/'Órdenes según Instancia'!AB115)))</f>
        <v>1</v>
      </c>
      <c r="D115" s="14" t="str">
        <f>IF('Órdenes según Instancia'!H115=0,"-",IF('Órdenes según Instancia'!AB115=0,"-",('Órdenes según Instancia'!H115/'Órdenes según Instancia'!AB115)))</f>
        <v>-</v>
      </c>
      <c r="E115" s="14" t="str">
        <f>IF('Órdenes según Instancia'!M115=0,"-",IF('Órdenes según Instancia'!AB115=0,"-",('Órdenes según Instancia'!M115/'Órdenes según Instancia'!AB115)))</f>
        <v>-</v>
      </c>
      <c r="F115" s="14" t="str">
        <f>IF('Órdenes según Instancia'!R115=0,"-",IF('Órdenes según Instancia'!AB115=0,"-",('Órdenes según Instancia'!R115/'Órdenes según Instancia'!AB115)))</f>
        <v>-</v>
      </c>
      <c r="G115" s="14" t="str">
        <f>IF('Órdenes según Instancia'!W115=0,"-",IF('Órdenes según Instancia'!AB115=0,"-",('Órdenes según Instancia'!W115/'Órdenes según Instancia'!AB115)))</f>
        <v>-</v>
      </c>
      <c r="H115" s="14" t="str">
        <f>IF('Órdenes según Instancia'!D115=0,"-",IF('Órdenes según Instancia'!AC115=0,"-",('Órdenes según Instancia'!D115/'Órdenes según Instancia'!AC115)))</f>
        <v>-</v>
      </c>
      <c r="I115" s="14" t="str">
        <f>IF('Órdenes según Instancia'!I115=0,"-",IF('Órdenes según Instancia'!AC115=0,"-",('Órdenes según Instancia'!I115/'Órdenes según Instancia'!AC115)))</f>
        <v>-</v>
      </c>
      <c r="J115" s="14" t="str">
        <f>IF('Órdenes según Instancia'!N115=0,"-",IF('Órdenes según Instancia'!AC115=0,"-",('Órdenes según Instancia'!N115/'Órdenes según Instancia'!AC115)))</f>
        <v>-</v>
      </c>
      <c r="K115" s="14" t="str">
        <f>IF('Órdenes según Instancia'!S115=0,"-",IF('Órdenes según Instancia'!AC115=0,"-",('Órdenes según Instancia'!S115/'Órdenes según Instancia'!AC115)))</f>
        <v>-</v>
      </c>
      <c r="L115" s="14" t="str">
        <f>IF('Órdenes según Instancia'!X115=0,"-",IF('Órdenes según Instancia'!AC115=0,"-",('Órdenes según Instancia'!X115/'Órdenes según Instancia'!AC115)))</f>
        <v>-</v>
      </c>
      <c r="M115" s="14">
        <f>IF('Órdenes según Instancia'!E115=0,"-",IF('Órdenes según Instancia'!AD115=0,"-",('Órdenes según Instancia'!E115/'Órdenes según Instancia'!AD115)))</f>
        <v>1</v>
      </c>
      <c r="N115" s="14" t="str">
        <f>IF('Órdenes según Instancia'!J115=0,"-",IF('Órdenes según Instancia'!AD115=0,"-",('Órdenes según Instancia'!J115/'Órdenes según Instancia'!AD115)))</f>
        <v>-</v>
      </c>
      <c r="O115" s="14" t="str">
        <f>IF('Órdenes según Instancia'!O115=0,"-",IF('Órdenes según Instancia'!AD115=0,"-",('Órdenes según Instancia'!O115/'Órdenes según Instancia'!AD115)))</f>
        <v>-</v>
      </c>
      <c r="P115" s="14" t="str">
        <f>IF('Órdenes según Instancia'!T115=0,"-",IF('Órdenes según Instancia'!AD115=0,"-",('Órdenes según Instancia'!T115/'Órdenes según Instancia'!AD115)))</f>
        <v>-</v>
      </c>
      <c r="Q115" s="14" t="str">
        <f>IF('Órdenes según Instancia'!Y115=0,"-",IF('Órdenes según Instancia'!AD115=0,"-",('Órdenes según Instancia'!Y115/'Órdenes según Instancia'!AD115)))</f>
        <v>-</v>
      </c>
      <c r="R115" s="14">
        <f>IF('Órdenes según Instancia'!F115=0,"-",IF('Órdenes según Instancia'!AE115=0,"-",('Órdenes según Instancia'!F115/'Órdenes según Instancia'!AE115)))</f>
        <v>1</v>
      </c>
      <c r="S115" s="14" t="str">
        <f>IF('Órdenes según Instancia'!K115=0,"-",IF('Órdenes según Instancia'!AE115=0,"-",('Órdenes según Instancia'!K115/'Órdenes según Instancia'!AE115)))</f>
        <v>-</v>
      </c>
      <c r="T115" s="14" t="str">
        <f>IF('Órdenes según Instancia'!P115=0,"-",IF('Órdenes según Instancia'!AE115=0,"-",('Órdenes según Instancia'!P115/'Órdenes según Instancia'!AE115)))</f>
        <v>-</v>
      </c>
      <c r="U115" s="14" t="str">
        <f>IF('Órdenes según Instancia'!U115=0,"-",IF('Órdenes según Instancia'!AE115=0,"-",('Órdenes según Instancia'!U115/('Órdenes según Instancia'!AE115))))</f>
        <v>-</v>
      </c>
      <c r="V115" s="14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62" t="s">
        <v>320</v>
      </c>
      <c r="C116" s="14">
        <f>IF('Órdenes según Instancia'!C116=0,"-",IF('Órdenes según Instancia'!AB116=0,"-",('Órdenes según Instancia'!C116/'Órdenes según Instancia'!AB116)))</f>
        <v>0.7142857142857143</v>
      </c>
      <c r="D116" s="14" t="str">
        <f>IF('Órdenes según Instancia'!H116=0,"-",IF('Órdenes según Instancia'!AB116=0,"-",('Órdenes según Instancia'!H116/'Órdenes según Instancia'!AB116)))</f>
        <v>-</v>
      </c>
      <c r="E116" s="14">
        <f>IF('Órdenes según Instancia'!M116=0,"-",IF('Órdenes según Instancia'!AB116=0,"-",('Órdenes según Instancia'!M116/'Órdenes según Instancia'!AB116)))</f>
        <v>0.2857142857142857</v>
      </c>
      <c r="F116" s="14" t="str">
        <f>IF('Órdenes según Instancia'!R116=0,"-",IF('Órdenes según Instancia'!AB116=0,"-",('Órdenes según Instancia'!R116/'Órdenes según Instancia'!AB116)))</f>
        <v>-</v>
      </c>
      <c r="G116" s="14" t="str">
        <f>IF('Órdenes según Instancia'!W116=0,"-",IF('Órdenes según Instancia'!AB116=0,"-",('Órdenes según Instancia'!W116/'Órdenes según Instancia'!AB116)))</f>
        <v>-</v>
      </c>
      <c r="H116" s="14" t="str">
        <f>IF('Órdenes según Instancia'!D116=0,"-",IF('Órdenes según Instancia'!AC116=0,"-",('Órdenes según Instancia'!D116/'Órdenes según Instancia'!AC116)))</f>
        <v>-</v>
      </c>
      <c r="I116" s="14" t="str">
        <f>IF('Órdenes según Instancia'!I116=0,"-",IF('Órdenes según Instancia'!AC116=0,"-",('Órdenes según Instancia'!I116/'Órdenes según Instancia'!AC116)))</f>
        <v>-</v>
      </c>
      <c r="J116" s="14" t="str">
        <f>IF('Órdenes según Instancia'!N116=0,"-",IF('Órdenes según Instancia'!AC116=0,"-",('Órdenes según Instancia'!N116/'Órdenes según Instancia'!AC116)))</f>
        <v>-</v>
      </c>
      <c r="K116" s="14" t="str">
        <f>IF('Órdenes según Instancia'!S116=0,"-",IF('Órdenes según Instancia'!AC116=0,"-",('Órdenes según Instancia'!S116/'Órdenes según Instancia'!AC116)))</f>
        <v>-</v>
      </c>
      <c r="L116" s="14" t="str">
        <f>IF('Órdenes según Instancia'!X116=0,"-",IF('Órdenes según Instancia'!AC116=0,"-",('Órdenes según Instancia'!X116/'Órdenes según Instancia'!AC116)))</f>
        <v>-</v>
      </c>
      <c r="M116" s="14">
        <f>IF('Órdenes según Instancia'!E116=0,"-",IF('Órdenes según Instancia'!AD116=0,"-",('Órdenes según Instancia'!E116/'Órdenes según Instancia'!AD116)))</f>
        <v>0.6</v>
      </c>
      <c r="N116" s="14" t="str">
        <f>IF('Órdenes según Instancia'!J116=0,"-",IF('Órdenes según Instancia'!AD116=0,"-",('Órdenes según Instancia'!J116/'Órdenes según Instancia'!AD116)))</f>
        <v>-</v>
      </c>
      <c r="O116" s="14">
        <f>IF('Órdenes según Instancia'!O116=0,"-",IF('Órdenes según Instancia'!AD116=0,"-",('Órdenes según Instancia'!O116/'Órdenes según Instancia'!AD116)))</f>
        <v>0.4</v>
      </c>
      <c r="P116" s="14" t="str">
        <f>IF('Órdenes según Instancia'!T116=0,"-",IF('Órdenes según Instancia'!AD116=0,"-",('Órdenes según Instancia'!T116/'Órdenes según Instancia'!AD116)))</f>
        <v>-</v>
      </c>
      <c r="Q116" s="14" t="str">
        <f>IF('Órdenes según Instancia'!Y116=0,"-",IF('Órdenes según Instancia'!AD116=0,"-",('Órdenes según Instancia'!Y116/'Órdenes según Instancia'!AD116)))</f>
        <v>-</v>
      </c>
      <c r="R116" s="14">
        <f>IF('Órdenes según Instancia'!F116=0,"-",IF('Órdenes según Instancia'!AE116=0,"-",('Órdenes según Instancia'!F116/'Órdenes según Instancia'!AE116)))</f>
        <v>1</v>
      </c>
      <c r="S116" s="14" t="str">
        <f>IF('Órdenes según Instancia'!K116=0,"-",IF('Órdenes según Instancia'!AE116=0,"-",('Órdenes según Instancia'!K116/'Órdenes según Instancia'!AE116)))</f>
        <v>-</v>
      </c>
      <c r="T116" s="14" t="str">
        <f>IF('Órdenes según Instancia'!P116=0,"-",IF('Órdenes según Instancia'!AE116=0,"-",('Órdenes según Instancia'!P116/'Órdenes según Instancia'!AE116)))</f>
        <v>-</v>
      </c>
      <c r="U116" s="14" t="str">
        <f>IF('Órdenes según Instancia'!U116=0,"-",IF('Órdenes según Instancia'!AE116=0,"-",('Órdenes según Instancia'!U116/('Órdenes según Instancia'!AE116))))</f>
        <v>-</v>
      </c>
      <c r="V116" s="14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62" t="s">
        <v>321</v>
      </c>
      <c r="C117" s="14">
        <f>IF('Órdenes según Instancia'!C117=0,"-",IF('Órdenes según Instancia'!AB117=0,"-",('Órdenes según Instancia'!C117/'Órdenes según Instancia'!AB117)))</f>
        <v>0.79411764705882348</v>
      </c>
      <c r="D117" s="14" t="str">
        <f>IF('Órdenes según Instancia'!H117=0,"-",IF('Órdenes según Instancia'!AB117=0,"-",('Órdenes según Instancia'!H117/'Órdenes según Instancia'!AB117)))</f>
        <v>-</v>
      </c>
      <c r="E117" s="14">
        <f>IF('Órdenes según Instancia'!M117=0,"-",IF('Órdenes según Instancia'!AB117=0,"-",('Órdenes según Instancia'!M117/'Órdenes según Instancia'!AB117)))</f>
        <v>0.20588235294117646</v>
      </c>
      <c r="F117" s="14" t="str">
        <f>IF('Órdenes según Instancia'!R117=0,"-",IF('Órdenes según Instancia'!AB117=0,"-",('Órdenes según Instancia'!R117/'Órdenes según Instancia'!AB117)))</f>
        <v>-</v>
      </c>
      <c r="G117" s="14" t="str">
        <f>IF('Órdenes según Instancia'!W117=0,"-",IF('Órdenes según Instancia'!AB117=0,"-",('Órdenes según Instancia'!W117/'Órdenes según Instancia'!AB117)))</f>
        <v>-</v>
      </c>
      <c r="H117" s="14" t="str">
        <f>IF('Órdenes según Instancia'!D117=0,"-",IF('Órdenes según Instancia'!AC117=0,"-",('Órdenes según Instancia'!D117/'Órdenes según Instancia'!AC117)))</f>
        <v>-</v>
      </c>
      <c r="I117" s="14" t="str">
        <f>IF('Órdenes según Instancia'!I117=0,"-",IF('Órdenes según Instancia'!AC117=0,"-",('Órdenes según Instancia'!I117/'Órdenes según Instancia'!AC117)))</f>
        <v>-</v>
      </c>
      <c r="J117" s="14" t="str">
        <f>IF('Órdenes según Instancia'!N117=0,"-",IF('Órdenes según Instancia'!AC117=0,"-",('Órdenes según Instancia'!N117/'Órdenes según Instancia'!AC117)))</f>
        <v>-</v>
      </c>
      <c r="K117" s="14" t="str">
        <f>IF('Órdenes según Instancia'!S117=0,"-",IF('Órdenes según Instancia'!AC117=0,"-",('Órdenes según Instancia'!S117/'Órdenes según Instancia'!AC117)))</f>
        <v>-</v>
      </c>
      <c r="L117" s="14" t="str">
        <f>IF('Órdenes según Instancia'!X117=0,"-",IF('Órdenes según Instancia'!AC117=0,"-",('Órdenes según Instancia'!X117/'Órdenes según Instancia'!AC117)))</f>
        <v>-</v>
      </c>
      <c r="M117" s="14">
        <f>IF('Órdenes según Instancia'!E117=0,"-",IF('Órdenes según Instancia'!AD117=0,"-",('Órdenes según Instancia'!E117/'Órdenes según Instancia'!AD117)))</f>
        <v>0.76923076923076927</v>
      </c>
      <c r="N117" s="14" t="str">
        <f>IF('Órdenes según Instancia'!J117=0,"-",IF('Órdenes según Instancia'!AD117=0,"-",('Órdenes según Instancia'!J117/'Órdenes según Instancia'!AD117)))</f>
        <v>-</v>
      </c>
      <c r="O117" s="14">
        <f>IF('Órdenes según Instancia'!O117=0,"-",IF('Órdenes según Instancia'!AD117=0,"-",('Órdenes según Instancia'!O117/'Órdenes según Instancia'!AD117)))</f>
        <v>0.23076923076923078</v>
      </c>
      <c r="P117" s="14" t="str">
        <f>IF('Órdenes según Instancia'!T117=0,"-",IF('Órdenes según Instancia'!AD117=0,"-",('Órdenes según Instancia'!T117/'Órdenes según Instancia'!AD117)))</f>
        <v>-</v>
      </c>
      <c r="Q117" s="14" t="str">
        <f>IF('Órdenes según Instancia'!Y117=0,"-",IF('Órdenes según Instancia'!AD117=0,"-",('Órdenes según Instancia'!Y117/'Órdenes según Instancia'!AD117)))</f>
        <v>-</v>
      </c>
      <c r="R117" s="14">
        <f>IF('Órdenes según Instancia'!F117=0,"-",IF('Órdenes según Instancia'!AE117=0,"-",('Órdenes según Instancia'!F117/'Órdenes según Instancia'!AE117)))</f>
        <v>0.875</v>
      </c>
      <c r="S117" s="14" t="str">
        <f>IF('Órdenes según Instancia'!K117=0,"-",IF('Órdenes según Instancia'!AE117=0,"-",('Órdenes según Instancia'!K117/'Órdenes según Instancia'!AE117)))</f>
        <v>-</v>
      </c>
      <c r="T117" s="14">
        <f>IF('Órdenes según Instancia'!P117=0,"-",IF('Órdenes según Instancia'!AE117=0,"-",('Órdenes según Instancia'!P117/'Órdenes según Instancia'!AE117)))</f>
        <v>0.125</v>
      </c>
      <c r="U117" s="14" t="str">
        <f>IF('Órdenes según Instancia'!U117=0,"-",IF('Órdenes según Instancia'!AE117=0,"-",('Órdenes según Instancia'!U117/('Órdenes según Instancia'!AE117))))</f>
        <v>-</v>
      </c>
      <c r="V117" s="14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62" t="s">
        <v>322</v>
      </c>
      <c r="C118" s="14">
        <f>IF('Órdenes según Instancia'!C118=0,"-",IF('Órdenes según Instancia'!AB118=0,"-",('Órdenes según Instancia'!C118/'Órdenes según Instancia'!AB118)))</f>
        <v>0.8571428571428571</v>
      </c>
      <c r="D118" s="14" t="str">
        <f>IF('Órdenes según Instancia'!H118=0,"-",IF('Órdenes según Instancia'!AB118=0,"-",('Órdenes según Instancia'!H118/'Órdenes según Instancia'!AB118)))</f>
        <v>-</v>
      </c>
      <c r="E118" s="14">
        <f>IF('Órdenes según Instancia'!M118=0,"-",IF('Órdenes según Instancia'!AB118=0,"-",('Órdenes según Instancia'!M118/'Órdenes según Instancia'!AB118)))</f>
        <v>0.14285714285714285</v>
      </c>
      <c r="F118" s="14" t="str">
        <f>IF('Órdenes según Instancia'!R118=0,"-",IF('Órdenes según Instancia'!AB118=0,"-",('Órdenes según Instancia'!R118/'Órdenes según Instancia'!AB118)))</f>
        <v>-</v>
      </c>
      <c r="G118" s="14" t="str">
        <f>IF('Órdenes según Instancia'!W118=0,"-",IF('Órdenes según Instancia'!AB118=0,"-",('Órdenes según Instancia'!W118/'Órdenes según Instancia'!AB118)))</f>
        <v>-</v>
      </c>
      <c r="H118" s="14" t="str">
        <f>IF('Órdenes según Instancia'!D118=0,"-",IF('Órdenes según Instancia'!AC118=0,"-",('Órdenes según Instancia'!D118/'Órdenes según Instancia'!AC118)))</f>
        <v>-</v>
      </c>
      <c r="I118" s="14" t="str">
        <f>IF('Órdenes según Instancia'!I118=0,"-",IF('Órdenes según Instancia'!AC118=0,"-",('Órdenes según Instancia'!I118/'Órdenes según Instancia'!AC118)))</f>
        <v>-</v>
      </c>
      <c r="J118" s="14" t="str">
        <f>IF('Órdenes según Instancia'!N118=0,"-",IF('Órdenes según Instancia'!AC118=0,"-",('Órdenes según Instancia'!N118/'Órdenes según Instancia'!AC118)))</f>
        <v>-</v>
      </c>
      <c r="K118" s="14" t="str">
        <f>IF('Órdenes según Instancia'!S118=0,"-",IF('Órdenes según Instancia'!AC118=0,"-",('Órdenes según Instancia'!S118/'Órdenes según Instancia'!AC118)))</f>
        <v>-</v>
      </c>
      <c r="L118" s="14" t="str">
        <f>IF('Órdenes según Instancia'!X118=0,"-",IF('Órdenes según Instancia'!AC118=0,"-",('Órdenes según Instancia'!X118/'Órdenes según Instancia'!AC118)))</f>
        <v>-</v>
      </c>
      <c r="M118" s="14">
        <f>IF('Órdenes según Instancia'!E118=0,"-",IF('Órdenes según Instancia'!AD118=0,"-",('Órdenes según Instancia'!E118/'Órdenes según Instancia'!AD118)))</f>
        <v>0.66666666666666663</v>
      </c>
      <c r="N118" s="14" t="str">
        <f>IF('Órdenes según Instancia'!J118=0,"-",IF('Órdenes según Instancia'!AD118=0,"-",('Órdenes según Instancia'!J118/'Órdenes según Instancia'!AD118)))</f>
        <v>-</v>
      </c>
      <c r="O118" s="14">
        <f>IF('Órdenes según Instancia'!O118=0,"-",IF('Órdenes según Instancia'!AD118=0,"-",('Órdenes según Instancia'!O118/'Órdenes según Instancia'!AD118)))</f>
        <v>0.33333333333333331</v>
      </c>
      <c r="P118" s="14" t="str">
        <f>IF('Órdenes según Instancia'!T118=0,"-",IF('Órdenes según Instancia'!AD118=0,"-",('Órdenes según Instancia'!T118/'Órdenes según Instancia'!AD118)))</f>
        <v>-</v>
      </c>
      <c r="Q118" s="14" t="str">
        <f>IF('Órdenes según Instancia'!Y118=0,"-",IF('Órdenes según Instancia'!AD118=0,"-",('Órdenes según Instancia'!Y118/'Órdenes según Instancia'!AD118)))</f>
        <v>-</v>
      </c>
      <c r="R118" s="14">
        <f>IF('Órdenes según Instancia'!F118=0,"-",IF('Órdenes según Instancia'!AE118=0,"-",('Órdenes según Instancia'!F118/'Órdenes según Instancia'!AE118)))</f>
        <v>1</v>
      </c>
      <c r="S118" s="14" t="str">
        <f>IF('Órdenes según Instancia'!K118=0,"-",IF('Órdenes según Instancia'!AE118=0,"-",('Órdenes según Instancia'!K118/'Órdenes según Instancia'!AE118)))</f>
        <v>-</v>
      </c>
      <c r="T118" s="14" t="str">
        <f>IF('Órdenes según Instancia'!P118=0,"-",IF('Órdenes según Instancia'!AE118=0,"-",('Órdenes según Instancia'!P118/'Órdenes según Instancia'!AE118)))</f>
        <v>-</v>
      </c>
      <c r="U118" s="14" t="str">
        <f>IF('Órdenes según Instancia'!U118=0,"-",IF('Órdenes según Instancia'!AE118=0,"-",('Órdenes según Instancia'!U118/('Órdenes según Instancia'!AE118))))</f>
        <v>-</v>
      </c>
      <c r="V118" s="14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62" t="s">
        <v>323</v>
      </c>
      <c r="C119" s="14">
        <f>IF('Órdenes según Instancia'!C119=0,"-",IF('Órdenes según Instancia'!AB119=0,"-",('Órdenes según Instancia'!C119/'Órdenes según Instancia'!AB119)))</f>
        <v>1</v>
      </c>
      <c r="D119" s="14" t="str">
        <f>IF('Órdenes según Instancia'!H119=0,"-",IF('Órdenes según Instancia'!AB119=0,"-",('Órdenes según Instancia'!H119/'Órdenes según Instancia'!AB119)))</f>
        <v>-</v>
      </c>
      <c r="E119" s="14" t="str">
        <f>IF('Órdenes según Instancia'!M119=0,"-",IF('Órdenes según Instancia'!AB119=0,"-",('Órdenes según Instancia'!M119/'Órdenes según Instancia'!AB119)))</f>
        <v>-</v>
      </c>
      <c r="F119" s="14" t="str">
        <f>IF('Órdenes según Instancia'!R119=0,"-",IF('Órdenes según Instancia'!AB119=0,"-",('Órdenes según Instancia'!R119/'Órdenes según Instancia'!AB119)))</f>
        <v>-</v>
      </c>
      <c r="G119" s="14" t="str">
        <f>IF('Órdenes según Instancia'!W119=0,"-",IF('Órdenes según Instancia'!AB119=0,"-",('Órdenes según Instancia'!W119/'Órdenes según Instancia'!AB119)))</f>
        <v>-</v>
      </c>
      <c r="H119" s="14" t="str">
        <f>IF('Órdenes según Instancia'!D119=0,"-",IF('Órdenes según Instancia'!AC119=0,"-",('Órdenes según Instancia'!D119/'Órdenes según Instancia'!AC119)))</f>
        <v>-</v>
      </c>
      <c r="I119" s="14" t="str">
        <f>IF('Órdenes según Instancia'!I119=0,"-",IF('Órdenes según Instancia'!AC119=0,"-",('Órdenes según Instancia'!I119/'Órdenes según Instancia'!AC119)))</f>
        <v>-</v>
      </c>
      <c r="J119" s="14" t="str">
        <f>IF('Órdenes según Instancia'!N119=0,"-",IF('Órdenes según Instancia'!AC119=0,"-",('Órdenes según Instancia'!N119/'Órdenes según Instancia'!AC119)))</f>
        <v>-</v>
      </c>
      <c r="K119" s="14" t="str">
        <f>IF('Órdenes según Instancia'!S119=0,"-",IF('Órdenes según Instancia'!AC119=0,"-",('Órdenes según Instancia'!S119/'Órdenes según Instancia'!AC119)))</f>
        <v>-</v>
      </c>
      <c r="L119" s="14" t="str">
        <f>IF('Órdenes según Instancia'!X119=0,"-",IF('Órdenes según Instancia'!AC119=0,"-",('Órdenes según Instancia'!X119/'Órdenes según Instancia'!AC119)))</f>
        <v>-</v>
      </c>
      <c r="M119" s="14">
        <f>IF('Órdenes según Instancia'!E119=0,"-",IF('Órdenes según Instancia'!AD119=0,"-",('Órdenes según Instancia'!E119/'Órdenes según Instancia'!AD119)))</f>
        <v>1</v>
      </c>
      <c r="N119" s="14" t="str">
        <f>IF('Órdenes según Instancia'!J119=0,"-",IF('Órdenes según Instancia'!AD119=0,"-",('Órdenes según Instancia'!J119/'Órdenes según Instancia'!AD119)))</f>
        <v>-</v>
      </c>
      <c r="O119" s="14" t="str">
        <f>IF('Órdenes según Instancia'!O119=0,"-",IF('Órdenes según Instancia'!AD119=0,"-",('Órdenes según Instancia'!O119/'Órdenes según Instancia'!AD119)))</f>
        <v>-</v>
      </c>
      <c r="P119" s="14" t="str">
        <f>IF('Órdenes según Instancia'!T119=0,"-",IF('Órdenes según Instancia'!AD119=0,"-",('Órdenes según Instancia'!T119/'Órdenes según Instancia'!AD119)))</f>
        <v>-</v>
      </c>
      <c r="Q119" s="14" t="str">
        <f>IF('Órdenes según Instancia'!Y119=0,"-",IF('Órdenes según Instancia'!AD119=0,"-",('Órdenes según Instancia'!Y119/'Órdenes según Instancia'!AD119)))</f>
        <v>-</v>
      </c>
      <c r="R119" s="14">
        <f>IF('Órdenes según Instancia'!F119=0,"-",IF('Órdenes según Instancia'!AE119=0,"-",('Órdenes según Instancia'!F119/'Órdenes según Instancia'!AE119)))</f>
        <v>1</v>
      </c>
      <c r="S119" s="14" t="str">
        <f>IF('Órdenes según Instancia'!K119=0,"-",IF('Órdenes según Instancia'!AE119=0,"-",('Órdenes según Instancia'!K119/'Órdenes según Instancia'!AE119)))</f>
        <v>-</v>
      </c>
      <c r="T119" s="14" t="str">
        <f>IF('Órdenes según Instancia'!P119=0,"-",IF('Órdenes según Instancia'!AE119=0,"-",('Órdenes según Instancia'!P119/'Órdenes según Instancia'!AE119)))</f>
        <v>-</v>
      </c>
      <c r="U119" s="14" t="str">
        <f>IF('Órdenes según Instancia'!U119=0,"-",IF('Órdenes según Instancia'!AE119=0,"-",('Órdenes según Instancia'!U119/('Órdenes según Instancia'!AE119))))</f>
        <v>-</v>
      </c>
      <c r="V119" s="14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62" t="s">
        <v>324</v>
      </c>
      <c r="C120" s="14">
        <f>IF('Órdenes según Instancia'!C120=0,"-",IF('Órdenes según Instancia'!AB120=0,"-",('Órdenes según Instancia'!C120/'Órdenes según Instancia'!AB120)))</f>
        <v>1</v>
      </c>
      <c r="D120" s="14" t="str">
        <f>IF('Órdenes según Instancia'!H120=0,"-",IF('Órdenes según Instancia'!AB120=0,"-",('Órdenes según Instancia'!H120/'Órdenes según Instancia'!AB120)))</f>
        <v>-</v>
      </c>
      <c r="E120" s="14" t="str">
        <f>IF('Órdenes según Instancia'!M120=0,"-",IF('Órdenes según Instancia'!AB120=0,"-",('Órdenes según Instancia'!M120/'Órdenes según Instancia'!AB120)))</f>
        <v>-</v>
      </c>
      <c r="F120" s="14" t="str">
        <f>IF('Órdenes según Instancia'!R120=0,"-",IF('Órdenes según Instancia'!AB120=0,"-",('Órdenes según Instancia'!R120/'Órdenes según Instancia'!AB120)))</f>
        <v>-</v>
      </c>
      <c r="G120" s="14" t="str">
        <f>IF('Órdenes según Instancia'!W120=0,"-",IF('Órdenes según Instancia'!AB120=0,"-",('Órdenes según Instancia'!W120/'Órdenes según Instancia'!AB120)))</f>
        <v>-</v>
      </c>
      <c r="H120" s="14" t="str">
        <f>IF('Órdenes según Instancia'!D120=0,"-",IF('Órdenes según Instancia'!AC120=0,"-",('Órdenes según Instancia'!D120/'Órdenes según Instancia'!AC120)))</f>
        <v>-</v>
      </c>
      <c r="I120" s="14" t="str">
        <f>IF('Órdenes según Instancia'!I120=0,"-",IF('Órdenes según Instancia'!AC120=0,"-",('Órdenes según Instancia'!I120/'Órdenes según Instancia'!AC120)))</f>
        <v>-</v>
      </c>
      <c r="J120" s="14" t="str">
        <f>IF('Órdenes según Instancia'!N120=0,"-",IF('Órdenes según Instancia'!AC120=0,"-",('Órdenes según Instancia'!N120/'Órdenes según Instancia'!AC120)))</f>
        <v>-</v>
      </c>
      <c r="K120" s="14" t="str">
        <f>IF('Órdenes según Instancia'!S120=0,"-",IF('Órdenes según Instancia'!AC120=0,"-",('Órdenes según Instancia'!S120/'Órdenes según Instancia'!AC120)))</f>
        <v>-</v>
      </c>
      <c r="L120" s="14" t="str">
        <f>IF('Órdenes según Instancia'!X120=0,"-",IF('Órdenes según Instancia'!AC120=0,"-",('Órdenes según Instancia'!X120/'Órdenes según Instancia'!AC120)))</f>
        <v>-</v>
      </c>
      <c r="M120" s="14">
        <f>IF('Órdenes según Instancia'!E120=0,"-",IF('Órdenes según Instancia'!AD120=0,"-",('Órdenes según Instancia'!E120/'Órdenes según Instancia'!AD120)))</f>
        <v>1</v>
      </c>
      <c r="N120" s="14" t="str">
        <f>IF('Órdenes según Instancia'!J120=0,"-",IF('Órdenes según Instancia'!AD120=0,"-",('Órdenes según Instancia'!J120/'Órdenes según Instancia'!AD120)))</f>
        <v>-</v>
      </c>
      <c r="O120" s="14" t="str">
        <f>IF('Órdenes según Instancia'!O120=0,"-",IF('Órdenes según Instancia'!AD120=0,"-",('Órdenes según Instancia'!O120/'Órdenes según Instancia'!AD120)))</f>
        <v>-</v>
      </c>
      <c r="P120" s="14" t="str">
        <f>IF('Órdenes según Instancia'!T120=0,"-",IF('Órdenes según Instancia'!AD120=0,"-",('Órdenes según Instancia'!T120/'Órdenes según Instancia'!AD120)))</f>
        <v>-</v>
      </c>
      <c r="Q120" s="14" t="str">
        <f>IF('Órdenes según Instancia'!Y120=0,"-",IF('Órdenes según Instancia'!AD120=0,"-",('Órdenes según Instancia'!Y120/'Órdenes según Instancia'!AD120)))</f>
        <v>-</v>
      </c>
      <c r="R120" s="14">
        <f>IF('Órdenes según Instancia'!F120=0,"-",IF('Órdenes según Instancia'!AE120=0,"-",('Órdenes según Instancia'!F120/'Órdenes según Instancia'!AE120)))</f>
        <v>1</v>
      </c>
      <c r="S120" s="14" t="str">
        <f>IF('Órdenes según Instancia'!K120=0,"-",IF('Órdenes según Instancia'!AE120=0,"-",('Órdenes según Instancia'!K120/'Órdenes según Instancia'!AE120)))</f>
        <v>-</v>
      </c>
      <c r="T120" s="14" t="str">
        <f>IF('Órdenes según Instancia'!P120=0,"-",IF('Órdenes según Instancia'!AE120=0,"-",('Órdenes según Instancia'!P120/'Órdenes según Instancia'!AE120)))</f>
        <v>-</v>
      </c>
      <c r="U120" s="14" t="str">
        <f>IF('Órdenes según Instancia'!U120=0,"-",IF('Órdenes según Instancia'!AE120=0,"-",('Órdenes según Instancia'!U120/('Órdenes según Instancia'!AE120))))</f>
        <v>-</v>
      </c>
      <c r="V120" s="14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62" t="s">
        <v>325</v>
      </c>
      <c r="C121" s="14">
        <f>IF('Órdenes según Instancia'!C121=0,"-",IF('Órdenes según Instancia'!AB121=0,"-",('Órdenes según Instancia'!C121/'Órdenes según Instancia'!AB121)))</f>
        <v>1</v>
      </c>
      <c r="D121" s="14" t="str">
        <f>IF('Órdenes según Instancia'!H121=0,"-",IF('Órdenes según Instancia'!AB121=0,"-",('Órdenes según Instancia'!H121/'Órdenes según Instancia'!AB121)))</f>
        <v>-</v>
      </c>
      <c r="E121" s="14" t="str">
        <f>IF('Órdenes según Instancia'!M121=0,"-",IF('Órdenes según Instancia'!AB121=0,"-",('Órdenes según Instancia'!M121/'Órdenes según Instancia'!AB121)))</f>
        <v>-</v>
      </c>
      <c r="F121" s="14" t="str">
        <f>IF('Órdenes según Instancia'!R121=0,"-",IF('Órdenes según Instancia'!AB121=0,"-",('Órdenes según Instancia'!R121/'Órdenes según Instancia'!AB121)))</f>
        <v>-</v>
      </c>
      <c r="G121" s="14" t="str">
        <f>IF('Órdenes según Instancia'!W121=0,"-",IF('Órdenes según Instancia'!AB121=0,"-",('Órdenes según Instancia'!W121/'Órdenes según Instancia'!AB121)))</f>
        <v>-</v>
      </c>
      <c r="H121" s="14">
        <f>IF('Órdenes según Instancia'!D121=0,"-",IF('Órdenes según Instancia'!AC121=0,"-",('Órdenes según Instancia'!D121/'Órdenes según Instancia'!AC121)))</f>
        <v>1</v>
      </c>
      <c r="I121" s="14" t="str">
        <f>IF('Órdenes según Instancia'!I121=0,"-",IF('Órdenes según Instancia'!AC121=0,"-",('Órdenes según Instancia'!I121/'Órdenes según Instancia'!AC121)))</f>
        <v>-</v>
      </c>
      <c r="J121" s="14" t="str">
        <f>IF('Órdenes según Instancia'!N121=0,"-",IF('Órdenes según Instancia'!AC121=0,"-",('Órdenes según Instancia'!N121/'Órdenes según Instancia'!AC121)))</f>
        <v>-</v>
      </c>
      <c r="K121" s="14" t="str">
        <f>IF('Órdenes según Instancia'!S121=0,"-",IF('Órdenes según Instancia'!AC121=0,"-",('Órdenes según Instancia'!S121/'Órdenes según Instancia'!AC121)))</f>
        <v>-</v>
      </c>
      <c r="L121" s="14" t="str">
        <f>IF('Órdenes según Instancia'!X121=0,"-",IF('Órdenes según Instancia'!AC121=0,"-",('Órdenes según Instancia'!X121/'Órdenes según Instancia'!AC121)))</f>
        <v>-</v>
      </c>
      <c r="M121" s="14">
        <f>IF('Órdenes según Instancia'!E121=0,"-",IF('Órdenes según Instancia'!AD121=0,"-",('Órdenes según Instancia'!E121/'Órdenes según Instancia'!AD121)))</f>
        <v>1</v>
      </c>
      <c r="N121" s="14" t="str">
        <f>IF('Órdenes según Instancia'!J121=0,"-",IF('Órdenes según Instancia'!AD121=0,"-",('Órdenes según Instancia'!J121/'Órdenes según Instancia'!AD121)))</f>
        <v>-</v>
      </c>
      <c r="O121" s="14" t="str">
        <f>IF('Órdenes según Instancia'!O121=0,"-",IF('Órdenes según Instancia'!AD121=0,"-",('Órdenes según Instancia'!O121/'Órdenes según Instancia'!AD121)))</f>
        <v>-</v>
      </c>
      <c r="P121" s="14" t="str">
        <f>IF('Órdenes según Instancia'!T121=0,"-",IF('Órdenes según Instancia'!AD121=0,"-",('Órdenes según Instancia'!T121/'Órdenes según Instancia'!AD121)))</f>
        <v>-</v>
      </c>
      <c r="Q121" s="14" t="str">
        <f>IF('Órdenes según Instancia'!Y121=0,"-",IF('Órdenes según Instancia'!AD121=0,"-",('Órdenes según Instancia'!Y121/'Órdenes según Instancia'!AD121)))</f>
        <v>-</v>
      </c>
      <c r="R121" s="14">
        <f>IF('Órdenes según Instancia'!F121=0,"-",IF('Órdenes según Instancia'!AE121=0,"-",('Órdenes según Instancia'!F121/'Órdenes según Instancia'!AE121)))</f>
        <v>1</v>
      </c>
      <c r="S121" s="14" t="str">
        <f>IF('Órdenes según Instancia'!K121=0,"-",IF('Órdenes según Instancia'!AE121=0,"-",('Órdenes según Instancia'!K121/'Órdenes según Instancia'!AE121)))</f>
        <v>-</v>
      </c>
      <c r="T121" s="14" t="str">
        <f>IF('Órdenes según Instancia'!P121=0,"-",IF('Órdenes según Instancia'!AE121=0,"-",('Órdenes según Instancia'!P121/'Órdenes según Instancia'!AE121)))</f>
        <v>-</v>
      </c>
      <c r="U121" s="14" t="str">
        <f>IF('Órdenes según Instancia'!U121=0,"-",IF('Órdenes según Instancia'!AE121=0,"-",('Órdenes según Instancia'!U121/('Órdenes según Instancia'!AE121))))</f>
        <v>-</v>
      </c>
      <c r="V121" s="14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62" t="s">
        <v>326</v>
      </c>
      <c r="C122" s="14">
        <f>IF('Órdenes según Instancia'!C122=0,"-",IF('Órdenes según Instancia'!AB122=0,"-",('Órdenes según Instancia'!C122/'Órdenes según Instancia'!AB122)))</f>
        <v>1</v>
      </c>
      <c r="D122" s="14" t="str">
        <f>IF('Órdenes según Instancia'!H122=0,"-",IF('Órdenes según Instancia'!AB122=0,"-",('Órdenes según Instancia'!H122/'Órdenes según Instancia'!AB122)))</f>
        <v>-</v>
      </c>
      <c r="E122" s="14" t="str">
        <f>IF('Órdenes según Instancia'!M122=0,"-",IF('Órdenes según Instancia'!AB122=0,"-",('Órdenes según Instancia'!M122/'Órdenes según Instancia'!AB122)))</f>
        <v>-</v>
      </c>
      <c r="F122" s="14" t="str">
        <f>IF('Órdenes según Instancia'!R122=0,"-",IF('Órdenes según Instancia'!AB122=0,"-",('Órdenes según Instancia'!R122/'Órdenes según Instancia'!AB122)))</f>
        <v>-</v>
      </c>
      <c r="G122" s="14" t="str">
        <f>IF('Órdenes según Instancia'!W122=0,"-",IF('Órdenes según Instancia'!AB122=0,"-",('Órdenes según Instancia'!W122/'Órdenes según Instancia'!AB122)))</f>
        <v>-</v>
      </c>
      <c r="H122" s="14" t="str">
        <f>IF('Órdenes según Instancia'!D122=0,"-",IF('Órdenes según Instancia'!AC122=0,"-",('Órdenes según Instancia'!D122/'Órdenes según Instancia'!AC122)))</f>
        <v>-</v>
      </c>
      <c r="I122" s="14" t="str">
        <f>IF('Órdenes según Instancia'!I122=0,"-",IF('Órdenes según Instancia'!AC122=0,"-",('Órdenes según Instancia'!I122/'Órdenes según Instancia'!AC122)))</f>
        <v>-</v>
      </c>
      <c r="J122" s="14" t="str">
        <f>IF('Órdenes según Instancia'!N122=0,"-",IF('Órdenes según Instancia'!AC122=0,"-",('Órdenes según Instancia'!N122/'Órdenes según Instancia'!AC122)))</f>
        <v>-</v>
      </c>
      <c r="K122" s="14" t="str">
        <f>IF('Órdenes según Instancia'!S122=0,"-",IF('Órdenes según Instancia'!AC122=0,"-",('Órdenes según Instancia'!S122/'Órdenes según Instancia'!AC122)))</f>
        <v>-</v>
      </c>
      <c r="L122" s="14" t="str">
        <f>IF('Órdenes según Instancia'!X122=0,"-",IF('Órdenes según Instancia'!AC122=0,"-",('Órdenes según Instancia'!X122/'Órdenes según Instancia'!AC122)))</f>
        <v>-</v>
      </c>
      <c r="M122" s="14">
        <f>IF('Órdenes según Instancia'!E122=0,"-",IF('Órdenes según Instancia'!AD122=0,"-",('Órdenes según Instancia'!E122/'Órdenes según Instancia'!AD122)))</f>
        <v>1</v>
      </c>
      <c r="N122" s="14" t="str">
        <f>IF('Órdenes según Instancia'!J122=0,"-",IF('Órdenes según Instancia'!AD122=0,"-",('Órdenes según Instancia'!J122/'Órdenes según Instancia'!AD122)))</f>
        <v>-</v>
      </c>
      <c r="O122" s="14" t="str">
        <f>IF('Órdenes según Instancia'!O122=0,"-",IF('Órdenes según Instancia'!AD122=0,"-",('Órdenes según Instancia'!O122/'Órdenes según Instancia'!AD122)))</f>
        <v>-</v>
      </c>
      <c r="P122" s="14" t="str">
        <f>IF('Órdenes según Instancia'!T122=0,"-",IF('Órdenes según Instancia'!AD122=0,"-",('Órdenes según Instancia'!T122/'Órdenes según Instancia'!AD122)))</f>
        <v>-</v>
      </c>
      <c r="Q122" s="14" t="str">
        <f>IF('Órdenes según Instancia'!Y122=0,"-",IF('Órdenes según Instancia'!AD122=0,"-",('Órdenes según Instancia'!Y122/'Órdenes según Instancia'!AD122)))</f>
        <v>-</v>
      </c>
      <c r="R122" s="14">
        <f>IF('Órdenes según Instancia'!F122=0,"-",IF('Órdenes según Instancia'!AE122=0,"-",('Órdenes según Instancia'!F122/'Órdenes según Instancia'!AE122)))</f>
        <v>1</v>
      </c>
      <c r="S122" s="14" t="str">
        <f>IF('Órdenes según Instancia'!K122=0,"-",IF('Órdenes según Instancia'!AE122=0,"-",('Órdenes según Instancia'!K122/'Órdenes según Instancia'!AE122)))</f>
        <v>-</v>
      </c>
      <c r="T122" s="14" t="str">
        <f>IF('Órdenes según Instancia'!P122=0,"-",IF('Órdenes según Instancia'!AE122=0,"-",('Órdenes según Instancia'!P122/'Órdenes según Instancia'!AE122)))</f>
        <v>-</v>
      </c>
      <c r="U122" s="14" t="str">
        <f>IF('Órdenes según Instancia'!U122=0,"-",IF('Órdenes según Instancia'!AE122=0,"-",('Órdenes según Instancia'!U122/('Órdenes según Instancia'!AE122))))</f>
        <v>-</v>
      </c>
      <c r="V122" s="14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62" t="s">
        <v>327</v>
      </c>
      <c r="C123" s="14">
        <f>IF('Órdenes según Instancia'!C123=0,"-",IF('Órdenes según Instancia'!AB123=0,"-",('Órdenes según Instancia'!C123/'Órdenes según Instancia'!AB123)))</f>
        <v>0.93548387096774188</v>
      </c>
      <c r="D123" s="14" t="str">
        <f>IF('Órdenes según Instancia'!H123=0,"-",IF('Órdenes según Instancia'!AB123=0,"-",('Órdenes según Instancia'!H123/'Órdenes según Instancia'!AB123)))</f>
        <v>-</v>
      </c>
      <c r="E123" s="14">
        <f>IF('Órdenes según Instancia'!M123=0,"-",IF('Órdenes según Instancia'!AB123=0,"-",('Órdenes según Instancia'!M123/'Órdenes según Instancia'!AB123)))</f>
        <v>6.4516129032258063E-2</v>
      </c>
      <c r="F123" s="14" t="str">
        <f>IF('Órdenes según Instancia'!R123=0,"-",IF('Órdenes según Instancia'!AB123=0,"-",('Órdenes según Instancia'!R123/'Órdenes según Instancia'!AB123)))</f>
        <v>-</v>
      </c>
      <c r="G123" s="14" t="str">
        <f>IF('Órdenes según Instancia'!W123=0,"-",IF('Órdenes según Instancia'!AB123=0,"-",('Órdenes según Instancia'!W123/'Órdenes según Instancia'!AB123)))</f>
        <v>-</v>
      </c>
      <c r="H123" s="14" t="str">
        <f>IF('Órdenes según Instancia'!D123=0,"-",IF('Órdenes según Instancia'!AC123=0,"-",('Órdenes según Instancia'!D123/'Órdenes según Instancia'!AC123)))</f>
        <v>-</v>
      </c>
      <c r="I123" s="14" t="str">
        <f>IF('Órdenes según Instancia'!I123=0,"-",IF('Órdenes según Instancia'!AC123=0,"-",('Órdenes según Instancia'!I123/'Órdenes según Instancia'!AC123)))</f>
        <v>-</v>
      </c>
      <c r="J123" s="14" t="str">
        <f>IF('Órdenes según Instancia'!N123=0,"-",IF('Órdenes según Instancia'!AC123=0,"-",('Órdenes según Instancia'!N123/'Órdenes según Instancia'!AC123)))</f>
        <v>-</v>
      </c>
      <c r="K123" s="14" t="str">
        <f>IF('Órdenes según Instancia'!S123=0,"-",IF('Órdenes según Instancia'!AC123=0,"-",('Órdenes según Instancia'!S123/'Órdenes según Instancia'!AC123)))</f>
        <v>-</v>
      </c>
      <c r="L123" s="14" t="str">
        <f>IF('Órdenes según Instancia'!X123=0,"-",IF('Órdenes según Instancia'!AC123=0,"-",('Órdenes según Instancia'!X123/'Órdenes según Instancia'!AC123)))</f>
        <v>-</v>
      </c>
      <c r="M123" s="14">
        <f>IF('Órdenes según Instancia'!E123=0,"-",IF('Órdenes según Instancia'!AD123=0,"-",('Órdenes según Instancia'!E123/'Órdenes según Instancia'!AD123)))</f>
        <v>0.91304347826086951</v>
      </c>
      <c r="N123" s="14" t="str">
        <f>IF('Órdenes según Instancia'!J123=0,"-",IF('Órdenes según Instancia'!AD123=0,"-",('Órdenes según Instancia'!J123/'Órdenes según Instancia'!AD123)))</f>
        <v>-</v>
      </c>
      <c r="O123" s="14">
        <f>IF('Órdenes según Instancia'!O123=0,"-",IF('Órdenes según Instancia'!AD123=0,"-",('Órdenes según Instancia'!O123/'Órdenes según Instancia'!AD123)))</f>
        <v>8.6956521739130432E-2</v>
      </c>
      <c r="P123" s="14" t="str">
        <f>IF('Órdenes según Instancia'!T123=0,"-",IF('Órdenes según Instancia'!AD123=0,"-",('Órdenes según Instancia'!T123/'Órdenes según Instancia'!AD123)))</f>
        <v>-</v>
      </c>
      <c r="Q123" s="14" t="str">
        <f>IF('Órdenes según Instancia'!Y123=0,"-",IF('Órdenes según Instancia'!AD123=0,"-",('Órdenes según Instancia'!Y123/'Órdenes según Instancia'!AD123)))</f>
        <v>-</v>
      </c>
      <c r="R123" s="14">
        <f>IF('Órdenes según Instancia'!F123=0,"-",IF('Órdenes según Instancia'!AE123=0,"-",('Órdenes según Instancia'!F123/'Órdenes según Instancia'!AE123)))</f>
        <v>1</v>
      </c>
      <c r="S123" s="14" t="str">
        <f>IF('Órdenes según Instancia'!K123=0,"-",IF('Órdenes según Instancia'!AE123=0,"-",('Órdenes según Instancia'!K123/'Órdenes según Instancia'!AE123)))</f>
        <v>-</v>
      </c>
      <c r="T123" s="14" t="str">
        <f>IF('Órdenes según Instancia'!P123=0,"-",IF('Órdenes según Instancia'!AE123=0,"-",('Órdenes según Instancia'!P123/'Órdenes según Instancia'!AE123)))</f>
        <v>-</v>
      </c>
      <c r="U123" s="14" t="str">
        <f>IF('Órdenes según Instancia'!U123=0,"-",IF('Órdenes según Instancia'!AE123=0,"-",('Órdenes según Instancia'!U123/('Órdenes según Instancia'!AE123))))</f>
        <v>-</v>
      </c>
      <c r="V123" s="14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62" t="s">
        <v>328</v>
      </c>
      <c r="C124" s="14">
        <f>IF('Órdenes según Instancia'!C124=0,"-",IF('Órdenes según Instancia'!AB124=0,"-",('Órdenes según Instancia'!C124/'Órdenes según Instancia'!AB124)))</f>
        <v>0.8</v>
      </c>
      <c r="D124" s="14" t="str">
        <f>IF('Órdenes según Instancia'!H124=0,"-",IF('Órdenes según Instancia'!AB124=0,"-",('Órdenes según Instancia'!H124/'Órdenes según Instancia'!AB124)))</f>
        <v>-</v>
      </c>
      <c r="E124" s="14">
        <f>IF('Órdenes según Instancia'!M124=0,"-",IF('Órdenes según Instancia'!AB124=0,"-",('Órdenes según Instancia'!M124/'Órdenes según Instancia'!AB124)))</f>
        <v>0.2</v>
      </c>
      <c r="F124" s="14" t="str">
        <f>IF('Órdenes según Instancia'!R124=0,"-",IF('Órdenes según Instancia'!AB124=0,"-",('Órdenes según Instancia'!R124/'Órdenes según Instancia'!AB124)))</f>
        <v>-</v>
      </c>
      <c r="G124" s="14" t="str">
        <f>IF('Órdenes según Instancia'!W124=0,"-",IF('Órdenes según Instancia'!AB124=0,"-",('Órdenes según Instancia'!W124/'Órdenes según Instancia'!AB124)))</f>
        <v>-</v>
      </c>
      <c r="H124" s="14" t="str">
        <f>IF('Órdenes según Instancia'!D124=0,"-",IF('Órdenes según Instancia'!AC124=0,"-",('Órdenes según Instancia'!D124/'Órdenes según Instancia'!AC124)))</f>
        <v>-</v>
      </c>
      <c r="I124" s="14" t="str">
        <f>IF('Órdenes según Instancia'!I124=0,"-",IF('Órdenes según Instancia'!AC124=0,"-",('Órdenes según Instancia'!I124/'Órdenes según Instancia'!AC124)))</f>
        <v>-</v>
      </c>
      <c r="J124" s="14" t="str">
        <f>IF('Órdenes según Instancia'!N124=0,"-",IF('Órdenes según Instancia'!AC124=0,"-",('Órdenes según Instancia'!N124/'Órdenes según Instancia'!AC124)))</f>
        <v>-</v>
      </c>
      <c r="K124" s="14" t="str">
        <f>IF('Órdenes según Instancia'!S124=0,"-",IF('Órdenes según Instancia'!AC124=0,"-",('Órdenes según Instancia'!S124/'Órdenes según Instancia'!AC124)))</f>
        <v>-</v>
      </c>
      <c r="L124" s="14" t="str">
        <f>IF('Órdenes según Instancia'!X124=0,"-",IF('Órdenes según Instancia'!AC124=0,"-",('Órdenes según Instancia'!X124/'Órdenes según Instancia'!AC124)))</f>
        <v>-</v>
      </c>
      <c r="M124" s="14">
        <f>IF('Órdenes según Instancia'!E124=0,"-",IF('Órdenes según Instancia'!AD124=0,"-",('Órdenes según Instancia'!E124/'Órdenes según Instancia'!AD124)))</f>
        <v>0.77777777777777779</v>
      </c>
      <c r="N124" s="14" t="str">
        <f>IF('Órdenes según Instancia'!J124=0,"-",IF('Órdenes según Instancia'!AD124=0,"-",('Órdenes según Instancia'!J124/'Órdenes según Instancia'!AD124)))</f>
        <v>-</v>
      </c>
      <c r="O124" s="14">
        <f>IF('Órdenes según Instancia'!O124=0,"-",IF('Órdenes según Instancia'!AD124=0,"-",('Órdenes según Instancia'!O124/'Órdenes según Instancia'!AD124)))</f>
        <v>0.22222222222222221</v>
      </c>
      <c r="P124" s="14" t="str">
        <f>IF('Órdenes según Instancia'!T124=0,"-",IF('Órdenes según Instancia'!AD124=0,"-",('Órdenes según Instancia'!T124/'Órdenes según Instancia'!AD124)))</f>
        <v>-</v>
      </c>
      <c r="Q124" s="14" t="str">
        <f>IF('Órdenes según Instancia'!Y124=0,"-",IF('Órdenes según Instancia'!AD124=0,"-",('Órdenes según Instancia'!Y124/'Órdenes según Instancia'!AD124)))</f>
        <v>-</v>
      </c>
      <c r="R124" s="14">
        <f>IF('Órdenes según Instancia'!F124=0,"-",IF('Órdenes según Instancia'!AE124=0,"-",('Órdenes según Instancia'!F124/'Órdenes según Instancia'!AE124)))</f>
        <v>1</v>
      </c>
      <c r="S124" s="14" t="str">
        <f>IF('Órdenes según Instancia'!K124=0,"-",IF('Órdenes según Instancia'!AE124=0,"-",('Órdenes según Instancia'!K124/'Órdenes según Instancia'!AE124)))</f>
        <v>-</v>
      </c>
      <c r="T124" s="14" t="str">
        <f>IF('Órdenes según Instancia'!P124=0,"-",IF('Órdenes según Instancia'!AE124=0,"-",('Órdenes según Instancia'!P124/'Órdenes según Instancia'!AE124)))</f>
        <v>-</v>
      </c>
      <c r="U124" s="14" t="str">
        <f>IF('Órdenes según Instancia'!U124=0,"-",IF('Órdenes según Instancia'!AE124=0,"-",('Órdenes según Instancia'!U124/('Órdenes según Instancia'!AE124))))</f>
        <v>-</v>
      </c>
      <c r="V124" s="14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62" t="s">
        <v>329</v>
      </c>
      <c r="C125" s="14">
        <f>IF('Órdenes según Instancia'!C125=0,"-",IF('Órdenes según Instancia'!AB125=0,"-",('Órdenes según Instancia'!C125/'Órdenes según Instancia'!AB125)))</f>
        <v>1</v>
      </c>
      <c r="D125" s="14" t="str">
        <f>IF('Órdenes según Instancia'!H125=0,"-",IF('Órdenes según Instancia'!AB125=0,"-",('Órdenes según Instancia'!H125/'Órdenes según Instancia'!AB125)))</f>
        <v>-</v>
      </c>
      <c r="E125" s="14" t="str">
        <f>IF('Órdenes según Instancia'!M125=0,"-",IF('Órdenes según Instancia'!AB125=0,"-",('Órdenes según Instancia'!M125/'Órdenes según Instancia'!AB125)))</f>
        <v>-</v>
      </c>
      <c r="F125" s="14" t="str">
        <f>IF('Órdenes según Instancia'!R125=0,"-",IF('Órdenes según Instancia'!AB125=0,"-",('Órdenes según Instancia'!R125/'Órdenes según Instancia'!AB125)))</f>
        <v>-</v>
      </c>
      <c r="G125" s="14" t="str">
        <f>IF('Órdenes según Instancia'!W125=0,"-",IF('Órdenes según Instancia'!AB125=0,"-",('Órdenes según Instancia'!W125/'Órdenes según Instancia'!AB125)))</f>
        <v>-</v>
      </c>
      <c r="H125" s="14" t="str">
        <f>IF('Órdenes según Instancia'!D125=0,"-",IF('Órdenes según Instancia'!AC125=0,"-",('Órdenes según Instancia'!D125/'Órdenes según Instancia'!AC125)))</f>
        <v>-</v>
      </c>
      <c r="I125" s="14" t="str">
        <f>IF('Órdenes según Instancia'!I125=0,"-",IF('Órdenes según Instancia'!AC125=0,"-",('Órdenes según Instancia'!I125/'Órdenes según Instancia'!AC125)))</f>
        <v>-</v>
      </c>
      <c r="J125" s="14" t="str">
        <f>IF('Órdenes según Instancia'!N125=0,"-",IF('Órdenes según Instancia'!AC125=0,"-",('Órdenes según Instancia'!N125/'Órdenes según Instancia'!AC125)))</f>
        <v>-</v>
      </c>
      <c r="K125" s="14" t="str">
        <f>IF('Órdenes según Instancia'!S125=0,"-",IF('Órdenes según Instancia'!AC125=0,"-",('Órdenes según Instancia'!S125/'Órdenes según Instancia'!AC125)))</f>
        <v>-</v>
      </c>
      <c r="L125" s="14" t="str">
        <f>IF('Órdenes según Instancia'!X125=0,"-",IF('Órdenes según Instancia'!AC125=0,"-",('Órdenes según Instancia'!X125/'Órdenes según Instancia'!AC125)))</f>
        <v>-</v>
      </c>
      <c r="M125" s="14">
        <f>IF('Órdenes según Instancia'!E125=0,"-",IF('Órdenes según Instancia'!AD125=0,"-",('Órdenes según Instancia'!E125/'Órdenes según Instancia'!AD125)))</f>
        <v>1</v>
      </c>
      <c r="N125" s="14" t="str">
        <f>IF('Órdenes según Instancia'!J125=0,"-",IF('Órdenes según Instancia'!AD125=0,"-",('Órdenes según Instancia'!J125/'Órdenes según Instancia'!AD125)))</f>
        <v>-</v>
      </c>
      <c r="O125" s="14" t="str">
        <f>IF('Órdenes según Instancia'!O125=0,"-",IF('Órdenes según Instancia'!AD125=0,"-",('Órdenes según Instancia'!O125/'Órdenes según Instancia'!AD125)))</f>
        <v>-</v>
      </c>
      <c r="P125" s="14" t="str">
        <f>IF('Órdenes según Instancia'!T125=0,"-",IF('Órdenes según Instancia'!AD125=0,"-",('Órdenes según Instancia'!T125/'Órdenes según Instancia'!AD125)))</f>
        <v>-</v>
      </c>
      <c r="Q125" s="14" t="str">
        <f>IF('Órdenes según Instancia'!Y125=0,"-",IF('Órdenes según Instancia'!AD125=0,"-",('Órdenes según Instancia'!Y125/'Órdenes según Instancia'!AD125)))</f>
        <v>-</v>
      </c>
      <c r="R125" s="14">
        <f>IF('Órdenes según Instancia'!F125=0,"-",IF('Órdenes según Instancia'!AE125=0,"-",('Órdenes según Instancia'!F125/'Órdenes según Instancia'!AE125)))</f>
        <v>1</v>
      </c>
      <c r="S125" s="14" t="str">
        <f>IF('Órdenes según Instancia'!K125=0,"-",IF('Órdenes según Instancia'!AE125=0,"-",('Órdenes según Instancia'!K125/'Órdenes según Instancia'!AE125)))</f>
        <v>-</v>
      </c>
      <c r="T125" s="14" t="str">
        <f>IF('Órdenes según Instancia'!P125=0,"-",IF('Órdenes según Instancia'!AE125=0,"-",('Órdenes según Instancia'!P125/'Órdenes según Instancia'!AE125)))</f>
        <v>-</v>
      </c>
      <c r="U125" s="14" t="str">
        <f>IF('Órdenes según Instancia'!U125=0,"-",IF('Órdenes según Instancia'!AE125=0,"-",('Órdenes según Instancia'!U125/('Órdenes según Instancia'!AE125))))</f>
        <v>-</v>
      </c>
      <c r="V125" s="14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62" t="s">
        <v>330</v>
      </c>
      <c r="C126" s="14">
        <f>IF('Órdenes según Instancia'!C126=0,"-",IF('Órdenes según Instancia'!AB126=0,"-",('Órdenes según Instancia'!C126/'Órdenes según Instancia'!AB126)))</f>
        <v>1</v>
      </c>
      <c r="D126" s="14" t="str">
        <f>IF('Órdenes según Instancia'!H126=0,"-",IF('Órdenes según Instancia'!AB126=0,"-",('Órdenes según Instancia'!H126/'Órdenes según Instancia'!AB126)))</f>
        <v>-</v>
      </c>
      <c r="E126" s="14" t="str">
        <f>IF('Órdenes según Instancia'!M126=0,"-",IF('Órdenes según Instancia'!AB126=0,"-",('Órdenes según Instancia'!M126/'Órdenes según Instancia'!AB126)))</f>
        <v>-</v>
      </c>
      <c r="F126" s="14" t="str">
        <f>IF('Órdenes según Instancia'!R126=0,"-",IF('Órdenes según Instancia'!AB126=0,"-",('Órdenes según Instancia'!R126/'Órdenes según Instancia'!AB126)))</f>
        <v>-</v>
      </c>
      <c r="G126" s="14" t="str">
        <f>IF('Órdenes según Instancia'!W126=0,"-",IF('Órdenes según Instancia'!AB126=0,"-",('Órdenes según Instancia'!W126/'Órdenes según Instancia'!AB126)))</f>
        <v>-</v>
      </c>
      <c r="H126" s="14" t="str">
        <f>IF('Órdenes según Instancia'!D126=0,"-",IF('Órdenes según Instancia'!AC126=0,"-",('Órdenes según Instancia'!D126/'Órdenes según Instancia'!AC126)))</f>
        <v>-</v>
      </c>
      <c r="I126" s="14" t="str">
        <f>IF('Órdenes según Instancia'!I126=0,"-",IF('Órdenes según Instancia'!AC126=0,"-",('Órdenes según Instancia'!I126/'Órdenes según Instancia'!AC126)))</f>
        <v>-</v>
      </c>
      <c r="J126" s="14" t="str">
        <f>IF('Órdenes según Instancia'!N126=0,"-",IF('Órdenes según Instancia'!AC126=0,"-",('Órdenes según Instancia'!N126/'Órdenes según Instancia'!AC126)))</f>
        <v>-</v>
      </c>
      <c r="K126" s="14" t="str">
        <f>IF('Órdenes según Instancia'!S126=0,"-",IF('Órdenes según Instancia'!AC126=0,"-",('Órdenes según Instancia'!S126/'Órdenes según Instancia'!AC126)))</f>
        <v>-</v>
      </c>
      <c r="L126" s="14" t="str">
        <f>IF('Órdenes según Instancia'!X126=0,"-",IF('Órdenes según Instancia'!AC126=0,"-",('Órdenes según Instancia'!X126/'Órdenes según Instancia'!AC126)))</f>
        <v>-</v>
      </c>
      <c r="M126" s="14">
        <f>IF('Órdenes según Instancia'!E126=0,"-",IF('Órdenes según Instancia'!AD126=0,"-",('Órdenes según Instancia'!E126/'Órdenes según Instancia'!AD126)))</f>
        <v>1</v>
      </c>
      <c r="N126" s="14" t="str">
        <f>IF('Órdenes según Instancia'!J126=0,"-",IF('Órdenes según Instancia'!AD126=0,"-",('Órdenes según Instancia'!J126/'Órdenes según Instancia'!AD126)))</f>
        <v>-</v>
      </c>
      <c r="O126" s="14" t="str">
        <f>IF('Órdenes según Instancia'!O126=0,"-",IF('Órdenes según Instancia'!AD126=0,"-",('Órdenes según Instancia'!O126/'Órdenes según Instancia'!AD126)))</f>
        <v>-</v>
      </c>
      <c r="P126" s="14" t="str">
        <f>IF('Órdenes según Instancia'!T126=0,"-",IF('Órdenes según Instancia'!AD126=0,"-",('Órdenes según Instancia'!T126/'Órdenes según Instancia'!AD126)))</f>
        <v>-</v>
      </c>
      <c r="Q126" s="14" t="str">
        <f>IF('Órdenes según Instancia'!Y126=0,"-",IF('Órdenes según Instancia'!AD126=0,"-",('Órdenes según Instancia'!Y126/'Órdenes según Instancia'!AD126)))</f>
        <v>-</v>
      </c>
      <c r="R126" s="14">
        <f>IF('Órdenes según Instancia'!F126=0,"-",IF('Órdenes según Instancia'!AE126=0,"-",('Órdenes según Instancia'!F126/'Órdenes según Instancia'!AE126)))</f>
        <v>1</v>
      </c>
      <c r="S126" s="14" t="str">
        <f>IF('Órdenes según Instancia'!K126=0,"-",IF('Órdenes según Instancia'!AE126=0,"-",('Órdenes según Instancia'!K126/'Órdenes según Instancia'!AE126)))</f>
        <v>-</v>
      </c>
      <c r="T126" s="14" t="str">
        <f>IF('Órdenes según Instancia'!P126=0,"-",IF('Órdenes según Instancia'!AE126=0,"-",('Órdenes según Instancia'!P126/'Órdenes según Instancia'!AE126)))</f>
        <v>-</v>
      </c>
      <c r="U126" s="14" t="str">
        <f>IF('Órdenes según Instancia'!U126=0,"-",IF('Órdenes según Instancia'!AE126=0,"-",('Órdenes según Instancia'!U126/('Órdenes según Instancia'!AE126))))</f>
        <v>-</v>
      </c>
      <c r="V126" s="14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62" t="s">
        <v>331</v>
      </c>
      <c r="C127" s="14">
        <f>IF('Órdenes según Instancia'!C127=0,"-",IF('Órdenes según Instancia'!AB127=0,"-",('Órdenes según Instancia'!C127/'Órdenes según Instancia'!AB127)))</f>
        <v>0.95209580838323349</v>
      </c>
      <c r="D127" s="14" t="str">
        <f>IF('Órdenes según Instancia'!H127=0,"-",IF('Órdenes según Instancia'!AB127=0,"-",('Órdenes según Instancia'!H127/'Órdenes según Instancia'!AB127)))</f>
        <v>-</v>
      </c>
      <c r="E127" s="14">
        <f>IF('Órdenes según Instancia'!M127=0,"-",IF('Órdenes según Instancia'!AB127=0,"-",('Órdenes según Instancia'!M127/'Órdenes según Instancia'!AB127)))</f>
        <v>3.5928143712574849E-2</v>
      </c>
      <c r="F127" s="14">
        <f>IF('Órdenes según Instancia'!R127=0,"-",IF('Órdenes según Instancia'!AB127=0,"-",('Órdenes según Instancia'!R127/'Órdenes según Instancia'!AB127)))</f>
        <v>1.1976047904191617E-2</v>
      </c>
      <c r="G127" s="14" t="str">
        <f>IF('Órdenes según Instancia'!W127=0,"-",IF('Órdenes según Instancia'!AB127=0,"-",('Órdenes según Instancia'!W127/'Órdenes según Instancia'!AB127)))</f>
        <v>-</v>
      </c>
      <c r="H127" s="14" t="str">
        <f>IF('Órdenes según Instancia'!D127=0,"-",IF('Órdenes según Instancia'!AC127=0,"-",('Órdenes según Instancia'!D127/'Órdenes según Instancia'!AC127)))</f>
        <v>-</v>
      </c>
      <c r="I127" s="14" t="str">
        <f>IF('Órdenes según Instancia'!I127=0,"-",IF('Órdenes según Instancia'!AC127=0,"-",('Órdenes según Instancia'!I127/'Órdenes según Instancia'!AC127)))</f>
        <v>-</v>
      </c>
      <c r="J127" s="14" t="str">
        <f>IF('Órdenes según Instancia'!N127=0,"-",IF('Órdenes según Instancia'!AC127=0,"-",('Órdenes según Instancia'!N127/'Órdenes según Instancia'!AC127)))</f>
        <v>-</v>
      </c>
      <c r="K127" s="14" t="str">
        <f>IF('Órdenes según Instancia'!S127=0,"-",IF('Órdenes según Instancia'!AC127=0,"-",('Órdenes según Instancia'!S127/'Órdenes según Instancia'!AC127)))</f>
        <v>-</v>
      </c>
      <c r="L127" s="14" t="str">
        <f>IF('Órdenes según Instancia'!X127=0,"-",IF('Órdenes según Instancia'!AC127=0,"-",('Órdenes según Instancia'!X127/'Órdenes según Instancia'!AC127)))</f>
        <v>-</v>
      </c>
      <c r="M127" s="14">
        <f>IF('Órdenes según Instancia'!E127=0,"-",IF('Órdenes según Instancia'!AD127=0,"-",('Órdenes según Instancia'!E127/'Órdenes según Instancia'!AD127)))</f>
        <v>0.94202898550724634</v>
      </c>
      <c r="N127" s="14" t="str">
        <f>IF('Órdenes según Instancia'!J127=0,"-",IF('Órdenes según Instancia'!AD127=0,"-",('Órdenes según Instancia'!J127/'Órdenes según Instancia'!AD127)))</f>
        <v>-</v>
      </c>
      <c r="O127" s="14">
        <f>IF('Órdenes según Instancia'!O127=0,"-",IF('Órdenes según Instancia'!AD127=0,"-",('Órdenes según Instancia'!O127/'Órdenes según Instancia'!AD127)))</f>
        <v>4.3478260869565216E-2</v>
      </c>
      <c r="P127" s="14">
        <f>IF('Órdenes según Instancia'!T127=0,"-",IF('Órdenes según Instancia'!AD127=0,"-",('Órdenes según Instancia'!T127/'Órdenes según Instancia'!AD127)))</f>
        <v>1.4492753623188406E-2</v>
      </c>
      <c r="Q127" s="14" t="str">
        <f>IF('Órdenes según Instancia'!Y127=0,"-",IF('Órdenes según Instancia'!AD127=0,"-",('Órdenes según Instancia'!Y127/'Órdenes según Instancia'!AD127)))</f>
        <v>-</v>
      </c>
      <c r="R127" s="14">
        <f>IF('Órdenes según Instancia'!F127=0,"-",IF('Órdenes según Instancia'!AE127=0,"-",('Órdenes según Instancia'!F127/'Órdenes según Instancia'!AE127)))</f>
        <v>1</v>
      </c>
      <c r="S127" s="14" t="str">
        <f>IF('Órdenes según Instancia'!K127=0,"-",IF('Órdenes según Instancia'!AE127=0,"-",('Órdenes según Instancia'!K127/'Órdenes según Instancia'!AE127)))</f>
        <v>-</v>
      </c>
      <c r="T127" s="14" t="str">
        <f>IF('Órdenes según Instancia'!P127=0,"-",IF('Órdenes según Instancia'!AE127=0,"-",('Órdenes según Instancia'!P127/'Órdenes según Instancia'!AE127)))</f>
        <v>-</v>
      </c>
      <c r="U127" s="14" t="str">
        <f>IF('Órdenes según Instancia'!U127=0,"-",IF('Órdenes según Instancia'!AE127=0,"-",('Órdenes según Instancia'!U127/('Órdenes según Instancia'!AE127))))</f>
        <v>-</v>
      </c>
      <c r="V127" s="14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62" t="s">
        <v>332</v>
      </c>
      <c r="C128" s="14">
        <f>IF('Órdenes según Instancia'!C128=0,"-",IF('Órdenes según Instancia'!AB128=0,"-",('Órdenes según Instancia'!C128/'Órdenes según Instancia'!AB128)))</f>
        <v>0.9</v>
      </c>
      <c r="D128" s="14" t="str">
        <f>IF('Órdenes según Instancia'!H128=0,"-",IF('Órdenes según Instancia'!AB128=0,"-",('Órdenes según Instancia'!H128/'Órdenes según Instancia'!AB128)))</f>
        <v>-</v>
      </c>
      <c r="E128" s="14">
        <f>IF('Órdenes según Instancia'!M128=0,"-",IF('Órdenes según Instancia'!AB128=0,"-",('Órdenes según Instancia'!M128/'Órdenes según Instancia'!AB128)))</f>
        <v>0.1</v>
      </c>
      <c r="F128" s="14" t="str">
        <f>IF('Órdenes según Instancia'!R128=0,"-",IF('Órdenes según Instancia'!AB128=0,"-",('Órdenes según Instancia'!R128/'Órdenes según Instancia'!AB128)))</f>
        <v>-</v>
      </c>
      <c r="G128" s="14" t="str">
        <f>IF('Órdenes según Instancia'!W128=0,"-",IF('Órdenes según Instancia'!AB128=0,"-",('Órdenes según Instancia'!W128/'Órdenes según Instancia'!AB128)))</f>
        <v>-</v>
      </c>
      <c r="H128" s="14" t="str">
        <f>IF('Órdenes según Instancia'!D128=0,"-",IF('Órdenes según Instancia'!AC128=0,"-",('Órdenes según Instancia'!D128/'Órdenes según Instancia'!AC128)))</f>
        <v>-</v>
      </c>
      <c r="I128" s="14" t="str">
        <f>IF('Órdenes según Instancia'!I128=0,"-",IF('Órdenes según Instancia'!AC128=0,"-",('Órdenes según Instancia'!I128/'Órdenes según Instancia'!AC128)))</f>
        <v>-</v>
      </c>
      <c r="J128" s="14" t="str">
        <f>IF('Órdenes según Instancia'!N128=0,"-",IF('Órdenes según Instancia'!AC128=0,"-",('Órdenes según Instancia'!N128/'Órdenes según Instancia'!AC128)))</f>
        <v>-</v>
      </c>
      <c r="K128" s="14" t="str">
        <f>IF('Órdenes según Instancia'!S128=0,"-",IF('Órdenes según Instancia'!AC128=0,"-",('Órdenes según Instancia'!S128/'Órdenes según Instancia'!AC128)))</f>
        <v>-</v>
      </c>
      <c r="L128" s="14" t="str">
        <f>IF('Órdenes según Instancia'!X128=0,"-",IF('Órdenes según Instancia'!AC128=0,"-",('Órdenes según Instancia'!X128/'Órdenes según Instancia'!AC128)))</f>
        <v>-</v>
      </c>
      <c r="M128" s="14">
        <f>IF('Órdenes según Instancia'!E128=0,"-",IF('Órdenes según Instancia'!AD128=0,"-",('Órdenes según Instancia'!E128/'Órdenes según Instancia'!AD128)))</f>
        <v>0.88888888888888884</v>
      </c>
      <c r="N128" s="14" t="str">
        <f>IF('Órdenes según Instancia'!J128=0,"-",IF('Órdenes según Instancia'!AD128=0,"-",('Órdenes según Instancia'!J128/'Órdenes según Instancia'!AD128)))</f>
        <v>-</v>
      </c>
      <c r="O128" s="14">
        <f>IF('Órdenes según Instancia'!O128=0,"-",IF('Órdenes según Instancia'!AD128=0,"-",('Órdenes según Instancia'!O128/'Órdenes según Instancia'!AD128)))</f>
        <v>0.1111111111111111</v>
      </c>
      <c r="P128" s="14" t="str">
        <f>IF('Órdenes según Instancia'!T128=0,"-",IF('Órdenes según Instancia'!AD128=0,"-",('Órdenes según Instancia'!T128/'Órdenes según Instancia'!AD128)))</f>
        <v>-</v>
      </c>
      <c r="Q128" s="14" t="str">
        <f>IF('Órdenes según Instancia'!Y128=0,"-",IF('Órdenes según Instancia'!AD128=0,"-",('Órdenes según Instancia'!Y128/'Órdenes según Instancia'!AD128)))</f>
        <v>-</v>
      </c>
      <c r="R128" s="14">
        <f>IF('Órdenes según Instancia'!F128=0,"-",IF('Órdenes según Instancia'!AE128=0,"-",('Órdenes según Instancia'!F128/'Órdenes según Instancia'!AE128)))</f>
        <v>1</v>
      </c>
      <c r="S128" s="14" t="str">
        <f>IF('Órdenes según Instancia'!K128=0,"-",IF('Órdenes según Instancia'!AE128=0,"-",('Órdenes según Instancia'!K128/'Órdenes según Instancia'!AE128)))</f>
        <v>-</v>
      </c>
      <c r="T128" s="14" t="str">
        <f>IF('Órdenes según Instancia'!P128=0,"-",IF('Órdenes según Instancia'!AE128=0,"-",('Órdenes según Instancia'!P128/'Órdenes según Instancia'!AE128)))</f>
        <v>-</v>
      </c>
      <c r="U128" s="14" t="str">
        <f>IF('Órdenes según Instancia'!U128=0,"-",IF('Órdenes según Instancia'!AE128=0,"-",('Órdenes según Instancia'!U128/('Órdenes según Instancia'!AE128))))</f>
        <v>-</v>
      </c>
      <c r="V128" s="14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62" t="s">
        <v>333</v>
      </c>
      <c r="C129" s="14">
        <f>IF('Órdenes según Instancia'!C129=0,"-",IF('Órdenes según Instancia'!AB129=0,"-",('Órdenes según Instancia'!C129/'Órdenes según Instancia'!AB129)))</f>
        <v>1</v>
      </c>
      <c r="D129" s="14" t="str">
        <f>IF('Órdenes según Instancia'!H129=0,"-",IF('Órdenes según Instancia'!AB129=0,"-",('Órdenes según Instancia'!H129/'Órdenes según Instancia'!AB129)))</f>
        <v>-</v>
      </c>
      <c r="E129" s="14" t="str">
        <f>IF('Órdenes según Instancia'!M129=0,"-",IF('Órdenes según Instancia'!AB129=0,"-",('Órdenes según Instancia'!M129/'Órdenes según Instancia'!AB129)))</f>
        <v>-</v>
      </c>
      <c r="F129" s="14" t="str">
        <f>IF('Órdenes según Instancia'!R129=0,"-",IF('Órdenes según Instancia'!AB129=0,"-",('Órdenes según Instancia'!R129/'Órdenes según Instancia'!AB129)))</f>
        <v>-</v>
      </c>
      <c r="G129" s="14" t="str">
        <f>IF('Órdenes según Instancia'!W129=0,"-",IF('Órdenes según Instancia'!AB129=0,"-",('Órdenes según Instancia'!W129/'Órdenes según Instancia'!AB129)))</f>
        <v>-</v>
      </c>
      <c r="H129" s="14" t="str">
        <f>IF('Órdenes según Instancia'!D129=0,"-",IF('Órdenes según Instancia'!AC129=0,"-",('Órdenes según Instancia'!D129/'Órdenes según Instancia'!AC129)))</f>
        <v>-</v>
      </c>
      <c r="I129" s="14" t="str">
        <f>IF('Órdenes según Instancia'!I129=0,"-",IF('Órdenes según Instancia'!AC129=0,"-",('Órdenes según Instancia'!I129/'Órdenes según Instancia'!AC129)))</f>
        <v>-</v>
      </c>
      <c r="J129" s="14" t="str">
        <f>IF('Órdenes según Instancia'!N129=0,"-",IF('Órdenes según Instancia'!AC129=0,"-",('Órdenes según Instancia'!N129/'Órdenes según Instancia'!AC129)))</f>
        <v>-</v>
      </c>
      <c r="K129" s="14" t="str">
        <f>IF('Órdenes según Instancia'!S129=0,"-",IF('Órdenes según Instancia'!AC129=0,"-",('Órdenes según Instancia'!S129/'Órdenes según Instancia'!AC129)))</f>
        <v>-</v>
      </c>
      <c r="L129" s="14" t="str">
        <f>IF('Órdenes según Instancia'!X129=0,"-",IF('Órdenes según Instancia'!AC129=0,"-",('Órdenes según Instancia'!X129/'Órdenes según Instancia'!AC129)))</f>
        <v>-</v>
      </c>
      <c r="M129" s="14">
        <f>IF('Órdenes según Instancia'!E129=0,"-",IF('Órdenes según Instancia'!AD129=0,"-",('Órdenes según Instancia'!E129/'Órdenes según Instancia'!AD129)))</f>
        <v>1</v>
      </c>
      <c r="N129" s="14" t="str">
        <f>IF('Órdenes según Instancia'!J129=0,"-",IF('Órdenes según Instancia'!AD129=0,"-",('Órdenes según Instancia'!J129/'Órdenes según Instancia'!AD129)))</f>
        <v>-</v>
      </c>
      <c r="O129" s="14" t="str">
        <f>IF('Órdenes según Instancia'!O129=0,"-",IF('Órdenes según Instancia'!AD129=0,"-",('Órdenes según Instancia'!O129/'Órdenes según Instancia'!AD129)))</f>
        <v>-</v>
      </c>
      <c r="P129" s="14" t="str">
        <f>IF('Órdenes según Instancia'!T129=0,"-",IF('Órdenes según Instancia'!AD129=0,"-",('Órdenes según Instancia'!T129/'Órdenes según Instancia'!AD129)))</f>
        <v>-</v>
      </c>
      <c r="Q129" s="14" t="str">
        <f>IF('Órdenes según Instancia'!Y129=0,"-",IF('Órdenes según Instancia'!AD129=0,"-",('Órdenes según Instancia'!Y129/'Órdenes según Instancia'!AD129)))</f>
        <v>-</v>
      </c>
      <c r="R129" s="14">
        <f>IF('Órdenes según Instancia'!F129=0,"-",IF('Órdenes según Instancia'!AE129=0,"-",('Órdenes según Instancia'!F129/'Órdenes según Instancia'!AE129)))</f>
        <v>1</v>
      </c>
      <c r="S129" s="14" t="str">
        <f>IF('Órdenes según Instancia'!K129=0,"-",IF('Órdenes según Instancia'!AE129=0,"-",('Órdenes según Instancia'!K129/'Órdenes según Instancia'!AE129)))</f>
        <v>-</v>
      </c>
      <c r="T129" s="14" t="str">
        <f>IF('Órdenes según Instancia'!P129=0,"-",IF('Órdenes según Instancia'!AE129=0,"-",('Órdenes según Instancia'!P129/'Órdenes según Instancia'!AE129)))</f>
        <v>-</v>
      </c>
      <c r="U129" s="14" t="str">
        <f>IF('Órdenes según Instancia'!U129=0,"-",IF('Órdenes según Instancia'!AE129=0,"-",('Órdenes según Instancia'!U129/('Órdenes según Instancia'!AE129))))</f>
        <v>-</v>
      </c>
      <c r="V129" s="14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62" t="s">
        <v>334</v>
      </c>
      <c r="C130" s="14">
        <f>IF('Órdenes según Instancia'!C130=0,"-",IF('Órdenes según Instancia'!AB130=0,"-",('Órdenes según Instancia'!C130/'Órdenes según Instancia'!AB130)))</f>
        <v>1</v>
      </c>
      <c r="D130" s="14" t="str">
        <f>IF('Órdenes según Instancia'!H130=0,"-",IF('Órdenes según Instancia'!AB130=0,"-",('Órdenes según Instancia'!H130/'Órdenes según Instancia'!AB130)))</f>
        <v>-</v>
      </c>
      <c r="E130" s="14" t="str">
        <f>IF('Órdenes según Instancia'!M130=0,"-",IF('Órdenes según Instancia'!AB130=0,"-",('Órdenes según Instancia'!M130/'Órdenes según Instancia'!AB130)))</f>
        <v>-</v>
      </c>
      <c r="F130" s="14" t="str">
        <f>IF('Órdenes según Instancia'!R130=0,"-",IF('Órdenes según Instancia'!AB130=0,"-",('Órdenes según Instancia'!R130/'Órdenes según Instancia'!AB130)))</f>
        <v>-</v>
      </c>
      <c r="G130" s="14" t="str">
        <f>IF('Órdenes según Instancia'!W130=0,"-",IF('Órdenes según Instancia'!AB130=0,"-",('Órdenes según Instancia'!W130/'Órdenes según Instancia'!AB130)))</f>
        <v>-</v>
      </c>
      <c r="H130" s="14" t="str">
        <f>IF('Órdenes según Instancia'!D130=0,"-",IF('Órdenes según Instancia'!AC130=0,"-",('Órdenes según Instancia'!D130/'Órdenes según Instancia'!AC130)))</f>
        <v>-</v>
      </c>
      <c r="I130" s="14" t="str">
        <f>IF('Órdenes según Instancia'!I130=0,"-",IF('Órdenes según Instancia'!AC130=0,"-",('Órdenes según Instancia'!I130/'Órdenes según Instancia'!AC130)))</f>
        <v>-</v>
      </c>
      <c r="J130" s="14" t="str">
        <f>IF('Órdenes según Instancia'!N130=0,"-",IF('Órdenes según Instancia'!AC130=0,"-",('Órdenes según Instancia'!N130/'Órdenes según Instancia'!AC130)))</f>
        <v>-</v>
      </c>
      <c r="K130" s="14" t="str">
        <f>IF('Órdenes según Instancia'!S130=0,"-",IF('Órdenes según Instancia'!AC130=0,"-",('Órdenes según Instancia'!S130/'Órdenes según Instancia'!AC130)))</f>
        <v>-</v>
      </c>
      <c r="L130" s="14" t="str">
        <f>IF('Órdenes según Instancia'!X130=0,"-",IF('Órdenes según Instancia'!AC130=0,"-",('Órdenes según Instancia'!X130/'Órdenes según Instancia'!AC130)))</f>
        <v>-</v>
      </c>
      <c r="M130" s="14">
        <f>IF('Órdenes según Instancia'!E130=0,"-",IF('Órdenes según Instancia'!AD130=0,"-",('Órdenes según Instancia'!E130/'Órdenes según Instancia'!AD130)))</f>
        <v>1</v>
      </c>
      <c r="N130" s="14" t="str">
        <f>IF('Órdenes según Instancia'!J130=0,"-",IF('Órdenes según Instancia'!AD130=0,"-",('Órdenes según Instancia'!J130/'Órdenes según Instancia'!AD130)))</f>
        <v>-</v>
      </c>
      <c r="O130" s="14" t="str">
        <f>IF('Órdenes según Instancia'!O130=0,"-",IF('Órdenes según Instancia'!AD130=0,"-",('Órdenes según Instancia'!O130/'Órdenes según Instancia'!AD130)))</f>
        <v>-</v>
      </c>
      <c r="P130" s="14" t="str">
        <f>IF('Órdenes según Instancia'!T130=0,"-",IF('Órdenes según Instancia'!AD130=0,"-",('Órdenes según Instancia'!T130/'Órdenes según Instancia'!AD130)))</f>
        <v>-</v>
      </c>
      <c r="Q130" s="14" t="str">
        <f>IF('Órdenes según Instancia'!Y130=0,"-",IF('Órdenes según Instancia'!AD130=0,"-",('Órdenes según Instancia'!Y130/'Órdenes según Instancia'!AD130)))</f>
        <v>-</v>
      </c>
      <c r="R130" s="14" t="str">
        <f>IF('Órdenes según Instancia'!F130=0,"-",IF('Órdenes según Instancia'!AE130=0,"-",('Órdenes según Instancia'!F130/'Órdenes según Instancia'!AE130)))</f>
        <v>-</v>
      </c>
      <c r="S130" s="14" t="str">
        <f>IF('Órdenes según Instancia'!K130=0,"-",IF('Órdenes según Instancia'!AE130=0,"-",('Órdenes según Instancia'!K130/'Órdenes según Instancia'!AE130)))</f>
        <v>-</v>
      </c>
      <c r="T130" s="14" t="str">
        <f>IF('Órdenes según Instancia'!P130=0,"-",IF('Órdenes según Instancia'!AE130=0,"-",('Órdenes según Instancia'!P130/'Órdenes según Instancia'!AE130)))</f>
        <v>-</v>
      </c>
      <c r="U130" s="14" t="str">
        <f>IF('Órdenes según Instancia'!U130=0,"-",IF('Órdenes según Instancia'!AE130=0,"-",('Órdenes según Instancia'!U130/('Órdenes según Instancia'!AE130))))</f>
        <v>-</v>
      </c>
      <c r="V130" s="14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62" t="s">
        <v>335</v>
      </c>
      <c r="C131" s="14">
        <f>IF('Órdenes según Instancia'!C131=0,"-",IF('Órdenes según Instancia'!AB131=0,"-",('Órdenes según Instancia'!C131/'Órdenes según Instancia'!AB131)))</f>
        <v>1</v>
      </c>
      <c r="D131" s="14" t="str">
        <f>IF('Órdenes según Instancia'!H131=0,"-",IF('Órdenes según Instancia'!AB131=0,"-",('Órdenes según Instancia'!H131/'Órdenes según Instancia'!AB131)))</f>
        <v>-</v>
      </c>
      <c r="E131" s="14" t="str">
        <f>IF('Órdenes según Instancia'!M131=0,"-",IF('Órdenes según Instancia'!AB131=0,"-",('Órdenes según Instancia'!M131/'Órdenes según Instancia'!AB131)))</f>
        <v>-</v>
      </c>
      <c r="F131" s="14" t="str">
        <f>IF('Órdenes según Instancia'!R131=0,"-",IF('Órdenes según Instancia'!AB131=0,"-",('Órdenes según Instancia'!R131/'Órdenes según Instancia'!AB131)))</f>
        <v>-</v>
      </c>
      <c r="G131" s="14" t="str">
        <f>IF('Órdenes según Instancia'!W131=0,"-",IF('Órdenes según Instancia'!AB131=0,"-",('Órdenes según Instancia'!W131/'Órdenes según Instancia'!AB131)))</f>
        <v>-</v>
      </c>
      <c r="H131" s="14" t="str">
        <f>IF('Órdenes según Instancia'!D131=0,"-",IF('Órdenes según Instancia'!AC131=0,"-",('Órdenes según Instancia'!D131/'Órdenes según Instancia'!AC131)))</f>
        <v>-</v>
      </c>
      <c r="I131" s="14" t="str">
        <f>IF('Órdenes según Instancia'!I131=0,"-",IF('Órdenes según Instancia'!AC131=0,"-",('Órdenes según Instancia'!I131/'Órdenes según Instancia'!AC131)))</f>
        <v>-</v>
      </c>
      <c r="J131" s="14" t="str">
        <f>IF('Órdenes según Instancia'!N131=0,"-",IF('Órdenes según Instancia'!AC131=0,"-",('Órdenes según Instancia'!N131/'Órdenes según Instancia'!AC131)))</f>
        <v>-</v>
      </c>
      <c r="K131" s="14" t="str">
        <f>IF('Órdenes según Instancia'!S131=0,"-",IF('Órdenes según Instancia'!AC131=0,"-",('Órdenes según Instancia'!S131/'Órdenes según Instancia'!AC131)))</f>
        <v>-</v>
      </c>
      <c r="L131" s="14" t="str">
        <f>IF('Órdenes según Instancia'!X131=0,"-",IF('Órdenes según Instancia'!AC131=0,"-",('Órdenes según Instancia'!X131/'Órdenes según Instancia'!AC131)))</f>
        <v>-</v>
      </c>
      <c r="M131" s="14">
        <f>IF('Órdenes según Instancia'!E131=0,"-",IF('Órdenes según Instancia'!AD131=0,"-",('Órdenes según Instancia'!E131/'Órdenes según Instancia'!AD131)))</f>
        <v>1</v>
      </c>
      <c r="N131" s="14" t="str">
        <f>IF('Órdenes según Instancia'!J131=0,"-",IF('Órdenes según Instancia'!AD131=0,"-",('Órdenes según Instancia'!J131/'Órdenes según Instancia'!AD131)))</f>
        <v>-</v>
      </c>
      <c r="O131" s="14" t="str">
        <f>IF('Órdenes según Instancia'!O131=0,"-",IF('Órdenes según Instancia'!AD131=0,"-",('Órdenes según Instancia'!O131/'Órdenes según Instancia'!AD131)))</f>
        <v>-</v>
      </c>
      <c r="P131" s="14" t="str">
        <f>IF('Órdenes según Instancia'!T131=0,"-",IF('Órdenes según Instancia'!AD131=0,"-",('Órdenes según Instancia'!T131/'Órdenes según Instancia'!AD131)))</f>
        <v>-</v>
      </c>
      <c r="Q131" s="14" t="str">
        <f>IF('Órdenes según Instancia'!Y131=0,"-",IF('Órdenes según Instancia'!AD131=0,"-",('Órdenes según Instancia'!Y131/'Órdenes según Instancia'!AD131)))</f>
        <v>-</v>
      </c>
      <c r="R131" s="14">
        <f>IF('Órdenes según Instancia'!F131=0,"-",IF('Órdenes según Instancia'!AE131=0,"-",('Órdenes según Instancia'!F131/'Órdenes según Instancia'!AE131)))</f>
        <v>1</v>
      </c>
      <c r="S131" s="14" t="str">
        <f>IF('Órdenes según Instancia'!K131=0,"-",IF('Órdenes según Instancia'!AE131=0,"-",('Órdenes según Instancia'!K131/'Órdenes según Instancia'!AE131)))</f>
        <v>-</v>
      </c>
      <c r="T131" s="14" t="str">
        <f>IF('Órdenes según Instancia'!P131=0,"-",IF('Órdenes según Instancia'!AE131=0,"-",('Órdenes según Instancia'!P131/'Órdenes según Instancia'!AE131)))</f>
        <v>-</v>
      </c>
      <c r="U131" s="14" t="str">
        <f>IF('Órdenes según Instancia'!U131=0,"-",IF('Órdenes según Instancia'!AE131=0,"-",('Órdenes según Instancia'!U131/('Órdenes según Instancia'!AE131))))</f>
        <v>-</v>
      </c>
      <c r="V131" s="14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62" t="s">
        <v>336</v>
      </c>
      <c r="C132" s="14">
        <f>IF('Órdenes según Instancia'!C132=0,"-",IF('Órdenes según Instancia'!AB132=0,"-",('Órdenes según Instancia'!C132/'Órdenes según Instancia'!AB132)))</f>
        <v>1</v>
      </c>
      <c r="D132" s="14" t="str">
        <f>IF('Órdenes según Instancia'!H132=0,"-",IF('Órdenes según Instancia'!AB132=0,"-",('Órdenes según Instancia'!H132/'Órdenes según Instancia'!AB132)))</f>
        <v>-</v>
      </c>
      <c r="E132" s="14" t="str">
        <f>IF('Órdenes según Instancia'!M132=0,"-",IF('Órdenes según Instancia'!AB132=0,"-",('Órdenes según Instancia'!M132/'Órdenes según Instancia'!AB132)))</f>
        <v>-</v>
      </c>
      <c r="F132" s="14" t="str">
        <f>IF('Órdenes según Instancia'!R132=0,"-",IF('Órdenes según Instancia'!AB132=0,"-",('Órdenes según Instancia'!R132/'Órdenes según Instancia'!AB132)))</f>
        <v>-</v>
      </c>
      <c r="G132" s="14" t="str">
        <f>IF('Órdenes según Instancia'!W132=0,"-",IF('Órdenes según Instancia'!AB132=0,"-",('Órdenes según Instancia'!W132/'Órdenes según Instancia'!AB132)))</f>
        <v>-</v>
      </c>
      <c r="H132" s="14" t="str">
        <f>IF('Órdenes según Instancia'!D132=0,"-",IF('Órdenes según Instancia'!AC132=0,"-",('Órdenes según Instancia'!D132/'Órdenes según Instancia'!AC132)))</f>
        <v>-</v>
      </c>
      <c r="I132" s="14" t="str">
        <f>IF('Órdenes según Instancia'!I132=0,"-",IF('Órdenes según Instancia'!AC132=0,"-",('Órdenes según Instancia'!I132/'Órdenes según Instancia'!AC132)))</f>
        <v>-</v>
      </c>
      <c r="J132" s="14" t="str">
        <f>IF('Órdenes según Instancia'!N132=0,"-",IF('Órdenes según Instancia'!AC132=0,"-",('Órdenes según Instancia'!N132/'Órdenes según Instancia'!AC132)))</f>
        <v>-</v>
      </c>
      <c r="K132" s="14" t="str">
        <f>IF('Órdenes según Instancia'!S132=0,"-",IF('Órdenes según Instancia'!AC132=0,"-",('Órdenes según Instancia'!S132/'Órdenes según Instancia'!AC132)))</f>
        <v>-</v>
      </c>
      <c r="L132" s="14" t="str">
        <f>IF('Órdenes según Instancia'!X132=0,"-",IF('Órdenes según Instancia'!AC132=0,"-",('Órdenes según Instancia'!X132/'Órdenes según Instancia'!AC132)))</f>
        <v>-</v>
      </c>
      <c r="M132" s="14">
        <f>IF('Órdenes según Instancia'!E132=0,"-",IF('Órdenes según Instancia'!AD132=0,"-",('Órdenes según Instancia'!E132/'Órdenes según Instancia'!AD132)))</f>
        <v>1</v>
      </c>
      <c r="N132" s="14" t="str">
        <f>IF('Órdenes según Instancia'!J132=0,"-",IF('Órdenes según Instancia'!AD132=0,"-",('Órdenes según Instancia'!J132/'Órdenes según Instancia'!AD132)))</f>
        <v>-</v>
      </c>
      <c r="O132" s="14" t="str">
        <f>IF('Órdenes según Instancia'!O132=0,"-",IF('Órdenes según Instancia'!AD132=0,"-",('Órdenes según Instancia'!O132/'Órdenes según Instancia'!AD132)))</f>
        <v>-</v>
      </c>
      <c r="P132" s="14" t="str">
        <f>IF('Órdenes según Instancia'!T132=0,"-",IF('Órdenes según Instancia'!AD132=0,"-",('Órdenes según Instancia'!T132/'Órdenes según Instancia'!AD132)))</f>
        <v>-</v>
      </c>
      <c r="Q132" s="14" t="str">
        <f>IF('Órdenes según Instancia'!Y132=0,"-",IF('Órdenes según Instancia'!AD132=0,"-",('Órdenes según Instancia'!Y132/'Órdenes según Instancia'!AD132)))</f>
        <v>-</v>
      </c>
      <c r="R132" s="14">
        <f>IF('Órdenes según Instancia'!F132=0,"-",IF('Órdenes según Instancia'!AE132=0,"-",('Órdenes según Instancia'!F132/'Órdenes según Instancia'!AE132)))</f>
        <v>1</v>
      </c>
      <c r="S132" s="14" t="str">
        <f>IF('Órdenes según Instancia'!K132=0,"-",IF('Órdenes según Instancia'!AE132=0,"-",('Órdenes según Instancia'!K132/'Órdenes según Instancia'!AE132)))</f>
        <v>-</v>
      </c>
      <c r="T132" s="14" t="str">
        <f>IF('Órdenes según Instancia'!P132=0,"-",IF('Órdenes según Instancia'!AE132=0,"-",('Órdenes según Instancia'!P132/'Órdenes según Instancia'!AE132)))</f>
        <v>-</v>
      </c>
      <c r="U132" s="14" t="str">
        <f>IF('Órdenes según Instancia'!U132=0,"-",IF('Órdenes según Instancia'!AE132=0,"-",('Órdenes según Instancia'!U132/('Órdenes según Instancia'!AE132))))</f>
        <v>-</v>
      </c>
      <c r="V132" s="14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62" t="s">
        <v>337</v>
      </c>
      <c r="C133" s="14">
        <f>IF('Órdenes según Instancia'!C133=0,"-",IF('Órdenes según Instancia'!AB133=0,"-",('Órdenes según Instancia'!C133/'Órdenes según Instancia'!AB133)))</f>
        <v>0.90909090909090906</v>
      </c>
      <c r="D133" s="14" t="str">
        <f>IF('Órdenes según Instancia'!H133=0,"-",IF('Órdenes según Instancia'!AB133=0,"-",('Órdenes según Instancia'!H133/'Órdenes según Instancia'!AB133)))</f>
        <v>-</v>
      </c>
      <c r="E133" s="14">
        <f>IF('Órdenes según Instancia'!M133=0,"-",IF('Órdenes según Instancia'!AB133=0,"-",('Órdenes según Instancia'!M133/'Órdenes según Instancia'!AB133)))</f>
        <v>9.0909090909090912E-2</v>
      </c>
      <c r="F133" s="14" t="str">
        <f>IF('Órdenes según Instancia'!R133=0,"-",IF('Órdenes según Instancia'!AB133=0,"-",('Órdenes según Instancia'!R133/'Órdenes según Instancia'!AB133)))</f>
        <v>-</v>
      </c>
      <c r="G133" s="14" t="str">
        <f>IF('Órdenes según Instancia'!W133=0,"-",IF('Órdenes según Instancia'!AB133=0,"-",('Órdenes según Instancia'!W133/'Órdenes según Instancia'!AB133)))</f>
        <v>-</v>
      </c>
      <c r="H133" s="14" t="str">
        <f>IF('Órdenes según Instancia'!D133=0,"-",IF('Órdenes según Instancia'!AC133=0,"-",('Órdenes según Instancia'!D133/'Órdenes según Instancia'!AC133)))</f>
        <v>-</v>
      </c>
      <c r="I133" s="14" t="str">
        <f>IF('Órdenes según Instancia'!I133=0,"-",IF('Órdenes según Instancia'!AC133=0,"-",('Órdenes según Instancia'!I133/'Órdenes según Instancia'!AC133)))</f>
        <v>-</v>
      </c>
      <c r="J133" s="14" t="str">
        <f>IF('Órdenes según Instancia'!N133=0,"-",IF('Órdenes según Instancia'!AC133=0,"-",('Órdenes según Instancia'!N133/'Órdenes según Instancia'!AC133)))</f>
        <v>-</v>
      </c>
      <c r="K133" s="14" t="str">
        <f>IF('Órdenes según Instancia'!S133=0,"-",IF('Órdenes según Instancia'!AC133=0,"-",('Órdenes según Instancia'!S133/'Órdenes según Instancia'!AC133)))</f>
        <v>-</v>
      </c>
      <c r="L133" s="14" t="str">
        <f>IF('Órdenes según Instancia'!X133=0,"-",IF('Órdenes según Instancia'!AC133=0,"-",('Órdenes según Instancia'!X133/'Órdenes según Instancia'!AC133)))</f>
        <v>-</v>
      </c>
      <c r="M133" s="14">
        <f>IF('Órdenes según Instancia'!E133=0,"-",IF('Órdenes según Instancia'!AD133=0,"-",('Órdenes según Instancia'!E133/'Órdenes según Instancia'!AD133)))</f>
        <v>0.9</v>
      </c>
      <c r="N133" s="14" t="str">
        <f>IF('Órdenes según Instancia'!J133=0,"-",IF('Órdenes según Instancia'!AD133=0,"-",('Órdenes según Instancia'!J133/'Órdenes según Instancia'!AD133)))</f>
        <v>-</v>
      </c>
      <c r="O133" s="14">
        <f>IF('Órdenes según Instancia'!O133=0,"-",IF('Órdenes según Instancia'!AD133=0,"-",('Órdenes según Instancia'!O133/'Órdenes según Instancia'!AD133)))</f>
        <v>0.1</v>
      </c>
      <c r="P133" s="14" t="str">
        <f>IF('Órdenes según Instancia'!T133=0,"-",IF('Órdenes según Instancia'!AD133=0,"-",('Órdenes según Instancia'!T133/'Órdenes según Instancia'!AD133)))</f>
        <v>-</v>
      </c>
      <c r="Q133" s="14" t="str">
        <f>IF('Órdenes según Instancia'!Y133=0,"-",IF('Órdenes según Instancia'!AD133=0,"-",('Órdenes según Instancia'!Y133/'Órdenes según Instancia'!AD133)))</f>
        <v>-</v>
      </c>
      <c r="R133" s="14">
        <f>IF('Órdenes según Instancia'!F133=0,"-",IF('Órdenes según Instancia'!AE133=0,"-",('Órdenes según Instancia'!F133/'Órdenes según Instancia'!AE133)))</f>
        <v>1</v>
      </c>
      <c r="S133" s="14" t="str">
        <f>IF('Órdenes según Instancia'!K133=0,"-",IF('Órdenes según Instancia'!AE133=0,"-",('Órdenes según Instancia'!K133/'Órdenes según Instancia'!AE133)))</f>
        <v>-</v>
      </c>
      <c r="T133" s="14" t="str">
        <f>IF('Órdenes según Instancia'!P133=0,"-",IF('Órdenes según Instancia'!AE133=0,"-",('Órdenes según Instancia'!P133/'Órdenes según Instancia'!AE133)))</f>
        <v>-</v>
      </c>
      <c r="U133" s="14" t="str">
        <f>IF('Órdenes según Instancia'!U133=0,"-",IF('Órdenes según Instancia'!AE133=0,"-",('Órdenes según Instancia'!U133/('Órdenes según Instancia'!AE133))))</f>
        <v>-</v>
      </c>
      <c r="V133" s="14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62" t="s">
        <v>338</v>
      </c>
      <c r="C134" s="14">
        <f>IF('Órdenes según Instancia'!C134=0,"-",IF('Órdenes según Instancia'!AB134=0,"-",('Órdenes según Instancia'!C134/'Órdenes según Instancia'!AB134)))</f>
        <v>1</v>
      </c>
      <c r="D134" s="14" t="str">
        <f>IF('Órdenes según Instancia'!H134=0,"-",IF('Órdenes según Instancia'!AB134=0,"-",('Órdenes según Instancia'!H134/'Órdenes según Instancia'!AB134)))</f>
        <v>-</v>
      </c>
      <c r="E134" s="14" t="str">
        <f>IF('Órdenes según Instancia'!M134=0,"-",IF('Órdenes según Instancia'!AB134=0,"-",('Órdenes según Instancia'!M134/'Órdenes según Instancia'!AB134)))</f>
        <v>-</v>
      </c>
      <c r="F134" s="14" t="str">
        <f>IF('Órdenes según Instancia'!R134=0,"-",IF('Órdenes según Instancia'!AB134=0,"-",('Órdenes según Instancia'!R134/'Órdenes según Instancia'!AB134)))</f>
        <v>-</v>
      </c>
      <c r="G134" s="14" t="str">
        <f>IF('Órdenes según Instancia'!W134=0,"-",IF('Órdenes según Instancia'!AB134=0,"-",('Órdenes según Instancia'!W134/'Órdenes según Instancia'!AB134)))</f>
        <v>-</v>
      </c>
      <c r="H134" s="14" t="str">
        <f>IF('Órdenes según Instancia'!D134=0,"-",IF('Órdenes según Instancia'!AC134=0,"-",('Órdenes según Instancia'!D134/'Órdenes según Instancia'!AC134)))</f>
        <v>-</v>
      </c>
      <c r="I134" s="14" t="str">
        <f>IF('Órdenes según Instancia'!I134=0,"-",IF('Órdenes según Instancia'!AC134=0,"-",('Órdenes según Instancia'!I134/'Órdenes según Instancia'!AC134)))</f>
        <v>-</v>
      </c>
      <c r="J134" s="14" t="str">
        <f>IF('Órdenes según Instancia'!N134=0,"-",IF('Órdenes según Instancia'!AC134=0,"-",('Órdenes según Instancia'!N134/'Órdenes según Instancia'!AC134)))</f>
        <v>-</v>
      </c>
      <c r="K134" s="14" t="str">
        <f>IF('Órdenes según Instancia'!S134=0,"-",IF('Órdenes según Instancia'!AC134=0,"-",('Órdenes según Instancia'!S134/'Órdenes según Instancia'!AC134)))</f>
        <v>-</v>
      </c>
      <c r="L134" s="14" t="str">
        <f>IF('Órdenes según Instancia'!X134=0,"-",IF('Órdenes según Instancia'!AC134=0,"-",('Órdenes según Instancia'!X134/'Órdenes según Instancia'!AC134)))</f>
        <v>-</v>
      </c>
      <c r="M134" s="14">
        <f>IF('Órdenes según Instancia'!E134=0,"-",IF('Órdenes según Instancia'!AD134=0,"-",('Órdenes según Instancia'!E134/'Órdenes según Instancia'!AD134)))</f>
        <v>1</v>
      </c>
      <c r="N134" s="14" t="str">
        <f>IF('Órdenes según Instancia'!J134=0,"-",IF('Órdenes según Instancia'!AD134=0,"-",('Órdenes según Instancia'!J134/'Órdenes según Instancia'!AD134)))</f>
        <v>-</v>
      </c>
      <c r="O134" s="14" t="str">
        <f>IF('Órdenes según Instancia'!O134=0,"-",IF('Órdenes según Instancia'!AD134=0,"-",('Órdenes según Instancia'!O134/'Órdenes según Instancia'!AD134)))</f>
        <v>-</v>
      </c>
      <c r="P134" s="14" t="str">
        <f>IF('Órdenes según Instancia'!T134=0,"-",IF('Órdenes según Instancia'!AD134=0,"-",('Órdenes según Instancia'!T134/'Órdenes según Instancia'!AD134)))</f>
        <v>-</v>
      </c>
      <c r="Q134" s="14" t="str">
        <f>IF('Órdenes según Instancia'!Y134=0,"-",IF('Órdenes según Instancia'!AD134=0,"-",('Órdenes según Instancia'!Y134/'Órdenes según Instancia'!AD134)))</f>
        <v>-</v>
      </c>
      <c r="R134" s="14" t="str">
        <f>IF('Órdenes según Instancia'!F134=0,"-",IF('Órdenes según Instancia'!AE134=0,"-",('Órdenes según Instancia'!F134/'Órdenes según Instancia'!AE134)))</f>
        <v>-</v>
      </c>
      <c r="S134" s="14" t="str">
        <f>IF('Órdenes según Instancia'!K134=0,"-",IF('Órdenes según Instancia'!AE134=0,"-",('Órdenes según Instancia'!K134/'Órdenes según Instancia'!AE134)))</f>
        <v>-</v>
      </c>
      <c r="T134" s="14" t="str">
        <f>IF('Órdenes según Instancia'!P134=0,"-",IF('Órdenes según Instancia'!AE134=0,"-",('Órdenes según Instancia'!P134/'Órdenes según Instancia'!AE134)))</f>
        <v>-</v>
      </c>
      <c r="U134" s="14" t="str">
        <f>IF('Órdenes según Instancia'!U134=0,"-",IF('Órdenes según Instancia'!AE134=0,"-",('Órdenes según Instancia'!U134/('Órdenes según Instancia'!AE134))))</f>
        <v>-</v>
      </c>
      <c r="V134" s="14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62" t="s">
        <v>339</v>
      </c>
      <c r="C135" s="14">
        <f>IF('Órdenes según Instancia'!C135=0,"-",IF('Órdenes según Instancia'!AB135=0,"-",('Órdenes según Instancia'!C135/'Órdenes según Instancia'!AB135)))</f>
        <v>1</v>
      </c>
      <c r="D135" s="14" t="str">
        <f>IF('Órdenes según Instancia'!H135=0,"-",IF('Órdenes según Instancia'!AB135=0,"-",('Órdenes según Instancia'!H135/'Órdenes según Instancia'!AB135)))</f>
        <v>-</v>
      </c>
      <c r="E135" s="14" t="str">
        <f>IF('Órdenes según Instancia'!M135=0,"-",IF('Órdenes según Instancia'!AB135=0,"-",('Órdenes según Instancia'!M135/'Órdenes según Instancia'!AB135)))</f>
        <v>-</v>
      </c>
      <c r="F135" s="14" t="str">
        <f>IF('Órdenes según Instancia'!R135=0,"-",IF('Órdenes según Instancia'!AB135=0,"-",('Órdenes según Instancia'!R135/'Órdenes según Instancia'!AB135)))</f>
        <v>-</v>
      </c>
      <c r="G135" s="14" t="str">
        <f>IF('Órdenes según Instancia'!W135=0,"-",IF('Órdenes según Instancia'!AB135=0,"-",('Órdenes según Instancia'!W135/'Órdenes según Instancia'!AB135)))</f>
        <v>-</v>
      </c>
      <c r="H135" s="14" t="str">
        <f>IF('Órdenes según Instancia'!D135=0,"-",IF('Órdenes según Instancia'!AC135=0,"-",('Órdenes según Instancia'!D135/'Órdenes según Instancia'!AC135)))</f>
        <v>-</v>
      </c>
      <c r="I135" s="14" t="str">
        <f>IF('Órdenes según Instancia'!I135=0,"-",IF('Órdenes según Instancia'!AC135=0,"-",('Órdenes según Instancia'!I135/'Órdenes según Instancia'!AC135)))</f>
        <v>-</v>
      </c>
      <c r="J135" s="14" t="str">
        <f>IF('Órdenes según Instancia'!N135=0,"-",IF('Órdenes según Instancia'!AC135=0,"-",('Órdenes según Instancia'!N135/'Órdenes según Instancia'!AC135)))</f>
        <v>-</v>
      </c>
      <c r="K135" s="14" t="str">
        <f>IF('Órdenes según Instancia'!S135=0,"-",IF('Órdenes según Instancia'!AC135=0,"-",('Órdenes según Instancia'!S135/'Órdenes según Instancia'!AC135)))</f>
        <v>-</v>
      </c>
      <c r="L135" s="14" t="str">
        <f>IF('Órdenes según Instancia'!X135=0,"-",IF('Órdenes según Instancia'!AC135=0,"-",('Órdenes según Instancia'!X135/'Órdenes según Instancia'!AC135)))</f>
        <v>-</v>
      </c>
      <c r="M135" s="14">
        <f>IF('Órdenes según Instancia'!E135=0,"-",IF('Órdenes según Instancia'!AD135=0,"-",('Órdenes según Instancia'!E135/'Órdenes según Instancia'!AD135)))</f>
        <v>1</v>
      </c>
      <c r="N135" s="14" t="str">
        <f>IF('Órdenes según Instancia'!J135=0,"-",IF('Órdenes según Instancia'!AD135=0,"-",('Órdenes según Instancia'!J135/'Órdenes según Instancia'!AD135)))</f>
        <v>-</v>
      </c>
      <c r="O135" s="14" t="str">
        <f>IF('Órdenes según Instancia'!O135=0,"-",IF('Órdenes según Instancia'!AD135=0,"-",('Órdenes según Instancia'!O135/'Órdenes según Instancia'!AD135)))</f>
        <v>-</v>
      </c>
      <c r="P135" s="14" t="str">
        <f>IF('Órdenes según Instancia'!T135=0,"-",IF('Órdenes según Instancia'!AD135=0,"-",('Órdenes según Instancia'!T135/'Órdenes según Instancia'!AD135)))</f>
        <v>-</v>
      </c>
      <c r="Q135" s="14" t="str">
        <f>IF('Órdenes según Instancia'!Y135=0,"-",IF('Órdenes según Instancia'!AD135=0,"-",('Órdenes según Instancia'!Y135/'Órdenes según Instancia'!AD135)))</f>
        <v>-</v>
      </c>
      <c r="R135" s="14">
        <f>IF('Órdenes según Instancia'!F135=0,"-",IF('Órdenes según Instancia'!AE135=0,"-",('Órdenes según Instancia'!F135/'Órdenes según Instancia'!AE135)))</f>
        <v>1</v>
      </c>
      <c r="S135" s="14" t="str">
        <f>IF('Órdenes según Instancia'!K135=0,"-",IF('Órdenes según Instancia'!AE135=0,"-",('Órdenes según Instancia'!K135/'Órdenes según Instancia'!AE135)))</f>
        <v>-</v>
      </c>
      <c r="T135" s="14" t="str">
        <f>IF('Órdenes según Instancia'!P135=0,"-",IF('Órdenes según Instancia'!AE135=0,"-",('Órdenes según Instancia'!P135/'Órdenes según Instancia'!AE135)))</f>
        <v>-</v>
      </c>
      <c r="U135" s="14" t="str">
        <f>IF('Órdenes según Instancia'!U135=0,"-",IF('Órdenes según Instancia'!AE135=0,"-",('Órdenes según Instancia'!U135/('Órdenes según Instancia'!AE135))))</f>
        <v>-</v>
      </c>
      <c r="V135" s="14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62" t="s">
        <v>638</v>
      </c>
      <c r="C136" s="14">
        <f>IF('Órdenes según Instancia'!C136=0,"-",IF('Órdenes según Instancia'!AB136=0,"-",('Órdenes según Instancia'!C136/'Órdenes según Instancia'!AB136)))</f>
        <v>0.93023255813953487</v>
      </c>
      <c r="D136" s="14" t="str">
        <f>IF('Órdenes según Instancia'!H136=0,"-",IF('Órdenes según Instancia'!AB136=0,"-",('Órdenes según Instancia'!H136/'Órdenes según Instancia'!AB136)))</f>
        <v>-</v>
      </c>
      <c r="E136" s="14">
        <f>IF('Órdenes según Instancia'!M136=0,"-",IF('Órdenes según Instancia'!AB136=0,"-",('Órdenes según Instancia'!M136/'Órdenes según Instancia'!AB136)))</f>
        <v>6.9767441860465115E-2</v>
      </c>
      <c r="F136" s="14" t="str">
        <f>IF('Órdenes según Instancia'!R136=0,"-",IF('Órdenes según Instancia'!AB136=0,"-",('Órdenes según Instancia'!R136/'Órdenes según Instancia'!AB136)))</f>
        <v>-</v>
      </c>
      <c r="G136" s="14" t="str">
        <f>IF('Órdenes según Instancia'!W136=0,"-",IF('Órdenes según Instancia'!AB136=0,"-",('Órdenes según Instancia'!W136/'Órdenes según Instancia'!AB136)))</f>
        <v>-</v>
      </c>
      <c r="H136" s="14" t="str">
        <f>IF('Órdenes según Instancia'!D136=0,"-",IF('Órdenes según Instancia'!AC136=0,"-",('Órdenes según Instancia'!D136/'Órdenes según Instancia'!AC136)))</f>
        <v>-</v>
      </c>
      <c r="I136" s="14" t="str">
        <f>IF('Órdenes según Instancia'!I136=0,"-",IF('Órdenes según Instancia'!AC136=0,"-",('Órdenes según Instancia'!I136/'Órdenes según Instancia'!AC136)))</f>
        <v>-</v>
      </c>
      <c r="J136" s="14" t="str">
        <f>IF('Órdenes según Instancia'!N136=0,"-",IF('Órdenes según Instancia'!AC136=0,"-",('Órdenes según Instancia'!N136/'Órdenes según Instancia'!AC136)))</f>
        <v>-</v>
      </c>
      <c r="K136" s="14" t="str">
        <f>IF('Órdenes según Instancia'!S136=0,"-",IF('Órdenes según Instancia'!AC136=0,"-",('Órdenes según Instancia'!S136/'Órdenes según Instancia'!AC136)))</f>
        <v>-</v>
      </c>
      <c r="L136" s="14" t="str">
        <f>IF('Órdenes según Instancia'!X136=0,"-",IF('Órdenes según Instancia'!AC136=0,"-",('Órdenes según Instancia'!X136/'Órdenes según Instancia'!AC136)))</f>
        <v>-</v>
      </c>
      <c r="M136" s="14">
        <f>IF('Órdenes según Instancia'!E136=0,"-",IF('Órdenes según Instancia'!AD136=0,"-",('Órdenes según Instancia'!E136/'Órdenes según Instancia'!AD136)))</f>
        <v>0.9</v>
      </c>
      <c r="N136" s="14" t="str">
        <f>IF('Órdenes según Instancia'!J136=0,"-",IF('Órdenes según Instancia'!AD136=0,"-",('Órdenes según Instancia'!J136/'Órdenes según Instancia'!AD136)))</f>
        <v>-</v>
      </c>
      <c r="O136" s="14">
        <f>IF('Órdenes según Instancia'!O136=0,"-",IF('Órdenes según Instancia'!AD136=0,"-",('Órdenes según Instancia'!O136/'Órdenes según Instancia'!AD136)))</f>
        <v>0.1</v>
      </c>
      <c r="P136" s="14" t="str">
        <f>IF('Órdenes según Instancia'!T136=0,"-",IF('Órdenes según Instancia'!AD136=0,"-",('Órdenes según Instancia'!T136/'Órdenes según Instancia'!AD136)))</f>
        <v>-</v>
      </c>
      <c r="Q136" s="14" t="str">
        <f>IF('Órdenes según Instancia'!Y136=0,"-",IF('Órdenes según Instancia'!AD136=0,"-",('Órdenes según Instancia'!Y136/'Órdenes según Instancia'!AD136)))</f>
        <v>-</v>
      </c>
      <c r="R136" s="14">
        <f>IF('Órdenes según Instancia'!F136=0,"-",IF('Órdenes según Instancia'!AE136=0,"-",('Órdenes según Instancia'!F136/'Órdenes según Instancia'!AE136)))</f>
        <v>1</v>
      </c>
      <c r="S136" s="14" t="str">
        <f>IF('Órdenes según Instancia'!K136=0,"-",IF('Órdenes según Instancia'!AE136=0,"-",('Órdenes según Instancia'!K136/'Órdenes según Instancia'!AE136)))</f>
        <v>-</v>
      </c>
      <c r="T136" s="14" t="str">
        <f>IF('Órdenes según Instancia'!P136=0,"-",IF('Órdenes según Instancia'!AE136=0,"-",('Órdenes según Instancia'!P136/'Órdenes según Instancia'!AE136)))</f>
        <v>-</v>
      </c>
      <c r="U136" s="14" t="str">
        <f>IF('Órdenes según Instancia'!U136=0,"-",IF('Órdenes según Instancia'!AE136=0,"-",('Órdenes según Instancia'!U136/('Órdenes según Instancia'!AE136))))</f>
        <v>-</v>
      </c>
      <c r="V136" s="14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62" t="s">
        <v>340</v>
      </c>
      <c r="C137" s="14">
        <f>IF('Órdenes según Instancia'!C137=0,"-",IF('Órdenes según Instancia'!AB137=0,"-",('Órdenes según Instancia'!C137/'Órdenes según Instancia'!AB137)))</f>
        <v>0.98550724637681164</v>
      </c>
      <c r="D137" s="14" t="str">
        <f>IF('Órdenes según Instancia'!H137=0,"-",IF('Órdenes según Instancia'!AB137=0,"-",('Órdenes según Instancia'!H137/'Órdenes según Instancia'!AB137)))</f>
        <v>-</v>
      </c>
      <c r="E137" s="14">
        <f>IF('Órdenes según Instancia'!M137=0,"-",IF('Órdenes según Instancia'!AB137=0,"-",('Órdenes según Instancia'!M137/'Órdenes según Instancia'!AB137)))</f>
        <v>1.4492753623188406E-2</v>
      </c>
      <c r="F137" s="14" t="str">
        <f>IF('Órdenes según Instancia'!R137=0,"-",IF('Órdenes según Instancia'!AB137=0,"-",('Órdenes según Instancia'!R137/'Órdenes según Instancia'!AB137)))</f>
        <v>-</v>
      </c>
      <c r="G137" s="14" t="str">
        <f>IF('Órdenes según Instancia'!W137=0,"-",IF('Órdenes según Instancia'!AB137=0,"-",('Órdenes según Instancia'!W137/'Órdenes según Instancia'!AB137)))</f>
        <v>-</v>
      </c>
      <c r="H137" s="14" t="str">
        <f>IF('Órdenes según Instancia'!D137=0,"-",IF('Órdenes según Instancia'!AC137=0,"-",('Órdenes según Instancia'!D137/'Órdenes según Instancia'!AC137)))</f>
        <v>-</v>
      </c>
      <c r="I137" s="14" t="str">
        <f>IF('Órdenes según Instancia'!I137=0,"-",IF('Órdenes según Instancia'!AC137=0,"-",('Órdenes según Instancia'!I137/'Órdenes según Instancia'!AC137)))</f>
        <v>-</v>
      </c>
      <c r="J137" s="14" t="str">
        <f>IF('Órdenes según Instancia'!N137=0,"-",IF('Órdenes según Instancia'!AC137=0,"-",('Órdenes según Instancia'!N137/'Órdenes según Instancia'!AC137)))</f>
        <v>-</v>
      </c>
      <c r="K137" s="14" t="str">
        <f>IF('Órdenes según Instancia'!S137=0,"-",IF('Órdenes según Instancia'!AC137=0,"-",('Órdenes según Instancia'!S137/'Órdenes según Instancia'!AC137)))</f>
        <v>-</v>
      </c>
      <c r="L137" s="14" t="str">
        <f>IF('Órdenes según Instancia'!X137=0,"-",IF('Órdenes según Instancia'!AC137=0,"-",('Órdenes según Instancia'!X137/'Órdenes según Instancia'!AC137)))</f>
        <v>-</v>
      </c>
      <c r="M137" s="14">
        <f>IF('Órdenes según Instancia'!E137=0,"-",IF('Órdenes según Instancia'!AD137=0,"-",('Órdenes según Instancia'!E137/'Órdenes según Instancia'!AD137)))</f>
        <v>0.97916666666666663</v>
      </c>
      <c r="N137" s="14" t="str">
        <f>IF('Órdenes según Instancia'!J137=0,"-",IF('Órdenes según Instancia'!AD137=0,"-",('Órdenes según Instancia'!J137/'Órdenes según Instancia'!AD137)))</f>
        <v>-</v>
      </c>
      <c r="O137" s="14">
        <f>IF('Órdenes según Instancia'!O137=0,"-",IF('Órdenes según Instancia'!AD137=0,"-",('Órdenes según Instancia'!O137/'Órdenes según Instancia'!AD137)))</f>
        <v>2.0833333333333332E-2</v>
      </c>
      <c r="P137" s="14" t="str">
        <f>IF('Órdenes según Instancia'!T137=0,"-",IF('Órdenes según Instancia'!AD137=0,"-",('Órdenes según Instancia'!T137/'Órdenes según Instancia'!AD137)))</f>
        <v>-</v>
      </c>
      <c r="Q137" s="14" t="str">
        <f>IF('Órdenes según Instancia'!Y137=0,"-",IF('Órdenes según Instancia'!AD137=0,"-",('Órdenes según Instancia'!Y137/'Órdenes según Instancia'!AD137)))</f>
        <v>-</v>
      </c>
      <c r="R137" s="14">
        <f>IF('Órdenes según Instancia'!F137=0,"-",IF('Órdenes según Instancia'!AE137=0,"-",('Órdenes según Instancia'!F137/'Órdenes según Instancia'!AE137)))</f>
        <v>1</v>
      </c>
      <c r="S137" s="14" t="str">
        <f>IF('Órdenes según Instancia'!K137=0,"-",IF('Órdenes según Instancia'!AE137=0,"-",('Órdenes según Instancia'!K137/'Órdenes según Instancia'!AE137)))</f>
        <v>-</v>
      </c>
      <c r="T137" s="14" t="str">
        <f>IF('Órdenes según Instancia'!P137=0,"-",IF('Órdenes según Instancia'!AE137=0,"-",('Órdenes según Instancia'!P137/'Órdenes según Instancia'!AE137)))</f>
        <v>-</v>
      </c>
      <c r="U137" s="14" t="str">
        <f>IF('Órdenes según Instancia'!U137=0,"-",IF('Órdenes según Instancia'!AE137=0,"-",('Órdenes según Instancia'!U137/('Órdenes según Instancia'!AE137))))</f>
        <v>-</v>
      </c>
      <c r="V137" s="14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62" t="s">
        <v>341</v>
      </c>
      <c r="C138" s="14">
        <f>IF('Órdenes según Instancia'!C138=0,"-",IF('Órdenes según Instancia'!AB138=0,"-",('Órdenes según Instancia'!C138/'Órdenes según Instancia'!AB138)))</f>
        <v>0.97988505747126442</v>
      </c>
      <c r="D138" s="14" t="str">
        <f>IF('Órdenes según Instancia'!H138=0,"-",IF('Órdenes según Instancia'!AB138=0,"-",('Órdenes según Instancia'!H138/'Órdenes según Instancia'!AB138)))</f>
        <v>-</v>
      </c>
      <c r="E138" s="14">
        <f>IF('Órdenes según Instancia'!M138=0,"-",IF('Órdenes según Instancia'!AB138=0,"-",('Órdenes según Instancia'!M138/'Órdenes según Instancia'!AB138)))</f>
        <v>2.0114942528735632E-2</v>
      </c>
      <c r="F138" s="14" t="str">
        <f>IF('Órdenes según Instancia'!R138=0,"-",IF('Órdenes según Instancia'!AB138=0,"-",('Órdenes según Instancia'!R138/'Órdenes según Instancia'!AB138)))</f>
        <v>-</v>
      </c>
      <c r="G138" s="14" t="str">
        <f>IF('Órdenes según Instancia'!W138=0,"-",IF('Órdenes según Instancia'!AB138=0,"-",('Órdenes según Instancia'!W138/'Órdenes según Instancia'!AB138)))</f>
        <v>-</v>
      </c>
      <c r="H138" s="14" t="str">
        <f>IF('Órdenes según Instancia'!D138=0,"-",IF('Órdenes según Instancia'!AC138=0,"-",('Órdenes según Instancia'!D138/'Órdenes según Instancia'!AC138)))</f>
        <v>-</v>
      </c>
      <c r="I138" s="14" t="str">
        <f>IF('Órdenes según Instancia'!I138=0,"-",IF('Órdenes según Instancia'!AC138=0,"-",('Órdenes según Instancia'!I138/'Órdenes según Instancia'!AC138)))</f>
        <v>-</v>
      </c>
      <c r="J138" s="14" t="str">
        <f>IF('Órdenes según Instancia'!N138=0,"-",IF('Órdenes según Instancia'!AC138=0,"-",('Órdenes según Instancia'!N138/'Órdenes según Instancia'!AC138)))</f>
        <v>-</v>
      </c>
      <c r="K138" s="14" t="str">
        <f>IF('Órdenes según Instancia'!S138=0,"-",IF('Órdenes según Instancia'!AC138=0,"-",('Órdenes según Instancia'!S138/'Órdenes según Instancia'!AC138)))</f>
        <v>-</v>
      </c>
      <c r="L138" s="14" t="str">
        <f>IF('Órdenes según Instancia'!X138=0,"-",IF('Órdenes según Instancia'!AC138=0,"-",('Órdenes según Instancia'!X138/'Órdenes según Instancia'!AC138)))</f>
        <v>-</v>
      </c>
      <c r="M138" s="14">
        <f>IF('Órdenes según Instancia'!E138=0,"-",IF('Órdenes según Instancia'!AD138=0,"-",('Órdenes según Instancia'!E138/'Órdenes según Instancia'!AD138)))</f>
        <v>0.98555956678700363</v>
      </c>
      <c r="N138" s="14" t="str">
        <f>IF('Órdenes según Instancia'!J138=0,"-",IF('Órdenes según Instancia'!AD138=0,"-",('Órdenes según Instancia'!J138/'Órdenes según Instancia'!AD138)))</f>
        <v>-</v>
      </c>
      <c r="O138" s="14">
        <f>IF('Órdenes según Instancia'!O138=0,"-",IF('Órdenes según Instancia'!AD138=0,"-",('Órdenes según Instancia'!O138/'Órdenes según Instancia'!AD138)))</f>
        <v>1.444043321299639E-2</v>
      </c>
      <c r="P138" s="14" t="str">
        <f>IF('Órdenes según Instancia'!T138=0,"-",IF('Órdenes según Instancia'!AD138=0,"-",('Órdenes según Instancia'!T138/'Órdenes según Instancia'!AD138)))</f>
        <v>-</v>
      </c>
      <c r="Q138" s="14" t="str">
        <f>IF('Órdenes según Instancia'!Y138=0,"-",IF('Órdenes según Instancia'!AD138=0,"-",('Órdenes según Instancia'!Y138/'Órdenes según Instancia'!AD138)))</f>
        <v>-</v>
      </c>
      <c r="R138" s="14">
        <f>IF('Órdenes según Instancia'!F138=0,"-",IF('Órdenes según Instancia'!AE138=0,"-",('Órdenes según Instancia'!F138/'Órdenes según Instancia'!AE138)))</f>
        <v>0.95774647887323938</v>
      </c>
      <c r="S138" s="14" t="str">
        <f>IF('Órdenes según Instancia'!K138=0,"-",IF('Órdenes según Instancia'!AE138=0,"-",('Órdenes según Instancia'!K138/'Órdenes según Instancia'!AE138)))</f>
        <v>-</v>
      </c>
      <c r="T138" s="14">
        <f>IF('Órdenes según Instancia'!P138=0,"-",IF('Órdenes según Instancia'!AE138=0,"-",('Órdenes según Instancia'!P138/'Órdenes según Instancia'!AE138)))</f>
        <v>4.2253521126760563E-2</v>
      </c>
      <c r="U138" s="14" t="str">
        <f>IF('Órdenes según Instancia'!U138=0,"-",IF('Órdenes según Instancia'!AE138=0,"-",('Órdenes según Instancia'!U138/('Órdenes según Instancia'!AE138))))</f>
        <v>-</v>
      </c>
      <c r="V138" s="14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62" t="s">
        <v>342</v>
      </c>
      <c r="C139" s="14">
        <f>IF('Órdenes según Instancia'!C139=0,"-",IF('Órdenes según Instancia'!AB139=0,"-",('Órdenes según Instancia'!C139/'Órdenes según Instancia'!AB139)))</f>
        <v>0.92758620689655169</v>
      </c>
      <c r="D139" s="14" t="str">
        <f>IF('Órdenes según Instancia'!H139=0,"-",IF('Órdenes según Instancia'!AB139=0,"-",('Órdenes según Instancia'!H139/'Órdenes según Instancia'!AB139)))</f>
        <v>-</v>
      </c>
      <c r="E139" s="14">
        <f>IF('Órdenes según Instancia'!M139=0,"-",IF('Órdenes según Instancia'!AB139=0,"-",('Órdenes según Instancia'!M139/'Órdenes según Instancia'!AB139)))</f>
        <v>7.2413793103448282E-2</v>
      </c>
      <c r="F139" s="14" t="str">
        <f>IF('Órdenes según Instancia'!R139=0,"-",IF('Órdenes según Instancia'!AB139=0,"-",('Órdenes según Instancia'!R139/'Órdenes según Instancia'!AB139)))</f>
        <v>-</v>
      </c>
      <c r="G139" s="14" t="str">
        <f>IF('Órdenes según Instancia'!W139=0,"-",IF('Órdenes según Instancia'!AB139=0,"-",('Órdenes según Instancia'!W139/'Órdenes según Instancia'!AB139)))</f>
        <v>-</v>
      </c>
      <c r="H139" s="14" t="str">
        <f>IF('Órdenes según Instancia'!D139=0,"-",IF('Órdenes según Instancia'!AC139=0,"-",('Órdenes según Instancia'!D139/'Órdenes según Instancia'!AC139)))</f>
        <v>-</v>
      </c>
      <c r="I139" s="14" t="str">
        <f>IF('Órdenes según Instancia'!I139=0,"-",IF('Órdenes según Instancia'!AC139=0,"-",('Órdenes según Instancia'!I139/'Órdenes según Instancia'!AC139)))</f>
        <v>-</v>
      </c>
      <c r="J139" s="14" t="str">
        <f>IF('Órdenes según Instancia'!N139=0,"-",IF('Órdenes según Instancia'!AC139=0,"-",('Órdenes según Instancia'!N139/'Órdenes según Instancia'!AC139)))</f>
        <v>-</v>
      </c>
      <c r="K139" s="14" t="str">
        <f>IF('Órdenes según Instancia'!S139=0,"-",IF('Órdenes según Instancia'!AC139=0,"-",('Órdenes según Instancia'!S139/'Órdenes según Instancia'!AC139)))</f>
        <v>-</v>
      </c>
      <c r="L139" s="14" t="str">
        <f>IF('Órdenes según Instancia'!X139=0,"-",IF('Órdenes según Instancia'!AC139=0,"-",('Órdenes según Instancia'!X139/'Órdenes según Instancia'!AC139)))</f>
        <v>-</v>
      </c>
      <c r="M139" s="14">
        <f>IF('Órdenes según Instancia'!E139=0,"-",IF('Órdenes según Instancia'!AD139=0,"-",('Órdenes según Instancia'!E139/'Órdenes según Instancia'!AD139)))</f>
        <v>0.90789473684210531</v>
      </c>
      <c r="N139" s="14" t="str">
        <f>IF('Órdenes según Instancia'!J139=0,"-",IF('Órdenes según Instancia'!AD139=0,"-",('Órdenes según Instancia'!J139/'Órdenes según Instancia'!AD139)))</f>
        <v>-</v>
      </c>
      <c r="O139" s="14">
        <f>IF('Órdenes según Instancia'!O139=0,"-",IF('Órdenes según Instancia'!AD139=0,"-",('Órdenes según Instancia'!O139/'Órdenes según Instancia'!AD139)))</f>
        <v>9.2105263157894732E-2</v>
      </c>
      <c r="P139" s="14" t="str">
        <f>IF('Órdenes según Instancia'!T139=0,"-",IF('Órdenes según Instancia'!AD139=0,"-",('Órdenes según Instancia'!T139/'Órdenes según Instancia'!AD139)))</f>
        <v>-</v>
      </c>
      <c r="Q139" s="14" t="str">
        <f>IF('Órdenes según Instancia'!Y139=0,"-",IF('Órdenes según Instancia'!AD139=0,"-",('Órdenes según Instancia'!Y139/'Órdenes según Instancia'!AD139)))</f>
        <v>-</v>
      </c>
      <c r="R139" s="14">
        <f>IF('Órdenes según Instancia'!F139=0,"-",IF('Órdenes según Instancia'!AE139=0,"-",('Órdenes según Instancia'!F139/'Órdenes según Instancia'!AE139)))</f>
        <v>1</v>
      </c>
      <c r="S139" s="14" t="str">
        <f>IF('Órdenes según Instancia'!K139=0,"-",IF('Órdenes según Instancia'!AE139=0,"-",('Órdenes según Instancia'!K139/'Órdenes según Instancia'!AE139)))</f>
        <v>-</v>
      </c>
      <c r="T139" s="14" t="str">
        <f>IF('Órdenes según Instancia'!P139=0,"-",IF('Órdenes según Instancia'!AE139=0,"-",('Órdenes según Instancia'!P139/'Órdenes según Instancia'!AE139)))</f>
        <v>-</v>
      </c>
      <c r="U139" s="14" t="str">
        <f>IF('Órdenes según Instancia'!U139=0,"-",IF('Órdenes según Instancia'!AE139=0,"-",('Órdenes según Instancia'!U139/('Órdenes según Instancia'!AE139))))</f>
        <v>-</v>
      </c>
      <c r="V139" s="14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62" t="s">
        <v>343</v>
      </c>
      <c r="C140" s="14">
        <f>IF('Órdenes según Instancia'!C140=0,"-",IF('Órdenes según Instancia'!AB140=0,"-",('Órdenes según Instancia'!C140/'Órdenes según Instancia'!AB140)))</f>
        <v>0.9838709677419355</v>
      </c>
      <c r="D140" s="14" t="str">
        <f>IF('Órdenes según Instancia'!H140=0,"-",IF('Órdenes según Instancia'!AB140=0,"-",('Órdenes según Instancia'!H140/'Órdenes según Instancia'!AB140)))</f>
        <v>-</v>
      </c>
      <c r="E140" s="14" t="str">
        <f>IF('Órdenes según Instancia'!M140=0,"-",IF('Órdenes según Instancia'!AB140=0,"-",('Órdenes según Instancia'!M140/'Órdenes según Instancia'!AB140)))</f>
        <v>-</v>
      </c>
      <c r="F140" s="14">
        <f>IF('Órdenes según Instancia'!R140=0,"-",IF('Órdenes según Instancia'!AB140=0,"-",('Órdenes según Instancia'!R140/'Órdenes según Instancia'!AB140)))</f>
        <v>1.6129032258064516E-2</v>
      </c>
      <c r="G140" s="14" t="str">
        <f>IF('Órdenes según Instancia'!W140=0,"-",IF('Órdenes según Instancia'!AB140=0,"-",('Órdenes según Instancia'!W140/'Órdenes según Instancia'!AB140)))</f>
        <v>-</v>
      </c>
      <c r="H140" s="14" t="str">
        <f>IF('Órdenes según Instancia'!D140=0,"-",IF('Órdenes según Instancia'!AC140=0,"-",('Órdenes según Instancia'!D140/'Órdenes según Instancia'!AC140)))</f>
        <v>-</v>
      </c>
      <c r="I140" s="14" t="str">
        <f>IF('Órdenes según Instancia'!I140=0,"-",IF('Órdenes según Instancia'!AC140=0,"-",('Órdenes según Instancia'!I140/'Órdenes según Instancia'!AC140)))</f>
        <v>-</v>
      </c>
      <c r="J140" s="14" t="str">
        <f>IF('Órdenes según Instancia'!N140=0,"-",IF('Órdenes según Instancia'!AC140=0,"-",('Órdenes según Instancia'!N140/'Órdenes según Instancia'!AC140)))</f>
        <v>-</v>
      </c>
      <c r="K140" s="14" t="str">
        <f>IF('Órdenes según Instancia'!S140=0,"-",IF('Órdenes según Instancia'!AC140=0,"-",('Órdenes según Instancia'!S140/'Órdenes según Instancia'!AC140)))</f>
        <v>-</v>
      </c>
      <c r="L140" s="14" t="str">
        <f>IF('Órdenes según Instancia'!X140=0,"-",IF('Órdenes según Instancia'!AC140=0,"-",('Órdenes según Instancia'!X140/'Órdenes según Instancia'!AC140)))</f>
        <v>-</v>
      </c>
      <c r="M140" s="14">
        <f>IF('Órdenes según Instancia'!E140=0,"-",IF('Órdenes según Instancia'!AD140=0,"-",('Órdenes según Instancia'!E140/'Órdenes según Instancia'!AD140)))</f>
        <v>0.98701298701298701</v>
      </c>
      <c r="N140" s="14" t="str">
        <f>IF('Órdenes según Instancia'!J140=0,"-",IF('Órdenes según Instancia'!AD140=0,"-",('Órdenes según Instancia'!J140/'Órdenes según Instancia'!AD140)))</f>
        <v>-</v>
      </c>
      <c r="O140" s="14" t="str">
        <f>IF('Órdenes según Instancia'!O140=0,"-",IF('Órdenes según Instancia'!AD140=0,"-",('Órdenes según Instancia'!O140/'Órdenes según Instancia'!AD140)))</f>
        <v>-</v>
      </c>
      <c r="P140" s="14">
        <f>IF('Órdenes según Instancia'!T140=0,"-",IF('Órdenes según Instancia'!AD140=0,"-",('Órdenes según Instancia'!T140/'Órdenes según Instancia'!AD140)))</f>
        <v>1.2987012987012988E-2</v>
      </c>
      <c r="Q140" s="14" t="str">
        <f>IF('Órdenes según Instancia'!Y140=0,"-",IF('Órdenes según Instancia'!AD140=0,"-",('Órdenes según Instancia'!Y140/'Órdenes según Instancia'!AD140)))</f>
        <v>-</v>
      </c>
      <c r="R140" s="14">
        <f>IF('Órdenes según Instancia'!F140=0,"-",IF('Órdenes según Instancia'!AE140=0,"-",('Órdenes según Instancia'!F140/'Órdenes según Instancia'!AE140)))</f>
        <v>0.97872340425531912</v>
      </c>
      <c r="S140" s="14" t="str">
        <f>IF('Órdenes según Instancia'!K140=0,"-",IF('Órdenes según Instancia'!AE140=0,"-",('Órdenes según Instancia'!K140/'Órdenes según Instancia'!AE140)))</f>
        <v>-</v>
      </c>
      <c r="T140" s="14" t="str">
        <f>IF('Órdenes según Instancia'!P140=0,"-",IF('Órdenes según Instancia'!AE140=0,"-",('Órdenes según Instancia'!P140/'Órdenes según Instancia'!AE140)))</f>
        <v>-</v>
      </c>
      <c r="U140" s="14">
        <f>IF('Órdenes según Instancia'!U140=0,"-",IF('Órdenes según Instancia'!AE140=0,"-",('Órdenes según Instancia'!U140/('Órdenes según Instancia'!AE140))))</f>
        <v>2.1276595744680851E-2</v>
      </c>
      <c r="V140" s="14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62" t="s">
        <v>344</v>
      </c>
      <c r="C141" s="14">
        <f>IF('Órdenes según Instancia'!C141=0,"-",IF('Órdenes según Instancia'!AB141=0,"-",('Órdenes según Instancia'!C141/'Órdenes según Instancia'!AB141)))</f>
        <v>1</v>
      </c>
      <c r="D141" s="14" t="str">
        <f>IF('Órdenes según Instancia'!H141=0,"-",IF('Órdenes según Instancia'!AB141=0,"-",('Órdenes según Instancia'!H141/'Órdenes según Instancia'!AB141)))</f>
        <v>-</v>
      </c>
      <c r="E141" s="14" t="str">
        <f>IF('Órdenes según Instancia'!M141=0,"-",IF('Órdenes según Instancia'!AB141=0,"-",('Órdenes según Instancia'!M141/'Órdenes según Instancia'!AB141)))</f>
        <v>-</v>
      </c>
      <c r="F141" s="14" t="str">
        <f>IF('Órdenes según Instancia'!R141=0,"-",IF('Órdenes según Instancia'!AB141=0,"-",('Órdenes según Instancia'!R141/'Órdenes según Instancia'!AB141)))</f>
        <v>-</v>
      </c>
      <c r="G141" s="14" t="str">
        <f>IF('Órdenes según Instancia'!W141=0,"-",IF('Órdenes según Instancia'!AB141=0,"-",('Órdenes según Instancia'!W141/'Órdenes según Instancia'!AB141)))</f>
        <v>-</v>
      </c>
      <c r="H141" s="14" t="str">
        <f>IF('Órdenes según Instancia'!D141=0,"-",IF('Órdenes según Instancia'!AC141=0,"-",('Órdenes según Instancia'!D141/'Órdenes según Instancia'!AC141)))</f>
        <v>-</v>
      </c>
      <c r="I141" s="14" t="str">
        <f>IF('Órdenes según Instancia'!I141=0,"-",IF('Órdenes según Instancia'!AC141=0,"-",('Órdenes según Instancia'!I141/'Órdenes según Instancia'!AC141)))</f>
        <v>-</v>
      </c>
      <c r="J141" s="14" t="str">
        <f>IF('Órdenes según Instancia'!N141=0,"-",IF('Órdenes según Instancia'!AC141=0,"-",('Órdenes según Instancia'!N141/'Órdenes según Instancia'!AC141)))</f>
        <v>-</v>
      </c>
      <c r="K141" s="14" t="str">
        <f>IF('Órdenes según Instancia'!S141=0,"-",IF('Órdenes según Instancia'!AC141=0,"-",('Órdenes según Instancia'!S141/'Órdenes según Instancia'!AC141)))</f>
        <v>-</v>
      </c>
      <c r="L141" s="14" t="str">
        <f>IF('Órdenes según Instancia'!X141=0,"-",IF('Órdenes según Instancia'!AC141=0,"-",('Órdenes según Instancia'!X141/'Órdenes según Instancia'!AC141)))</f>
        <v>-</v>
      </c>
      <c r="M141" s="14">
        <f>IF('Órdenes según Instancia'!E141=0,"-",IF('Órdenes según Instancia'!AD141=0,"-",('Órdenes según Instancia'!E141/'Órdenes según Instancia'!AD141)))</f>
        <v>1</v>
      </c>
      <c r="N141" s="14" t="str">
        <f>IF('Órdenes según Instancia'!J141=0,"-",IF('Órdenes según Instancia'!AD141=0,"-",('Órdenes según Instancia'!J141/'Órdenes según Instancia'!AD141)))</f>
        <v>-</v>
      </c>
      <c r="O141" s="14" t="str">
        <f>IF('Órdenes según Instancia'!O141=0,"-",IF('Órdenes según Instancia'!AD141=0,"-",('Órdenes según Instancia'!O141/'Órdenes según Instancia'!AD141)))</f>
        <v>-</v>
      </c>
      <c r="P141" s="14" t="str">
        <f>IF('Órdenes según Instancia'!T141=0,"-",IF('Órdenes según Instancia'!AD141=0,"-",('Órdenes según Instancia'!T141/'Órdenes según Instancia'!AD141)))</f>
        <v>-</v>
      </c>
      <c r="Q141" s="14" t="str">
        <f>IF('Órdenes según Instancia'!Y141=0,"-",IF('Órdenes según Instancia'!AD141=0,"-",('Órdenes según Instancia'!Y141/'Órdenes según Instancia'!AD141)))</f>
        <v>-</v>
      </c>
      <c r="R141" s="14">
        <f>IF('Órdenes según Instancia'!F141=0,"-",IF('Órdenes según Instancia'!AE141=0,"-",('Órdenes según Instancia'!F141/'Órdenes según Instancia'!AE141)))</f>
        <v>1</v>
      </c>
      <c r="S141" s="14" t="str">
        <f>IF('Órdenes según Instancia'!K141=0,"-",IF('Órdenes según Instancia'!AE141=0,"-",('Órdenes según Instancia'!K141/'Órdenes según Instancia'!AE141)))</f>
        <v>-</v>
      </c>
      <c r="T141" s="14" t="str">
        <f>IF('Órdenes según Instancia'!P141=0,"-",IF('Órdenes según Instancia'!AE141=0,"-",('Órdenes según Instancia'!P141/'Órdenes según Instancia'!AE141)))</f>
        <v>-</v>
      </c>
      <c r="U141" s="14" t="str">
        <f>IF('Órdenes según Instancia'!U141=0,"-",IF('Órdenes según Instancia'!AE141=0,"-",('Órdenes según Instancia'!U141/('Órdenes según Instancia'!AE141))))</f>
        <v>-</v>
      </c>
      <c r="V141" s="14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62" t="s">
        <v>345</v>
      </c>
      <c r="C142" s="14">
        <f>IF('Órdenes según Instancia'!C142=0,"-",IF('Órdenes según Instancia'!AB142=0,"-",('Órdenes según Instancia'!C142/'Órdenes según Instancia'!AB142)))</f>
        <v>0.47938144329896909</v>
      </c>
      <c r="D142" s="14">
        <f>IF('Órdenes según Instancia'!H142=0,"-",IF('Órdenes según Instancia'!AB142=0,"-",('Órdenes según Instancia'!H142/'Órdenes según Instancia'!AB142)))</f>
        <v>5.1546391752577319E-3</v>
      </c>
      <c r="E142" s="14">
        <f>IF('Órdenes según Instancia'!M142=0,"-",IF('Órdenes según Instancia'!AB142=0,"-",('Órdenes según Instancia'!M142/'Órdenes según Instancia'!AB142)))</f>
        <v>0.51546391752577314</v>
      </c>
      <c r="F142" s="14" t="str">
        <f>IF('Órdenes según Instancia'!R142=0,"-",IF('Órdenes según Instancia'!AB142=0,"-",('Órdenes según Instancia'!R142/'Órdenes según Instancia'!AB142)))</f>
        <v>-</v>
      </c>
      <c r="G142" s="14" t="str">
        <f>IF('Órdenes según Instancia'!W142=0,"-",IF('Órdenes según Instancia'!AB142=0,"-",('Órdenes según Instancia'!W142/'Órdenes según Instancia'!AB142)))</f>
        <v>-</v>
      </c>
      <c r="H142" s="14">
        <f>IF('Órdenes según Instancia'!D142=0,"-",IF('Órdenes según Instancia'!AC142=0,"-",('Órdenes según Instancia'!D142/'Órdenes según Instancia'!AC142)))</f>
        <v>1</v>
      </c>
      <c r="I142" s="14" t="str">
        <f>IF('Órdenes según Instancia'!I142=0,"-",IF('Órdenes según Instancia'!AC142=0,"-",('Órdenes según Instancia'!I142/'Órdenes según Instancia'!AC142)))</f>
        <v>-</v>
      </c>
      <c r="J142" s="14" t="str">
        <f>IF('Órdenes según Instancia'!N142=0,"-",IF('Órdenes según Instancia'!AC142=0,"-",('Órdenes según Instancia'!N142/'Órdenes según Instancia'!AC142)))</f>
        <v>-</v>
      </c>
      <c r="K142" s="14" t="str">
        <f>IF('Órdenes según Instancia'!S142=0,"-",IF('Órdenes según Instancia'!AC142=0,"-",('Órdenes según Instancia'!S142/'Órdenes según Instancia'!AC142)))</f>
        <v>-</v>
      </c>
      <c r="L142" s="14" t="str">
        <f>IF('Órdenes según Instancia'!X142=0,"-",IF('Órdenes según Instancia'!AC142=0,"-",('Órdenes según Instancia'!X142/'Órdenes según Instancia'!AC142)))</f>
        <v>-</v>
      </c>
      <c r="M142" s="14">
        <f>IF('Órdenes según Instancia'!E142=0,"-",IF('Órdenes según Instancia'!AD142=0,"-",('Órdenes según Instancia'!E142/'Órdenes según Instancia'!AD142)))</f>
        <v>0.46195652173913043</v>
      </c>
      <c r="N142" s="14">
        <f>IF('Órdenes según Instancia'!J142=0,"-",IF('Órdenes según Instancia'!AD142=0,"-",('Órdenes según Instancia'!J142/'Órdenes según Instancia'!AD142)))</f>
        <v>5.434782608695652E-3</v>
      </c>
      <c r="O142" s="14">
        <f>IF('Órdenes según Instancia'!O142=0,"-",IF('Órdenes según Instancia'!AD142=0,"-",('Órdenes según Instancia'!O142/'Órdenes según Instancia'!AD142)))</f>
        <v>0.53260869565217395</v>
      </c>
      <c r="P142" s="14" t="str">
        <f>IF('Órdenes según Instancia'!T142=0,"-",IF('Órdenes según Instancia'!AD142=0,"-",('Órdenes según Instancia'!T142/'Órdenes según Instancia'!AD142)))</f>
        <v>-</v>
      </c>
      <c r="Q142" s="14" t="str">
        <f>IF('Órdenes según Instancia'!Y142=0,"-",IF('Órdenes según Instancia'!AD142=0,"-",('Órdenes según Instancia'!Y142/'Órdenes según Instancia'!AD142)))</f>
        <v>-</v>
      </c>
      <c r="R142" s="14">
        <f>IF('Órdenes según Instancia'!F142=0,"-",IF('Órdenes según Instancia'!AE142=0,"-",('Órdenes según Instancia'!F142/'Órdenes según Instancia'!AE142)))</f>
        <v>0.7142857142857143</v>
      </c>
      <c r="S142" s="14" t="str">
        <f>IF('Órdenes según Instancia'!K142=0,"-",IF('Órdenes según Instancia'!AE142=0,"-",('Órdenes según Instancia'!K142/'Órdenes según Instancia'!AE142)))</f>
        <v>-</v>
      </c>
      <c r="T142" s="14">
        <f>IF('Órdenes según Instancia'!P142=0,"-",IF('Órdenes según Instancia'!AE142=0,"-",('Órdenes según Instancia'!P142/'Órdenes según Instancia'!AE142)))</f>
        <v>0.2857142857142857</v>
      </c>
      <c r="U142" s="14" t="str">
        <f>IF('Órdenes según Instancia'!U142=0,"-",IF('Órdenes según Instancia'!AE142=0,"-",('Órdenes según Instancia'!U142/('Órdenes según Instancia'!AE142))))</f>
        <v>-</v>
      </c>
      <c r="V142" s="14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62" t="s">
        <v>346</v>
      </c>
      <c r="C143" s="14">
        <f>IF('Órdenes según Instancia'!C143=0,"-",IF('Órdenes según Instancia'!AB143=0,"-",('Órdenes según Instancia'!C143/'Órdenes según Instancia'!AB143)))</f>
        <v>0.43827160493827161</v>
      </c>
      <c r="D143" s="14" t="str">
        <f>IF('Órdenes según Instancia'!H143=0,"-",IF('Órdenes según Instancia'!AB143=0,"-",('Órdenes según Instancia'!H143/'Órdenes según Instancia'!AB143)))</f>
        <v>-</v>
      </c>
      <c r="E143" s="14">
        <f>IF('Órdenes según Instancia'!M143=0,"-",IF('Órdenes según Instancia'!AB143=0,"-",('Órdenes según Instancia'!M143/'Órdenes según Instancia'!AB143)))</f>
        <v>0.17901234567901234</v>
      </c>
      <c r="F143" s="14">
        <f>IF('Órdenes según Instancia'!R143=0,"-",IF('Órdenes según Instancia'!AB143=0,"-",('Órdenes según Instancia'!R143/'Órdenes según Instancia'!AB143)))</f>
        <v>0.38271604938271603</v>
      </c>
      <c r="G143" s="14" t="str">
        <f>IF('Órdenes según Instancia'!W143=0,"-",IF('Órdenes según Instancia'!AB143=0,"-",('Órdenes según Instancia'!W143/'Órdenes según Instancia'!AB143)))</f>
        <v>-</v>
      </c>
      <c r="H143" s="14" t="str">
        <f>IF('Órdenes según Instancia'!D143=0,"-",IF('Órdenes según Instancia'!AC143=0,"-",('Órdenes según Instancia'!D143/'Órdenes según Instancia'!AC143)))</f>
        <v>-</v>
      </c>
      <c r="I143" s="14" t="str">
        <f>IF('Órdenes según Instancia'!I143=0,"-",IF('Órdenes según Instancia'!AC143=0,"-",('Órdenes según Instancia'!I143/'Órdenes según Instancia'!AC143)))</f>
        <v>-</v>
      </c>
      <c r="J143" s="14" t="str">
        <f>IF('Órdenes según Instancia'!N143=0,"-",IF('Órdenes según Instancia'!AC143=0,"-",('Órdenes según Instancia'!N143/'Órdenes según Instancia'!AC143)))</f>
        <v>-</v>
      </c>
      <c r="K143" s="14" t="str">
        <f>IF('Órdenes según Instancia'!S143=0,"-",IF('Órdenes según Instancia'!AC143=0,"-",('Órdenes según Instancia'!S143/'Órdenes según Instancia'!AC143)))</f>
        <v>-</v>
      </c>
      <c r="L143" s="14" t="str">
        <f>IF('Órdenes según Instancia'!X143=0,"-",IF('Órdenes según Instancia'!AC143=0,"-",('Órdenes según Instancia'!X143/'Órdenes según Instancia'!AC143)))</f>
        <v>-</v>
      </c>
      <c r="M143" s="14">
        <f>IF('Órdenes según Instancia'!E143=0,"-",IF('Órdenes según Instancia'!AD143=0,"-",('Órdenes según Instancia'!E143/'Órdenes según Instancia'!AD143)))</f>
        <v>0.41853035143769968</v>
      </c>
      <c r="N143" s="14" t="str">
        <f>IF('Órdenes según Instancia'!J143=0,"-",IF('Órdenes según Instancia'!AD143=0,"-",('Órdenes según Instancia'!J143/'Órdenes según Instancia'!AD143)))</f>
        <v>-</v>
      </c>
      <c r="O143" s="14">
        <f>IF('Órdenes según Instancia'!O143=0,"-",IF('Órdenes según Instancia'!AD143=0,"-",('Órdenes según Instancia'!O143/'Órdenes según Instancia'!AD143)))</f>
        <v>0.1853035143769968</v>
      </c>
      <c r="P143" s="14">
        <f>IF('Órdenes según Instancia'!T143=0,"-",IF('Órdenes según Instancia'!AD143=0,"-",('Órdenes según Instancia'!T143/'Órdenes según Instancia'!AD143)))</f>
        <v>0.3961661341853035</v>
      </c>
      <c r="Q143" s="14" t="str">
        <f>IF('Órdenes según Instancia'!Y143=0,"-",IF('Órdenes según Instancia'!AD143=0,"-",('Órdenes según Instancia'!Y143/'Órdenes según Instancia'!AD143)))</f>
        <v>-</v>
      </c>
      <c r="R143" s="14">
        <f>IF('Órdenes según Instancia'!F143=0,"-",IF('Órdenes según Instancia'!AE143=0,"-",('Órdenes según Instancia'!F143/'Órdenes según Instancia'!AE143)))</f>
        <v>1</v>
      </c>
      <c r="S143" s="14" t="str">
        <f>IF('Órdenes según Instancia'!K143=0,"-",IF('Órdenes según Instancia'!AE143=0,"-",('Órdenes según Instancia'!K143/'Órdenes según Instancia'!AE143)))</f>
        <v>-</v>
      </c>
      <c r="T143" s="14" t="str">
        <f>IF('Órdenes según Instancia'!P143=0,"-",IF('Órdenes según Instancia'!AE143=0,"-",('Órdenes según Instancia'!P143/'Órdenes según Instancia'!AE143)))</f>
        <v>-</v>
      </c>
      <c r="U143" s="14" t="str">
        <f>IF('Órdenes según Instancia'!U143=0,"-",IF('Órdenes según Instancia'!AE143=0,"-",('Órdenes según Instancia'!U143/('Órdenes según Instancia'!AE143))))</f>
        <v>-</v>
      </c>
      <c r="V143" s="14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62" t="s">
        <v>347</v>
      </c>
      <c r="C144" s="14">
        <f>IF('Órdenes según Instancia'!C144=0,"-",IF('Órdenes según Instancia'!AB144=0,"-",('Órdenes según Instancia'!C144/'Órdenes según Instancia'!AB144)))</f>
        <v>0.72289156626506024</v>
      </c>
      <c r="D144" s="14" t="str">
        <f>IF('Órdenes según Instancia'!H144=0,"-",IF('Órdenes según Instancia'!AB144=0,"-",('Órdenes según Instancia'!H144/'Órdenes según Instancia'!AB144)))</f>
        <v>-</v>
      </c>
      <c r="E144" s="14">
        <f>IF('Órdenes según Instancia'!M144=0,"-",IF('Órdenes según Instancia'!AB144=0,"-",('Órdenes según Instancia'!M144/'Órdenes según Instancia'!AB144)))</f>
        <v>0.27710843373493976</v>
      </c>
      <c r="F144" s="14" t="str">
        <f>IF('Órdenes según Instancia'!R144=0,"-",IF('Órdenes según Instancia'!AB144=0,"-",('Órdenes según Instancia'!R144/'Órdenes según Instancia'!AB144)))</f>
        <v>-</v>
      </c>
      <c r="G144" s="14" t="str">
        <f>IF('Órdenes según Instancia'!W144=0,"-",IF('Órdenes según Instancia'!AB144=0,"-",('Órdenes según Instancia'!W144/'Órdenes según Instancia'!AB144)))</f>
        <v>-</v>
      </c>
      <c r="H144" s="14" t="str">
        <f>IF('Órdenes según Instancia'!D144=0,"-",IF('Órdenes según Instancia'!AC144=0,"-",('Órdenes según Instancia'!D144/'Órdenes según Instancia'!AC144)))</f>
        <v>-</v>
      </c>
      <c r="I144" s="14" t="str">
        <f>IF('Órdenes según Instancia'!I144=0,"-",IF('Órdenes según Instancia'!AC144=0,"-",('Órdenes según Instancia'!I144/'Órdenes según Instancia'!AC144)))</f>
        <v>-</v>
      </c>
      <c r="J144" s="14" t="str">
        <f>IF('Órdenes según Instancia'!N144=0,"-",IF('Órdenes según Instancia'!AC144=0,"-",('Órdenes según Instancia'!N144/'Órdenes según Instancia'!AC144)))</f>
        <v>-</v>
      </c>
      <c r="K144" s="14" t="str">
        <f>IF('Órdenes según Instancia'!S144=0,"-",IF('Órdenes según Instancia'!AC144=0,"-",('Órdenes según Instancia'!S144/'Órdenes según Instancia'!AC144)))</f>
        <v>-</v>
      </c>
      <c r="L144" s="14" t="str">
        <f>IF('Órdenes según Instancia'!X144=0,"-",IF('Órdenes según Instancia'!AC144=0,"-",('Órdenes según Instancia'!X144/'Órdenes según Instancia'!AC144)))</f>
        <v>-</v>
      </c>
      <c r="M144" s="14">
        <f>IF('Órdenes según Instancia'!E144=0,"-",IF('Órdenes según Instancia'!AD144=0,"-",('Órdenes según Instancia'!E144/'Órdenes según Instancia'!AD144)))</f>
        <v>0.63934426229508201</v>
      </c>
      <c r="N144" s="14" t="str">
        <f>IF('Órdenes según Instancia'!J144=0,"-",IF('Órdenes según Instancia'!AD144=0,"-",('Órdenes según Instancia'!J144/'Órdenes según Instancia'!AD144)))</f>
        <v>-</v>
      </c>
      <c r="O144" s="14">
        <f>IF('Órdenes según Instancia'!O144=0,"-",IF('Órdenes según Instancia'!AD144=0,"-",('Órdenes según Instancia'!O144/'Órdenes según Instancia'!AD144)))</f>
        <v>0.36065573770491804</v>
      </c>
      <c r="P144" s="14" t="str">
        <f>IF('Órdenes según Instancia'!T144=0,"-",IF('Órdenes según Instancia'!AD144=0,"-",('Órdenes según Instancia'!T144/'Órdenes según Instancia'!AD144)))</f>
        <v>-</v>
      </c>
      <c r="Q144" s="14" t="str">
        <f>IF('Órdenes según Instancia'!Y144=0,"-",IF('Órdenes según Instancia'!AD144=0,"-",('Órdenes según Instancia'!Y144/'Órdenes según Instancia'!AD144)))</f>
        <v>-</v>
      </c>
      <c r="R144" s="14">
        <f>IF('Órdenes según Instancia'!F144=0,"-",IF('Órdenes según Instancia'!AE144=0,"-",('Órdenes según Instancia'!F144/'Órdenes según Instancia'!AE144)))</f>
        <v>0.95454545454545459</v>
      </c>
      <c r="S144" s="14" t="str">
        <f>IF('Órdenes según Instancia'!K144=0,"-",IF('Órdenes según Instancia'!AE144=0,"-",('Órdenes según Instancia'!K144/'Órdenes según Instancia'!AE144)))</f>
        <v>-</v>
      </c>
      <c r="T144" s="14">
        <f>IF('Órdenes según Instancia'!P144=0,"-",IF('Órdenes según Instancia'!AE144=0,"-",('Órdenes según Instancia'!P144/'Órdenes según Instancia'!AE144)))</f>
        <v>4.5454545454545456E-2</v>
      </c>
      <c r="U144" s="14" t="str">
        <f>IF('Órdenes según Instancia'!U144=0,"-",IF('Órdenes según Instancia'!AE144=0,"-",('Órdenes según Instancia'!U144/('Órdenes según Instancia'!AE144))))</f>
        <v>-</v>
      </c>
      <c r="V144" s="14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62" t="s">
        <v>348</v>
      </c>
      <c r="C145" s="14">
        <f>IF('Órdenes según Instancia'!C145=0,"-",IF('Órdenes según Instancia'!AB145=0,"-",('Órdenes según Instancia'!C145/'Órdenes según Instancia'!AB145)))</f>
        <v>0.94366197183098588</v>
      </c>
      <c r="D145" s="14">
        <f>IF('Órdenes según Instancia'!H145=0,"-",IF('Órdenes según Instancia'!AB145=0,"-",('Órdenes según Instancia'!H145/'Órdenes según Instancia'!AB145)))</f>
        <v>1.4084507042253521E-2</v>
      </c>
      <c r="E145" s="14">
        <f>IF('Órdenes según Instancia'!M145=0,"-",IF('Órdenes según Instancia'!AB145=0,"-",('Órdenes según Instancia'!M145/'Órdenes según Instancia'!AB145)))</f>
        <v>1.4084507042253521E-2</v>
      </c>
      <c r="F145" s="14">
        <f>IF('Órdenes según Instancia'!R145=0,"-",IF('Órdenes según Instancia'!AB145=0,"-",('Órdenes según Instancia'!R145/'Órdenes según Instancia'!AB145)))</f>
        <v>2.8169014084507043E-2</v>
      </c>
      <c r="G145" s="14" t="str">
        <f>IF('Órdenes según Instancia'!W145=0,"-",IF('Órdenes según Instancia'!AB145=0,"-",('Órdenes según Instancia'!W145/'Órdenes según Instancia'!AB145)))</f>
        <v>-</v>
      </c>
      <c r="H145" s="14" t="str">
        <f>IF('Órdenes según Instancia'!D145=0,"-",IF('Órdenes según Instancia'!AC145=0,"-",('Órdenes según Instancia'!D145/'Órdenes según Instancia'!AC145)))</f>
        <v>-</v>
      </c>
      <c r="I145" s="14" t="str">
        <f>IF('Órdenes según Instancia'!I145=0,"-",IF('Órdenes según Instancia'!AC145=0,"-",('Órdenes según Instancia'!I145/'Órdenes según Instancia'!AC145)))</f>
        <v>-</v>
      </c>
      <c r="J145" s="14" t="str">
        <f>IF('Órdenes según Instancia'!N145=0,"-",IF('Órdenes según Instancia'!AC145=0,"-",('Órdenes según Instancia'!N145/'Órdenes según Instancia'!AC145)))</f>
        <v>-</v>
      </c>
      <c r="K145" s="14" t="str">
        <f>IF('Órdenes según Instancia'!S145=0,"-",IF('Órdenes según Instancia'!AC145=0,"-",('Órdenes según Instancia'!S145/'Órdenes según Instancia'!AC145)))</f>
        <v>-</v>
      </c>
      <c r="L145" s="14" t="str">
        <f>IF('Órdenes según Instancia'!X145=0,"-",IF('Órdenes según Instancia'!AC145=0,"-",('Órdenes según Instancia'!X145/'Órdenes según Instancia'!AC145)))</f>
        <v>-</v>
      </c>
      <c r="M145" s="14">
        <f>IF('Órdenes según Instancia'!E145=0,"-",IF('Órdenes según Instancia'!AD145=0,"-",('Órdenes según Instancia'!E145/'Órdenes según Instancia'!AD145)))</f>
        <v>0.94736842105263153</v>
      </c>
      <c r="N145" s="14" t="str">
        <f>IF('Órdenes según Instancia'!J145=0,"-",IF('Órdenes según Instancia'!AD145=0,"-",('Órdenes según Instancia'!J145/'Órdenes según Instancia'!AD145)))</f>
        <v>-</v>
      </c>
      <c r="O145" s="14">
        <f>IF('Órdenes según Instancia'!O145=0,"-",IF('Órdenes según Instancia'!AD145=0,"-",('Órdenes según Instancia'!O145/'Órdenes según Instancia'!AD145)))</f>
        <v>1.7543859649122806E-2</v>
      </c>
      <c r="P145" s="14">
        <f>IF('Órdenes según Instancia'!T145=0,"-",IF('Órdenes según Instancia'!AD145=0,"-",('Órdenes según Instancia'!T145/'Órdenes según Instancia'!AD145)))</f>
        <v>3.5087719298245612E-2</v>
      </c>
      <c r="Q145" s="14" t="str">
        <f>IF('Órdenes según Instancia'!Y145=0,"-",IF('Órdenes según Instancia'!AD145=0,"-",('Órdenes según Instancia'!Y145/'Órdenes según Instancia'!AD145)))</f>
        <v>-</v>
      </c>
      <c r="R145" s="14">
        <f>IF('Órdenes según Instancia'!F145=0,"-",IF('Órdenes según Instancia'!AE145=0,"-",('Órdenes según Instancia'!F145/'Órdenes según Instancia'!AE145)))</f>
        <v>0.9285714285714286</v>
      </c>
      <c r="S145" s="14">
        <f>IF('Órdenes según Instancia'!K145=0,"-",IF('Órdenes según Instancia'!AE145=0,"-",('Órdenes según Instancia'!K145/'Órdenes según Instancia'!AE145)))</f>
        <v>7.1428571428571425E-2</v>
      </c>
      <c r="T145" s="14" t="str">
        <f>IF('Órdenes según Instancia'!P145=0,"-",IF('Órdenes según Instancia'!AE145=0,"-",('Órdenes según Instancia'!P145/'Órdenes según Instancia'!AE145)))</f>
        <v>-</v>
      </c>
      <c r="U145" s="14" t="str">
        <f>IF('Órdenes según Instancia'!U145=0,"-",IF('Órdenes según Instancia'!AE145=0,"-",('Órdenes según Instancia'!U145/('Órdenes según Instancia'!AE145))))</f>
        <v>-</v>
      </c>
      <c r="V145" s="14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62" t="s">
        <v>349</v>
      </c>
      <c r="C146" s="14">
        <f>IF('Órdenes según Instancia'!C146=0,"-",IF('Órdenes según Instancia'!AB146=0,"-",('Órdenes según Instancia'!C146/'Órdenes según Instancia'!AB146)))</f>
        <v>0.93877551020408168</v>
      </c>
      <c r="D146" s="14" t="str">
        <f>IF('Órdenes según Instancia'!H146=0,"-",IF('Órdenes según Instancia'!AB146=0,"-",('Órdenes según Instancia'!H146/'Órdenes según Instancia'!AB146)))</f>
        <v>-</v>
      </c>
      <c r="E146" s="14">
        <f>IF('Órdenes según Instancia'!M146=0,"-",IF('Órdenes según Instancia'!AB146=0,"-",('Órdenes según Instancia'!M146/'Órdenes según Instancia'!AB146)))</f>
        <v>6.1224489795918366E-2</v>
      </c>
      <c r="F146" s="14" t="str">
        <f>IF('Órdenes según Instancia'!R146=0,"-",IF('Órdenes según Instancia'!AB146=0,"-",('Órdenes según Instancia'!R146/'Órdenes según Instancia'!AB146)))</f>
        <v>-</v>
      </c>
      <c r="G146" s="14" t="str">
        <f>IF('Órdenes según Instancia'!W146=0,"-",IF('Órdenes según Instancia'!AB146=0,"-",('Órdenes según Instancia'!W146/'Órdenes según Instancia'!AB146)))</f>
        <v>-</v>
      </c>
      <c r="H146" s="14" t="str">
        <f>IF('Órdenes según Instancia'!D146=0,"-",IF('Órdenes según Instancia'!AC146=0,"-",('Órdenes según Instancia'!D146/'Órdenes según Instancia'!AC146)))</f>
        <v>-</v>
      </c>
      <c r="I146" s="14" t="str">
        <f>IF('Órdenes según Instancia'!I146=0,"-",IF('Órdenes según Instancia'!AC146=0,"-",('Órdenes según Instancia'!I146/'Órdenes según Instancia'!AC146)))</f>
        <v>-</v>
      </c>
      <c r="J146" s="14" t="str">
        <f>IF('Órdenes según Instancia'!N146=0,"-",IF('Órdenes según Instancia'!AC146=0,"-",('Órdenes según Instancia'!N146/'Órdenes según Instancia'!AC146)))</f>
        <v>-</v>
      </c>
      <c r="K146" s="14" t="str">
        <f>IF('Órdenes según Instancia'!S146=0,"-",IF('Órdenes según Instancia'!AC146=0,"-",('Órdenes según Instancia'!S146/'Órdenes según Instancia'!AC146)))</f>
        <v>-</v>
      </c>
      <c r="L146" s="14" t="str">
        <f>IF('Órdenes según Instancia'!X146=0,"-",IF('Órdenes según Instancia'!AC146=0,"-",('Órdenes según Instancia'!X146/'Órdenes según Instancia'!AC146)))</f>
        <v>-</v>
      </c>
      <c r="M146" s="14">
        <f>IF('Órdenes según Instancia'!E146=0,"-",IF('Órdenes según Instancia'!AD146=0,"-",('Órdenes según Instancia'!E146/'Órdenes según Instancia'!AD146)))</f>
        <v>0.93478260869565222</v>
      </c>
      <c r="N146" s="14" t="str">
        <f>IF('Órdenes según Instancia'!J146=0,"-",IF('Órdenes según Instancia'!AD146=0,"-",('Órdenes según Instancia'!J146/'Órdenes según Instancia'!AD146)))</f>
        <v>-</v>
      </c>
      <c r="O146" s="14">
        <f>IF('Órdenes según Instancia'!O146=0,"-",IF('Órdenes según Instancia'!AD146=0,"-",('Órdenes según Instancia'!O146/'Órdenes según Instancia'!AD146)))</f>
        <v>6.5217391304347824E-2</v>
      </c>
      <c r="P146" s="14" t="str">
        <f>IF('Órdenes según Instancia'!T146=0,"-",IF('Órdenes según Instancia'!AD146=0,"-",('Órdenes según Instancia'!T146/'Órdenes según Instancia'!AD146)))</f>
        <v>-</v>
      </c>
      <c r="Q146" s="14" t="str">
        <f>IF('Órdenes según Instancia'!Y146=0,"-",IF('Órdenes según Instancia'!AD146=0,"-",('Órdenes según Instancia'!Y146/'Órdenes según Instancia'!AD146)))</f>
        <v>-</v>
      </c>
      <c r="R146" s="14">
        <f>IF('Órdenes según Instancia'!F146=0,"-",IF('Órdenes según Instancia'!AE146=0,"-",('Órdenes según Instancia'!F146/'Órdenes según Instancia'!AE146)))</f>
        <v>1</v>
      </c>
      <c r="S146" s="14" t="str">
        <f>IF('Órdenes según Instancia'!K146=0,"-",IF('Órdenes según Instancia'!AE146=0,"-",('Órdenes según Instancia'!K146/'Órdenes según Instancia'!AE146)))</f>
        <v>-</v>
      </c>
      <c r="T146" s="14" t="str">
        <f>IF('Órdenes según Instancia'!P146=0,"-",IF('Órdenes según Instancia'!AE146=0,"-",('Órdenes según Instancia'!P146/'Órdenes según Instancia'!AE146)))</f>
        <v>-</v>
      </c>
      <c r="U146" s="14" t="str">
        <f>IF('Órdenes según Instancia'!U146=0,"-",IF('Órdenes según Instancia'!AE146=0,"-",('Órdenes según Instancia'!U146/('Órdenes según Instancia'!AE146))))</f>
        <v>-</v>
      </c>
      <c r="V146" s="14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62" t="s">
        <v>350</v>
      </c>
      <c r="C147" s="14">
        <f>IF('Órdenes según Instancia'!C147=0,"-",IF('Órdenes según Instancia'!AB147=0,"-",('Órdenes según Instancia'!C147/'Órdenes según Instancia'!AB147)))</f>
        <v>0.7944444444444444</v>
      </c>
      <c r="D147" s="14" t="str">
        <f>IF('Órdenes según Instancia'!H147=0,"-",IF('Órdenes según Instancia'!AB147=0,"-",('Órdenes según Instancia'!H147/'Órdenes según Instancia'!AB147)))</f>
        <v>-</v>
      </c>
      <c r="E147" s="14">
        <f>IF('Órdenes según Instancia'!M147=0,"-",IF('Órdenes según Instancia'!AB147=0,"-",('Órdenes según Instancia'!M147/'Órdenes según Instancia'!AB147)))</f>
        <v>0.1388888888888889</v>
      </c>
      <c r="F147" s="14">
        <f>IF('Órdenes según Instancia'!R147=0,"-",IF('Órdenes según Instancia'!AB147=0,"-",('Órdenes según Instancia'!R147/'Órdenes según Instancia'!AB147)))</f>
        <v>6.6666666666666666E-2</v>
      </c>
      <c r="G147" s="14" t="str">
        <f>IF('Órdenes según Instancia'!W147=0,"-",IF('Órdenes según Instancia'!AB147=0,"-",('Órdenes según Instancia'!W147/'Órdenes según Instancia'!AB147)))</f>
        <v>-</v>
      </c>
      <c r="H147" s="14">
        <f>IF('Órdenes según Instancia'!D147=0,"-",IF('Órdenes según Instancia'!AC147=0,"-",('Órdenes según Instancia'!D147/'Órdenes según Instancia'!AC147)))</f>
        <v>1</v>
      </c>
      <c r="I147" s="14" t="str">
        <f>IF('Órdenes según Instancia'!I147=0,"-",IF('Órdenes según Instancia'!AC147=0,"-",('Órdenes según Instancia'!I147/'Órdenes según Instancia'!AC147)))</f>
        <v>-</v>
      </c>
      <c r="J147" s="14" t="str">
        <f>IF('Órdenes según Instancia'!N147=0,"-",IF('Órdenes según Instancia'!AC147=0,"-",('Órdenes según Instancia'!N147/'Órdenes según Instancia'!AC147)))</f>
        <v>-</v>
      </c>
      <c r="K147" s="14" t="str">
        <f>IF('Órdenes según Instancia'!S147=0,"-",IF('Órdenes según Instancia'!AC147=0,"-",('Órdenes según Instancia'!S147/'Órdenes según Instancia'!AC147)))</f>
        <v>-</v>
      </c>
      <c r="L147" s="14" t="str">
        <f>IF('Órdenes según Instancia'!X147=0,"-",IF('Órdenes según Instancia'!AC147=0,"-",('Órdenes según Instancia'!X147/'Órdenes según Instancia'!AC147)))</f>
        <v>-</v>
      </c>
      <c r="M147" s="14">
        <f>IF('Órdenes según Instancia'!E147=0,"-",IF('Órdenes según Instancia'!AD147=0,"-",('Órdenes según Instancia'!E147/'Órdenes según Instancia'!AD147)))</f>
        <v>0.73381294964028776</v>
      </c>
      <c r="N147" s="14" t="str">
        <f>IF('Órdenes según Instancia'!J147=0,"-",IF('Órdenes según Instancia'!AD147=0,"-",('Órdenes según Instancia'!J147/'Órdenes según Instancia'!AD147)))</f>
        <v>-</v>
      </c>
      <c r="O147" s="14">
        <f>IF('Órdenes según Instancia'!O147=0,"-",IF('Órdenes según Instancia'!AD147=0,"-",('Órdenes según Instancia'!O147/'Órdenes según Instancia'!AD147)))</f>
        <v>0.17985611510791366</v>
      </c>
      <c r="P147" s="14">
        <f>IF('Órdenes según Instancia'!T147=0,"-",IF('Órdenes según Instancia'!AD147=0,"-",('Órdenes según Instancia'!T147/'Órdenes según Instancia'!AD147)))</f>
        <v>8.6330935251798566E-2</v>
      </c>
      <c r="Q147" s="14" t="str">
        <f>IF('Órdenes según Instancia'!Y147=0,"-",IF('Órdenes según Instancia'!AD147=0,"-",('Órdenes según Instancia'!Y147/'Órdenes según Instancia'!AD147)))</f>
        <v>-</v>
      </c>
      <c r="R147" s="14">
        <f>IF('Órdenes según Instancia'!F147=0,"-",IF('Órdenes según Instancia'!AE147=0,"-",('Órdenes según Instancia'!F147/'Órdenes según Instancia'!AE147)))</f>
        <v>1</v>
      </c>
      <c r="S147" s="14" t="str">
        <f>IF('Órdenes según Instancia'!K147=0,"-",IF('Órdenes según Instancia'!AE147=0,"-",('Órdenes según Instancia'!K147/'Órdenes según Instancia'!AE147)))</f>
        <v>-</v>
      </c>
      <c r="T147" s="14" t="str">
        <f>IF('Órdenes según Instancia'!P147=0,"-",IF('Órdenes según Instancia'!AE147=0,"-",('Órdenes según Instancia'!P147/'Órdenes según Instancia'!AE147)))</f>
        <v>-</v>
      </c>
      <c r="U147" s="14" t="str">
        <f>IF('Órdenes según Instancia'!U147=0,"-",IF('Órdenes según Instancia'!AE147=0,"-",('Órdenes según Instancia'!U147/('Órdenes según Instancia'!AE147))))</f>
        <v>-</v>
      </c>
      <c r="V147" s="14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62" t="s">
        <v>351</v>
      </c>
      <c r="C148" s="14">
        <f>IF('Órdenes según Instancia'!C148=0,"-",IF('Órdenes según Instancia'!AB148=0,"-",('Órdenes según Instancia'!C148/'Órdenes según Instancia'!AB148)))</f>
        <v>1</v>
      </c>
      <c r="D148" s="14" t="str">
        <f>IF('Órdenes según Instancia'!H148=0,"-",IF('Órdenes según Instancia'!AB148=0,"-",('Órdenes según Instancia'!H148/'Órdenes según Instancia'!AB148)))</f>
        <v>-</v>
      </c>
      <c r="E148" s="14" t="str">
        <f>IF('Órdenes según Instancia'!M148=0,"-",IF('Órdenes según Instancia'!AB148=0,"-",('Órdenes según Instancia'!M148/'Órdenes según Instancia'!AB148)))</f>
        <v>-</v>
      </c>
      <c r="F148" s="14" t="str">
        <f>IF('Órdenes según Instancia'!R148=0,"-",IF('Órdenes según Instancia'!AB148=0,"-",('Órdenes según Instancia'!R148/'Órdenes según Instancia'!AB148)))</f>
        <v>-</v>
      </c>
      <c r="G148" s="14" t="str">
        <f>IF('Órdenes según Instancia'!W148=0,"-",IF('Órdenes según Instancia'!AB148=0,"-",('Órdenes según Instancia'!W148/'Órdenes según Instancia'!AB148)))</f>
        <v>-</v>
      </c>
      <c r="H148" s="14" t="str">
        <f>IF('Órdenes según Instancia'!D148=0,"-",IF('Órdenes según Instancia'!AC148=0,"-",('Órdenes según Instancia'!D148/'Órdenes según Instancia'!AC148)))</f>
        <v>-</v>
      </c>
      <c r="I148" s="14" t="str">
        <f>IF('Órdenes según Instancia'!I148=0,"-",IF('Órdenes según Instancia'!AC148=0,"-",('Órdenes según Instancia'!I148/'Órdenes según Instancia'!AC148)))</f>
        <v>-</v>
      </c>
      <c r="J148" s="14" t="str">
        <f>IF('Órdenes según Instancia'!N148=0,"-",IF('Órdenes según Instancia'!AC148=0,"-",('Órdenes según Instancia'!N148/'Órdenes según Instancia'!AC148)))</f>
        <v>-</v>
      </c>
      <c r="K148" s="14" t="str">
        <f>IF('Órdenes según Instancia'!S148=0,"-",IF('Órdenes según Instancia'!AC148=0,"-",('Órdenes según Instancia'!S148/'Órdenes según Instancia'!AC148)))</f>
        <v>-</v>
      </c>
      <c r="L148" s="14" t="str">
        <f>IF('Órdenes según Instancia'!X148=0,"-",IF('Órdenes según Instancia'!AC148=0,"-",('Órdenes según Instancia'!X148/'Órdenes según Instancia'!AC148)))</f>
        <v>-</v>
      </c>
      <c r="M148" s="14">
        <f>IF('Órdenes según Instancia'!E148=0,"-",IF('Órdenes según Instancia'!AD148=0,"-",('Órdenes según Instancia'!E148/'Órdenes según Instancia'!AD148)))</f>
        <v>1</v>
      </c>
      <c r="N148" s="14" t="str">
        <f>IF('Órdenes según Instancia'!J148=0,"-",IF('Órdenes según Instancia'!AD148=0,"-",('Órdenes según Instancia'!J148/'Órdenes según Instancia'!AD148)))</f>
        <v>-</v>
      </c>
      <c r="O148" s="14" t="str">
        <f>IF('Órdenes según Instancia'!O148=0,"-",IF('Órdenes según Instancia'!AD148=0,"-",('Órdenes según Instancia'!O148/'Órdenes según Instancia'!AD148)))</f>
        <v>-</v>
      </c>
      <c r="P148" s="14" t="str">
        <f>IF('Órdenes según Instancia'!T148=0,"-",IF('Órdenes según Instancia'!AD148=0,"-",('Órdenes según Instancia'!T148/'Órdenes según Instancia'!AD148)))</f>
        <v>-</v>
      </c>
      <c r="Q148" s="14" t="str">
        <f>IF('Órdenes según Instancia'!Y148=0,"-",IF('Órdenes según Instancia'!AD148=0,"-",('Órdenes según Instancia'!Y148/'Órdenes según Instancia'!AD148)))</f>
        <v>-</v>
      </c>
      <c r="R148" s="14">
        <f>IF('Órdenes según Instancia'!F148=0,"-",IF('Órdenes según Instancia'!AE148=0,"-",('Órdenes según Instancia'!F148/'Órdenes según Instancia'!AE148)))</f>
        <v>1</v>
      </c>
      <c r="S148" s="14" t="str">
        <f>IF('Órdenes según Instancia'!K148=0,"-",IF('Órdenes según Instancia'!AE148=0,"-",('Órdenes según Instancia'!K148/'Órdenes según Instancia'!AE148)))</f>
        <v>-</v>
      </c>
      <c r="T148" s="14" t="str">
        <f>IF('Órdenes según Instancia'!P148=0,"-",IF('Órdenes según Instancia'!AE148=0,"-",('Órdenes según Instancia'!P148/'Órdenes según Instancia'!AE148)))</f>
        <v>-</v>
      </c>
      <c r="U148" s="14" t="str">
        <f>IF('Órdenes según Instancia'!U148=0,"-",IF('Órdenes según Instancia'!AE148=0,"-",('Órdenes según Instancia'!U148/('Órdenes según Instancia'!AE148))))</f>
        <v>-</v>
      </c>
      <c r="V148" s="14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62" t="s">
        <v>352</v>
      </c>
      <c r="C149" s="14">
        <f>IF('Órdenes según Instancia'!C149=0,"-",IF('Órdenes según Instancia'!AB149=0,"-",('Órdenes según Instancia'!C149/'Órdenes según Instancia'!AB149)))</f>
        <v>1</v>
      </c>
      <c r="D149" s="14" t="str">
        <f>IF('Órdenes según Instancia'!H149=0,"-",IF('Órdenes según Instancia'!AB149=0,"-",('Órdenes según Instancia'!H149/'Órdenes según Instancia'!AB149)))</f>
        <v>-</v>
      </c>
      <c r="E149" s="14" t="str">
        <f>IF('Órdenes según Instancia'!M149=0,"-",IF('Órdenes según Instancia'!AB149=0,"-",('Órdenes según Instancia'!M149/'Órdenes según Instancia'!AB149)))</f>
        <v>-</v>
      </c>
      <c r="F149" s="14" t="str">
        <f>IF('Órdenes según Instancia'!R149=0,"-",IF('Órdenes según Instancia'!AB149=0,"-",('Órdenes según Instancia'!R149/'Órdenes según Instancia'!AB149)))</f>
        <v>-</v>
      </c>
      <c r="G149" s="14" t="str">
        <f>IF('Órdenes según Instancia'!W149=0,"-",IF('Órdenes según Instancia'!AB149=0,"-",('Órdenes según Instancia'!W149/'Órdenes según Instancia'!AB149)))</f>
        <v>-</v>
      </c>
      <c r="H149" s="14" t="str">
        <f>IF('Órdenes según Instancia'!D149=0,"-",IF('Órdenes según Instancia'!AC149=0,"-",('Órdenes según Instancia'!D149/'Órdenes según Instancia'!AC149)))</f>
        <v>-</v>
      </c>
      <c r="I149" s="14" t="str">
        <f>IF('Órdenes según Instancia'!I149=0,"-",IF('Órdenes según Instancia'!AC149=0,"-",('Órdenes según Instancia'!I149/'Órdenes según Instancia'!AC149)))</f>
        <v>-</v>
      </c>
      <c r="J149" s="14" t="str">
        <f>IF('Órdenes según Instancia'!N149=0,"-",IF('Órdenes según Instancia'!AC149=0,"-",('Órdenes según Instancia'!N149/'Órdenes según Instancia'!AC149)))</f>
        <v>-</v>
      </c>
      <c r="K149" s="14" t="str">
        <f>IF('Órdenes según Instancia'!S149=0,"-",IF('Órdenes según Instancia'!AC149=0,"-",('Órdenes según Instancia'!S149/'Órdenes según Instancia'!AC149)))</f>
        <v>-</v>
      </c>
      <c r="L149" s="14" t="str">
        <f>IF('Órdenes según Instancia'!X149=0,"-",IF('Órdenes según Instancia'!AC149=0,"-",('Órdenes según Instancia'!X149/'Órdenes según Instancia'!AC149)))</f>
        <v>-</v>
      </c>
      <c r="M149" s="14">
        <f>IF('Órdenes según Instancia'!E149=0,"-",IF('Órdenes según Instancia'!AD149=0,"-",('Órdenes según Instancia'!E149/'Órdenes según Instancia'!AD149)))</f>
        <v>1</v>
      </c>
      <c r="N149" s="14" t="str">
        <f>IF('Órdenes según Instancia'!J149=0,"-",IF('Órdenes según Instancia'!AD149=0,"-",('Órdenes según Instancia'!J149/'Órdenes según Instancia'!AD149)))</f>
        <v>-</v>
      </c>
      <c r="O149" s="14" t="str">
        <f>IF('Órdenes según Instancia'!O149=0,"-",IF('Órdenes según Instancia'!AD149=0,"-",('Órdenes según Instancia'!O149/'Órdenes según Instancia'!AD149)))</f>
        <v>-</v>
      </c>
      <c r="P149" s="14" t="str">
        <f>IF('Órdenes según Instancia'!T149=0,"-",IF('Órdenes según Instancia'!AD149=0,"-",('Órdenes según Instancia'!T149/'Órdenes según Instancia'!AD149)))</f>
        <v>-</v>
      </c>
      <c r="Q149" s="14" t="str">
        <f>IF('Órdenes según Instancia'!Y149=0,"-",IF('Órdenes según Instancia'!AD149=0,"-",('Órdenes según Instancia'!Y149/'Órdenes según Instancia'!AD149)))</f>
        <v>-</v>
      </c>
      <c r="R149" s="14">
        <f>IF('Órdenes según Instancia'!F149=0,"-",IF('Órdenes según Instancia'!AE149=0,"-",('Órdenes según Instancia'!F149/'Órdenes según Instancia'!AE149)))</f>
        <v>1</v>
      </c>
      <c r="S149" s="14" t="str">
        <f>IF('Órdenes según Instancia'!K149=0,"-",IF('Órdenes según Instancia'!AE149=0,"-",('Órdenes según Instancia'!K149/'Órdenes según Instancia'!AE149)))</f>
        <v>-</v>
      </c>
      <c r="T149" s="14" t="str">
        <f>IF('Órdenes según Instancia'!P149=0,"-",IF('Órdenes según Instancia'!AE149=0,"-",('Órdenes según Instancia'!P149/'Órdenes según Instancia'!AE149)))</f>
        <v>-</v>
      </c>
      <c r="U149" s="14" t="str">
        <f>IF('Órdenes según Instancia'!U149=0,"-",IF('Órdenes según Instancia'!AE149=0,"-",('Órdenes según Instancia'!U149/('Órdenes según Instancia'!AE149))))</f>
        <v>-</v>
      </c>
      <c r="V149" s="14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62" t="s">
        <v>353</v>
      </c>
      <c r="C150" s="14">
        <f>IF('Órdenes según Instancia'!C150=0,"-",IF('Órdenes según Instancia'!AB150=0,"-",('Órdenes según Instancia'!C150/'Órdenes según Instancia'!AB150)))</f>
        <v>1</v>
      </c>
      <c r="D150" s="14" t="str">
        <f>IF('Órdenes según Instancia'!H150=0,"-",IF('Órdenes según Instancia'!AB150=0,"-",('Órdenes según Instancia'!H150/'Órdenes según Instancia'!AB150)))</f>
        <v>-</v>
      </c>
      <c r="E150" s="14" t="str">
        <f>IF('Órdenes según Instancia'!M150=0,"-",IF('Órdenes según Instancia'!AB150=0,"-",('Órdenes según Instancia'!M150/'Órdenes según Instancia'!AB150)))</f>
        <v>-</v>
      </c>
      <c r="F150" s="14" t="str">
        <f>IF('Órdenes según Instancia'!R150=0,"-",IF('Órdenes según Instancia'!AB150=0,"-",('Órdenes según Instancia'!R150/'Órdenes según Instancia'!AB150)))</f>
        <v>-</v>
      </c>
      <c r="G150" s="14" t="str">
        <f>IF('Órdenes según Instancia'!W150=0,"-",IF('Órdenes según Instancia'!AB150=0,"-",('Órdenes según Instancia'!W150/'Órdenes según Instancia'!AB150)))</f>
        <v>-</v>
      </c>
      <c r="H150" s="14" t="str">
        <f>IF('Órdenes según Instancia'!D150=0,"-",IF('Órdenes según Instancia'!AC150=0,"-",('Órdenes según Instancia'!D150/'Órdenes según Instancia'!AC150)))</f>
        <v>-</v>
      </c>
      <c r="I150" s="14" t="str">
        <f>IF('Órdenes según Instancia'!I150=0,"-",IF('Órdenes según Instancia'!AC150=0,"-",('Órdenes según Instancia'!I150/'Órdenes según Instancia'!AC150)))</f>
        <v>-</v>
      </c>
      <c r="J150" s="14" t="str">
        <f>IF('Órdenes según Instancia'!N150=0,"-",IF('Órdenes según Instancia'!AC150=0,"-",('Órdenes según Instancia'!N150/'Órdenes según Instancia'!AC150)))</f>
        <v>-</v>
      </c>
      <c r="K150" s="14" t="str">
        <f>IF('Órdenes según Instancia'!S150=0,"-",IF('Órdenes según Instancia'!AC150=0,"-",('Órdenes según Instancia'!S150/'Órdenes según Instancia'!AC150)))</f>
        <v>-</v>
      </c>
      <c r="L150" s="14" t="str">
        <f>IF('Órdenes según Instancia'!X150=0,"-",IF('Órdenes según Instancia'!AC150=0,"-",('Órdenes según Instancia'!X150/'Órdenes según Instancia'!AC150)))</f>
        <v>-</v>
      </c>
      <c r="M150" s="14">
        <f>IF('Órdenes según Instancia'!E150=0,"-",IF('Órdenes según Instancia'!AD150=0,"-",('Órdenes según Instancia'!E150/'Órdenes según Instancia'!AD150)))</f>
        <v>1</v>
      </c>
      <c r="N150" s="14" t="str">
        <f>IF('Órdenes según Instancia'!J150=0,"-",IF('Órdenes según Instancia'!AD150=0,"-",('Órdenes según Instancia'!J150/'Órdenes según Instancia'!AD150)))</f>
        <v>-</v>
      </c>
      <c r="O150" s="14" t="str">
        <f>IF('Órdenes según Instancia'!O150=0,"-",IF('Órdenes según Instancia'!AD150=0,"-",('Órdenes según Instancia'!O150/'Órdenes según Instancia'!AD150)))</f>
        <v>-</v>
      </c>
      <c r="P150" s="14" t="str">
        <f>IF('Órdenes según Instancia'!T150=0,"-",IF('Órdenes según Instancia'!AD150=0,"-",('Órdenes según Instancia'!T150/'Órdenes según Instancia'!AD150)))</f>
        <v>-</v>
      </c>
      <c r="Q150" s="14" t="str">
        <f>IF('Órdenes según Instancia'!Y150=0,"-",IF('Órdenes según Instancia'!AD150=0,"-",('Órdenes según Instancia'!Y150/'Órdenes según Instancia'!AD150)))</f>
        <v>-</v>
      </c>
      <c r="R150" s="14">
        <f>IF('Órdenes según Instancia'!F150=0,"-",IF('Órdenes según Instancia'!AE150=0,"-",('Órdenes según Instancia'!F150/'Órdenes según Instancia'!AE150)))</f>
        <v>1</v>
      </c>
      <c r="S150" s="14" t="str">
        <f>IF('Órdenes según Instancia'!K150=0,"-",IF('Órdenes según Instancia'!AE150=0,"-",('Órdenes según Instancia'!K150/'Órdenes según Instancia'!AE150)))</f>
        <v>-</v>
      </c>
      <c r="T150" s="14" t="str">
        <f>IF('Órdenes según Instancia'!P150=0,"-",IF('Órdenes según Instancia'!AE150=0,"-",('Órdenes según Instancia'!P150/'Órdenes según Instancia'!AE150)))</f>
        <v>-</v>
      </c>
      <c r="U150" s="14" t="str">
        <f>IF('Órdenes según Instancia'!U150=0,"-",IF('Órdenes según Instancia'!AE150=0,"-",('Órdenes según Instancia'!U150/('Órdenes según Instancia'!AE150))))</f>
        <v>-</v>
      </c>
      <c r="V150" s="14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62" t="s">
        <v>178</v>
      </c>
      <c r="C151" s="14">
        <f>IF('Órdenes según Instancia'!C151=0,"-",IF('Órdenes según Instancia'!AB151=0,"-",('Órdenes según Instancia'!C151/'Órdenes según Instancia'!AB151)))</f>
        <v>1</v>
      </c>
      <c r="D151" s="14" t="str">
        <f>IF('Órdenes según Instancia'!H151=0,"-",IF('Órdenes según Instancia'!AB151=0,"-",('Órdenes según Instancia'!H151/'Órdenes según Instancia'!AB151)))</f>
        <v>-</v>
      </c>
      <c r="E151" s="14" t="str">
        <f>IF('Órdenes según Instancia'!M151=0,"-",IF('Órdenes según Instancia'!AB151=0,"-",('Órdenes según Instancia'!M151/'Órdenes según Instancia'!AB151)))</f>
        <v>-</v>
      </c>
      <c r="F151" s="14" t="str">
        <f>IF('Órdenes según Instancia'!R151=0,"-",IF('Órdenes según Instancia'!AB151=0,"-",('Órdenes según Instancia'!R151/'Órdenes según Instancia'!AB151)))</f>
        <v>-</v>
      </c>
      <c r="G151" s="14" t="str">
        <f>IF('Órdenes según Instancia'!W151=0,"-",IF('Órdenes según Instancia'!AB151=0,"-",('Órdenes según Instancia'!W151/'Órdenes según Instancia'!AB151)))</f>
        <v>-</v>
      </c>
      <c r="H151" s="14" t="str">
        <f>IF('Órdenes según Instancia'!D151=0,"-",IF('Órdenes según Instancia'!AC151=0,"-",('Órdenes según Instancia'!D151/'Órdenes según Instancia'!AC151)))</f>
        <v>-</v>
      </c>
      <c r="I151" s="14" t="str">
        <f>IF('Órdenes según Instancia'!I151=0,"-",IF('Órdenes según Instancia'!AC151=0,"-",('Órdenes según Instancia'!I151/'Órdenes según Instancia'!AC151)))</f>
        <v>-</v>
      </c>
      <c r="J151" s="14" t="str">
        <f>IF('Órdenes según Instancia'!N151=0,"-",IF('Órdenes según Instancia'!AC151=0,"-",('Órdenes según Instancia'!N151/'Órdenes según Instancia'!AC151)))</f>
        <v>-</v>
      </c>
      <c r="K151" s="14" t="str">
        <f>IF('Órdenes según Instancia'!S151=0,"-",IF('Órdenes según Instancia'!AC151=0,"-",('Órdenes según Instancia'!S151/'Órdenes según Instancia'!AC151)))</f>
        <v>-</v>
      </c>
      <c r="L151" s="14" t="str">
        <f>IF('Órdenes según Instancia'!X151=0,"-",IF('Órdenes según Instancia'!AC151=0,"-",('Órdenes según Instancia'!X151/'Órdenes según Instancia'!AC151)))</f>
        <v>-</v>
      </c>
      <c r="M151" s="14">
        <f>IF('Órdenes según Instancia'!E151=0,"-",IF('Órdenes según Instancia'!AD151=0,"-",('Órdenes según Instancia'!E151/'Órdenes según Instancia'!AD151)))</f>
        <v>1</v>
      </c>
      <c r="N151" s="14" t="str">
        <f>IF('Órdenes según Instancia'!J151=0,"-",IF('Órdenes según Instancia'!AD151=0,"-",('Órdenes según Instancia'!J151/'Órdenes según Instancia'!AD151)))</f>
        <v>-</v>
      </c>
      <c r="O151" s="14" t="str">
        <f>IF('Órdenes según Instancia'!O151=0,"-",IF('Órdenes según Instancia'!AD151=0,"-",('Órdenes según Instancia'!O151/'Órdenes según Instancia'!AD151)))</f>
        <v>-</v>
      </c>
      <c r="P151" s="14" t="str">
        <f>IF('Órdenes según Instancia'!T151=0,"-",IF('Órdenes según Instancia'!AD151=0,"-",('Órdenes según Instancia'!T151/'Órdenes según Instancia'!AD151)))</f>
        <v>-</v>
      </c>
      <c r="Q151" s="14" t="str">
        <f>IF('Órdenes según Instancia'!Y151=0,"-",IF('Órdenes según Instancia'!AD151=0,"-",('Órdenes según Instancia'!Y151/'Órdenes según Instancia'!AD151)))</f>
        <v>-</v>
      </c>
      <c r="R151" s="14">
        <f>IF('Órdenes según Instancia'!F151=0,"-",IF('Órdenes según Instancia'!AE151=0,"-",('Órdenes según Instancia'!F151/'Órdenes según Instancia'!AE151)))</f>
        <v>1</v>
      </c>
      <c r="S151" s="14" t="str">
        <f>IF('Órdenes según Instancia'!K151=0,"-",IF('Órdenes según Instancia'!AE151=0,"-",('Órdenes según Instancia'!K151/'Órdenes según Instancia'!AE151)))</f>
        <v>-</v>
      </c>
      <c r="T151" s="14" t="str">
        <f>IF('Órdenes según Instancia'!P151=0,"-",IF('Órdenes según Instancia'!AE151=0,"-",('Órdenes según Instancia'!P151/'Órdenes según Instancia'!AE151)))</f>
        <v>-</v>
      </c>
      <c r="U151" s="14" t="str">
        <f>IF('Órdenes según Instancia'!U151=0,"-",IF('Órdenes según Instancia'!AE151=0,"-",('Órdenes según Instancia'!U151/('Órdenes según Instancia'!AE151))))</f>
        <v>-</v>
      </c>
      <c r="V151" s="14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62" t="s">
        <v>354</v>
      </c>
      <c r="C152" s="14">
        <f>IF('Órdenes según Instancia'!C152=0,"-",IF('Órdenes según Instancia'!AB152=0,"-",('Órdenes según Instancia'!C152/'Órdenes según Instancia'!AB152)))</f>
        <v>1</v>
      </c>
      <c r="D152" s="14" t="str">
        <f>IF('Órdenes según Instancia'!H152=0,"-",IF('Órdenes según Instancia'!AB152=0,"-",('Órdenes según Instancia'!H152/'Órdenes según Instancia'!AB152)))</f>
        <v>-</v>
      </c>
      <c r="E152" s="14" t="str">
        <f>IF('Órdenes según Instancia'!M152=0,"-",IF('Órdenes según Instancia'!AB152=0,"-",('Órdenes según Instancia'!M152/'Órdenes según Instancia'!AB152)))</f>
        <v>-</v>
      </c>
      <c r="F152" s="14" t="str">
        <f>IF('Órdenes según Instancia'!R152=0,"-",IF('Órdenes según Instancia'!AB152=0,"-",('Órdenes según Instancia'!R152/'Órdenes según Instancia'!AB152)))</f>
        <v>-</v>
      </c>
      <c r="G152" s="14" t="str">
        <f>IF('Órdenes según Instancia'!W152=0,"-",IF('Órdenes según Instancia'!AB152=0,"-",('Órdenes según Instancia'!W152/'Órdenes según Instancia'!AB152)))</f>
        <v>-</v>
      </c>
      <c r="H152" s="14" t="str">
        <f>IF('Órdenes según Instancia'!D152=0,"-",IF('Órdenes según Instancia'!AC152=0,"-",('Órdenes según Instancia'!D152/'Órdenes según Instancia'!AC152)))</f>
        <v>-</v>
      </c>
      <c r="I152" s="14" t="str">
        <f>IF('Órdenes según Instancia'!I152=0,"-",IF('Órdenes según Instancia'!AC152=0,"-",('Órdenes según Instancia'!I152/'Órdenes según Instancia'!AC152)))</f>
        <v>-</v>
      </c>
      <c r="J152" s="14" t="str">
        <f>IF('Órdenes según Instancia'!N152=0,"-",IF('Órdenes según Instancia'!AC152=0,"-",('Órdenes según Instancia'!N152/'Órdenes según Instancia'!AC152)))</f>
        <v>-</v>
      </c>
      <c r="K152" s="14" t="str">
        <f>IF('Órdenes según Instancia'!S152=0,"-",IF('Órdenes según Instancia'!AC152=0,"-",('Órdenes según Instancia'!S152/'Órdenes según Instancia'!AC152)))</f>
        <v>-</v>
      </c>
      <c r="L152" s="14" t="str">
        <f>IF('Órdenes según Instancia'!X152=0,"-",IF('Órdenes según Instancia'!AC152=0,"-",('Órdenes según Instancia'!X152/'Órdenes según Instancia'!AC152)))</f>
        <v>-</v>
      </c>
      <c r="M152" s="14">
        <f>IF('Órdenes según Instancia'!E152=0,"-",IF('Órdenes según Instancia'!AD152=0,"-",('Órdenes según Instancia'!E152/'Órdenes según Instancia'!AD152)))</f>
        <v>1</v>
      </c>
      <c r="N152" s="14" t="str">
        <f>IF('Órdenes según Instancia'!J152=0,"-",IF('Órdenes según Instancia'!AD152=0,"-",('Órdenes según Instancia'!J152/'Órdenes según Instancia'!AD152)))</f>
        <v>-</v>
      </c>
      <c r="O152" s="14" t="str">
        <f>IF('Órdenes según Instancia'!O152=0,"-",IF('Órdenes según Instancia'!AD152=0,"-",('Órdenes según Instancia'!O152/'Órdenes según Instancia'!AD152)))</f>
        <v>-</v>
      </c>
      <c r="P152" s="14" t="str">
        <f>IF('Órdenes según Instancia'!T152=0,"-",IF('Órdenes según Instancia'!AD152=0,"-",('Órdenes según Instancia'!T152/'Órdenes según Instancia'!AD152)))</f>
        <v>-</v>
      </c>
      <c r="Q152" s="14" t="str">
        <f>IF('Órdenes según Instancia'!Y152=0,"-",IF('Órdenes según Instancia'!AD152=0,"-",('Órdenes según Instancia'!Y152/'Órdenes según Instancia'!AD152)))</f>
        <v>-</v>
      </c>
      <c r="R152" s="14">
        <f>IF('Órdenes según Instancia'!F152=0,"-",IF('Órdenes según Instancia'!AE152=0,"-",('Órdenes según Instancia'!F152/'Órdenes según Instancia'!AE152)))</f>
        <v>1</v>
      </c>
      <c r="S152" s="14" t="str">
        <f>IF('Órdenes según Instancia'!K152=0,"-",IF('Órdenes según Instancia'!AE152=0,"-",('Órdenes según Instancia'!K152/'Órdenes según Instancia'!AE152)))</f>
        <v>-</v>
      </c>
      <c r="T152" s="14" t="str">
        <f>IF('Órdenes según Instancia'!P152=0,"-",IF('Órdenes según Instancia'!AE152=0,"-",('Órdenes según Instancia'!P152/'Órdenes según Instancia'!AE152)))</f>
        <v>-</v>
      </c>
      <c r="U152" s="14" t="str">
        <f>IF('Órdenes según Instancia'!U152=0,"-",IF('Órdenes según Instancia'!AE152=0,"-",('Órdenes según Instancia'!U152/('Órdenes según Instancia'!AE152))))</f>
        <v>-</v>
      </c>
      <c r="V152" s="14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62" t="s">
        <v>355</v>
      </c>
      <c r="C153" s="14">
        <f>IF('Órdenes según Instancia'!C153=0,"-",IF('Órdenes según Instancia'!AB153=0,"-",('Órdenes según Instancia'!C153/'Órdenes según Instancia'!AB153)))</f>
        <v>1</v>
      </c>
      <c r="D153" s="14" t="str">
        <f>IF('Órdenes según Instancia'!H153=0,"-",IF('Órdenes según Instancia'!AB153=0,"-",('Órdenes según Instancia'!H153/'Órdenes según Instancia'!AB153)))</f>
        <v>-</v>
      </c>
      <c r="E153" s="14" t="str">
        <f>IF('Órdenes según Instancia'!M153=0,"-",IF('Órdenes según Instancia'!AB153=0,"-",('Órdenes según Instancia'!M153/'Órdenes según Instancia'!AB153)))</f>
        <v>-</v>
      </c>
      <c r="F153" s="14" t="str">
        <f>IF('Órdenes según Instancia'!R153=0,"-",IF('Órdenes según Instancia'!AB153=0,"-",('Órdenes según Instancia'!R153/'Órdenes según Instancia'!AB153)))</f>
        <v>-</v>
      </c>
      <c r="G153" s="14" t="str">
        <f>IF('Órdenes según Instancia'!W153=0,"-",IF('Órdenes según Instancia'!AB153=0,"-",('Órdenes según Instancia'!W153/'Órdenes según Instancia'!AB153)))</f>
        <v>-</v>
      </c>
      <c r="H153" s="14" t="str">
        <f>IF('Órdenes según Instancia'!D153=0,"-",IF('Órdenes según Instancia'!AC153=0,"-",('Órdenes según Instancia'!D153/'Órdenes según Instancia'!AC153)))</f>
        <v>-</v>
      </c>
      <c r="I153" s="14" t="str">
        <f>IF('Órdenes según Instancia'!I153=0,"-",IF('Órdenes según Instancia'!AC153=0,"-",('Órdenes según Instancia'!I153/'Órdenes según Instancia'!AC153)))</f>
        <v>-</v>
      </c>
      <c r="J153" s="14" t="str">
        <f>IF('Órdenes según Instancia'!N153=0,"-",IF('Órdenes según Instancia'!AC153=0,"-",('Órdenes según Instancia'!N153/'Órdenes según Instancia'!AC153)))</f>
        <v>-</v>
      </c>
      <c r="K153" s="14" t="str">
        <f>IF('Órdenes según Instancia'!S153=0,"-",IF('Órdenes según Instancia'!AC153=0,"-",('Órdenes según Instancia'!S153/'Órdenes según Instancia'!AC153)))</f>
        <v>-</v>
      </c>
      <c r="L153" s="14" t="str">
        <f>IF('Órdenes según Instancia'!X153=0,"-",IF('Órdenes según Instancia'!AC153=0,"-",('Órdenes según Instancia'!X153/'Órdenes según Instancia'!AC153)))</f>
        <v>-</v>
      </c>
      <c r="M153" s="14">
        <f>IF('Órdenes según Instancia'!E153=0,"-",IF('Órdenes según Instancia'!AD153=0,"-",('Órdenes según Instancia'!E153/'Órdenes según Instancia'!AD153)))</f>
        <v>1</v>
      </c>
      <c r="N153" s="14" t="str">
        <f>IF('Órdenes según Instancia'!J153=0,"-",IF('Órdenes según Instancia'!AD153=0,"-",('Órdenes según Instancia'!J153/'Órdenes según Instancia'!AD153)))</f>
        <v>-</v>
      </c>
      <c r="O153" s="14" t="str">
        <f>IF('Órdenes según Instancia'!O153=0,"-",IF('Órdenes según Instancia'!AD153=0,"-",('Órdenes según Instancia'!O153/'Órdenes según Instancia'!AD153)))</f>
        <v>-</v>
      </c>
      <c r="P153" s="14" t="str">
        <f>IF('Órdenes según Instancia'!T153=0,"-",IF('Órdenes según Instancia'!AD153=0,"-",('Órdenes según Instancia'!T153/'Órdenes según Instancia'!AD153)))</f>
        <v>-</v>
      </c>
      <c r="Q153" s="14" t="str">
        <f>IF('Órdenes según Instancia'!Y153=0,"-",IF('Órdenes según Instancia'!AD153=0,"-",('Órdenes según Instancia'!Y153/'Órdenes según Instancia'!AD153)))</f>
        <v>-</v>
      </c>
      <c r="R153" s="14">
        <f>IF('Órdenes según Instancia'!F153=0,"-",IF('Órdenes según Instancia'!AE153=0,"-",('Órdenes según Instancia'!F153/'Órdenes según Instancia'!AE153)))</f>
        <v>1</v>
      </c>
      <c r="S153" s="14" t="str">
        <f>IF('Órdenes según Instancia'!K153=0,"-",IF('Órdenes según Instancia'!AE153=0,"-",('Órdenes según Instancia'!K153/'Órdenes según Instancia'!AE153)))</f>
        <v>-</v>
      </c>
      <c r="T153" s="14" t="str">
        <f>IF('Órdenes según Instancia'!P153=0,"-",IF('Órdenes según Instancia'!AE153=0,"-",('Órdenes según Instancia'!P153/'Órdenes según Instancia'!AE153)))</f>
        <v>-</v>
      </c>
      <c r="U153" s="14" t="str">
        <f>IF('Órdenes según Instancia'!U153=0,"-",IF('Órdenes según Instancia'!AE153=0,"-",('Órdenes según Instancia'!U153/('Órdenes según Instancia'!AE153))))</f>
        <v>-</v>
      </c>
      <c r="V153" s="14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62" t="s">
        <v>356</v>
      </c>
      <c r="C154" s="14">
        <f>IF('Órdenes según Instancia'!C154=0,"-",IF('Órdenes según Instancia'!AB154=0,"-",('Órdenes según Instancia'!C154/'Órdenes según Instancia'!AB154)))</f>
        <v>1</v>
      </c>
      <c r="D154" s="14" t="str">
        <f>IF('Órdenes según Instancia'!H154=0,"-",IF('Órdenes según Instancia'!AB154=0,"-",('Órdenes según Instancia'!H154/'Órdenes según Instancia'!AB154)))</f>
        <v>-</v>
      </c>
      <c r="E154" s="14" t="str">
        <f>IF('Órdenes según Instancia'!M154=0,"-",IF('Órdenes según Instancia'!AB154=0,"-",('Órdenes según Instancia'!M154/'Órdenes según Instancia'!AB154)))</f>
        <v>-</v>
      </c>
      <c r="F154" s="14" t="str">
        <f>IF('Órdenes según Instancia'!R154=0,"-",IF('Órdenes según Instancia'!AB154=0,"-",('Órdenes según Instancia'!R154/'Órdenes según Instancia'!AB154)))</f>
        <v>-</v>
      </c>
      <c r="G154" s="14" t="str">
        <f>IF('Órdenes según Instancia'!W154=0,"-",IF('Órdenes según Instancia'!AB154=0,"-",('Órdenes según Instancia'!W154/'Órdenes según Instancia'!AB154)))</f>
        <v>-</v>
      </c>
      <c r="H154" s="14" t="str">
        <f>IF('Órdenes según Instancia'!D154=0,"-",IF('Órdenes según Instancia'!AC154=0,"-",('Órdenes según Instancia'!D154/'Órdenes según Instancia'!AC154)))</f>
        <v>-</v>
      </c>
      <c r="I154" s="14" t="str">
        <f>IF('Órdenes según Instancia'!I154=0,"-",IF('Órdenes según Instancia'!AC154=0,"-",('Órdenes según Instancia'!I154/'Órdenes según Instancia'!AC154)))</f>
        <v>-</v>
      </c>
      <c r="J154" s="14" t="str">
        <f>IF('Órdenes según Instancia'!N154=0,"-",IF('Órdenes según Instancia'!AC154=0,"-",('Órdenes según Instancia'!N154/'Órdenes según Instancia'!AC154)))</f>
        <v>-</v>
      </c>
      <c r="K154" s="14" t="str">
        <f>IF('Órdenes según Instancia'!S154=0,"-",IF('Órdenes según Instancia'!AC154=0,"-",('Órdenes según Instancia'!S154/'Órdenes según Instancia'!AC154)))</f>
        <v>-</v>
      </c>
      <c r="L154" s="14" t="str">
        <f>IF('Órdenes según Instancia'!X154=0,"-",IF('Órdenes según Instancia'!AC154=0,"-",('Órdenes según Instancia'!X154/'Órdenes según Instancia'!AC154)))</f>
        <v>-</v>
      </c>
      <c r="M154" s="14" t="str">
        <f>IF('Órdenes según Instancia'!E154=0,"-",IF('Órdenes según Instancia'!AD154=0,"-",('Órdenes según Instancia'!E154/'Órdenes según Instancia'!AD154)))</f>
        <v>-</v>
      </c>
      <c r="N154" s="14" t="str">
        <f>IF('Órdenes según Instancia'!J154=0,"-",IF('Órdenes según Instancia'!AD154=0,"-",('Órdenes según Instancia'!J154/'Órdenes según Instancia'!AD154)))</f>
        <v>-</v>
      </c>
      <c r="O154" s="14" t="str">
        <f>IF('Órdenes según Instancia'!O154=0,"-",IF('Órdenes según Instancia'!AD154=0,"-",('Órdenes según Instancia'!O154/'Órdenes según Instancia'!AD154)))</f>
        <v>-</v>
      </c>
      <c r="P154" s="14" t="str">
        <f>IF('Órdenes según Instancia'!T154=0,"-",IF('Órdenes según Instancia'!AD154=0,"-",('Órdenes según Instancia'!T154/'Órdenes según Instancia'!AD154)))</f>
        <v>-</v>
      </c>
      <c r="Q154" s="14" t="str">
        <f>IF('Órdenes según Instancia'!Y154=0,"-",IF('Órdenes según Instancia'!AD154=0,"-",('Órdenes según Instancia'!Y154/'Órdenes según Instancia'!AD154)))</f>
        <v>-</v>
      </c>
      <c r="R154" s="14">
        <f>IF('Órdenes según Instancia'!F154=0,"-",IF('Órdenes según Instancia'!AE154=0,"-",('Órdenes según Instancia'!F154/'Órdenes según Instancia'!AE154)))</f>
        <v>1</v>
      </c>
      <c r="S154" s="14" t="str">
        <f>IF('Órdenes según Instancia'!K154=0,"-",IF('Órdenes según Instancia'!AE154=0,"-",('Órdenes según Instancia'!K154/'Órdenes según Instancia'!AE154)))</f>
        <v>-</v>
      </c>
      <c r="T154" s="14" t="str">
        <f>IF('Órdenes según Instancia'!P154=0,"-",IF('Órdenes según Instancia'!AE154=0,"-",('Órdenes según Instancia'!P154/'Órdenes según Instancia'!AE154)))</f>
        <v>-</v>
      </c>
      <c r="U154" s="14" t="str">
        <f>IF('Órdenes según Instancia'!U154=0,"-",IF('Órdenes según Instancia'!AE154=0,"-",('Órdenes según Instancia'!U154/('Órdenes según Instancia'!AE154))))</f>
        <v>-</v>
      </c>
      <c r="V154" s="14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62" t="s">
        <v>357</v>
      </c>
      <c r="C155" s="14">
        <f>IF('Órdenes según Instancia'!C155=0,"-",IF('Órdenes según Instancia'!AB155=0,"-",('Órdenes según Instancia'!C155/'Órdenes según Instancia'!AB155)))</f>
        <v>1</v>
      </c>
      <c r="D155" s="14" t="str">
        <f>IF('Órdenes según Instancia'!H155=0,"-",IF('Órdenes según Instancia'!AB155=0,"-",('Órdenes según Instancia'!H155/'Órdenes según Instancia'!AB155)))</f>
        <v>-</v>
      </c>
      <c r="E155" s="14" t="str">
        <f>IF('Órdenes según Instancia'!M155=0,"-",IF('Órdenes según Instancia'!AB155=0,"-",('Órdenes según Instancia'!M155/'Órdenes según Instancia'!AB155)))</f>
        <v>-</v>
      </c>
      <c r="F155" s="14" t="str">
        <f>IF('Órdenes según Instancia'!R155=0,"-",IF('Órdenes según Instancia'!AB155=0,"-",('Órdenes según Instancia'!R155/'Órdenes según Instancia'!AB155)))</f>
        <v>-</v>
      </c>
      <c r="G155" s="14" t="str">
        <f>IF('Órdenes según Instancia'!W155=0,"-",IF('Órdenes según Instancia'!AB155=0,"-",('Órdenes según Instancia'!W155/'Órdenes según Instancia'!AB155)))</f>
        <v>-</v>
      </c>
      <c r="H155" s="14" t="str">
        <f>IF('Órdenes según Instancia'!D155=0,"-",IF('Órdenes según Instancia'!AC155=0,"-",('Órdenes según Instancia'!D155/'Órdenes según Instancia'!AC155)))</f>
        <v>-</v>
      </c>
      <c r="I155" s="14" t="str">
        <f>IF('Órdenes según Instancia'!I155=0,"-",IF('Órdenes según Instancia'!AC155=0,"-",('Órdenes según Instancia'!I155/'Órdenes según Instancia'!AC155)))</f>
        <v>-</v>
      </c>
      <c r="J155" s="14" t="str">
        <f>IF('Órdenes según Instancia'!N155=0,"-",IF('Órdenes según Instancia'!AC155=0,"-",('Órdenes según Instancia'!N155/'Órdenes según Instancia'!AC155)))</f>
        <v>-</v>
      </c>
      <c r="K155" s="14" t="str">
        <f>IF('Órdenes según Instancia'!S155=0,"-",IF('Órdenes según Instancia'!AC155=0,"-",('Órdenes según Instancia'!S155/'Órdenes según Instancia'!AC155)))</f>
        <v>-</v>
      </c>
      <c r="L155" s="14" t="str">
        <f>IF('Órdenes según Instancia'!X155=0,"-",IF('Órdenes según Instancia'!AC155=0,"-",('Órdenes según Instancia'!X155/'Órdenes según Instancia'!AC155)))</f>
        <v>-</v>
      </c>
      <c r="M155" s="14">
        <f>IF('Órdenes según Instancia'!E155=0,"-",IF('Órdenes según Instancia'!AD155=0,"-",('Órdenes según Instancia'!E155/'Órdenes según Instancia'!AD155)))</f>
        <v>1</v>
      </c>
      <c r="N155" s="14" t="str">
        <f>IF('Órdenes según Instancia'!J155=0,"-",IF('Órdenes según Instancia'!AD155=0,"-",('Órdenes según Instancia'!J155/'Órdenes según Instancia'!AD155)))</f>
        <v>-</v>
      </c>
      <c r="O155" s="14" t="str">
        <f>IF('Órdenes según Instancia'!O155=0,"-",IF('Órdenes según Instancia'!AD155=0,"-",('Órdenes según Instancia'!O155/'Órdenes según Instancia'!AD155)))</f>
        <v>-</v>
      </c>
      <c r="P155" s="14" t="str">
        <f>IF('Órdenes según Instancia'!T155=0,"-",IF('Órdenes según Instancia'!AD155=0,"-",('Órdenes según Instancia'!T155/'Órdenes según Instancia'!AD155)))</f>
        <v>-</v>
      </c>
      <c r="Q155" s="14" t="str">
        <f>IF('Órdenes según Instancia'!Y155=0,"-",IF('Órdenes según Instancia'!AD155=0,"-",('Órdenes según Instancia'!Y155/'Órdenes según Instancia'!AD155)))</f>
        <v>-</v>
      </c>
      <c r="R155" s="14">
        <f>IF('Órdenes según Instancia'!F155=0,"-",IF('Órdenes según Instancia'!AE155=0,"-",('Órdenes según Instancia'!F155/'Órdenes según Instancia'!AE155)))</f>
        <v>1</v>
      </c>
      <c r="S155" s="14" t="str">
        <f>IF('Órdenes según Instancia'!K155=0,"-",IF('Órdenes según Instancia'!AE155=0,"-",('Órdenes según Instancia'!K155/'Órdenes según Instancia'!AE155)))</f>
        <v>-</v>
      </c>
      <c r="T155" s="14" t="str">
        <f>IF('Órdenes según Instancia'!P155=0,"-",IF('Órdenes según Instancia'!AE155=0,"-",('Órdenes según Instancia'!P155/'Órdenes según Instancia'!AE155)))</f>
        <v>-</v>
      </c>
      <c r="U155" s="14" t="str">
        <f>IF('Órdenes según Instancia'!U155=0,"-",IF('Órdenes según Instancia'!AE155=0,"-",('Órdenes según Instancia'!U155/('Órdenes según Instancia'!AE155))))</f>
        <v>-</v>
      </c>
      <c r="V155" s="14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62" t="s">
        <v>358</v>
      </c>
      <c r="C156" s="14">
        <f>IF('Órdenes según Instancia'!C156=0,"-",IF('Órdenes según Instancia'!AB156=0,"-",('Órdenes según Instancia'!C156/'Órdenes según Instancia'!AB156)))</f>
        <v>0.97297297297297303</v>
      </c>
      <c r="D156" s="14">
        <f>IF('Órdenes según Instancia'!H156=0,"-",IF('Órdenes según Instancia'!AB156=0,"-",('Órdenes según Instancia'!H156/'Órdenes según Instancia'!AB156)))</f>
        <v>6.7567567567567571E-3</v>
      </c>
      <c r="E156" s="14">
        <f>IF('Órdenes según Instancia'!M156=0,"-",IF('Órdenes según Instancia'!AB156=0,"-",('Órdenes según Instancia'!M156/'Órdenes según Instancia'!AB156)))</f>
        <v>2.0270270270270271E-2</v>
      </c>
      <c r="F156" s="14" t="str">
        <f>IF('Órdenes según Instancia'!R156=0,"-",IF('Órdenes según Instancia'!AB156=0,"-",('Órdenes según Instancia'!R156/'Órdenes según Instancia'!AB156)))</f>
        <v>-</v>
      </c>
      <c r="G156" s="14" t="str">
        <f>IF('Órdenes según Instancia'!W156=0,"-",IF('Órdenes según Instancia'!AB156=0,"-",('Órdenes según Instancia'!W156/'Órdenes según Instancia'!AB156)))</f>
        <v>-</v>
      </c>
      <c r="H156" s="14" t="str">
        <f>IF('Órdenes según Instancia'!D156=0,"-",IF('Órdenes según Instancia'!AC156=0,"-",('Órdenes según Instancia'!D156/'Órdenes según Instancia'!AC156)))</f>
        <v>-</v>
      </c>
      <c r="I156" s="14" t="str">
        <f>IF('Órdenes según Instancia'!I156=0,"-",IF('Órdenes según Instancia'!AC156=0,"-",('Órdenes según Instancia'!I156/'Órdenes según Instancia'!AC156)))</f>
        <v>-</v>
      </c>
      <c r="J156" s="14" t="str">
        <f>IF('Órdenes según Instancia'!N156=0,"-",IF('Órdenes según Instancia'!AC156=0,"-",('Órdenes según Instancia'!N156/'Órdenes según Instancia'!AC156)))</f>
        <v>-</v>
      </c>
      <c r="K156" s="14" t="str">
        <f>IF('Órdenes según Instancia'!S156=0,"-",IF('Órdenes según Instancia'!AC156=0,"-",('Órdenes según Instancia'!S156/'Órdenes según Instancia'!AC156)))</f>
        <v>-</v>
      </c>
      <c r="L156" s="14" t="str">
        <f>IF('Órdenes según Instancia'!X156=0,"-",IF('Órdenes según Instancia'!AC156=0,"-",('Órdenes según Instancia'!X156/'Órdenes según Instancia'!AC156)))</f>
        <v>-</v>
      </c>
      <c r="M156" s="14">
        <f>IF('Órdenes según Instancia'!E156=0,"-",IF('Órdenes según Instancia'!AD156=0,"-",('Órdenes según Instancia'!E156/'Órdenes según Instancia'!AD156)))</f>
        <v>0.96</v>
      </c>
      <c r="N156" s="14">
        <f>IF('Órdenes según Instancia'!J156=0,"-",IF('Órdenes según Instancia'!AD156=0,"-",('Órdenes según Instancia'!J156/'Órdenes según Instancia'!AD156)))</f>
        <v>0.01</v>
      </c>
      <c r="O156" s="14">
        <f>IF('Órdenes según Instancia'!O156=0,"-",IF('Órdenes según Instancia'!AD156=0,"-",('Órdenes según Instancia'!O156/'Órdenes según Instancia'!AD156)))</f>
        <v>0.03</v>
      </c>
      <c r="P156" s="14" t="str">
        <f>IF('Órdenes según Instancia'!T156=0,"-",IF('Órdenes según Instancia'!AD156=0,"-",('Órdenes según Instancia'!T156/'Órdenes según Instancia'!AD156)))</f>
        <v>-</v>
      </c>
      <c r="Q156" s="14" t="str">
        <f>IF('Órdenes según Instancia'!Y156=0,"-",IF('Órdenes según Instancia'!AD156=0,"-",('Órdenes según Instancia'!Y156/'Órdenes según Instancia'!AD156)))</f>
        <v>-</v>
      </c>
      <c r="R156" s="14">
        <f>IF('Órdenes según Instancia'!F156=0,"-",IF('Órdenes según Instancia'!AE156=0,"-",('Órdenes según Instancia'!F156/'Órdenes según Instancia'!AE156)))</f>
        <v>1</v>
      </c>
      <c r="S156" s="14" t="str">
        <f>IF('Órdenes según Instancia'!K156=0,"-",IF('Órdenes según Instancia'!AE156=0,"-",('Órdenes según Instancia'!K156/'Órdenes según Instancia'!AE156)))</f>
        <v>-</v>
      </c>
      <c r="T156" s="14" t="str">
        <f>IF('Órdenes según Instancia'!P156=0,"-",IF('Órdenes según Instancia'!AE156=0,"-",('Órdenes según Instancia'!P156/'Órdenes según Instancia'!AE156)))</f>
        <v>-</v>
      </c>
      <c r="U156" s="14" t="str">
        <f>IF('Órdenes según Instancia'!U156=0,"-",IF('Órdenes según Instancia'!AE156=0,"-",('Órdenes según Instancia'!U156/('Órdenes según Instancia'!AE156))))</f>
        <v>-</v>
      </c>
      <c r="V156" s="14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62" t="s">
        <v>359</v>
      </c>
      <c r="C157" s="14">
        <f>IF('Órdenes según Instancia'!C157=0,"-",IF('Órdenes según Instancia'!AB157=0,"-",('Órdenes según Instancia'!C157/'Órdenes según Instancia'!AB157)))</f>
        <v>0.94444444444444442</v>
      </c>
      <c r="D157" s="14" t="str">
        <f>IF('Órdenes según Instancia'!H157=0,"-",IF('Órdenes según Instancia'!AB157=0,"-",('Órdenes según Instancia'!H157/'Órdenes según Instancia'!AB157)))</f>
        <v>-</v>
      </c>
      <c r="E157" s="14">
        <f>IF('Órdenes según Instancia'!M157=0,"-",IF('Órdenes según Instancia'!AB157=0,"-",('Órdenes según Instancia'!M157/'Órdenes según Instancia'!AB157)))</f>
        <v>5.5555555555555552E-2</v>
      </c>
      <c r="F157" s="14" t="str">
        <f>IF('Órdenes según Instancia'!R157=0,"-",IF('Órdenes según Instancia'!AB157=0,"-",('Órdenes según Instancia'!R157/'Órdenes según Instancia'!AB157)))</f>
        <v>-</v>
      </c>
      <c r="G157" s="14" t="str">
        <f>IF('Órdenes según Instancia'!W157=0,"-",IF('Órdenes según Instancia'!AB157=0,"-",('Órdenes según Instancia'!W157/'Órdenes según Instancia'!AB157)))</f>
        <v>-</v>
      </c>
      <c r="H157" s="14" t="str">
        <f>IF('Órdenes según Instancia'!D157=0,"-",IF('Órdenes según Instancia'!AC157=0,"-",('Órdenes según Instancia'!D157/'Órdenes según Instancia'!AC157)))</f>
        <v>-</v>
      </c>
      <c r="I157" s="14" t="str">
        <f>IF('Órdenes según Instancia'!I157=0,"-",IF('Órdenes según Instancia'!AC157=0,"-",('Órdenes según Instancia'!I157/'Órdenes según Instancia'!AC157)))</f>
        <v>-</v>
      </c>
      <c r="J157" s="14" t="str">
        <f>IF('Órdenes según Instancia'!N157=0,"-",IF('Órdenes según Instancia'!AC157=0,"-",('Órdenes según Instancia'!N157/'Órdenes según Instancia'!AC157)))</f>
        <v>-</v>
      </c>
      <c r="K157" s="14" t="str">
        <f>IF('Órdenes según Instancia'!S157=0,"-",IF('Órdenes según Instancia'!AC157=0,"-",('Órdenes según Instancia'!S157/'Órdenes según Instancia'!AC157)))</f>
        <v>-</v>
      </c>
      <c r="L157" s="14" t="str">
        <f>IF('Órdenes según Instancia'!X157=0,"-",IF('Órdenes según Instancia'!AC157=0,"-",('Órdenes según Instancia'!X157/'Órdenes según Instancia'!AC157)))</f>
        <v>-</v>
      </c>
      <c r="M157" s="14">
        <f>IF('Órdenes según Instancia'!E157=0,"-",IF('Órdenes según Instancia'!AD157=0,"-",('Órdenes según Instancia'!E157/'Órdenes según Instancia'!AD157)))</f>
        <v>0.91891891891891897</v>
      </c>
      <c r="N157" s="14" t="str">
        <f>IF('Órdenes según Instancia'!J157=0,"-",IF('Órdenes según Instancia'!AD157=0,"-",('Órdenes según Instancia'!J157/'Órdenes según Instancia'!AD157)))</f>
        <v>-</v>
      </c>
      <c r="O157" s="14">
        <f>IF('Órdenes según Instancia'!O157=0,"-",IF('Órdenes según Instancia'!AD157=0,"-",('Órdenes según Instancia'!O157/'Órdenes según Instancia'!AD157)))</f>
        <v>8.1081081081081086E-2</v>
      </c>
      <c r="P157" s="14" t="str">
        <f>IF('Órdenes según Instancia'!T157=0,"-",IF('Órdenes según Instancia'!AD157=0,"-",('Órdenes según Instancia'!T157/'Órdenes según Instancia'!AD157)))</f>
        <v>-</v>
      </c>
      <c r="Q157" s="14" t="str">
        <f>IF('Órdenes según Instancia'!Y157=0,"-",IF('Órdenes según Instancia'!AD157=0,"-",('Órdenes según Instancia'!Y157/'Órdenes según Instancia'!AD157)))</f>
        <v>-</v>
      </c>
      <c r="R157" s="14">
        <f>IF('Órdenes según Instancia'!F157=0,"-",IF('Órdenes según Instancia'!AE157=0,"-",('Órdenes según Instancia'!F157/'Órdenes según Instancia'!AE157)))</f>
        <v>1</v>
      </c>
      <c r="S157" s="14" t="str">
        <f>IF('Órdenes según Instancia'!K157=0,"-",IF('Órdenes según Instancia'!AE157=0,"-",('Órdenes según Instancia'!K157/'Órdenes según Instancia'!AE157)))</f>
        <v>-</v>
      </c>
      <c r="T157" s="14" t="str">
        <f>IF('Órdenes según Instancia'!P157=0,"-",IF('Órdenes según Instancia'!AE157=0,"-",('Órdenes según Instancia'!P157/'Órdenes según Instancia'!AE157)))</f>
        <v>-</v>
      </c>
      <c r="U157" s="14" t="str">
        <f>IF('Órdenes según Instancia'!U157=0,"-",IF('Órdenes según Instancia'!AE157=0,"-",('Órdenes según Instancia'!U157/('Órdenes según Instancia'!AE157))))</f>
        <v>-</v>
      </c>
      <c r="V157" s="14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62" t="s">
        <v>360</v>
      </c>
      <c r="C158" s="14">
        <f>IF('Órdenes según Instancia'!C158=0,"-",IF('Órdenes según Instancia'!AB158=0,"-",('Órdenes según Instancia'!C158/'Órdenes según Instancia'!AB158)))</f>
        <v>1</v>
      </c>
      <c r="D158" s="14" t="str">
        <f>IF('Órdenes según Instancia'!H158=0,"-",IF('Órdenes según Instancia'!AB158=0,"-",('Órdenes según Instancia'!H158/'Órdenes según Instancia'!AB158)))</f>
        <v>-</v>
      </c>
      <c r="E158" s="14" t="str">
        <f>IF('Órdenes según Instancia'!M158=0,"-",IF('Órdenes según Instancia'!AB158=0,"-",('Órdenes según Instancia'!M158/'Órdenes según Instancia'!AB158)))</f>
        <v>-</v>
      </c>
      <c r="F158" s="14" t="str">
        <f>IF('Órdenes según Instancia'!R158=0,"-",IF('Órdenes según Instancia'!AB158=0,"-",('Órdenes según Instancia'!R158/'Órdenes según Instancia'!AB158)))</f>
        <v>-</v>
      </c>
      <c r="G158" s="14" t="str">
        <f>IF('Órdenes según Instancia'!W158=0,"-",IF('Órdenes según Instancia'!AB158=0,"-",('Órdenes según Instancia'!W158/'Órdenes según Instancia'!AB158)))</f>
        <v>-</v>
      </c>
      <c r="H158" s="14" t="str">
        <f>IF('Órdenes según Instancia'!D158=0,"-",IF('Órdenes según Instancia'!AC158=0,"-",('Órdenes según Instancia'!D158/'Órdenes según Instancia'!AC158)))</f>
        <v>-</v>
      </c>
      <c r="I158" s="14" t="str">
        <f>IF('Órdenes según Instancia'!I158=0,"-",IF('Órdenes según Instancia'!AC158=0,"-",('Órdenes según Instancia'!I158/'Órdenes según Instancia'!AC158)))</f>
        <v>-</v>
      </c>
      <c r="J158" s="14" t="str">
        <f>IF('Órdenes según Instancia'!N158=0,"-",IF('Órdenes según Instancia'!AC158=0,"-",('Órdenes según Instancia'!N158/'Órdenes según Instancia'!AC158)))</f>
        <v>-</v>
      </c>
      <c r="K158" s="14" t="str">
        <f>IF('Órdenes según Instancia'!S158=0,"-",IF('Órdenes según Instancia'!AC158=0,"-",('Órdenes según Instancia'!S158/'Órdenes según Instancia'!AC158)))</f>
        <v>-</v>
      </c>
      <c r="L158" s="14" t="str">
        <f>IF('Órdenes según Instancia'!X158=0,"-",IF('Órdenes según Instancia'!AC158=0,"-",('Órdenes según Instancia'!X158/'Órdenes según Instancia'!AC158)))</f>
        <v>-</v>
      </c>
      <c r="M158" s="14">
        <f>IF('Órdenes según Instancia'!E158=0,"-",IF('Órdenes según Instancia'!AD158=0,"-",('Órdenes según Instancia'!E158/'Órdenes según Instancia'!AD158)))</f>
        <v>1</v>
      </c>
      <c r="N158" s="14" t="str">
        <f>IF('Órdenes según Instancia'!J158=0,"-",IF('Órdenes según Instancia'!AD158=0,"-",('Órdenes según Instancia'!J158/'Órdenes según Instancia'!AD158)))</f>
        <v>-</v>
      </c>
      <c r="O158" s="14" t="str">
        <f>IF('Órdenes según Instancia'!O158=0,"-",IF('Órdenes según Instancia'!AD158=0,"-",('Órdenes según Instancia'!O158/'Órdenes según Instancia'!AD158)))</f>
        <v>-</v>
      </c>
      <c r="P158" s="14" t="str">
        <f>IF('Órdenes según Instancia'!T158=0,"-",IF('Órdenes según Instancia'!AD158=0,"-",('Órdenes según Instancia'!T158/'Órdenes según Instancia'!AD158)))</f>
        <v>-</v>
      </c>
      <c r="Q158" s="14" t="str">
        <f>IF('Órdenes según Instancia'!Y158=0,"-",IF('Órdenes según Instancia'!AD158=0,"-",('Órdenes según Instancia'!Y158/'Órdenes según Instancia'!AD158)))</f>
        <v>-</v>
      </c>
      <c r="R158" s="14" t="str">
        <f>IF('Órdenes según Instancia'!F158=0,"-",IF('Órdenes según Instancia'!AE158=0,"-",('Órdenes según Instancia'!F158/'Órdenes según Instancia'!AE158)))</f>
        <v>-</v>
      </c>
      <c r="S158" s="14" t="str">
        <f>IF('Órdenes según Instancia'!K158=0,"-",IF('Órdenes según Instancia'!AE158=0,"-",('Órdenes según Instancia'!K158/'Órdenes según Instancia'!AE158)))</f>
        <v>-</v>
      </c>
      <c r="T158" s="14" t="str">
        <f>IF('Órdenes según Instancia'!P158=0,"-",IF('Órdenes según Instancia'!AE158=0,"-",('Órdenes según Instancia'!P158/'Órdenes según Instancia'!AE158)))</f>
        <v>-</v>
      </c>
      <c r="U158" s="14" t="str">
        <f>IF('Órdenes según Instancia'!U158=0,"-",IF('Órdenes según Instancia'!AE158=0,"-",('Órdenes según Instancia'!U158/('Órdenes según Instancia'!AE158))))</f>
        <v>-</v>
      </c>
      <c r="V158" s="14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62" t="s">
        <v>361</v>
      </c>
      <c r="C159" s="14">
        <f>IF('Órdenes según Instancia'!C159=0,"-",IF('Órdenes según Instancia'!AB159=0,"-",('Órdenes según Instancia'!C159/'Órdenes según Instancia'!AB159)))</f>
        <v>0.95652173913043481</v>
      </c>
      <c r="D159" s="14" t="str">
        <f>IF('Órdenes según Instancia'!H159=0,"-",IF('Órdenes según Instancia'!AB159=0,"-",('Órdenes según Instancia'!H159/'Órdenes según Instancia'!AB159)))</f>
        <v>-</v>
      </c>
      <c r="E159" s="14">
        <f>IF('Órdenes según Instancia'!M159=0,"-",IF('Órdenes según Instancia'!AB159=0,"-",('Órdenes según Instancia'!M159/'Órdenes según Instancia'!AB159)))</f>
        <v>4.3478260869565216E-2</v>
      </c>
      <c r="F159" s="14" t="str">
        <f>IF('Órdenes según Instancia'!R159=0,"-",IF('Órdenes según Instancia'!AB159=0,"-",('Órdenes según Instancia'!R159/'Órdenes según Instancia'!AB159)))</f>
        <v>-</v>
      </c>
      <c r="G159" s="14" t="str">
        <f>IF('Órdenes según Instancia'!W159=0,"-",IF('Órdenes según Instancia'!AB159=0,"-",('Órdenes según Instancia'!W159/'Órdenes según Instancia'!AB159)))</f>
        <v>-</v>
      </c>
      <c r="H159" s="14" t="str">
        <f>IF('Órdenes según Instancia'!D159=0,"-",IF('Órdenes según Instancia'!AC159=0,"-",('Órdenes según Instancia'!D159/'Órdenes según Instancia'!AC159)))</f>
        <v>-</v>
      </c>
      <c r="I159" s="14" t="str">
        <f>IF('Órdenes según Instancia'!I159=0,"-",IF('Órdenes según Instancia'!AC159=0,"-",('Órdenes según Instancia'!I159/'Órdenes según Instancia'!AC159)))</f>
        <v>-</v>
      </c>
      <c r="J159" s="14" t="str">
        <f>IF('Órdenes según Instancia'!N159=0,"-",IF('Órdenes según Instancia'!AC159=0,"-",('Órdenes según Instancia'!N159/'Órdenes según Instancia'!AC159)))</f>
        <v>-</v>
      </c>
      <c r="K159" s="14" t="str">
        <f>IF('Órdenes según Instancia'!S159=0,"-",IF('Órdenes según Instancia'!AC159=0,"-",('Órdenes según Instancia'!S159/'Órdenes según Instancia'!AC159)))</f>
        <v>-</v>
      </c>
      <c r="L159" s="14" t="str">
        <f>IF('Órdenes según Instancia'!X159=0,"-",IF('Órdenes según Instancia'!AC159=0,"-",('Órdenes según Instancia'!X159/'Órdenes según Instancia'!AC159)))</f>
        <v>-</v>
      </c>
      <c r="M159" s="14">
        <f>IF('Órdenes según Instancia'!E159=0,"-",IF('Órdenes según Instancia'!AD159=0,"-",('Órdenes según Instancia'!E159/'Órdenes según Instancia'!AD159)))</f>
        <v>0.88888888888888884</v>
      </c>
      <c r="N159" s="14" t="str">
        <f>IF('Órdenes según Instancia'!J159=0,"-",IF('Órdenes según Instancia'!AD159=0,"-",('Órdenes según Instancia'!J159/'Órdenes según Instancia'!AD159)))</f>
        <v>-</v>
      </c>
      <c r="O159" s="14">
        <f>IF('Órdenes según Instancia'!O159=0,"-",IF('Órdenes según Instancia'!AD159=0,"-",('Órdenes según Instancia'!O159/'Órdenes según Instancia'!AD159)))</f>
        <v>0.1111111111111111</v>
      </c>
      <c r="P159" s="14" t="str">
        <f>IF('Órdenes según Instancia'!T159=0,"-",IF('Órdenes según Instancia'!AD159=0,"-",('Órdenes según Instancia'!T159/'Órdenes según Instancia'!AD159)))</f>
        <v>-</v>
      </c>
      <c r="Q159" s="14" t="str">
        <f>IF('Órdenes según Instancia'!Y159=0,"-",IF('Órdenes según Instancia'!AD159=0,"-",('Órdenes según Instancia'!Y159/'Órdenes según Instancia'!AD159)))</f>
        <v>-</v>
      </c>
      <c r="R159" s="14">
        <f>IF('Órdenes según Instancia'!F159=0,"-",IF('Órdenes según Instancia'!AE159=0,"-",('Órdenes según Instancia'!F159/'Órdenes según Instancia'!AE159)))</f>
        <v>1</v>
      </c>
      <c r="S159" s="14" t="str">
        <f>IF('Órdenes según Instancia'!K159=0,"-",IF('Órdenes según Instancia'!AE159=0,"-",('Órdenes según Instancia'!K159/'Órdenes según Instancia'!AE159)))</f>
        <v>-</v>
      </c>
      <c r="T159" s="14" t="str">
        <f>IF('Órdenes según Instancia'!P159=0,"-",IF('Órdenes según Instancia'!AE159=0,"-",('Órdenes según Instancia'!P159/'Órdenes según Instancia'!AE159)))</f>
        <v>-</v>
      </c>
      <c r="U159" s="14" t="str">
        <f>IF('Órdenes según Instancia'!U159=0,"-",IF('Órdenes según Instancia'!AE159=0,"-",('Órdenes según Instancia'!U159/('Órdenes según Instancia'!AE159))))</f>
        <v>-</v>
      </c>
      <c r="V159" s="14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62" t="s">
        <v>362</v>
      </c>
      <c r="C160" s="14">
        <f>IF('Órdenes según Instancia'!C160=0,"-",IF('Órdenes según Instancia'!AB160=0,"-",('Órdenes según Instancia'!C160/'Órdenes según Instancia'!AB160)))</f>
        <v>0.91129032258064513</v>
      </c>
      <c r="D160" s="14" t="str">
        <f>IF('Órdenes según Instancia'!H160=0,"-",IF('Órdenes según Instancia'!AB160=0,"-",('Órdenes según Instancia'!H160/'Órdenes según Instancia'!AB160)))</f>
        <v>-</v>
      </c>
      <c r="E160" s="14">
        <f>IF('Órdenes según Instancia'!M160=0,"-",IF('Órdenes según Instancia'!AB160=0,"-",('Órdenes según Instancia'!M160/'Órdenes según Instancia'!AB160)))</f>
        <v>8.8709677419354843E-2</v>
      </c>
      <c r="F160" s="14" t="str">
        <f>IF('Órdenes según Instancia'!R160=0,"-",IF('Órdenes según Instancia'!AB160=0,"-",('Órdenes según Instancia'!R160/'Órdenes según Instancia'!AB160)))</f>
        <v>-</v>
      </c>
      <c r="G160" s="14" t="str">
        <f>IF('Órdenes según Instancia'!W160=0,"-",IF('Órdenes según Instancia'!AB160=0,"-",('Órdenes según Instancia'!W160/'Órdenes según Instancia'!AB160)))</f>
        <v>-</v>
      </c>
      <c r="H160" s="14" t="str">
        <f>IF('Órdenes según Instancia'!D160=0,"-",IF('Órdenes según Instancia'!AC160=0,"-",('Órdenes según Instancia'!D160/'Órdenes según Instancia'!AC160)))</f>
        <v>-</v>
      </c>
      <c r="I160" s="14" t="str">
        <f>IF('Órdenes según Instancia'!I160=0,"-",IF('Órdenes según Instancia'!AC160=0,"-",('Órdenes según Instancia'!I160/'Órdenes según Instancia'!AC160)))</f>
        <v>-</v>
      </c>
      <c r="J160" s="14" t="str">
        <f>IF('Órdenes según Instancia'!N160=0,"-",IF('Órdenes según Instancia'!AC160=0,"-",('Órdenes según Instancia'!N160/'Órdenes según Instancia'!AC160)))</f>
        <v>-</v>
      </c>
      <c r="K160" s="14" t="str">
        <f>IF('Órdenes según Instancia'!S160=0,"-",IF('Órdenes según Instancia'!AC160=0,"-",('Órdenes según Instancia'!S160/'Órdenes según Instancia'!AC160)))</f>
        <v>-</v>
      </c>
      <c r="L160" s="14" t="str">
        <f>IF('Órdenes según Instancia'!X160=0,"-",IF('Órdenes según Instancia'!AC160=0,"-",('Órdenes según Instancia'!X160/'Órdenes según Instancia'!AC160)))</f>
        <v>-</v>
      </c>
      <c r="M160" s="14">
        <f>IF('Órdenes según Instancia'!E160=0,"-",IF('Órdenes según Instancia'!AD160=0,"-",('Órdenes según Instancia'!E160/'Órdenes según Instancia'!AD160)))</f>
        <v>0.86585365853658536</v>
      </c>
      <c r="N160" s="14" t="str">
        <f>IF('Órdenes según Instancia'!J160=0,"-",IF('Órdenes según Instancia'!AD160=0,"-",('Órdenes según Instancia'!J160/'Órdenes según Instancia'!AD160)))</f>
        <v>-</v>
      </c>
      <c r="O160" s="14">
        <f>IF('Órdenes según Instancia'!O160=0,"-",IF('Órdenes según Instancia'!AD160=0,"-",('Órdenes según Instancia'!O160/'Órdenes según Instancia'!AD160)))</f>
        <v>0.13414634146341464</v>
      </c>
      <c r="P160" s="14" t="str">
        <f>IF('Órdenes según Instancia'!T160=0,"-",IF('Órdenes según Instancia'!AD160=0,"-",('Órdenes según Instancia'!T160/'Órdenes según Instancia'!AD160)))</f>
        <v>-</v>
      </c>
      <c r="Q160" s="14" t="str">
        <f>IF('Órdenes según Instancia'!Y160=0,"-",IF('Órdenes según Instancia'!AD160=0,"-",('Órdenes según Instancia'!Y160/'Órdenes según Instancia'!AD160)))</f>
        <v>-</v>
      </c>
      <c r="R160" s="14">
        <f>IF('Órdenes según Instancia'!F160=0,"-",IF('Órdenes según Instancia'!AE160=0,"-",('Órdenes según Instancia'!F160/'Órdenes según Instancia'!AE160)))</f>
        <v>1</v>
      </c>
      <c r="S160" s="14" t="str">
        <f>IF('Órdenes según Instancia'!K160=0,"-",IF('Órdenes según Instancia'!AE160=0,"-",('Órdenes según Instancia'!K160/'Órdenes según Instancia'!AE160)))</f>
        <v>-</v>
      </c>
      <c r="T160" s="14" t="str">
        <f>IF('Órdenes según Instancia'!P160=0,"-",IF('Órdenes según Instancia'!AE160=0,"-",('Órdenes según Instancia'!P160/'Órdenes según Instancia'!AE160)))</f>
        <v>-</v>
      </c>
      <c r="U160" s="14" t="str">
        <f>IF('Órdenes según Instancia'!U160=0,"-",IF('Órdenes según Instancia'!AE160=0,"-",('Órdenes según Instancia'!U160/('Órdenes según Instancia'!AE160))))</f>
        <v>-</v>
      </c>
      <c r="V160" s="14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62" t="s">
        <v>363</v>
      </c>
      <c r="C161" s="14">
        <f>IF('Órdenes según Instancia'!C161=0,"-",IF('Órdenes según Instancia'!AB161=0,"-",('Órdenes según Instancia'!C161/'Órdenes según Instancia'!AB161)))</f>
        <v>0.9662921348314607</v>
      </c>
      <c r="D161" s="14" t="str">
        <f>IF('Órdenes según Instancia'!H161=0,"-",IF('Órdenes según Instancia'!AB161=0,"-",('Órdenes según Instancia'!H161/'Órdenes según Instancia'!AB161)))</f>
        <v>-</v>
      </c>
      <c r="E161" s="14">
        <f>IF('Órdenes según Instancia'!M161=0,"-",IF('Órdenes según Instancia'!AB161=0,"-",('Órdenes según Instancia'!M161/'Órdenes según Instancia'!AB161)))</f>
        <v>1.1235955056179775E-2</v>
      </c>
      <c r="F161" s="14">
        <f>IF('Órdenes según Instancia'!R161=0,"-",IF('Órdenes según Instancia'!AB161=0,"-",('Órdenes según Instancia'!R161/'Órdenes según Instancia'!AB161)))</f>
        <v>2.247191011235955E-2</v>
      </c>
      <c r="G161" s="14" t="str">
        <f>IF('Órdenes según Instancia'!W161=0,"-",IF('Órdenes según Instancia'!AB161=0,"-",('Órdenes según Instancia'!W161/'Órdenes según Instancia'!AB161)))</f>
        <v>-</v>
      </c>
      <c r="H161" s="14" t="str">
        <f>IF('Órdenes según Instancia'!D161=0,"-",IF('Órdenes según Instancia'!AC161=0,"-",('Órdenes según Instancia'!D161/'Órdenes según Instancia'!AC161)))</f>
        <v>-</v>
      </c>
      <c r="I161" s="14" t="str">
        <f>IF('Órdenes según Instancia'!I161=0,"-",IF('Órdenes según Instancia'!AC161=0,"-",('Órdenes según Instancia'!I161/'Órdenes según Instancia'!AC161)))</f>
        <v>-</v>
      </c>
      <c r="J161" s="14" t="str">
        <f>IF('Órdenes según Instancia'!N161=0,"-",IF('Órdenes según Instancia'!AC161=0,"-",('Órdenes según Instancia'!N161/'Órdenes según Instancia'!AC161)))</f>
        <v>-</v>
      </c>
      <c r="K161" s="14" t="str">
        <f>IF('Órdenes según Instancia'!S161=0,"-",IF('Órdenes según Instancia'!AC161=0,"-",('Órdenes según Instancia'!S161/'Órdenes según Instancia'!AC161)))</f>
        <v>-</v>
      </c>
      <c r="L161" s="14" t="str">
        <f>IF('Órdenes según Instancia'!X161=0,"-",IF('Órdenes según Instancia'!AC161=0,"-",('Órdenes según Instancia'!X161/'Órdenes según Instancia'!AC161)))</f>
        <v>-</v>
      </c>
      <c r="M161" s="14">
        <f>IF('Órdenes según Instancia'!E161=0,"-",IF('Órdenes según Instancia'!AD161=0,"-",('Órdenes según Instancia'!E161/'Órdenes según Instancia'!AD161)))</f>
        <v>0.94827586206896552</v>
      </c>
      <c r="N161" s="14" t="str">
        <f>IF('Órdenes según Instancia'!J161=0,"-",IF('Órdenes según Instancia'!AD161=0,"-",('Órdenes según Instancia'!J161/'Órdenes según Instancia'!AD161)))</f>
        <v>-</v>
      </c>
      <c r="O161" s="14">
        <f>IF('Órdenes según Instancia'!O161=0,"-",IF('Órdenes según Instancia'!AD161=0,"-",('Órdenes según Instancia'!O161/'Órdenes según Instancia'!AD161)))</f>
        <v>1.7241379310344827E-2</v>
      </c>
      <c r="P161" s="14">
        <f>IF('Órdenes según Instancia'!T161=0,"-",IF('Órdenes según Instancia'!AD161=0,"-",('Órdenes según Instancia'!T161/'Órdenes según Instancia'!AD161)))</f>
        <v>3.4482758620689655E-2</v>
      </c>
      <c r="Q161" s="14" t="str">
        <f>IF('Órdenes según Instancia'!Y161=0,"-",IF('Órdenes según Instancia'!AD161=0,"-",('Órdenes según Instancia'!Y161/'Órdenes según Instancia'!AD161)))</f>
        <v>-</v>
      </c>
      <c r="R161" s="14">
        <f>IF('Órdenes según Instancia'!F161=0,"-",IF('Órdenes según Instancia'!AE161=0,"-",('Órdenes según Instancia'!F161/'Órdenes según Instancia'!AE161)))</f>
        <v>1</v>
      </c>
      <c r="S161" s="14" t="str">
        <f>IF('Órdenes según Instancia'!K161=0,"-",IF('Órdenes según Instancia'!AE161=0,"-",('Órdenes según Instancia'!K161/'Órdenes según Instancia'!AE161)))</f>
        <v>-</v>
      </c>
      <c r="T161" s="14" t="str">
        <f>IF('Órdenes según Instancia'!P161=0,"-",IF('Órdenes según Instancia'!AE161=0,"-",('Órdenes según Instancia'!P161/'Órdenes según Instancia'!AE161)))</f>
        <v>-</v>
      </c>
      <c r="U161" s="14" t="str">
        <f>IF('Órdenes según Instancia'!U161=0,"-",IF('Órdenes según Instancia'!AE161=0,"-",('Órdenes según Instancia'!U161/('Órdenes según Instancia'!AE161))))</f>
        <v>-</v>
      </c>
      <c r="V161" s="14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62" t="s">
        <v>364</v>
      </c>
      <c r="C162" s="14">
        <f>IF('Órdenes según Instancia'!C162=0,"-",IF('Órdenes según Instancia'!AB162=0,"-",('Órdenes según Instancia'!C162/'Órdenes según Instancia'!AB162)))</f>
        <v>1</v>
      </c>
      <c r="D162" s="14" t="str">
        <f>IF('Órdenes según Instancia'!H162=0,"-",IF('Órdenes según Instancia'!AB162=0,"-",('Órdenes según Instancia'!H162/'Órdenes según Instancia'!AB162)))</f>
        <v>-</v>
      </c>
      <c r="E162" s="14" t="str">
        <f>IF('Órdenes según Instancia'!M162=0,"-",IF('Órdenes según Instancia'!AB162=0,"-",('Órdenes según Instancia'!M162/'Órdenes según Instancia'!AB162)))</f>
        <v>-</v>
      </c>
      <c r="F162" s="14" t="str">
        <f>IF('Órdenes según Instancia'!R162=0,"-",IF('Órdenes según Instancia'!AB162=0,"-",('Órdenes según Instancia'!R162/'Órdenes según Instancia'!AB162)))</f>
        <v>-</v>
      </c>
      <c r="G162" s="14" t="str">
        <f>IF('Órdenes según Instancia'!W162=0,"-",IF('Órdenes según Instancia'!AB162=0,"-",('Órdenes según Instancia'!W162/'Órdenes según Instancia'!AB162)))</f>
        <v>-</v>
      </c>
      <c r="H162" s="14" t="str">
        <f>IF('Órdenes según Instancia'!D162=0,"-",IF('Órdenes según Instancia'!AC162=0,"-",('Órdenes según Instancia'!D162/'Órdenes según Instancia'!AC162)))</f>
        <v>-</v>
      </c>
      <c r="I162" s="14" t="str">
        <f>IF('Órdenes según Instancia'!I162=0,"-",IF('Órdenes según Instancia'!AC162=0,"-",('Órdenes según Instancia'!I162/'Órdenes según Instancia'!AC162)))</f>
        <v>-</v>
      </c>
      <c r="J162" s="14" t="str">
        <f>IF('Órdenes según Instancia'!N162=0,"-",IF('Órdenes según Instancia'!AC162=0,"-",('Órdenes según Instancia'!N162/'Órdenes según Instancia'!AC162)))</f>
        <v>-</v>
      </c>
      <c r="K162" s="14" t="str">
        <f>IF('Órdenes según Instancia'!S162=0,"-",IF('Órdenes según Instancia'!AC162=0,"-",('Órdenes según Instancia'!S162/'Órdenes según Instancia'!AC162)))</f>
        <v>-</v>
      </c>
      <c r="L162" s="14" t="str">
        <f>IF('Órdenes según Instancia'!X162=0,"-",IF('Órdenes según Instancia'!AC162=0,"-",('Órdenes según Instancia'!X162/'Órdenes según Instancia'!AC162)))</f>
        <v>-</v>
      </c>
      <c r="M162" s="14">
        <f>IF('Órdenes según Instancia'!E162=0,"-",IF('Órdenes según Instancia'!AD162=0,"-",('Órdenes según Instancia'!E162/'Órdenes según Instancia'!AD162)))</f>
        <v>1</v>
      </c>
      <c r="N162" s="14" t="str">
        <f>IF('Órdenes según Instancia'!J162=0,"-",IF('Órdenes según Instancia'!AD162=0,"-",('Órdenes según Instancia'!J162/'Órdenes según Instancia'!AD162)))</f>
        <v>-</v>
      </c>
      <c r="O162" s="14" t="str">
        <f>IF('Órdenes según Instancia'!O162=0,"-",IF('Órdenes según Instancia'!AD162=0,"-",('Órdenes según Instancia'!O162/'Órdenes según Instancia'!AD162)))</f>
        <v>-</v>
      </c>
      <c r="P162" s="14" t="str">
        <f>IF('Órdenes según Instancia'!T162=0,"-",IF('Órdenes según Instancia'!AD162=0,"-",('Órdenes según Instancia'!T162/'Órdenes según Instancia'!AD162)))</f>
        <v>-</v>
      </c>
      <c r="Q162" s="14" t="str">
        <f>IF('Órdenes según Instancia'!Y162=0,"-",IF('Órdenes según Instancia'!AD162=0,"-",('Órdenes según Instancia'!Y162/'Órdenes según Instancia'!AD162)))</f>
        <v>-</v>
      </c>
      <c r="R162" s="14">
        <f>IF('Órdenes según Instancia'!F162=0,"-",IF('Órdenes según Instancia'!AE162=0,"-",('Órdenes según Instancia'!F162/'Órdenes según Instancia'!AE162)))</f>
        <v>1</v>
      </c>
      <c r="S162" s="14" t="str">
        <f>IF('Órdenes según Instancia'!K162=0,"-",IF('Órdenes según Instancia'!AE162=0,"-",('Órdenes según Instancia'!K162/'Órdenes según Instancia'!AE162)))</f>
        <v>-</v>
      </c>
      <c r="T162" s="14" t="str">
        <f>IF('Órdenes según Instancia'!P162=0,"-",IF('Órdenes según Instancia'!AE162=0,"-",('Órdenes según Instancia'!P162/'Órdenes según Instancia'!AE162)))</f>
        <v>-</v>
      </c>
      <c r="U162" s="14" t="str">
        <f>IF('Órdenes según Instancia'!U162=0,"-",IF('Órdenes según Instancia'!AE162=0,"-",('Órdenes según Instancia'!U162/('Órdenes según Instancia'!AE162))))</f>
        <v>-</v>
      </c>
      <c r="V162" s="14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62" t="s">
        <v>365</v>
      </c>
      <c r="C163" s="14">
        <f>IF('Órdenes según Instancia'!C163=0,"-",IF('Órdenes según Instancia'!AB163=0,"-",('Órdenes según Instancia'!C163/'Órdenes según Instancia'!AB163)))</f>
        <v>0.96855345911949686</v>
      </c>
      <c r="D163" s="14" t="str">
        <f>IF('Órdenes según Instancia'!H163=0,"-",IF('Órdenes según Instancia'!AB163=0,"-",('Órdenes según Instancia'!H163/'Órdenes según Instancia'!AB163)))</f>
        <v>-</v>
      </c>
      <c r="E163" s="14">
        <f>IF('Órdenes según Instancia'!M163=0,"-",IF('Órdenes según Instancia'!AB163=0,"-",('Órdenes según Instancia'!M163/'Órdenes según Instancia'!AB163)))</f>
        <v>3.1446540880503145E-2</v>
      </c>
      <c r="F163" s="14" t="str">
        <f>IF('Órdenes según Instancia'!R163=0,"-",IF('Órdenes según Instancia'!AB163=0,"-",('Órdenes según Instancia'!R163/'Órdenes según Instancia'!AB163)))</f>
        <v>-</v>
      </c>
      <c r="G163" s="14" t="str">
        <f>IF('Órdenes según Instancia'!W163=0,"-",IF('Órdenes según Instancia'!AB163=0,"-",('Órdenes según Instancia'!W163/'Órdenes según Instancia'!AB163)))</f>
        <v>-</v>
      </c>
      <c r="H163" s="14" t="str">
        <f>IF('Órdenes según Instancia'!D163=0,"-",IF('Órdenes según Instancia'!AC163=0,"-",('Órdenes según Instancia'!D163/'Órdenes según Instancia'!AC163)))</f>
        <v>-</v>
      </c>
      <c r="I163" s="14" t="str">
        <f>IF('Órdenes según Instancia'!I163=0,"-",IF('Órdenes según Instancia'!AC163=0,"-",('Órdenes según Instancia'!I163/'Órdenes según Instancia'!AC163)))</f>
        <v>-</v>
      </c>
      <c r="J163" s="14" t="str">
        <f>IF('Órdenes según Instancia'!N163=0,"-",IF('Órdenes según Instancia'!AC163=0,"-",('Órdenes según Instancia'!N163/'Órdenes según Instancia'!AC163)))</f>
        <v>-</v>
      </c>
      <c r="K163" s="14" t="str">
        <f>IF('Órdenes según Instancia'!S163=0,"-",IF('Órdenes según Instancia'!AC163=0,"-",('Órdenes según Instancia'!S163/'Órdenes según Instancia'!AC163)))</f>
        <v>-</v>
      </c>
      <c r="L163" s="14" t="str">
        <f>IF('Órdenes según Instancia'!X163=0,"-",IF('Órdenes según Instancia'!AC163=0,"-",('Órdenes según Instancia'!X163/'Órdenes según Instancia'!AC163)))</f>
        <v>-</v>
      </c>
      <c r="M163" s="14">
        <f>IF('Órdenes según Instancia'!E163=0,"-",IF('Órdenes según Instancia'!AD163=0,"-",('Órdenes según Instancia'!E163/'Órdenes según Instancia'!AD163)))</f>
        <v>0.97979797979797978</v>
      </c>
      <c r="N163" s="14" t="str">
        <f>IF('Órdenes según Instancia'!J163=0,"-",IF('Órdenes según Instancia'!AD163=0,"-",('Órdenes según Instancia'!J163/'Órdenes según Instancia'!AD163)))</f>
        <v>-</v>
      </c>
      <c r="O163" s="14">
        <f>IF('Órdenes según Instancia'!O163=0,"-",IF('Órdenes según Instancia'!AD163=0,"-",('Órdenes según Instancia'!O163/'Órdenes según Instancia'!AD163)))</f>
        <v>2.0202020202020204E-2</v>
      </c>
      <c r="P163" s="14" t="str">
        <f>IF('Órdenes según Instancia'!T163=0,"-",IF('Órdenes según Instancia'!AD163=0,"-",('Órdenes según Instancia'!T163/'Órdenes según Instancia'!AD163)))</f>
        <v>-</v>
      </c>
      <c r="Q163" s="14" t="str">
        <f>IF('Órdenes según Instancia'!Y163=0,"-",IF('Órdenes según Instancia'!AD163=0,"-",('Órdenes según Instancia'!Y163/'Órdenes según Instancia'!AD163)))</f>
        <v>-</v>
      </c>
      <c r="R163" s="14">
        <f>IF('Órdenes según Instancia'!F163=0,"-",IF('Órdenes según Instancia'!AE163=0,"-",('Órdenes según Instancia'!F163/'Órdenes según Instancia'!AE163)))</f>
        <v>0.95</v>
      </c>
      <c r="S163" s="14" t="str">
        <f>IF('Órdenes según Instancia'!K163=0,"-",IF('Órdenes según Instancia'!AE163=0,"-",('Órdenes según Instancia'!K163/'Órdenes según Instancia'!AE163)))</f>
        <v>-</v>
      </c>
      <c r="T163" s="14">
        <f>IF('Órdenes según Instancia'!P163=0,"-",IF('Órdenes según Instancia'!AE163=0,"-",('Órdenes según Instancia'!P163/'Órdenes según Instancia'!AE163)))</f>
        <v>0.05</v>
      </c>
      <c r="U163" s="14" t="str">
        <f>IF('Órdenes según Instancia'!U163=0,"-",IF('Órdenes según Instancia'!AE163=0,"-",('Órdenes según Instancia'!U163/('Órdenes según Instancia'!AE163))))</f>
        <v>-</v>
      </c>
      <c r="V163" s="14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62" t="s">
        <v>366</v>
      </c>
      <c r="C164" s="14">
        <f>IF('Órdenes según Instancia'!C164=0,"-",IF('Órdenes según Instancia'!AB164=0,"-",('Órdenes según Instancia'!C164/'Órdenes según Instancia'!AB164)))</f>
        <v>1</v>
      </c>
      <c r="D164" s="14" t="str">
        <f>IF('Órdenes según Instancia'!H164=0,"-",IF('Órdenes según Instancia'!AB164=0,"-",('Órdenes según Instancia'!H164/'Órdenes según Instancia'!AB164)))</f>
        <v>-</v>
      </c>
      <c r="E164" s="14" t="str">
        <f>IF('Órdenes según Instancia'!M164=0,"-",IF('Órdenes según Instancia'!AB164=0,"-",('Órdenes según Instancia'!M164/'Órdenes según Instancia'!AB164)))</f>
        <v>-</v>
      </c>
      <c r="F164" s="14" t="str">
        <f>IF('Órdenes según Instancia'!R164=0,"-",IF('Órdenes según Instancia'!AB164=0,"-",('Órdenes según Instancia'!R164/'Órdenes según Instancia'!AB164)))</f>
        <v>-</v>
      </c>
      <c r="G164" s="14" t="str">
        <f>IF('Órdenes según Instancia'!W164=0,"-",IF('Órdenes según Instancia'!AB164=0,"-",('Órdenes según Instancia'!W164/'Órdenes según Instancia'!AB164)))</f>
        <v>-</v>
      </c>
      <c r="H164" s="14" t="str">
        <f>IF('Órdenes según Instancia'!D164=0,"-",IF('Órdenes según Instancia'!AC164=0,"-",('Órdenes según Instancia'!D164/'Órdenes según Instancia'!AC164)))</f>
        <v>-</v>
      </c>
      <c r="I164" s="14" t="str">
        <f>IF('Órdenes según Instancia'!I164=0,"-",IF('Órdenes según Instancia'!AC164=0,"-",('Órdenes según Instancia'!I164/'Órdenes según Instancia'!AC164)))</f>
        <v>-</v>
      </c>
      <c r="J164" s="14" t="str">
        <f>IF('Órdenes según Instancia'!N164=0,"-",IF('Órdenes según Instancia'!AC164=0,"-",('Órdenes según Instancia'!N164/'Órdenes según Instancia'!AC164)))</f>
        <v>-</v>
      </c>
      <c r="K164" s="14" t="str">
        <f>IF('Órdenes según Instancia'!S164=0,"-",IF('Órdenes según Instancia'!AC164=0,"-",('Órdenes según Instancia'!S164/'Órdenes según Instancia'!AC164)))</f>
        <v>-</v>
      </c>
      <c r="L164" s="14" t="str">
        <f>IF('Órdenes según Instancia'!X164=0,"-",IF('Órdenes según Instancia'!AC164=0,"-",('Órdenes según Instancia'!X164/'Órdenes según Instancia'!AC164)))</f>
        <v>-</v>
      </c>
      <c r="M164" s="14">
        <f>IF('Órdenes según Instancia'!E164=0,"-",IF('Órdenes según Instancia'!AD164=0,"-",('Órdenes según Instancia'!E164/'Órdenes según Instancia'!AD164)))</f>
        <v>1</v>
      </c>
      <c r="N164" s="14" t="str">
        <f>IF('Órdenes según Instancia'!J164=0,"-",IF('Órdenes según Instancia'!AD164=0,"-",('Órdenes según Instancia'!J164/'Órdenes según Instancia'!AD164)))</f>
        <v>-</v>
      </c>
      <c r="O164" s="14" t="str">
        <f>IF('Órdenes según Instancia'!O164=0,"-",IF('Órdenes según Instancia'!AD164=0,"-",('Órdenes según Instancia'!O164/'Órdenes según Instancia'!AD164)))</f>
        <v>-</v>
      </c>
      <c r="P164" s="14" t="str">
        <f>IF('Órdenes según Instancia'!T164=0,"-",IF('Órdenes según Instancia'!AD164=0,"-",('Órdenes según Instancia'!T164/'Órdenes según Instancia'!AD164)))</f>
        <v>-</v>
      </c>
      <c r="Q164" s="14" t="str">
        <f>IF('Órdenes según Instancia'!Y164=0,"-",IF('Órdenes según Instancia'!AD164=0,"-",('Órdenes según Instancia'!Y164/'Órdenes según Instancia'!AD164)))</f>
        <v>-</v>
      </c>
      <c r="R164" s="14">
        <f>IF('Órdenes según Instancia'!F164=0,"-",IF('Órdenes según Instancia'!AE164=0,"-",('Órdenes según Instancia'!F164/'Órdenes según Instancia'!AE164)))</f>
        <v>1</v>
      </c>
      <c r="S164" s="14" t="str">
        <f>IF('Órdenes según Instancia'!K164=0,"-",IF('Órdenes según Instancia'!AE164=0,"-",('Órdenes según Instancia'!K164/'Órdenes según Instancia'!AE164)))</f>
        <v>-</v>
      </c>
      <c r="T164" s="14" t="str">
        <f>IF('Órdenes según Instancia'!P164=0,"-",IF('Órdenes según Instancia'!AE164=0,"-",('Órdenes según Instancia'!P164/'Órdenes según Instancia'!AE164)))</f>
        <v>-</v>
      </c>
      <c r="U164" s="14" t="str">
        <f>IF('Órdenes según Instancia'!U164=0,"-",IF('Órdenes según Instancia'!AE164=0,"-",('Órdenes según Instancia'!U164/('Órdenes según Instancia'!AE164))))</f>
        <v>-</v>
      </c>
      <c r="V164" s="14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62" t="s">
        <v>367</v>
      </c>
      <c r="C165" s="14">
        <f>IF('Órdenes según Instancia'!C165=0,"-",IF('Órdenes según Instancia'!AB165=0,"-",('Órdenes según Instancia'!C165/'Órdenes según Instancia'!AB165)))</f>
        <v>1</v>
      </c>
      <c r="D165" s="14" t="str">
        <f>IF('Órdenes según Instancia'!H165=0,"-",IF('Órdenes según Instancia'!AB165=0,"-",('Órdenes según Instancia'!H165/'Órdenes según Instancia'!AB165)))</f>
        <v>-</v>
      </c>
      <c r="E165" s="14" t="str">
        <f>IF('Órdenes según Instancia'!M165=0,"-",IF('Órdenes según Instancia'!AB165=0,"-",('Órdenes según Instancia'!M165/'Órdenes según Instancia'!AB165)))</f>
        <v>-</v>
      </c>
      <c r="F165" s="14" t="str">
        <f>IF('Órdenes según Instancia'!R165=0,"-",IF('Órdenes según Instancia'!AB165=0,"-",('Órdenes según Instancia'!R165/'Órdenes según Instancia'!AB165)))</f>
        <v>-</v>
      </c>
      <c r="G165" s="14" t="str">
        <f>IF('Órdenes según Instancia'!W165=0,"-",IF('Órdenes según Instancia'!AB165=0,"-",('Órdenes según Instancia'!W165/'Órdenes según Instancia'!AB165)))</f>
        <v>-</v>
      </c>
      <c r="H165" s="14" t="str">
        <f>IF('Órdenes según Instancia'!D165=0,"-",IF('Órdenes según Instancia'!AC165=0,"-",('Órdenes según Instancia'!D165/'Órdenes según Instancia'!AC165)))</f>
        <v>-</v>
      </c>
      <c r="I165" s="14" t="str">
        <f>IF('Órdenes según Instancia'!I165=0,"-",IF('Órdenes según Instancia'!AC165=0,"-",('Órdenes según Instancia'!I165/'Órdenes según Instancia'!AC165)))</f>
        <v>-</v>
      </c>
      <c r="J165" s="14" t="str">
        <f>IF('Órdenes según Instancia'!N165=0,"-",IF('Órdenes según Instancia'!AC165=0,"-",('Órdenes según Instancia'!N165/'Órdenes según Instancia'!AC165)))</f>
        <v>-</v>
      </c>
      <c r="K165" s="14" t="str">
        <f>IF('Órdenes según Instancia'!S165=0,"-",IF('Órdenes según Instancia'!AC165=0,"-",('Órdenes según Instancia'!S165/'Órdenes según Instancia'!AC165)))</f>
        <v>-</v>
      </c>
      <c r="L165" s="14" t="str">
        <f>IF('Órdenes según Instancia'!X165=0,"-",IF('Órdenes según Instancia'!AC165=0,"-",('Órdenes según Instancia'!X165/'Órdenes según Instancia'!AC165)))</f>
        <v>-</v>
      </c>
      <c r="M165" s="14">
        <f>IF('Órdenes según Instancia'!E165=0,"-",IF('Órdenes según Instancia'!AD165=0,"-",('Órdenes según Instancia'!E165/'Órdenes según Instancia'!AD165)))</f>
        <v>1</v>
      </c>
      <c r="N165" s="14" t="str">
        <f>IF('Órdenes según Instancia'!J165=0,"-",IF('Órdenes según Instancia'!AD165=0,"-",('Órdenes según Instancia'!J165/'Órdenes según Instancia'!AD165)))</f>
        <v>-</v>
      </c>
      <c r="O165" s="14" t="str">
        <f>IF('Órdenes según Instancia'!O165=0,"-",IF('Órdenes según Instancia'!AD165=0,"-",('Órdenes según Instancia'!O165/'Órdenes según Instancia'!AD165)))</f>
        <v>-</v>
      </c>
      <c r="P165" s="14" t="str">
        <f>IF('Órdenes según Instancia'!T165=0,"-",IF('Órdenes según Instancia'!AD165=0,"-",('Órdenes según Instancia'!T165/'Órdenes según Instancia'!AD165)))</f>
        <v>-</v>
      </c>
      <c r="Q165" s="14" t="str">
        <f>IF('Órdenes según Instancia'!Y165=0,"-",IF('Órdenes según Instancia'!AD165=0,"-",('Órdenes según Instancia'!Y165/'Órdenes según Instancia'!AD165)))</f>
        <v>-</v>
      </c>
      <c r="R165" s="14" t="str">
        <f>IF('Órdenes según Instancia'!F165=0,"-",IF('Órdenes según Instancia'!AE165=0,"-",('Órdenes según Instancia'!F165/'Órdenes según Instancia'!AE165)))</f>
        <v>-</v>
      </c>
      <c r="S165" s="14" t="str">
        <f>IF('Órdenes según Instancia'!K165=0,"-",IF('Órdenes según Instancia'!AE165=0,"-",('Órdenes según Instancia'!K165/'Órdenes según Instancia'!AE165)))</f>
        <v>-</v>
      </c>
      <c r="T165" s="14" t="str">
        <f>IF('Órdenes según Instancia'!P165=0,"-",IF('Órdenes según Instancia'!AE165=0,"-",('Órdenes según Instancia'!P165/'Órdenes según Instancia'!AE165)))</f>
        <v>-</v>
      </c>
      <c r="U165" s="14" t="str">
        <f>IF('Órdenes según Instancia'!U165=0,"-",IF('Órdenes según Instancia'!AE165=0,"-",('Órdenes según Instancia'!U165/('Órdenes según Instancia'!AE165))))</f>
        <v>-</v>
      </c>
      <c r="V165" s="14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62" t="s">
        <v>368</v>
      </c>
      <c r="C166" s="14">
        <f>IF('Órdenes según Instancia'!C166=0,"-",IF('Órdenes según Instancia'!AB166=0,"-",('Órdenes según Instancia'!C166/'Órdenes según Instancia'!AB166)))</f>
        <v>0.84615384615384615</v>
      </c>
      <c r="D166" s="14" t="str">
        <f>IF('Órdenes según Instancia'!H166=0,"-",IF('Órdenes según Instancia'!AB166=0,"-",('Órdenes según Instancia'!H166/'Órdenes según Instancia'!AB166)))</f>
        <v>-</v>
      </c>
      <c r="E166" s="14">
        <f>IF('Órdenes según Instancia'!M166=0,"-",IF('Órdenes según Instancia'!AB166=0,"-",('Órdenes según Instancia'!M166/'Órdenes según Instancia'!AB166)))</f>
        <v>0.15384615384615385</v>
      </c>
      <c r="F166" s="14" t="str">
        <f>IF('Órdenes según Instancia'!R166=0,"-",IF('Órdenes según Instancia'!AB166=0,"-",('Órdenes según Instancia'!R166/'Órdenes según Instancia'!AB166)))</f>
        <v>-</v>
      </c>
      <c r="G166" s="14" t="str">
        <f>IF('Órdenes según Instancia'!W166=0,"-",IF('Órdenes según Instancia'!AB166=0,"-",('Órdenes según Instancia'!W166/'Órdenes según Instancia'!AB166)))</f>
        <v>-</v>
      </c>
      <c r="H166" s="14" t="str">
        <f>IF('Órdenes según Instancia'!D166=0,"-",IF('Órdenes según Instancia'!AC166=0,"-",('Órdenes según Instancia'!D166/'Órdenes según Instancia'!AC166)))</f>
        <v>-</v>
      </c>
      <c r="I166" s="14" t="str">
        <f>IF('Órdenes según Instancia'!I166=0,"-",IF('Órdenes según Instancia'!AC166=0,"-",('Órdenes según Instancia'!I166/'Órdenes según Instancia'!AC166)))</f>
        <v>-</v>
      </c>
      <c r="J166" s="14" t="str">
        <f>IF('Órdenes según Instancia'!N166=0,"-",IF('Órdenes según Instancia'!AC166=0,"-",('Órdenes según Instancia'!N166/'Órdenes según Instancia'!AC166)))</f>
        <v>-</v>
      </c>
      <c r="K166" s="14" t="str">
        <f>IF('Órdenes según Instancia'!S166=0,"-",IF('Órdenes según Instancia'!AC166=0,"-",('Órdenes según Instancia'!S166/'Órdenes según Instancia'!AC166)))</f>
        <v>-</v>
      </c>
      <c r="L166" s="14" t="str">
        <f>IF('Órdenes según Instancia'!X166=0,"-",IF('Órdenes según Instancia'!AC166=0,"-",('Órdenes según Instancia'!X166/'Órdenes según Instancia'!AC166)))</f>
        <v>-</v>
      </c>
      <c r="M166" s="14">
        <f>IF('Órdenes según Instancia'!E166=0,"-",IF('Órdenes según Instancia'!AD166=0,"-",('Órdenes según Instancia'!E166/'Órdenes según Instancia'!AD166)))</f>
        <v>0.85</v>
      </c>
      <c r="N166" s="14" t="str">
        <f>IF('Órdenes según Instancia'!J166=0,"-",IF('Órdenes según Instancia'!AD166=0,"-",('Órdenes según Instancia'!J166/'Órdenes según Instancia'!AD166)))</f>
        <v>-</v>
      </c>
      <c r="O166" s="14">
        <f>IF('Órdenes según Instancia'!O166=0,"-",IF('Órdenes según Instancia'!AD166=0,"-",('Órdenes según Instancia'!O166/'Órdenes según Instancia'!AD166)))</f>
        <v>0.15</v>
      </c>
      <c r="P166" s="14" t="str">
        <f>IF('Órdenes según Instancia'!T166=0,"-",IF('Órdenes según Instancia'!AD166=0,"-",('Órdenes según Instancia'!T166/'Órdenes según Instancia'!AD166)))</f>
        <v>-</v>
      </c>
      <c r="Q166" s="14" t="str">
        <f>IF('Órdenes según Instancia'!Y166=0,"-",IF('Órdenes según Instancia'!AD166=0,"-",('Órdenes según Instancia'!Y166/'Órdenes según Instancia'!AD166)))</f>
        <v>-</v>
      </c>
      <c r="R166" s="14">
        <f>IF('Órdenes según Instancia'!F166=0,"-",IF('Órdenes según Instancia'!AE166=0,"-",('Órdenes según Instancia'!F166/'Órdenes según Instancia'!AE166)))</f>
        <v>0.83333333333333337</v>
      </c>
      <c r="S166" s="14" t="str">
        <f>IF('Órdenes según Instancia'!K166=0,"-",IF('Órdenes según Instancia'!AE166=0,"-",('Órdenes según Instancia'!K166/'Órdenes según Instancia'!AE166)))</f>
        <v>-</v>
      </c>
      <c r="T166" s="14">
        <f>IF('Órdenes según Instancia'!P166=0,"-",IF('Órdenes según Instancia'!AE166=0,"-",('Órdenes según Instancia'!P166/'Órdenes según Instancia'!AE166)))</f>
        <v>0.16666666666666666</v>
      </c>
      <c r="U166" s="14" t="str">
        <f>IF('Órdenes según Instancia'!U166=0,"-",IF('Órdenes según Instancia'!AE166=0,"-",('Órdenes según Instancia'!U166/('Órdenes según Instancia'!AE166))))</f>
        <v>-</v>
      </c>
      <c r="V166" s="14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62" t="s">
        <v>369</v>
      </c>
      <c r="C167" s="14">
        <f>IF('Órdenes según Instancia'!C167=0,"-",IF('Órdenes según Instancia'!AB167=0,"-",('Órdenes según Instancia'!C167/'Órdenes según Instancia'!AB167)))</f>
        <v>1</v>
      </c>
      <c r="D167" s="14" t="str">
        <f>IF('Órdenes según Instancia'!H167=0,"-",IF('Órdenes según Instancia'!AB167=0,"-",('Órdenes según Instancia'!H167/'Órdenes según Instancia'!AB167)))</f>
        <v>-</v>
      </c>
      <c r="E167" s="14" t="str">
        <f>IF('Órdenes según Instancia'!M167=0,"-",IF('Órdenes según Instancia'!AB167=0,"-",('Órdenes según Instancia'!M167/'Órdenes según Instancia'!AB167)))</f>
        <v>-</v>
      </c>
      <c r="F167" s="14" t="str">
        <f>IF('Órdenes según Instancia'!R167=0,"-",IF('Órdenes según Instancia'!AB167=0,"-",('Órdenes según Instancia'!R167/'Órdenes según Instancia'!AB167)))</f>
        <v>-</v>
      </c>
      <c r="G167" s="14" t="str">
        <f>IF('Órdenes según Instancia'!W167=0,"-",IF('Órdenes según Instancia'!AB167=0,"-",('Órdenes según Instancia'!W167/'Órdenes según Instancia'!AB167)))</f>
        <v>-</v>
      </c>
      <c r="H167" s="14" t="str">
        <f>IF('Órdenes según Instancia'!D167=0,"-",IF('Órdenes según Instancia'!AC167=0,"-",('Órdenes según Instancia'!D167/'Órdenes según Instancia'!AC167)))</f>
        <v>-</v>
      </c>
      <c r="I167" s="14" t="str">
        <f>IF('Órdenes según Instancia'!I167=0,"-",IF('Órdenes según Instancia'!AC167=0,"-",('Órdenes según Instancia'!I167/'Órdenes según Instancia'!AC167)))</f>
        <v>-</v>
      </c>
      <c r="J167" s="14" t="str">
        <f>IF('Órdenes según Instancia'!N167=0,"-",IF('Órdenes según Instancia'!AC167=0,"-",('Órdenes según Instancia'!N167/'Órdenes según Instancia'!AC167)))</f>
        <v>-</v>
      </c>
      <c r="K167" s="14" t="str">
        <f>IF('Órdenes según Instancia'!S167=0,"-",IF('Órdenes según Instancia'!AC167=0,"-",('Órdenes según Instancia'!S167/'Órdenes según Instancia'!AC167)))</f>
        <v>-</v>
      </c>
      <c r="L167" s="14" t="str">
        <f>IF('Órdenes según Instancia'!X167=0,"-",IF('Órdenes según Instancia'!AC167=0,"-",('Órdenes según Instancia'!X167/'Órdenes según Instancia'!AC167)))</f>
        <v>-</v>
      </c>
      <c r="M167" s="14">
        <f>IF('Órdenes según Instancia'!E167=0,"-",IF('Órdenes según Instancia'!AD167=0,"-",('Órdenes según Instancia'!E167/'Órdenes según Instancia'!AD167)))</f>
        <v>1</v>
      </c>
      <c r="N167" s="14" t="str">
        <f>IF('Órdenes según Instancia'!J167=0,"-",IF('Órdenes según Instancia'!AD167=0,"-",('Órdenes según Instancia'!J167/'Órdenes según Instancia'!AD167)))</f>
        <v>-</v>
      </c>
      <c r="O167" s="14" t="str">
        <f>IF('Órdenes según Instancia'!O167=0,"-",IF('Órdenes según Instancia'!AD167=0,"-",('Órdenes según Instancia'!O167/'Órdenes según Instancia'!AD167)))</f>
        <v>-</v>
      </c>
      <c r="P167" s="14" t="str">
        <f>IF('Órdenes según Instancia'!T167=0,"-",IF('Órdenes según Instancia'!AD167=0,"-",('Órdenes según Instancia'!T167/'Órdenes según Instancia'!AD167)))</f>
        <v>-</v>
      </c>
      <c r="Q167" s="14" t="str">
        <f>IF('Órdenes según Instancia'!Y167=0,"-",IF('Órdenes según Instancia'!AD167=0,"-",('Órdenes según Instancia'!Y167/'Órdenes según Instancia'!AD167)))</f>
        <v>-</v>
      </c>
      <c r="R167" s="14">
        <f>IF('Órdenes según Instancia'!F167=0,"-",IF('Órdenes según Instancia'!AE167=0,"-",('Órdenes según Instancia'!F167/'Órdenes según Instancia'!AE167)))</f>
        <v>1</v>
      </c>
      <c r="S167" s="14" t="str">
        <f>IF('Órdenes según Instancia'!K167=0,"-",IF('Órdenes según Instancia'!AE167=0,"-",('Órdenes según Instancia'!K167/'Órdenes según Instancia'!AE167)))</f>
        <v>-</v>
      </c>
      <c r="T167" s="14" t="str">
        <f>IF('Órdenes según Instancia'!P167=0,"-",IF('Órdenes según Instancia'!AE167=0,"-",('Órdenes según Instancia'!P167/'Órdenes según Instancia'!AE167)))</f>
        <v>-</v>
      </c>
      <c r="U167" s="14" t="str">
        <f>IF('Órdenes según Instancia'!U167=0,"-",IF('Órdenes según Instancia'!AE167=0,"-",('Órdenes según Instancia'!U167/('Órdenes según Instancia'!AE167))))</f>
        <v>-</v>
      </c>
      <c r="V167" s="14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62" t="s">
        <v>639</v>
      </c>
      <c r="C168" s="14">
        <f>IF('Órdenes según Instancia'!C168=0,"-",IF('Órdenes según Instancia'!AB168=0,"-",('Órdenes según Instancia'!C168/'Órdenes según Instancia'!AB168)))</f>
        <v>1</v>
      </c>
      <c r="D168" s="14" t="str">
        <f>IF('Órdenes según Instancia'!H168=0,"-",IF('Órdenes según Instancia'!AB168=0,"-",('Órdenes según Instancia'!H168/'Órdenes según Instancia'!AB168)))</f>
        <v>-</v>
      </c>
      <c r="E168" s="14" t="str">
        <f>IF('Órdenes según Instancia'!M168=0,"-",IF('Órdenes según Instancia'!AB168=0,"-",('Órdenes según Instancia'!M168/'Órdenes según Instancia'!AB168)))</f>
        <v>-</v>
      </c>
      <c r="F168" s="14" t="str">
        <f>IF('Órdenes según Instancia'!R168=0,"-",IF('Órdenes según Instancia'!AB168=0,"-",('Órdenes según Instancia'!R168/'Órdenes según Instancia'!AB168)))</f>
        <v>-</v>
      </c>
      <c r="G168" s="14" t="str">
        <f>IF('Órdenes según Instancia'!W168=0,"-",IF('Órdenes según Instancia'!AB168=0,"-",('Órdenes según Instancia'!W168/'Órdenes según Instancia'!AB168)))</f>
        <v>-</v>
      </c>
      <c r="H168" s="14" t="str">
        <f>IF('Órdenes según Instancia'!D168=0,"-",IF('Órdenes según Instancia'!AC168=0,"-",('Órdenes según Instancia'!D168/'Órdenes según Instancia'!AC168)))</f>
        <v>-</v>
      </c>
      <c r="I168" s="14" t="str">
        <f>IF('Órdenes según Instancia'!I168=0,"-",IF('Órdenes según Instancia'!AC168=0,"-",('Órdenes según Instancia'!I168/'Órdenes según Instancia'!AC168)))</f>
        <v>-</v>
      </c>
      <c r="J168" s="14" t="str">
        <f>IF('Órdenes según Instancia'!N168=0,"-",IF('Órdenes según Instancia'!AC168=0,"-",('Órdenes según Instancia'!N168/'Órdenes según Instancia'!AC168)))</f>
        <v>-</v>
      </c>
      <c r="K168" s="14" t="str">
        <f>IF('Órdenes según Instancia'!S168=0,"-",IF('Órdenes según Instancia'!AC168=0,"-",('Órdenes según Instancia'!S168/'Órdenes según Instancia'!AC168)))</f>
        <v>-</v>
      </c>
      <c r="L168" s="14" t="str">
        <f>IF('Órdenes según Instancia'!X168=0,"-",IF('Órdenes según Instancia'!AC168=0,"-",('Órdenes según Instancia'!X168/'Órdenes según Instancia'!AC168)))</f>
        <v>-</v>
      </c>
      <c r="M168" s="14">
        <f>IF('Órdenes según Instancia'!E168=0,"-",IF('Órdenes según Instancia'!AD168=0,"-",('Órdenes según Instancia'!E168/'Órdenes según Instancia'!AD168)))</f>
        <v>1</v>
      </c>
      <c r="N168" s="14" t="str">
        <f>IF('Órdenes según Instancia'!J168=0,"-",IF('Órdenes según Instancia'!AD168=0,"-",('Órdenes según Instancia'!J168/'Órdenes según Instancia'!AD168)))</f>
        <v>-</v>
      </c>
      <c r="O168" s="14" t="str">
        <f>IF('Órdenes según Instancia'!O168=0,"-",IF('Órdenes según Instancia'!AD168=0,"-",('Órdenes según Instancia'!O168/'Órdenes según Instancia'!AD168)))</f>
        <v>-</v>
      </c>
      <c r="P168" s="14" t="str">
        <f>IF('Órdenes según Instancia'!T168=0,"-",IF('Órdenes según Instancia'!AD168=0,"-",('Órdenes según Instancia'!T168/'Órdenes según Instancia'!AD168)))</f>
        <v>-</v>
      </c>
      <c r="Q168" s="14" t="str">
        <f>IF('Órdenes según Instancia'!Y168=0,"-",IF('Órdenes según Instancia'!AD168=0,"-",('Órdenes según Instancia'!Y168/'Órdenes según Instancia'!AD168)))</f>
        <v>-</v>
      </c>
      <c r="R168" s="14">
        <f>IF('Órdenes según Instancia'!F168=0,"-",IF('Órdenes según Instancia'!AE168=0,"-",('Órdenes según Instancia'!F168/'Órdenes según Instancia'!AE168)))</f>
        <v>1</v>
      </c>
      <c r="S168" s="14" t="str">
        <f>IF('Órdenes según Instancia'!K168=0,"-",IF('Órdenes según Instancia'!AE168=0,"-",('Órdenes según Instancia'!K168/'Órdenes según Instancia'!AE168)))</f>
        <v>-</v>
      </c>
      <c r="T168" s="14" t="str">
        <f>IF('Órdenes según Instancia'!P168=0,"-",IF('Órdenes según Instancia'!AE168=0,"-",('Órdenes según Instancia'!P168/'Órdenes según Instancia'!AE168)))</f>
        <v>-</v>
      </c>
      <c r="U168" s="14" t="str">
        <f>IF('Órdenes según Instancia'!U168=0,"-",IF('Órdenes según Instancia'!AE168=0,"-",('Órdenes según Instancia'!U168/('Órdenes según Instancia'!AE168))))</f>
        <v>-</v>
      </c>
      <c r="V168" s="14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62" t="s">
        <v>370</v>
      </c>
      <c r="C169" s="14">
        <f>IF('Órdenes según Instancia'!C169=0,"-",IF('Órdenes según Instancia'!AB169=0,"-",('Órdenes según Instancia'!C169/'Órdenes según Instancia'!AB169)))</f>
        <v>1</v>
      </c>
      <c r="D169" s="14" t="str">
        <f>IF('Órdenes según Instancia'!H169=0,"-",IF('Órdenes según Instancia'!AB169=0,"-",('Órdenes según Instancia'!H169/'Órdenes según Instancia'!AB169)))</f>
        <v>-</v>
      </c>
      <c r="E169" s="14" t="str">
        <f>IF('Órdenes según Instancia'!M169=0,"-",IF('Órdenes según Instancia'!AB169=0,"-",('Órdenes según Instancia'!M169/'Órdenes según Instancia'!AB169)))</f>
        <v>-</v>
      </c>
      <c r="F169" s="14" t="str">
        <f>IF('Órdenes según Instancia'!R169=0,"-",IF('Órdenes según Instancia'!AB169=0,"-",('Órdenes según Instancia'!R169/'Órdenes según Instancia'!AB169)))</f>
        <v>-</v>
      </c>
      <c r="G169" s="14" t="str">
        <f>IF('Órdenes según Instancia'!W169=0,"-",IF('Órdenes según Instancia'!AB169=0,"-",('Órdenes según Instancia'!W169/'Órdenes según Instancia'!AB169)))</f>
        <v>-</v>
      </c>
      <c r="H169" s="14" t="str">
        <f>IF('Órdenes según Instancia'!D169=0,"-",IF('Órdenes según Instancia'!AC169=0,"-",('Órdenes según Instancia'!D169/'Órdenes según Instancia'!AC169)))</f>
        <v>-</v>
      </c>
      <c r="I169" s="14" t="str">
        <f>IF('Órdenes según Instancia'!I169=0,"-",IF('Órdenes según Instancia'!AC169=0,"-",('Órdenes según Instancia'!I169/'Órdenes según Instancia'!AC169)))</f>
        <v>-</v>
      </c>
      <c r="J169" s="14" t="str">
        <f>IF('Órdenes según Instancia'!N169=0,"-",IF('Órdenes según Instancia'!AC169=0,"-",('Órdenes según Instancia'!N169/'Órdenes según Instancia'!AC169)))</f>
        <v>-</v>
      </c>
      <c r="K169" s="14" t="str">
        <f>IF('Órdenes según Instancia'!S169=0,"-",IF('Órdenes según Instancia'!AC169=0,"-",('Órdenes según Instancia'!S169/'Órdenes según Instancia'!AC169)))</f>
        <v>-</v>
      </c>
      <c r="L169" s="14" t="str">
        <f>IF('Órdenes según Instancia'!X169=0,"-",IF('Órdenes según Instancia'!AC169=0,"-",('Órdenes según Instancia'!X169/'Órdenes según Instancia'!AC169)))</f>
        <v>-</v>
      </c>
      <c r="M169" s="14">
        <f>IF('Órdenes según Instancia'!E169=0,"-",IF('Órdenes según Instancia'!AD169=0,"-",('Órdenes según Instancia'!E169/'Órdenes según Instancia'!AD169)))</f>
        <v>1</v>
      </c>
      <c r="N169" s="14" t="str">
        <f>IF('Órdenes según Instancia'!J169=0,"-",IF('Órdenes según Instancia'!AD169=0,"-",('Órdenes según Instancia'!J169/'Órdenes según Instancia'!AD169)))</f>
        <v>-</v>
      </c>
      <c r="O169" s="14" t="str">
        <f>IF('Órdenes según Instancia'!O169=0,"-",IF('Órdenes según Instancia'!AD169=0,"-",('Órdenes según Instancia'!O169/'Órdenes según Instancia'!AD169)))</f>
        <v>-</v>
      </c>
      <c r="P169" s="14" t="str">
        <f>IF('Órdenes según Instancia'!T169=0,"-",IF('Órdenes según Instancia'!AD169=0,"-",('Órdenes según Instancia'!T169/'Órdenes según Instancia'!AD169)))</f>
        <v>-</v>
      </c>
      <c r="Q169" s="14" t="str">
        <f>IF('Órdenes según Instancia'!Y169=0,"-",IF('Órdenes según Instancia'!AD169=0,"-",('Órdenes según Instancia'!Y169/'Órdenes según Instancia'!AD169)))</f>
        <v>-</v>
      </c>
      <c r="R169" s="14">
        <f>IF('Órdenes según Instancia'!F169=0,"-",IF('Órdenes según Instancia'!AE169=0,"-",('Órdenes según Instancia'!F169/'Órdenes según Instancia'!AE169)))</f>
        <v>1</v>
      </c>
      <c r="S169" s="14" t="str">
        <f>IF('Órdenes según Instancia'!K169=0,"-",IF('Órdenes según Instancia'!AE169=0,"-",('Órdenes según Instancia'!K169/'Órdenes según Instancia'!AE169)))</f>
        <v>-</v>
      </c>
      <c r="T169" s="14" t="str">
        <f>IF('Órdenes según Instancia'!P169=0,"-",IF('Órdenes según Instancia'!AE169=0,"-",('Órdenes según Instancia'!P169/'Órdenes según Instancia'!AE169)))</f>
        <v>-</v>
      </c>
      <c r="U169" s="14" t="str">
        <f>IF('Órdenes según Instancia'!U169=0,"-",IF('Órdenes según Instancia'!AE169=0,"-",('Órdenes según Instancia'!U169/('Órdenes según Instancia'!AE169))))</f>
        <v>-</v>
      </c>
      <c r="V169" s="14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62" t="s">
        <v>371</v>
      </c>
      <c r="C170" s="14">
        <f>IF('Órdenes según Instancia'!C170=0,"-",IF('Órdenes según Instancia'!AB170=0,"-",('Órdenes según Instancia'!C170/'Órdenes según Instancia'!AB170)))</f>
        <v>1</v>
      </c>
      <c r="D170" s="14" t="str">
        <f>IF('Órdenes según Instancia'!H170=0,"-",IF('Órdenes según Instancia'!AB170=0,"-",('Órdenes según Instancia'!H170/'Órdenes según Instancia'!AB170)))</f>
        <v>-</v>
      </c>
      <c r="E170" s="14" t="str">
        <f>IF('Órdenes según Instancia'!M170=0,"-",IF('Órdenes según Instancia'!AB170=0,"-",('Órdenes según Instancia'!M170/'Órdenes según Instancia'!AB170)))</f>
        <v>-</v>
      </c>
      <c r="F170" s="14" t="str">
        <f>IF('Órdenes según Instancia'!R170=0,"-",IF('Órdenes según Instancia'!AB170=0,"-",('Órdenes según Instancia'!R170/'Órdenes según Instancia'!AB170)))</f>
        <v>-</v>
      </c>
      <c r="G170" s="14" t="str">
        <f>IF('Órdenes según Instancia'!W170=0,"-",IF('Órdenes según Instancia'!AB170=0,"-",('Órdenes según Instancia'!W170/'Órdenes según Instancia'!AB170)))</f>
        <v>-</v>
      </c>
      <c r="H170" s="14" t="str">
        <f>IF('Órdenes según Instancia'!D170=0,"-",IF('Órdenes según Instancia'!AC170=0,"-",('Órdenes según Instancia'!D170/'Órdenes según Instancia'!AC170)))</f>
        <v>-</v>
      </c>
      <c r="I170" s="14" t="str">
        <f>IF('Órdenes según Instancia'!I170=0,"-",IF('Órdenes según Instancia'!AC170=0,"-",('Órdenes según Instancia'!I170/'Órdenes según Instancia'!AC170)))</f>
        <v>-</v>
      </c>
      <c r="J170" s="14" t="str">
        <f>IF('Órdenes según Instancia'!N170=0,"-",IF('Órdenes según Instancia'!AC170=0,"-",('Órdenes según Instancia'!N170/'Órdenes según Instancia'!AC170)))</f>
        <v>-</v>
      </c>
      <c r="K170" s="14" t="str">
        <f>IF('Órdenes según Instancia'!S170=0,"-",IF('Órdenes según Instancia'!AC170=0,"-",('Órdenes según Instancia'!S170/'Órdenes según Instancia'!AC170)))</f>
        <v>-</v>
      </c>
      <c r="L170" s="14" t="str">
        <f>IF('Órdenes según Instancia'!X170=0,"-",IF('Órdenes según Instancia'!AC170=0,"-",('Órdenes según Instancia'!X170/'Órdenes según Instancia'!AC170)))</f>
        <v>-</v>
      </c>
      <c r="M170" s="14">
        <f>IF('Órdenes según Instancia'!E170=0,"-",IF('Órdenes según Instancia'!AD170=0,"-",('Órdenes según Instancia'!E170/'Órdenes según Instancia'!AD170)))</f>
        <v>1</v>
      </c>
      <c r="N170" s="14" t="str">
        <f>IF('Órdenes según Instancia'!J170=0,"-",IF('Órdenes según Instancia'!AD170=0,"-",('Órdenes según Instancia'!J170/'Órdenes según Instancia'!AD170)))</f>
        <v>-</v>
      </c>
      <c r="O170" s="14" t="str">
        <f>IF('Órdenes según Instancia'!O170=0,"-",IF('Órdenes según Instancia'!AD170=0,"-",('Órdenes según Instancia'!O170/'Órdenes según Instancia'!AD170)))</f>
        <v>-</v>
      </c>
      <c r="P170" s="14" t="str">
        <f>IF('Órdenes según Instancia'!T170=0,"-",IF('Órdenes según Instancia'!AD170=0,"-",('Órdenes según Instancia'!T170/'Órdenes según Instancia'!AD170)))</f>
        <v>-</v>
      </c>
      <c r="Q170" s="14" t="str">
        <f>IF('Órdenes según Instancia'!Y170=0,"-",IF('Órdenes según Instancia'!AD170=0,"-",('Órdenes según Instancia'!Y170/'Órdenes según Instancia'!AD170)))</f>
        <v>-</v>
      </c>
      <c r="R170" s="14">
        <f>IF('Órdenes según Instancia'!F170=0,"-",IF('Órdenes según Instancia'!AE170=0,"-",('Órdenes según Instancia'!F170/'Órdenes según Instancia'!AE170)))</f>
        <v>1</v>
      </c>
      <c r="S170" s="14" t="str">
        <f>IF('Órdenes según Instancia'!K170=0,"-",IF('Órdenes según Instancia'!AE170=0,"-",('Órdenes según Instancia'!K170/'Órdenes según Instancia'!AE170)))</f>
        <v>-</v>
      </c>
      <c r="T170" s="14" t="str">
        <f>IF('Órdenes según Instancia'!P170=0,"-",IF('Órdenes según Instancia'!AE170=0,"-",('Órdenes según Instancia'!P170/'Órdenes según Instancia'!AE170)))</f>
        <v>-</v>
      </c>
      <c r="U170" s="14" t="str">
        <f>IF('Órdenes según Instancia'!U170=0,"-",IF('Órdenes según Instancia'!AE170=0,"-",('Órdenes según Instancia'!U170/('Órdenes según Instancia'!AE170))))</f>
        <v>-</v>
      </c>
      <c r="V170" s="14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62" t="s">
        <v>179</v>
      </c>
      <c r="C171" s="14">
        <f>IF('Órdenes según Instancia'!C171=0,"-",IF('Órdenes según Instancia'!AB171=0,"-",('Órdenes según Instancia'!C171/'Órdenes según Instancia'!AB171)))</f>
        <v>1</v>
      </c>
      <c r="D171" s="14" t="str">
        <f>IF('Órdenes según Instancia'!H171=0,"-",IF('Órdenes según Instancia'!AB171=0,"-",('Órdenes según Instancia'!H171/'Órdenes según Instancia'!AB171)))</f>
        <v>-</v>
      </c>
      <c r="E171" s="14" t="str">
        <f>IF('Órdenes según Instancia'!M171=0,"-",IF('Órdenes según Instancia'!AB171=0,"-",('Órdenes según Instancia'!M171/'Órdenes según Instancia'!AB171)))</f>
        <v>-</v>
      </c>
      <c r="F171" s="14" t="str">
        <f>IF('Órdenes según Instancia'!R171=0,"-",IF('Órdenes según Instancia'!AB171=0,"-",('Órdenes según Instancia'!R171/'Órdenes según Instancia'!AB171)))</f>
        <v>-</v>
      </c>
      <c r="G171" s="14" t="str">
        <f>IF('Órdenes según Instancia'!W171=0,"-",IF('Órdenes según Instancia'!AB171=0,"-",('Órdenes según Instancia'!W171/'Órdenes según Instancia'!AB171)))</f>
        <v>-</v>
      </c>
      <c r="H171" s="14" t="str">
        <f>IF('Órdenes según Instancia'!D171=0,"-",IF('Órdenes según Instancia'!AC171=0,"-",('Órdenes según Instancia'!D171/'Órdenes según Instancia'!AC171)))</f>
        <v>-</v>
      </c>
      <c r="I171" s="14" t="str">
        <f>IF('Órdenes según Instancia'!I171=0,"-",IF('Órdenes según Instancia'!AC171=0,"-",('Órdenes según Instancia'!I171/'Órdenes según Instancia'!AC171)))</f>
        <v>-</v>
      </c>
      <c r="J171" s="14" t="str">
        <f>IF('Órdenes según Instancia'!N171=0,"-",IF('Órdenes según Instancia'!AC171=0,"-",('Órdenes según Instancia'!N171/'Órdenes según Instancia'!AC171)))</f>
        <v>-</v>
      </c>
      <c r="K171" s="14" t="str">
        <f>IF('Órdenes según Instancia'!S171=0,"-",IF('Órdenes según Instancia'!AC171=0,"-",('Órdenes según Instancia'!S171/'Órdenes según Instancia'!AC171)))</f>
        <v>-</v>
      </c>
      <c r="L171" s="14" t="str">
        <f>IF('Órdenes según Instancia'!X171=0,"-",IF('Órdenes según Instancia'!AC171=0,"-",('Órdenes según Instancia'!X171/'Órdenes según Instancia'!AC171)))</f>
        <v>-</v>
      </c>
      <c r="M171" s="14">
        <f>IF('Órdenes según Instancia'!E171=0,"-",IF('Órdenes según Instancia'!AD171=0,"-",('Órdenes según Instancia'!E171/'Órdenes según Instancia'!AD171)))</f>
        <v>1</v>
      </c>
      <c r="N171" s="14" t="str">
        <f>IF('Órdenes según Instancia'!J171=0,"-",IF('Órdenes según Instancia'!AD171=0,"-",('Órdenes según Instancia'!J171/'Órdenes según Instancia'!AD171)))</f>
        <v>-</v>
      </c>
      <c r="O171" s="14" t="str">
        <f>IF('Órdenes según Instancia'!O171=0,"-",IF('Órdenes según Instancia'!AD171=0,"-",('Órdenes según Instancia'!O171/'Órdenes según Instancia'!AD171)))</f>
        <v>-</v>
      </c>
      <c r="P171" s="14" t="str">
        <f>IF('Órdenes según Instancia'!T171=0,"-",IF('Órdenes según Instancia'!AD171=0,"-",('Órdenes según Instancia'!T171/'Órdenes según Instancia'!AD171)))</f>
        <v>-</v>
      </c>
      <c r="Q171" s="14" t="str">
        <f>IF('Órdenes según Instancia'!Y171=0,"-",IF('Órdenes según Instancia'!AD171=0,"-",('Órdenes según Instancia'!Y171/'Órdenes según Instancia'!AD171)))</f>
        <v>-</v>
      </c>
      <c r="R171" s="14">
        <f>IF('Órdenes según Instancia'!F171=0,"-",IF('Órdenes según Instancia'!AE171=0,"-",('Órdenes según Instancia'!F171/'Órdenes según Instancia'!AE171)))</f>
        <v>1</v>
      </c>
      <c r="S171" s="14" t="str">
        <f>IF('Órdenes según Instancia'!K171=0,"-",IF('Órdenes según Instancia'!AE171=0,"-",('Órdenes según Instancia'!K171/'Órdenes según Instancia'!AE171)))</f>
        <v>-</v>
      </c>
      <c r="T171" s="14" t="str">
        <f>IF('Órdenes según Instancia'!P171=0,"-",IF('Órdenes según Instancia'!AE171=0,"-",('Órdenes según Instancia'!P171/'Órdenes según Instancia'!AE171)))</f>
        <v>-</v>
      </c>
      <c r="U171" s="14" t="str">
        <f>IF('Órdenes según Instancia'!U171=0,"-",IF('Órdenes según Instancia'!AE171=0,"-",('Órdenes según Instancia'!U171/('Órdenes según Instancia'!AE171))))</f>
        <v>-</v>
      </c>
      <c r="V171" s="14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62" t="s">
        <v>372</v>
      </c>
      <c r="C172" s="14">
        <f>IF('Órdenes según Instancia'!C172=0,"-",IF('Órdenes según Instancia'!AB172=0,"-",('Órdenes según Instancia'!C172/'Órdenes según Instancia'!AB172)))</f>
        <v>0.8571428571428571</v>
      </c>
      <c r="D172" s="14" t="str">
        <f>IF('Órdenes según Instancia'!H172=0,"-",IF('Órdenes según Instancia'!AB172=0,"-",('Órdenes según Instancia'!H172/'Órdenes según Instancia'!AB172)))</f>
        <v>-</v>
      </c>
      <c r="E172" s="14">
        <f>IF('Órdenes según Instancia'!M172=0,"-",IF('Órdenes según Instancia'!AB172=0,"-",('Órdenes según Instancia'!M172/'Órdenes según Instancia'!AB172)))</f>
        <v>0.14285714285714285</v>
      </c>
      <c r="F172" s="14" t="str">
        <f>IF('Órdenes según Instancia'!R172=0,"-",IF('Órdenes según Instancia'!AB172=0,"-",('Órdenes según Instancia'!R172/'Órdenes según Instancia'!AB172)))</f>
        <v>-</v>
      </c>
      <c r="G172" s="14" t="str">
        <f>IF('Órdenes según Instancia'!W172=0,"-",IF('Órdenes según Instancia'!AB172=0,"-",('Órdenes según Instancia'!W172/'Órdenes según Instancia'!AB172)))</f>
        <v>-</v>
      </c>
      <c r="H172" s="14" t="str">
        <f>IF('Órdenes según Instancia'!D172=0,"-",IF('Órdenes según Instancia'!AC172=0,"-",('Órdenes según Instancia'!D172/'Órdenes según Instancia'!AC172)))</f>
        <v>-</v>
      </c>
      <c r="I172" s="14" t="str">
        <f>IF('Órdenes según Instancia'!I172=0,"-",IF('Órdenes según Instancia'!AC172=0,"-",('Órdenes según Instancia'!I172/'Órdenes según Instancia'!AC172)))</f>
        <v>-</v>
      </c>
      <c r="J172" s="14" t="str">
        <f>IF('Órdenes según Instancia'!N172=0,"-",IF('Órdenes según Instancia'!AC172=0,"-",('Órdenes según Instancia'!N172/'Órdenes según Instancia'!AC172)))</f>
        <v>-</v>
      </c>
      <c r="K172" s="14" t="str">
        <f>IF('Órdenes según Instancia'!S172=0,"-",IF('Órdenes según Instancia'!AC172=0,"-",('Órdenes según Instancia'!S172/'Órdenes según Instancia'!AC172)))</f>
        <v>-</v>
      </c>
      <c r="L172" s="14" t="str">
        <f>IF('Órdenes según Instancia'!X172=0,"-",IF('Órdenes según Instancia'!AC172=0,"-",('Órdenes según Instancia'!X172/'Órdenes según Instancia'!AC172)))</f>
        <v>-</v>
      </c>
      <c r="M172" s="14">
        <f>IF('Órdenes según Instancia'!E172=0,"-",IF('Órdenes según Instancia'!AD172=0,"-",('Órdenes según Instancia'!E172/'Órdenes según Instancia'!AD172)))</f>
        <v>0.7142857142857143</v>
      </c>
      <c r="N172" s="14" t="str">
        <f>IF('Órdenes según Instancia'!J172=0,"-",IF('Órdenes según Instancia'!AD172=0,"-",('Órdenes según Instancia'!J172/'Órdenes según Instancia'!AD172)))</f>
        <v>-</v>
      </c>
      <c r="O172" s="14">
        <f>IF('Órdenes según Instancia'!O172=0,"-",IF('Órdenes según Instancia'!AD172=0,"-",('Órdenes según Instancia'!O172/'Órdenes según Instancia'!AD172)))</f>
        <v>0.2857142857142857</v>
      </c>
      <c r="P172" s="14" t="str">
        <f>IF('Órdenes según Instancia'!T172=0,"-",IF('Órdenes según Instancia'!AD172=0,"-",('Órdenes según Instancia'!T172/'Órdenes según Instancia'!AD172)))</f>
        <v>-</v>
      </c>
      <c r="Q172" s="14" t="str">
        <f>IF('Órdenes según Instancia'!Y172=0,"-",IF('Órdenes según Instancia'!AD172=0,"-",('Órdenes según Instancia'!Y172/'Órdenes según Instancia'!AD172)))</f>
        <v>-</v>
      </c>
      <c r="R172" s="14">
        <f>IF('Órdenes según Instancia'!F172=0,"-",IF('Órdenes según Instancia'!AE172=0,"-",('Órdenes según Instancia'!F172/'Órdenes según Instancia'!AE172)))</f>
        <v>1</v>
      </c>
      <c r="S172" s="14" t="str">
        <f>IF('Órdenes según Instancia'!K172=0,"-",IF('Órdenes según Instancia'!AE172=0,"-",('Órdenes según Instancia'!K172/'Órdenes según Instancia'!AE172)))</f>
        <v>-</v>
      </c>
      <c r="T172" s="14" t="str">
        <f>IF('Órdenes según Instancia'!P172=0,"-",IF('Órdenes según Instancia'!AE172=0,"-",('Órdenes según Instancia'!P172/'Órdenes según Instancia'!AE172)))</f>
        <v>-</v>
      </c>
      <c r="U172" s="14" t="str">
        <f>IF('Órdenes según Instancia'!U172=0,"-",IF('Órdenes según Instancia'!AE172=0,"-",('Órdenes según Instancia'!U172/('Órdenes según Instancia'!AE172))))</f>
        <v>-</v>
      </c>
      <c r="V172" s="14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62" t="s">
        <v>180</v>
      </c>
      <c r="C173" s="14">
        <f>IF('Órdenes según Instancia'!C173=0,"-",IF('Órdenes según Instancia'!AB173=0,"-",('Órdenes según Instancia'!C173/'Órdenes según Instancia'!AB173)))</f>
        <v>1</v>
      </c>
      <c r="D173" s="14" t="str">
        <f>IF('Órdenes según Instancia'!H173=0,"-",IF('Órdenes según Instancia'!AB173=0,"-",('Órdenes según Instancia'!H173/'Órdenes según Instancia'!AB173)))</f>
        <v>-</v>
      </c>
      <c r="E173" s="14" t="str">
        <f>IF('Órdenes según Instancia'!M173=0,"-",IF('Órdenes según Instancia'!AB173=0,"-",('Órdenes según Instancia'!M173/'Órdenes según Instancia'!AB173)))</f>
        <v>-</v>
      </c>
      <c r="F173" s="14" t="str">
        <f>IF('Órdenes según Instancia'!R173=0,"-",IF('Órdenes según Instancia'!AB173=0,"-",('Órdenes según Instancia'!R173/'Órdenes según Instancia'!AB173)))</f>
        <v>-</v>
      </c>
      <c r="G173" s="14" t="str">
        <f>IF('Órdenes según Instancia'!W173=0,"-",IF('Órdenes según Instancia'!AB173=0,"-",('Órdenes según Instancia'!W173/'Órdenes según Instancia'!AB173)))</f>
        <v>-</v>
      </c>
      <c r="H173" s="14" t="str">
        <f>IF('Órdenes según Instancia'!D173=0,"-",IF('Órdenes según Instancia'!AC173=0,"-",('Órdenes según Instancia'!D173/'Órdenes según Instancia'!AC173)))</f>
        <v>-</v>
      </c>
      <c r="I173" s="14" t="str">
        <f>IF('Órdenes según Instancia'!I173=0,"-",IF('Órdenes según Instancia'!AC173=0,"-",('Órdenes según Instancia'!I173/'Órdenes según Instancia'!AC173)))</f>
        <v>-</v>
      </c>
      <c r="J173" s="14" t="str">
        <f>IF('Órdenes según Instancia'!N173=0,"-",IF('Órdenes según Instancia'!AC173=0,"-",('Órdenes según Instancia'!N173/'Órdenes según Instancia'!AC173)))</f>
        <v>-</v>
      </c>
      <c r="K173" s="14" t="str">
        <f>IF('Órdenes según Instancia'!S173=0,"-",IF('Órdenes según Instancia'!AC173=0,"-",('Órdenes según Instancia'!S173/'Órdenes según Instancia'!AC173)))</f>
        <v>-</v>
      </c>
      <c r="L173" s="14" t="str">
        <f>IF('Órdenes según Instancia'!X173=0,"-",IF('Órdenes según Instancia'!AC173=0,"-",('Órdenes según Instancia'!X173/'Órdenes según Instancia'!AC173)))</f>
        <v>-</v>
      </c>
      <c r="M173" s="14">
        <f>IF('Órdenes según Instancia'!E173=0,"-",IF('Órdenes según Instancia'!AD173=0,"-",('Órdenes según Instancia'!E173/'Órdenes según Instancia'!AD173)))</f>
        <v>1</v>
      </c>
      <c r="N173" s="14" t="str">
        <f>IF('Órdenes según Instancia'!J173=0,"-",IF('Órdenes según Instancia'!AD173=0,"-",('Órdenes según Instancia'!J173/'Órdenes según Instancia'!AD173)))</f>
        <v>-</v>
      </c>
      <c r="O173" s="14" t="str">
        <f>IF('Órdenes según Instancia'!O173=0,"-",IF('Órdenes según Instancia'!AD173=0,"-",('Órdenes según Instancia'!O173/'Órdenes según Instancia'!AD173)))</f>
        <v>-</v>
      </c>
      <c r="P173" s="14" t="str">
        <f>IF('Órdenes según Instancia'!T173=0,"-",IF('Órdenes según Instancia'!AD173=0,"-",('Órdenes según Instancia'!T173/'Órdenes según Instancia'!AD173)))</f>
        <v>-</v>
      </c>
      <c r="Q173" s="14" t="str">
        <f>IF('Órdenes según Instancia'!Y173=0,"-",IF('Órdenes según Instancia'!AD173=0,"-",('Órdenes según Instancia'!Y173/'Órdenes según Instancia'!AD173)))</f>
        <v>-</v>
      </c>
      <c r="R173" s="14" t="str">
        <f>IF('Órdenes según Instancia'!F173=0,"-",IF('Órdenes según Instancia'!AE173=0,"-",('Órdenes según Instancia'!F173/'Órdenes según Instancia'!AE173)))</f>
        <v>-</v>
      </c>
      <c r="S173" s="14" t="str">
        <f>IF('Órdenes según Instancia'!K173=0,"-",IF('Órdenes según Instancia'!AE173=0,"-",('Órdenes según Instancia'!K173/'Órdenes según Instancia'!AE173)))</f>
        <v>-</v>
      </c>
      <c r="T173" s="14" t="str">
        <f>IF('Órdenes según Instancia'!P173=0,"-",IF('Órdenes según Instancia'!AE173=0,"-",('Órdenes según Instancia'!P173/'Órdenes según Instancia'!AE173)))</f>
        <v>-</v>
      </c>
      <c r="U173" s="14" t="str">
        <f>IF('Órdenes según Instancia'!U173=0,"-",IF('Órdenes según Instancia'!AE173=0,"-",('Órdenes según Instancia'!U173/('Órdenes según Instancia'!AE173))))</f>
        <v>-</v>
      </c>
      <c r="V173" s="14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62" t="s">
        <v>373</v>
      </c>
      <c r="C174" s="14">
        <f>IF('Órdenes según Instancia'!C174=0,"-",IF('Órdenes según Instancia'!AB174=0,"-",('Órdenes según Instancia'!C174/'Órdenes según Instancia'!AB174)))</f>
        <v>1</v>
      </c>
      <c r="D174" s="14" t="str">
        <f>IF('Órdenes según Instancia'!H174=0,"-",IF('Órdenes según Instancia'!AB174=0,"-",('Órdenes según Instancia'!H174/'Órdenes según Instancia'!AB174)))</f>
        <v>-</v>
      </c>
      <c r="E174" s="14" t="str">
        <f>IF('Órdenes según Instancia'!M174=0,"-",IF('Órdenes según Instancia'!AB174=0,"-",('Órdenes según Instancia'!M174/'Órdenes según Instancia'!AB174)))</f>
        <v>-</v>
      </c>
      <c r="F174" s="14" t="str">
        <f>IF('Órdenes según Instancia'!R174=0,"-",IF('Órdenes según Instancia'!AB174=0,"-",('Órdenes según Instancia'!R174/'Órdenes según Instancia'!AB174)))</f>
        <v>-</v>
      </c>
      <c r="G174" s="14" t="str">
        <f>IF('Órdenes según Instancia'!W174=0,"-",IF('Órdenes según Instancia'!AB174=0,"-",('Órdenes según Instancia'!W174/'Órdenes según Instancia'!AB174)))</f>
        <v>-</v>
      </c>
      <c r="H174" s="14" t="str">
        <f>IF('Órdenes según Instancia'!D174=0,"-",IF('Órdenes según Instancia'!AC174=0,"-",('Órdenes según Instancia'!D174/'Órdenes según Instancia'!AC174)))</f>
        <v>-</v>
      </c>
      <c r="I174" s="14" t="str">
        <f>IF('Órdenes según Instancia'!I174=0,"-",IF('Órdenes según Instancia'!AC174=0,"-",('Órdenes según Instancia'!I174/'Órdenes según Instancia'!AC174)))</f>
        <v>-</v>
      </c>
      <c r="J174" s="14" t="str">
        <f>IF('Órdenes según Instancia'!N174=0,"-",IF('Órdenes según Instancia'!AC174=0,"-",('Órdenes según Instancia'!N174/'Órdenes según Instancia'!AC174)))</f>
        <v>-</v>
      </c>
      <c r="K174" s="14" t="str">
        <f>IF('Órdenes según Instancia'!S174=0,"-",IF('Órdenes según Instancia'!AC174=0,"-",('Órdenes según Instancia'!S174/'Órdenes según Instancia'!AC174)))</f>
        <v>-</v>
      </c>
      <c r="L174" s="14" t="str">
        <f>IF('Órdenes según Instancia'!X174=0,"-",IF('Órdenes según Instancia'!AC174=0,"-",('Órdenes según Instancia'!X174/'Órdenes según Instancia'!AC174)))</f>
        <v>-</v>
      </c>
      <c r="M174" s="14">
        <f>IF('Órdenes según Instancia'!E174=0,"-",IF('Órdenes según Instancia'!AD174=0,"-",('Órdenes según Instancia'!E174/'Órdenes según Instancia'!AD174)))</f>
        <v>1</v>
      </c>
      <c r="N174" s="14" t="str">
        <f>IF('Órdenes según Instancia'!J174=0,"-",IF('Órdenes según Instancia'!AD174=0,"-",('Órdenes según Instancia'!J174/'Órdenes según Instancia'!AD174)))</f>
        <v>-</v>
      </c>
      <c r="O174" s="14" t="str">
        <f>IF('Órdenes según Instancia'!O174=0,"-",IF('Órdenes según Instancia'!AD174=0,"-",('Órdenes según Instancia'!O174/'Órdenes según Instancia'!AD174)))</f>
        <v>-</v>
      </c>
      <c r="P174" s="14" t="str">
        <f>IF('Órdenes según Instancia'!T174=0,"-",IF('Órdenes según Instancia'!AD174=0,"-",('Órdenes según Instancia'!T174/'Órdenes según Instancia'!AD174)))</f>
        <v>-</v>
      </c>
      <c r="Q174" s="14" t="str">
        <f>IF('Órdenes según Instancia'!Y174=0,"-",IF('Órdenes según Instancia'!AD174=0,"-",('Órdenes según Instancia'!Y174/'Órdenes según Instancia'!AD174)))</f>
        <v>-</v>
      </c>
      <c r="R174" s="14">
        <f>IF('Órdenes según Instancia'!F174=0,"-",IF('Órdenes según Instancia'!AE174=0,"-",('Órdenes según Instancia'!F174/'Órdenes según Instancia'!AE174)))</f>
        <v>1</v>
      </c>
      <c r="S174" s="14" t="str">
        <f>IF('Órdenes según Instancia'!K174=0,"-",IF('Órdenes según Instancia'!AE174=0,"-",('Órdenes según Instancia'!K174/'Órdenes según Instancia'!AE174)))</f>
        <v>-</v>
      </c>
      <c r="T174" s="14" t="str">
        <f>IF('Órdenes según Instancia'!P174=0,"-",IF('Órdenes según Instancia'!AE174=0,"-",('Órdenes según Instancia'!P174/'Órdenes según Instancia'!AE174)))</f>
        <v>-</v>
      </c>
      <c r="U174" s="14" t="str">
        <f>IF('Órdenes según Instancia'!U174=0,"-",IF('Órdenes según Instancia'!AE174=0,"-",('Órdenes según Instancia'!U174/('Órdenes según Instancia'!AE174))))</f>
        <v>-</v>
      </c>
      <c r="V174" s="14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62" t="s">
        <v>374</v>
      </c>
      <c r="C175" s="14">
        <f>IF('Órdenes según Instancia'!C175=0,"-",IF('Órdenes según Instancia'!AB175=0,"-",('Órdenes según Instancia'!C175/'Órdenes según Instancia'!AB175)))</f>
        <v>0.7</v>
      </c>
      <c r="D175" s="14" t="str">
        <f>IF('Órdenes según Instancia'!H175=0,"-",IF('Órdenes según Instancia'!AB175=0,"-",('Órdenes según Instancia'!H175/'Órdenes según Instancia'!AB175)))</f>
        <v>-</v>
      </c>
      <c r="E175" s="14" t="str">
        <f>IF('Órdenes según Instancia'!M175=0,"-",IF('Órdenes según Instancia'!AB175=0,"-",('Órdenes según Instancia'!M175/'Órdenes según Instancia'!AB175)))</f>
        <v>-</v>
      </c>
      <c r="F175" s="14">
        <f>IF('Órdenes según Instancia'!R175=0,"-",IF('Órdenes según Instancia'!AB175=0,"-",('Órdenes según Instancia'!R175/'Órdenes según Instancia'!AB175)))</f>
        <v>0.3</v>
      </c>
      <c r="G175" s="14" t="str">
        <f>IF('Órdenes según Instancia'!W175=0,"-",IF('Órdenes según Instancia'!AB175=0,"-",('Órdenes según Instancia'!W175/'Órdenes según Instancia'!AB175)))</f>
        <v>-</v>
      </c>
      <c r="H175" s="14" t="str">
        <f>IF('Órdenes según Instancia'!D175=0,"-",IF('Órdenes según Instancia'!AC175=0,"-",('Órdenes según Instancia'!D175/'Órdenes según Instancia'!AC175)))</f>
        <v>-</v>
      </c>
      <c r="I175" s="14" t="str">
        <f>IF('Órdenes según Instancia'!I175=0,"-",IF('Órdenes según Instancia'!AC175=0,"-",('Órdenes según Instancia'!I175/'Órdenes según Instancia'!AC175)))</f>
        <v>-</v>
      </c>
      <c r="J175" s="14" t="str">
        <f>IF('Órdenes según Instancia'!N175=0,"-",IF('Órdenes según Instancia'!AC175=0,"-",('Órdenes según Instancia'!N175/'Órdenes según Instancia'!AC175)))</f>
        <v>-</v>
      </c>
      <c r="K175" s="14" t="str">
        <f>IF('Órdenes según Instancia'!S175=0,"-",IF('Órdenes según Instancia'!AC175=0,"-",('Órdenes según Instancia'!S175/'Órdenes según Instancia'!AC175)))</f>
        <v>-</v>
      </c>
      <c r="L175" s="14" t="str">
        <f>IF('Órdenes según Instancia'!X175=0,"-",IF('Órdenes según Instancia'!AC175=0,"-",('Órdenes según Instancia'!X175/'Órdenes según Instancia'!AC175)))</f>
        <v>-</v>
      </c>
      <c r="M175" s="14">
        <f>IF('Órdenes según Instancia'!E175=0,"-",IF('Órdenes según Instancia'!AD175=0,"-",('Órdenes según Instancia'!E175/'Órdenes según Instancia'!AD175)))</f>
        <v>0.625</v>
      </c>
      <c r="N175" s="14" t="str">
        <f>IF('Órdenes según Instancia'!J175=0,"-",IF('Órdenes según Instancia'!AD175=0,"-",('Órdenes según Instancia'!J175/'Órdenes según Instancia'!AD175)))</f>
        <v>-</v>
      </c>
      <c r="O175" s="14" t="str">
        <f>IF('Órdenes según Instancia'!O175=0,"-",IF('Órdenes según Instancia'!AD175=0,"-",('Órdenes según Instancia'!O175/'Órdenes según Instancia'!AD175)))</f>
        <v>-</v>
      </c>
      <c r="P175" s="14">
        <f>IF('Órdenes según Instancia'!T175=0,"-",IF('Órdenes según Instancia'!AD175=0,"-",('Órdenes según Instancia'!T175/'Órdenes según Instancia'!AD175)))</f>
        <v>0.375</v>
      </c>
      <c r="Q175" s="14" t="str">
        <f>IF('Órdenes según Instancia'!Y175=0,"-",IF('Órdenes según Instancia'!AD175=0,"-",('Órdenes según Instancia'!Y175/'Órdenes según Instancia'!AD175)))</f>
        <v>-</v>
      </c>
      <c r="R175" s="14">
        <f>IF('Órdenes según Instancia'!F175=0,"-",IF('Órdenes según Instancia'!AE175=0,"-",('Órdenes según Instancia'!F175/'Órdenes según Instancia'!AE175)))</f>
        <v>1</v>
      </c>
      <c r="S175" s="14" t="str">
        <f>IF('Órdenes según Instancia'!K175=0,"-",IF('Órdenes según Instancia'!AE175=0,"-",('Órdenes según Instancia'!K175/'Órdenes según Instancia'!AE175)))</f>
        <v>-</v>
      </c>
      <c r="T175" s="14" t="str">
        <f>IF('Órdenes según Instancia'!P175=0,"-",IF('Órdenes según Instancia'!AE175=0,"-",('Órdenes según Instancia'!P175/'Órdenes según Instancia'!AE175)))</f>
        <v>-</v>
      </c>
      <c r="U175" s="14" t="str">
        <f>IF('Órdenes según Instancia'!U175=0,"-",IF('Órdenes según Instancia'!AE175=0,"-",('Órdenes según Instancia'!U175/('Órdenes según Instancia'!AE175))))</f>
        <v>-</v>
      </c>
      <c r="V175" s="14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62" t="s">
        <v>375</v>
      </c>
      <c r="C176" s="14">
        <f>IF('Órdenes según Instancia'!C176=0,"-",IF('Órdenes según Instancia'!AB176=0,"-",('Órdenes según Instancia'!C176/'Órdenes según Instancia'!AB176)))</f>
        <v>1</v>
      </c>
      <c r="D176" s="14" t="str">
        <f>IF('Órdenes según Instancia'!H176=0,"-",IF('Órdenes según Instancia'!AB176=0,"-",('Órdenes según Instancia'!H176/'Órdenes según Instancia'!AB176)))</f>
        <v>-</v>
      </c>
      <c r="E176" s="14" t="str">
        <f>IF('Órdenes según Instancia'!M176=0,"-",IF('Órdenes según Instancia'!AB176=0,"-",('Órdenes según Instancia'!M176/'Órdenes según Instancia'!AB176)))</f>
        <v>-</v>
      </c>
      <c r="F176" s="14" t="str">
        <f>IF('Órdenes según Instancia'!R176=0,"-",IF('Órdenes según Instancia'!AB176=0,"-",('Órdenes según Instancia'!R176/'Órdenes según Instancia'!AB176)))</f>
        <v>-</v>
      </c>
      <c r="G176" s="14" t="str">
        <f>IF('Órdenes según Instancia'!W176=0,"-",IF('Órdenes según Instancia'!AB176=0,"-",('Órdenes según Instancia'!W176/'Órdenes según Instancia'!AB176)))</f>
        <v>-</v>
      </c>
      <c r="H176" s="14" t="str">
        <f>IF('Órdenes según Instancia'!D176=0,"-",IF('Órdenes según Instancia'!AC176=0,"-",('Órdenes según Instancia'!D176/'Órdenes según Instancia'!AC176)))</f>
        <v>-</v>
      </c>
      <c r="I176" s="14" t="str">
        <f>IF('Órdenes según Instancia'!I176=0,"-",IF('Órdenes según Instancia'!AC176=0,"-",('Órdenes según Instancia'!I176/'Órdenes según Instancia'!AC176)))</f>
        <v>-</v>
      </c>
      <c r="J176" s="14" t="str">
        <f>IF('Órdenes según Instancia'!N176=0,"-",IF('Órdenes según Instancia'!AC176=0,"-",('Órdenes según Instancia'!N176/'Órdenes según Instancia'!AC176)))</f>
        <v>-</v>
      </c>
      <c r="K176" s="14" t="str">
        <f>IF('Órdenes según Instancia'!S176=0,"-",IF('Órdenes según Instancia'!AC176=0,"-",('Órdenes según Instancia'!S176/'Órdenes según Instancia'!AC176)))</f>
        <v>-</v>
      </c>
      <c r="L176" s="14" t="str">
        <f>IF('Órdenes según Instancia'!X176=0,"-",IF('Órdenes según Instancia'!AC176=0,"-",('Órdenes según Instancia'!X176/'Órdenes según Instancia'!AC176)))</f>
        <v>-</v>
      </c>
      <c r="M176" s="14">
        <f>IF('Órdenes según Instancia'!E176=0,"-",IF('Órdenes según Instancia'!AD176=0,"-",('Órdenes según Instancia'!E176/'Órdenes según Instancia'!AD176)))</f>
        <v>1</v>
      </c>
      <c r="N176" s="14" t="str">
        <f>IF('Órdenes según Instancia'!J176=0,"-",IF('Órdenes según Instancia'!AD176=0,"-",('Órdenes según Instancia'!J176/'Órdenes según Instancia'!AD176)))</f>
        <v>-</v>
      </c>
      <c r="O176" s="14" t="str">
        <f>IF('Órdenes según Instancia'!O176=0,"-",IF('Órdenes según Instancia'!AD176=0,"-",('Órdenes según Instancia'!O176/'Órdenes según Instancia'!AD176)))</f>
        <v>-</v>
      </c>
      <c r="P176" s="14" t="str">
        <f>IF('Órdenes según Instancia'!T176=0,"-",IF('Órdenes según Instancia'!AD176=0,"-",('Órdenes según Instancia'!T176/'Órdenes según Instancia'!AD176)))</f>
        <v>-</v>
      </c>
      <c r="Q176" s="14" t="str">
        <f>IF('Órdenes según Instancia'!Y176=0,"-",IF('Órdenes según Instancia'!AD176=0,"-",('Órdenes según Instancia'!Y176/'Órdenes según Instancia'!AD176)))</f>
        <v>-</v>
      </c>
      <c r="R176" s="14" t="str">
        <f>IF('Órdenes según Instancia'!F176=0,"-",IF('Órdenes según Instancia'!AE176=0,"-",('Órdenes según Instancia'!F176/'Órdenes según Instancia'!AE176)))</f>
        <v>-</v>
      </c>
      <c r="S176" s="14" t="str">
        <f>IF('Órdenes según Instancia'!K176=0,"-",IF('Órdenes según Instancia'!AE176=0,"-",('Órdenes según Instancia'!K176/'Órdenes según Instancia'!AE176)))</f>
        <v>-</v>
      </c>
      <c r="T176" s="14" t="str">
        <f>IF('Órdenes según Instancia'!P176=0,"-",IF('Órdenes según Instancia'!AE176=0,"-",('Órdenes según Instancia'!P176/'Órdenes según Instancia'!AE176)))</f>
        <v>-</v>
      </c>
      <c r="U176" s="14" t="str">
        <f>IF('Órdenes según Instancia'!U176=0,"-",IF('Órdenes según Instancia'!AE176=0,"-",('Órdenes según Instancia'!U176/('Órdenes según Instancia'!AE176))))</f>
        <v>-</v>
      </c>
      <c r="V176" s="14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62" t="s">
        <v>376</v>
      </c>
      <c r="C177" s="14">
        <f>IF('Órdenes según Instancia'!C177=0,"-",IF('Órdenes según Instancia'!AB177=0,"-",('Órdenes según Instancia'!C177/'Órdenes según Instancia'!AB177)))</f>
        <v>1</v>
      </c>
      <c r="D177" s="14" t="str">
        <f>IF('Órdenes según Instancia'!H177=0,"-",IF('Órdenes según Instancia'!AB177=0,"-",('Órdenes según Instancia'!H177/'Órdenes según Instancia'!AB177)))</f>
        <v>-</v>
      </c>
      <c r="E177" s="14" t="str">
        <f>IF('Órdenes según Instancia'!M177=0,"-",IF('Órdenes según Instancia'!AB177=0,"-",('Órdenes según Instancia'!M177/'Órdenes según Instancia'!AB177)))</f>
        <v>-</v>
      </c>
      <c r="F177" s="14" t="str">
        <f>IF('Órdenes según Instancia'!R177=0,"-",IF('Órdenes según Instancia'!AB177=0,"-",('Órdenes según Instancia'!R177/'Órdenes según Instancia'!AB177)))</f>
        <v>-</v>
      </c>
      <c r="G177" s="14" t="str">
        <f>IF('Órdenes según Instancia'!W177=0,"-",IF('Órdenes según Instancia'!AB177=0,"-",('Órdenes según Instancia'!W177/'Órdenes según Instancia'!AB177)))</f>
        <v>-</v>
      </c>
      <c r="H177" s="14" t="str">
        <f>IF('Órdenes según Instancia'!D177=0,"-",IF('Órdenes según Instancia'!AC177=0,"-",('Órdenes según Instancia'!D177/'Órdenes según Instancia'!AC177)))</f>
        <v>-</v>
      </c>
      <c r="I177" s="14" t="str">
        <f>IF('Órdenes según Instancia'!I177=0,"-",IF('Órdenes según Instancia'!AC177=0,"-",('Órdenes según Instancia'!I177/'Órdenes según Instancia'!AC177)))</f>
        <v>-</v>
      </c>
      <c r="J177" s="14" t="str">
        <f>IF('Órdenes según Instancia'!N177=0,"-",IF('Órdenes según Instancia'!AC177=0,"-",('Órdenes según Instancia'!N177/'Órdenes según Instancia'!AC177)))</f>
        <v>-</v>
      </c>
      <c r="K177" s="14" t="str">
        <f>IF('Órdenes según Instancia'!S177=0,"-",IF('Órdenes según Instancia'!AC177=0,"-",('Órdenes según Instancia'!S177/'Órdenes según Instancia'!AC177)))</f>
        <v>-</v>
      </c>
      <c r="L177" s="14" t="str">
        <f>IF('Órdenes según Instancia'!X177=0,"-",IF('Órdenes según Instancia'!AC177=0,"-",('Órdenes según Instancia'!X177/'Órdenes según Instancia'!AC177)))</f>
        <v>-</v>
      </c>
      <c r="M177" s="14">
        <f>IF('Órdenes según Instancia'!E177=0,"-",IF('Órdenes según Instancia'!AD177=0,"-",('Órdenes según Instancia'!E177/'Órdenes según Instancia'!AD177)))</f>
        <v>1</v>
      </c>
      <c r="N177" s="14" t="str">
        <f>IF('Órdenes según Instancia'!J177=0,"-",IF('Órdenes según Instancia'!AD177=0,"-",('Órdenes según Instancia'!J177/'Órdenes según Instancia'!AD177)))</f>
        <v>-</v>
      </c>
      <c r="O177" s="14" t="str">
        <f>IF('Órdenes según Instancia'!O177=0,"-",IF('Órdenes según Instancia'!AD177=0,"-",('Órdenes según Instancia'!O177/'Órdenes según Instancia'!AD177)))</f>
        <v>-</v>
      </c>
      <c r="P177" s="14" t="str">
        <f>IF('Órdenes según Instancia'!T177=0,"-",IF('Órdenes según Instancia'!AD177=0,"-",('Órdenes según Instancia'!T177/'Órdenes según Instancia'!AD177)))</f>
        <v>-</v>
      </c>
      <c r="Q177" s="14" t="str">
        <f>IF('Órdenes según Instancia'!Y177=0,"-",IF('Órdenes según Instancia'!AD177=0,"-",('Órdenes según Instancia'!Y177/'Órdenes según Instancia'!AD177)))</f>
        <v>-</v>
      </c>
      <c r="R177" s="14">
        <f>IF('Órdenes según Instancia'!F177=0,"-",IF('Órdenes según Instancia'!AE177=0,"-",('Órdenes según Instancia'!F177/'Órdenes según Instancia'!AE177)))</f>
        <v>1</v>
      </c>
      <c r="S177" s="14" t="str">
        <f>IF('Órdenes según Instancia'!K177=0,"-",IF('Órdenes según Instancia'!AE177=0,"-",('Órdenes según Instancia'!K177/'Órdenes según Instancia'!AE177)))</f>
        <v>-</v>
      </c>
      <c r="T177" s="14" t="str">
        <f>IF('Órdenes según Instancia'!P177=0,"-",IF('Órdenes según Instancia'!AE177=0,"-",('Órdenes según Instancia'!P177/'Órdenes según Instancia'!AE177)))</f>
        <v>-</v>
      </c>
      <c r="U177" s="14" t="str">
        <f>IF('Órdenes según Instancia'!U177=0,"-",IF('Órdenes según Instancia'!AE177=0,"-",('Órdenes según Instancia'!U177/('Órdenes según Instancia'!AE177))))</f>
        <v>-</v>
      </c>
      <c r="V177" s="14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62" t="s">
        <v>377</v>
      </c>
      <c r="C178" s="14">
        <f>IF('Órdenes según Instancia'!C178=0,"-",IF('Órdenes según Instancia'!AB178=0,"-",('Órdenes según Instancia'!C178/'Órdenes según Instancia'!AB178)))</f>
        <v>1</v>
      </c>
      <c r="D178" s="14" t="str">
        <f>IF('Órdenes según Instancia'!H178=0,"-",IF('Órdenes según Instancia'!AB178=0,"-",('Órdenes según Instancia'!H178/'Órdenes según Instancia'!AB178)))</f>
        <v>-</v>
      </c>
      <c r="E178" s="14" t="str">
        <f>IF('Órdenes según Instancia'!M178=0,"-",IF('Órdenes según Instancia'!AB178=0,"-",('Órdenes según Instancia'!M178/'Órdenes según Instancia'!AB178)))</f>
        <v>-</v>
      </c>
      <c r="F178" s="14" t="str">
        <f>IF('Órdenes según Instancia'!R178=0,"-",IF('Órdenes según Instancia'!AB178=0,"-",('Órdenes según Instancia'!R178/'Órdenes según Instancia'!AB178)))</f>
        <v>-</v>
      </c>
      <c r="G178" s="14" t="str">
        <f>IF('Órdenes según Instancia'!W178=0,"-",IF('Órdenes según Instancia'!AB178=0,"-",('Órdenes según Instancia'!W178/'Órdenes según Instancia'!AB178)))</f>
        <v>-</v>
      </c>
      <c r="H178" s="14" t="str">
        <f>IF('Órdenes según Instancia'!D178=0,"-",IF('Órdenes según Instancia'!AC178=0,"-",('Órdenes según Instancia'!D178/'Órdenes según Instancia'!AC178)))</f>
        <v>-</v>
      </c>
      <c r="I178" s="14" t="str">
        <f>IF('Órdenes según Instancia'!I178=0,"-",IF('Órdenes según Instancia'!AC178=0,"-",('Órdenes según Instancia'!I178/'Órdenes según Instancia'!AC178)))</f>
        <v>-</v>
      </c>
      <c r="J178" s="14" t="str">
        <f>IF('Órdenes según Instancia'!N178=0,"-",IF('Órdenes según Instancia'!AC178=0,"-",('Órdenes según Instancia'!N178/'Órdenes según Instancia'!AC178)))</f>
        <v>-</v>
      </c>
      <c r="K178" s="14" t="str">
        <f>IF('Órdenes según Instancia'!S178=0,"-",IF('Órdenes según Instancia'!AC178=0,"-",('Órdenes según Instancia'!S178/'Órdenes según Instancia'!AC178)))</f>
        <v>-</v>
      </c>
      <c r="L178" s="14" t="str">
        <f>IF('Órdenes según Instancia'!X178=0,"-",IF('Órdenes según Instancia'!AC178=0,"-",('Órdenes según Instancia'!X178/'Órdenes según Instancia'!AC178)))</f>
        <v>-</v>
      </c>
      <c r="M178" s="14">
        <f>IF('Órdenes según Instancia'!E178=0,"-",IF('Órdenes según Instancia'!AD178=0,"-",('Órdenes según Instancia'!E178/'Órdenes según Instancia'!AD178)))</f>
        <v>1</v>
      </c>
      <c r="N178" s="14" t="str">
        <f>IF('Órdenes según Instancia'!J178=0,"-",IF('Órdenes según Instancia'!AD178=0,"-",('Órdenes según Instancia'!J178/'Órdenes según Instancia'!AD178)))</f>
        <v>-</v>
      </c>
      <c r="O178" s="14" t="str">
        <f>IF('Órdenes según Instancia'!O178=0,"-",IF('Órdenes según Instancia'!AD178=0,"-",('Órdenes según Instancia'!O178/'Órdenes según Instancia'!AD178)))</f>
        <v>-</v>
      </c>
      <c r="P178" s="14" t="str">
        <f>IF('Órdenes según Instancia'!T178=0,"-",IF('Órdenes según Instancia'!AD178=0,"-",('Órdenes según Instancia'!T178/'Órdenes según Instancia'!AD178)))</f>
        <v>-</v>
      </c>
      <c r="Q178" s="14" t="str">
        <f>IF('Órdenes según Instancia'!Y178=0,"-",IF('Órdenes según Instancia'!AD178=0,"-",('Órdenes según Instancia'!Y178/'Órdenes según Instancia'!AD178)))</f>
        <v>-</v>
      </c>
      <c r="R178" s="14">
        <f>IF('Órdenes según Instancia'!F178=0,"-",IF('Órdenes según Instancia'!AE178=0,"-",('Órdenes según Instancia'!F178/'Órdenes según Instancia'!AE178)))</f>
        <v>1</v>
      </c>
      <c r="S178" s="14" t="str">
        <f>IF('Órdenes según Instancia'!K178=0,"-",IF('Órdenes según Instancia'!AE178=0,"-",('Órdenes según Instancia'!K178/'Órdenes según Instancia'!AE178)))</f>
        <v>-</v>
      </c>
      <c r="T178" s="14" t="str">
        <f>IF('Órdenes según Instancia'!P178=0,"-",IF('Órdenes según Instancia'!AE178=0,"-",('Órdenes según Instancia'!P178/'Órdenes según Instancia'!AE178)))</f>
        <v>-</v>
      </c>
      <c r="U178" s="14" t="str">
        <f>IF('Órdenes según Instancia'!U178=0,"-",IF('Órdenes según Instancia'!AE178=0,"-",('Órdenes según Instancia'!U178/('Órdenes según Instancia'!AE178))))</f>
        <v>-</v>
      </c>
      <c r="V178" s="14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62" t="s">
        <v>378</v>
      </c>
      <c r="C179" s="14">
        <f>IF('Órdenes según Instancia'!C179=0,"-",IF('Órdenes según Instancia'!AB179=0,"-",('Órdenes según Instancia'!C179/'Órdenes según Instancia'!AB179)))</f>
        <v>0.5</v>
      </c>
      <c r="D179" s="14" t="str">
        <f>IF('Órdenes según Instancia'!H179=0,"-",IF('Órdenes según Instancia'!AB179=0,"-",('Órdenes según Instancia'!H179/'Órdenes según Instancia'!AB179)))</f>
        <v>-</v>
      </c>
      <c r="E179" s="14">
        <f>IF('Órdenes según Instancia'!M179=0,"-",IF('Órdenes según Instancia'!AB179=0,"-",('Órdenes según Instancia'!M179/'Órdenes según Instancia'!AB179)))</f>
        <v>0.5</v>
      </c>
      <c r="F179" s="14" t="str">
        <f>IF('Órdenes según Instancia'!R179=0,"-",IF('Órdenes según Instancia'!AB179=0,"-",('Órdenes según Instancia'!R179/'Órdenes según Instancia'!AB179)))</f>
        <v>-</v>
      </c>
      <c r="G179" s="14" t="str">
        <f>IF('Órdenes según Instancia'!W179=0,"-",IF('Órdenes según Instancia'!AB179=0,"-",('Órdenes según Instancia'!W179/'Órdenes según Instancia'!AB179)))</f>
        <v>-</v>
      </c>
      <c r="H179" s="14" t="str">
        <f>IF('Órdenes según Instancia'!D179=0,"-",IF('Órdenes según Instancia'!AC179=0,"-",('Órdenes según Instancia'!D179/'Órdenes según Instancia'!AC179)))</f>
        <v>-</v>
      </c>
      <c r="I179" s="14" t="str">
        <f>IF('Órdenes según Instancia'!I179=0,"-",IF('Órdenes según Instancia'!AC179=0,"-",('Órdenes según Instancia'!I179/'Órdenes según Instancia'!AC179)))</f>
        <v>-</v>
      </c>
      <c r="J179" s="14" t="str">
        <f>IF('Órdenes según Instancia'!N179=0,"-",IF('Órdenes según Instancia'!AC179=0,"-",('Órdenes según Instancia'!N179/'Órdenes según Instancia'!AC179)))</f>
        <v>-</v>
      </c>
      <c r="K179" s="14" t="str">
        <f>IF('Órdenes según Instancia'!S179=0,"-",IF('Órdenes según Instancia'!AC179=0,"-",('Órdenes según Instancia'!S179/'Órdenes según Instancia'!AC179)))</f>
        <v>-</v>
      </c>
      <c r="L179" s="14" t="str">
        <f>IF('Órdenes según Instancia'!X179=0,"-",IF('Órdenes según Instancia'!AC179=0,"-",('Órdenes según Instancia'!X179/'Órdenes según Instancia'!AC179)))</f>
        <v>-</v>
      </c>
      <c r="M179" s="14">
        <f>IF('Órdenes según Instancia'!E179=0,"-",IF('Órdenes según Instancia'!AD179=0,"-",('Órdenes según Instancia'!E179/'Órdenes según Instancia'!AD179)))</f>
        <v>0.5</v>
      </c>
      <c r="N179" s="14" t="str">
        <f>IF('Órdenes según Instancia'!J179=0,"-",IF('Órdenes según Instancia'!AD179=0,"-",('Órdenes según Instancia'!J179/'Órdenes según Instancia'!AD179)))</f>
        <v>-</v>
      </c>
      <c r="O179" s="14">
        <f>IF('Órdenes según Instancia'!O179=0,"-",IF('Órdenes según Instancia'!AD179=0,"-",('Órdenes según Instancia'!O179/'Órdenes según Instancia'!AD179)))</f>
        <v>0.5</v>
      </c>
      <c r="P179" s="14" t="str">
        <f>IF('Órdenes según Instancia'!T179=0,"-",IF('Órdenes según Instancia'!AD179=0,"-",('Órdenes según Instancia'!T179/'Órdenes según Instancia'!AD179)))</f>
        <v>-</v>
      </c>
      <c r="Q179" s="14" t="str">
        <f>IF('Órdenes según Instancia'!Y179=0,"-",IF('Órdenes según Instancia'!AD179=0,"-",('Órdenes según Instancia'!Y179/'Órdenes según Instancia'!AD179)))</f>
        <v>-</v>
      </c>
      <c r="R179" s="14" t="str">
        <f>IF('Órdenes según Instancia'!F179=0,"-",IF('Órdenes según Instancia'!AE179=0,"-",('Órdenes según Instancia'!F179/'Órdenes según Instancia'!AE179)))</f>
        <v>-</v>
      </c>
      <c r="S179" s="14" t="str">
        <f>IF('Órdenes según Instancia'!K179=0,"-",IF('Órdenes según Instancia'!AE179=0,"-",('Órdenes según Instancia'!K179/'Órdenes según Instancia'!AE179)))</f>
        <v>-</v>
      </c>
      <c r="T179" s="14" t="str">
        <f>IF('Órdenes según Instancia'!P179=0,"-",IF('Órdenes según Instancia'!AE179=0,"-",('Órdenes según Instancia'!P179/'Órdenes según Instancia'!AE179)))</f>
        <v>-</v>
      </c>
      <c r="U179" s="14" t="str">
        <f>IF('Órdenes según Instancia'!U179=0,"-",IF('Órdenes según Instancia'!AE179=0,"-",('Órdenes según Instancia'!U179/('Órdenes según Instancia'!AE179))))</f>
        <v>-</v>
      </c>
      <c r="V179" s="14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62" t="s">
        <v>379</v>
      </c>
      <c r="C180" s="14">
        <f>IF('Órdenes según Instancia'!C180=0,"-",IF('Órdenes según Instancia'!AB180=0,"-",('Órdenes según Instancia'!C180/'Órdenes según Instancia'!AB180)))</f>
        <v>0.5</v>
      </c>
      <c r="D180" s="14" t="str">
        <f>IF('Órdenes según Instancia'!H180=0,"-",IF('Órdenes según Instancia'!AB180=0,"-",('Órdenes según Instancia'!H180/'Órdenes según Instancia'!AB180)))</f>
        <v>-</v>
      </c>
      <c r="E180" s="14">
        <f>IF('Órdenes según Instancia'!M180=0,"-",IF('Órdenes según Instancia'!AB180=0,"-",('Órdenes según Instancia'!M180/'Órdenes según Instancia'!AB180)))</f>
        <v>0.5</v>
      </c>
      <c r="F180" s="14" t="str">
        <f>IF('Órdenes según Instancia'!R180=0,"-",IF('Órdenes según Instancia'!AB180=0,"-",('Órdenes según Instancia'!R180/'Órdenes según Instancia'!AB180)))</f>
        <v>-</v>
      </c>
      <c r="G180" s="14" t="str">
        <f>IF('Órdenes según Instancia'!W180=0,"-",IF('Órdenes según Instancia'!AB180=0,"-",('Órdenes según Instancia'!W180/'Órdenes según Instancia'!AB180)))</f>
        <v>-</v>
      </c>
      <c r="H180" s="14" t="str">
        <f>IF('Órdenes según Instancia'!D180=0,"-",IF('Órdenes según Instancia'!AC180=0,"-",('Órdenes según Instancia'!D180/'Órdenes según Instancia'!AC180)))</f>
        <v>-</v>
      </c>
      <c r="I180" s="14" t="str">
        <f>IF('Órdenes según Instancia'!I180=0,"-",IF('Órdenes según Instancia'!AC180=0,"-",('Órdenes según Instancia'!I180/'Órdenes según Instancia'!AC180)))</f>
        <v>-</v>
      </c>
      <c r="J180" s="14" t="str">
        <f>IF('Órdenes según Instancia'!N180=0,"-",IF('Órdenes según Instancia'!AC180=0,"-",('Órdenes según Instancia'!N180/'Órdenes según Instancia'!AC180)))</f>
        <v>-</v>
      </c>
      <c r="K180" s="14" t="str">
        <f>IF('Órdenes según Instancia'!S180=0,"-",IF('Órdenes según Instancia'!AC180=0,"-",('Órdenes según Instancia'!S180/'Órdenes según Instancia'!AC180)))</f>
        <v>-</v>
      </c>
      <c r="L180" s="14" t="str">
        <f>IF('Órdenes según Instancia'!X180=0,"-",IF('Órdenes según Instancia'!AC180=0,"-",('Órdenes según Instancia'!X180/'Órdenes según Instancia'!AC180)))</f>
        <v>-</v>
      </c>
      <c r="M180" s="14">
        <f>IF('Órdenes según Instancia'!E180=0,"-",IF('Órdenes según Instancia'!AD180=0,"-",('Órdenes según Instancia'!E180/'Órdenes según Instancia'!AD180)))</f>
        <v>0.5</v>
      </c>
      <c r="N180" s="14" t="str">
        <f>IF('Órdenes según Instancia'!J180=0,"-",IF('Órdenes según Instancia'!AD180=0,"-",('Órdenes según Instancia'!J180/'Órdenes según Instancia'!AD180)))</f>
        <v>-</v>
      </c>
      <c r="O180" s="14">
        <f>IF('Órdenes según Instancia'!O180=0,"-",IF('Órdenes según Instancia'!AD180=0,"-",('Órdenes según Instancia'!O180/'Órdenes según Instancia'!AD180)))</f>
        <v>0.5</v>
      </c>
      <c r="P180" s="14" t="str">
        <f>IF('Órdenes según Instancia'!T180=0,"-",IF('Órdenes según Instancia'!AD180=0,"-",('Órdenes según Instancia'!T180/'Órdenes según Instancia'!AD180)))</f>
        <v>-</v>
      </c>
      <c r="Q180" s="14" t="str">
        <f>IF('Órdenes según Instancia'!Y180=0,"-",IF('Órdenes según Instancia'!AD180=0,"-",('Órdenes según Instancia'!Y180/'Órdenes según Instancia'!AD180)))</f>
        <v>-</v>
      </c>
      <c r="R180" s="14" t="str">
        <f>IF('Órdenes según Instancia'!F180=0,"-",IF('Órdenes según Instancia'!AE180=0,"-",('Órdenes según Instancia'!F180/'Órdenes según Instancia'!AE180)))</f>
        <v>-</v>
      </c>
      <c r="S180" s="14" t="str">
        <f>IF('Órdenes según Instancia'!K180=0,"-",IF('Órdenes según Instancia'!AE180=0,"-",('Órdenes según Instancia'!K180/'Órdenes según Instancia'!AE180)))</f>
        <v>-</v>
      </c>
      <c r="T180" s="14" t="str">
        <f>IF('Órdenes según Instancia'!P180=0,"-",IF('Órdenes según Instancia'!AE180=0,"-",('Órdenes según Instancia'!P180/'Órdenes según Instancia'!AE180)))</f>
        <v>-</v>
      </c>
      <c r="U180" s="14" t="str">
        <f>IF('Órdenes según Instancia'!U180=0,"-",IF('Órdenes según Instancia'!AE180=0,"-",('Órdenes según Instancia'!U180/('Órdenes según Instancia'!AE180))))</f>
        <v>-</v>
      </c>
      <c r="V180" s="14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62" t="s">
        <v>181</v>
      </c>
      <c r="C181" s="14">
        <f>IF('Órdenes según Instancia'!C181=0,"-",IF('Órdenes según Instancia'!AB181=0,"-",('Órdenes según Instancia'!C181/'Órdenes según Instancia'!AB181)))</f>
        <v>1</v>
      </c>
      <c r="D181" s="14" t="str">
        <f>IF('Órdenes según Instancia'!H181=0,"-",IF('Órdenes según Instancia'!AB181=0,"-",('Órdenes según Instancia'!H181/'Órdenes según Instancia'!AB181)))</f>
        <v>-</v>
      </c>
      <c r="E181" s="14" t="str">
        <f>IF('Órdenes según Instancia'!M181=0,"-",IF('Órdenes según Instancia'!AB181=0,"-",('Órdenes según Instancia'!M181/'Órdenes según Instancia'!AB181)))</f>
        <v>-</v>
      </c>
      <c r="F181" s="14" t="str">
        <f>IF('Órdenes según Instancia'!R181=0,"-",IF('Órdenes según Instancia'!AB181=0,"-",('Órdenes según Instancia'!R181/'Órdenes según Instancia'!AB181)))</f>
        <v>-</v>
      </c>
      <c r="G181" s="14" t="str">
        <f>IF('Órdenes según Instancia'!W181=0,"-",IF('Órdenes según Instancia'!AB181=0,"-",('Órdenes según Instancia'!W181/'Órdenes según Instancia'!AB181)))</f>
        <v>-</v>
      </c>
      <c r="H181" s="14" t="str">
        <f>IF('Órdenes según Instancia'!D181=0,"-",IF('Órdenes según Instancia'!AC181=0,"-",('Órdenes según Instancia'!D181/'Órdenes según Instancia'!AC181)))</f>
        <v>-</v>
      </c>
      <c r="I181" s="14" t="str">
        <f>IF('Órdenes según Instancia'!I181=0,"-",IF('Órdenes según Instancia'!AC181=0,"-",('Órdenes según Instancia'!I181/'Órdenes según Instancia'!AC181)))</f>
        <v>-</v>
      </c>
      <c r="J181" s="14" t="str">
        <f>IF('Órdenes según Instancia'!N181=0,"-",IF('Órdenes según Instancia'!AC181=0,"-",('Órdenes según Instancia'!N181/'Órdenes según Instancia'!AC181)))</f>
        <v>-</v>
      </c>
      <c r="K181" s="14" t="str">
        <f>IF('Órdenes según Instancia'!S181=0,"-",IF('Órdenes según Instancia'!AC181=0,"-",('Órdenes según Instancia'!S181/'Órdenes según Instancia'!AC181)))</f>
        <v>-</v>
      </c>
      <c r="L181" s="14" t="str">
        <f>IF('Órdenes según Instancia'!X181=0,"-",IF('Órdenes según Instancia'!AC181=0,"-",('Órdenes según Instancia'!X181/'Órdenes según Instancia'!AC181)))</f>
        <v>-</v>
      </c>
      <c r="M181" s="14">
        <f>IF('Órdenes según Instancia'!E181=0,"-",IF('Órdenes según Instancia'!AD181=0,"-",('Órdenes según Instancia'!E181/'Órdenes según Instancia'!AD181)))</f>
        <v>1</v>
      </c>
      <c r="N181" s="14" t="str">
        <f>IF('Órdenes según Instancia'!J181=0,"-",IF('Órdenes según Instancia'!AD181=0,"-",('Órdenes según Instancia'!J181/'Órdenes según Instancia'!AD181)))</f>
        <v>-</v>
      </c>
      <c r="O181" s="14" t="str">
        <f>IF('Órdenes según Instancia'!O181=0,"-",IF('Órdenes según Instancia'!AD181=0,"-",('Órdenes según Instancia'!O181/'Órdenes según Instancia'!AD181)))</f>
        <v>-</v>
      </c>
      <c r="P181" s="14" t="str">
        <f>IF('Órdenes según Instancia'!T181=0,"-",IF('Órdenes según Instancia'!AD181=0,"-",('Órdenes según Instancia'!T181/'Órdenes según Instancia'!AD181)))</f>
        <v>-</v>
      </c>
      <c r="Q181" s="14" t="str">
        <f>IF('Órdenes según Instancia'!Y181=0,"-",IF('Órdenes según Instancia'!AD181=0,"-",('Órdenes según Instancia'!Y181/'Órdenes según Instancia'!AD181)))</f>
        <v>-</v>
      </c>
      <c r="R181" s="14">
        <f>IF('Órdenes según Instancia'!F181=0,"-",IF('Órdenes según Instancia'!AE181=0,"-",('Órdenes según Instancia'!F181/'Órdenes según Instancia'!AE181)))</f>
        <v>1</v>
      </c>
      <c r="S181" s="14" t="str">
        <f>IF('Órdenes según Instancia'!K181=0,"-",IF('Órdenes según Instancia'!AE181=0,"-",('Órdenes según Instancia'!K181/'Órdenes según Instancia'!AE181)))</f>
        <v>-</v>
      </c>
      <c r="T181" s="14" t="str">
        <f>IF('Órdenes según Instancia'!P181=0,"-",IF('Órdenes según Instancia'!AE181=0,"-",('Órdenes según Instancia'!P181/'Órdenes según Instancia'!AE181)))</f>
        <v>-</v>
      </c>
      <c r="U181" s="14" t="str">
        <f>IF('Órdenes según Instancia'!U181=0,"-",IF('Órdenes según Instancia'!AE181=0,"-",('Órdenes según Instancia'!U181/('Órdenes según Instancia'!AE181))))</f>
        <v>-</v>
      </c>
      <c r="V181" s="14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62" t="s">
        <v>380</v>
      </c>
      <c r="C182" s="14">
        <f>IF('Órdenes según Instancia'!C182=0,"-",IF('Órdenes según Instancia'!AB182=0,"-",('Órdenes según Instancia'!C182/'Órdenes según Instancia'!AB182)))</f>
        <v>1</v>
      </c>
      <c r="D182" s="14" t="str">
        <f>IF('Órdenes según Instancia'!H182=0,"-",IF('Órdenes según Instancia'!AB182=0,"-",('Órdenes según Instancia'!H182/'Órdenes según Instancia'!AB182)))</f>
        <v>-</v>
      </c>
      <c r="E182" s="14" t="str">
        <f>IF('Órdenes según Instancia'!M182=0,"-",IF('Órdenes según Instancia'!AB182=0,"-",('Órdenes según Instancia'!M182/'Órdenes según Instancia'!AB182)))</f>
        <v>-</v>
      </c>
      <c r="F182" s="14" t="str">
        <f>IF('Órdenes según Instancia'!R182=0,"-",IF('Órdenes según Instancia'!AB182=0,"-",('Órdenes según Instancia'!R182/'Órdenes según Instancia'!AB182)))</f>
        <v>-</v>
      </c>
      <c r="G182" s="14" t="str">
        <f>IF('Órdenes según Instancia'!W182=0,"-",IF('Órdenes según Instancia'!AB182=0,"-",('Órdenes según Instancia'!W182/'Órdenes según Instancia'!AB182)))</f>
        <v>-</v>
      </c>
      <c r="H182" s="14" t="str">
        <f>IF('Órdenes según Instancia'!D182=0,"-",IF('Órdenes según Instancia'!AC182=0,"-",('Órdenes según Instancia'!D182/'Órdenes según Instancia'!AC182)))</f>
        <v>-</v>
      </c>
      <c r="I182" s="14" t="str">
        <f>IF('Órdenes según Instancia'!I182=0,"-",IF('Órdenes según Instancia'!AC182=0,"-",('Órdenes según Instancia'!I182/'Órdenes según Instancia'!AC182)))</f>
        <v>-</v>
      </c>
      <c r="J182" s="14" t="str">
        <f>IF('Órdenes según Instancia'!N182=0,"-",IF('Órdenes según Instancia'!AC182=0,"-",('Órdenes según Instancia'!N182/'Órdenes según Instancia'!AC182)))</f>
        <v>-</v>
      </c>
      <c r="K182" s="14" t="str">
        <f>IF('Órdenes según Instancia'!S182=0,"-",IF('Órdenes según Instancia'!AC182=0,"-",('Órdenes según Instancia'!S182/'Órdenes según Instancia'!AC182)))</f>
        <v>-</v>
      </c>
      <c r="L182" s="14" t="str">
        <f>IF('Órdenes según Instancia'!X182=0,"-",IF('Órdenes según Instancia'!AC182=0,"-",('Órdenes según Instancia'!X182/'Órdenes según Instancia'!AC182)))</f>
        <v>-</v>
      </c>
      <c r="M182" s="14">
        <f>IF('Órdenes según Instancia'!E182=0,"-",IF('Órdenes según Instancia'!AD182=0,"-",('Órdenes según Instancia'!E182/'Órdenes según Instancia'!AD182)))</f>
        <v>1</v>
      </c>
      <c r="N182" s="14" t="str">
        <f>IF('Órdenes según Instancia'!J182=0,"-",IF('Órdenes según Instancia'!AD182=0,"-",('Órdenes según Instancia'!J182/'Órdenes según Instancia'!AD182)))</f>
        <v>-</v>
      </c>
      <c r="O182" s="14" t="str">
        <f>IF('Órdenes según Instancia'!O182=0,"-",IF('Órdenes según Instancia'!AD182=0,"-",('Órdenes según Instancia'!O182/'Órdenes según Instancia'!AD182)))</f>
        <v>-</v>
      </c>
      <c r="P182" s="14" t="str">
        <f>IF('Órdenes según Instancia'!T182=0,"-",IF('Órdenes según Instancia'!AD182=0,"-",('Órdenes según Instancia'!T182/'Órdenes según Instancia'!AD182)))</f>
        <v>-</v>
      </c>
      <c r="Q182" s="14" t="str">
        <f>IF('Órdenes según Instancia'!Y182=0,"-",IF('Órdenes según Instancia'!AD182=0,"-",('Órdenes según Instancia'!Y182/'Órdenes según Instancia'!AD182)))</f>
        <v>-</v>
      </c>
      <c r="R182" s="14" t="str">
        <f>IF('Órdenes según Instancia'!F182=0,"-",IF('Órdenes según Instancia'!AE182=0,"-",('Órdenes según Instancia'!F182/'Órdenes según Instancia'!AE182)))</f>
        <v>-</v>
      </c>
      <c r="S182" s="14" t="str">
        <f>IF('Órdenes según Instancia'!K182=0,"-",IF('Órdenes según Instancia'!AE182=0,"-",('Órdenes según Instancia'!K182/'Órdenes según Instancia'!AE182)))</f>
        <v>-</v>
      </c>
      <c r="T182" s="14" t="str">
        <f>IF('Órdenes según Instancia'!P182=0,"-",IF('Órdenes según Instancia'!AE182=0,"-",('Órdenes según Instancia'!P182/'Órdenes según Instancia'!AE182)))</f>
        <v>-</v>
      </c>
      <c r="U182" s="14" t="str">
        <f>IF('Órdenes según Instancia'!U182=0,"-",IF('Órdenes según Instancia'!AE182=0,"-",('Órdenes según Instancia'!U182/('Órdenes según Instancia'!AE182))))</f>
        <v>-</v>
      </c>
      <c r="V182" s="14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62" t="s">
        <v>381</v>
      </c>
      <c r="C183" s="14">
        <f>IF('Órdenes según Instancia'!C183=0,"-",IF('Órdenes según Instancia'!AB183=0,"-",('Órdenes según Instancia'!C183/'Órdenes según Instancia'!AB183)))</f>
        <v>1</v>
      </c>
      <c r="D183" s="14" t="str">
        <f>IF('Órdenes según Instancia'!H183=0,"-",IF('Órdenes según Instancia'!AB183=0,"-",('Órdenes según Instancia'!H183/'Órdenes según Instancia'!AB183)))</f>
        <v>-</v>
      </c>
      <c r="E183" s="14" t="str">
        <f>IF('Órdenes según Instancia'!M183=0,"-",IF('Órdenes según Instancia'!AB183=0,"-",('Órdenes según Instancia'!M183/'Órdenes según Instancia'!AB183)))</f>
        <v>-</v>
      </c>
      <c r="F183" s="14" t="str">
        <f>IF('Órdenes según Instancia'!R183=0,"-",IF('Órdenes según Instancia'!AB183=0,"-",('Órdenes según Instancia'!R183/'Órdenes según Instancia'!AB183)))</f>
        <v>-</v>
      </c>
      <c r="G183" s="14" t="str">
        <f>IF('Órdenes según Instancia'!W183=0,"-",IF('Órdenes según Instancia'!AB183=0,"-",('Órdenes según Instancia'!W183/'Órdenes según Instancia'!AB183)))</f>
        <v>-</v>
      </c>
      <c r="H183" s="14" t="str">
        <f>IF('Órdenes según Instancia'!D183=0,"-",IF('Órdenes según Instancia'!AC183=0,"-",('Órdenes según Instancia'!D183/'Órdenes según Instancia'!AC183)))</f>
        <v>-</v>
      </c>
      <c r="I183" s="14" t="str">
        <f>IF('Órdenes según Instancia'!I183=0,"-",IF('Órdenes según Instancia'!AC183=0,"-",('Órdenes según Instancia'!I183/'Órdenes según Instancia'!AC183)))</f>
        <v>-</v>
      </c>
      <c r="J183" s="14" t="str">
        <f>IF('Órdenes según Instancia'!N183=0,"-",IF('Órdenes según Instancia'!AC183=0,"-",('Órdenes según Instancia'!N183/'Órdenes según Instancia'!AC183)))</f>
        <v>-</v>
      </c>
      <c r="K183" s="14" t="str">
        <f>IF('Órdenes según Instancia'!S183=0,"-",IF('Órdenes según Instancia'!AC183=0,"-",('Órdenes según Instancia'!S183/'Órdenes según Instancia'!AC183)))</f>
        <v>-</v>
      </c>
      <c r="L183" s="14" t="str">
        <f>IF('Órdenes según Instancia'!X183=0,"-",IF('Órdenes según Instancia'!AC183=0,"-",('Órdenes según Instancia'!X183/'Órdenes según Instancia'!AC183)))</f>
        <v>-</v>
      </c>
      <c r="M183" s="14">
        <f>IF('Órdenes según Instancia'!E183=0,"-",IF('Órdenes según Instancia'!AD183=0,"-",('Órdenes según Instancia'!E183/'Órdenes según Instancia'!AD183)))</f>
        <v>1</v>
      </c>
      <c r="N183" s="14" t="str">
        <f>IF('Órdenes según Instancia'!J183=0,"-",IF('Órdenes según Instancia'!AD183=0,"-",('Órdenes según Instancia'!J183/'Órdenes según Instancia'!AD183)))</f>
        <v>-</v>
      </c>
      <c r="O183" s="14" t="str">
        <f>IF('Órdenes según Instancia'!O183=0,"-",IF('Órdenes según Instancia'!AD183=0,"-",('Órdenes según Instancia'!O183/'Órdenes según Instancia'!AD183)))</f>
        <v>-</v>
      </c>
      <c r="P183" s="14" t="str">
        <f>IF('Órdenes según Instancia'!T183=0,"-",IF('Órdenes según Instancia'!AD183=0,"-",('Órdenes según Instancia'!T183/'Órdenes según Instancia'!AD183)))</f>
        <v>-</v>
      </c>
      <c r="Q183" s="14" t="str">
        <f>IF('Órdenes según Instancia'!Y183=0,"-",IF('Órdenes según Instancia'!AD183=0,"-",('Órdenes según Instancia'!Y183/'Órdenes según Instancia'!AD183)))</f>
        <v>-</v>
      </c>
      <c r="R183" s="14">
        <f>IF('Órdenes según Instancia'!F183=0,"-",IF('Órdenes según Instancia'!AE183=0,"-",('Órdenes según Instancia'!F183/'Órdenes según Instancia'!AE183)))</f>
        <v>1</v>
      </c>
      <c r="S183" s="14" t="str">
        <f>IF('Órdenes según Instancia'!K183=0,"-",IF('Órdenes según Instancia'!AE183=0,"-",('Órdenes según Instancia'!K183/'Órdenes según Instancia'!AE183)))</f>
        <v>-</v>
      </c>
      <c r="T183" s="14" t="str">
        <f>IF('Órdenes según Instancia'!P183=0,"-",IF('Órdenes según Instancia'!AE183=0,"-",('Órdenes según Instancia'!P183/'Órdenes según Instancia'!AE183)))</f>
        <v>-</v>
      </c>
      <c r="U183" s="14" t="str">
        <f>IF('Órdenes según Instancia'!U183=0,"-",IF('Órdenes según Instancia'!AE183=0,"-",('Órdenes según Instancia'!U183/('Órdenes según Instancia'!AE183))))</f>
        <v>-</v>
      </c>
      <c r="V183" s="14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62" t="s">
        <v>382</v>
      </c>
      <c r="C184" s="14">
        <f>IF('Órdenes según Instancia'!C184=0,"-",IF('Órdenes según Instancia'!AB184=0,"-",('Órdenes según Instancia'!C184/'Órdenes según Instancia'!AB184)))</f>
        <v>1</v>
      </c>
      <c r="D184" s="14" t="str">
        <f>IF('Órdenes según Instancia'!H184=0,"-",IF('Órdenes según Instancia'!AB184=0,"-",('Órdenes según Instancia'!H184/'Órdenes según Instancia'!AB184)))</f>
        <v>-</v>
      </c>
      <c r="E184" s="14" t="str">
        <f>IF('Órdenes según Instancia'!M184=0,"-",IF('Órdenes según Instancia'!AB184=0,"-",('Órdenes según Instancia'!M184/'Órdenes según Instancia'!AB184)))</f>
        <v>-</v>
      </c>
      <c r="F184" s="14" t="str">
        <f>IF('Órdenes según Instancia'!R184=0,"-",IF('Órdenes según Instancia'!AB184=0,"-",('Órdenes según Instancia'!R184/'Órdenes según Instancia'!AB184)))</f>
        <v>-</v>
      </c>
      <c r="G184" s="14" t="str">
        <f>IF('Órdenes según Instancia'!W184=0,"-",IF('Órdenes según Instancia'!AB184=0,"-",('Órdenes según Instancia'!W184/'Órdenes según Instancia'!AB184)))</f>
        <v>-</v>
      </c>
      <c r="H184" s="14" t="str">
        <f>IF('Órdenes según Instancia'!D184=0,"-",IF('Órdenes según Instancia'!AC184=0,"-",('Órdenes según Instancia'!D184/'Órdenes según Instancia'!AC184)))</f>
        <v>-</v>
      </c>
      <c r="I184" s="14" t="str">
        <f>IF('Órdenes según Instancia'!I184=0,"-",IF('Órdenes según Instancia'!AC184=0,"-",('Órdenes según Instancia'!I184/'Órdenes según Instancia'!AC184)))</f>
        <v>-</v>
      </c>
      <c r="J184" s="14" t="str">
        <f>IF('Órdenes según Instancia'!N184=0,"-",IF('Órdenes según Instancia'!AC184=0,"-",('Órdenes según Instancia'!N184/'Órdenes según Instancia'!AC184)))</f>
        <v>-</v>
      </c>
      <c r="K184" s="14" t="str">
        <f>IF('Órdenes según Instancia'!S184=0,"-",IF('Órdenes según Instancia'!AC184=0,"-",('Órdenes según Instancia'!S184/'Órdenes según Instancia'!AC184)))</f>
        <v>-</v>
      </c>
      <c r="L184" s="14" t="str">
        <f>IF('Órdenes según Instancia'!X184=0,"-",IF('Órdenes según Instancia'!AC184=0,"-",('Órdenes según Instancia'!X184/'Órdenes según Instancia'!AC184)))</f>
        <v>-</v>
      </c>
      <c r="M184" s="14">
        <f>IF('Órdenes según Instancia'!E184=0,"-",IF('Órdenes según Instancia'!AD184=0,"-",('Órdenes según Instancia'!E184/'Órdenes según Instancia'!AD184)))</f>
        <v>1</v>
      </c>
      <c r="N184" s="14" t="str">
        <f>IF('Órdenes según Instancia'!J184=0,"-",IF('Órdenes según Instancia'!AD184=0,"-",('Órdenes según Instancia'!J184/'Órdenes según Instancia'!AD184)))</f>
        <v>-</v>
      </c>
      <c r="O184" s="14" t="str">
        <f>IF('Órdenes según Instancia'!O184=0,"-",IF('Órdenes según Instancia'!AD184=0,"-",('Órdenes según Instancia'!O184/'Órdenes según Instancia'!AD184)))</f>
        <v>-</v>
      </c>
      <c r="P184" s="14" t="str">
        <f>IF('Órdenes según Instancia'!T184=0,"-",IF('Órdenes según Instancia'!AD184=0,"-",('Órdenes según Instancia'!T184/'Órdenes según Instancia'!AD184)))</f>
        <v>-</v>
      </c>
      <c r="Q184" s="14" t="str">
        <f>IF('Órdenes según Instancia'!Y184=0,"-",IF('Órdenes según Instancia'!AD184=0,"-",('Órdenes según Instancia'!Y184/'Órdenes según Instancia'!AD184)))</f>
        <v>-</v>
      </c>
      <c r="R184" s="14">
        <f>IF('Órdenes según Instancia'!F184=0,"-",IF('Órdenes según Instancia'!AE184=0,"-",('Órdenes según Instancia'!F184/'Órdenes según Instancia'!AE184)))</f>
        <v>1</v>
      </c>
      <c r="S184" s="14" t="str">
        <f>IF('Órdenes según Instancia'!K184=0,"-",IF('Órdenes según Instancia'!AE184=0,"-",('Órdenes según Instancia'!K184/'Órdenes según Instancia'!AE184)))</f>
        <v>-</v>
      </c>
      <c r="T184" s="14" t="str">
        <f>IF('Órdenes según Instancia'!P184=0,"-",IF('Órdenes según Instancia'!AE184=0,"-",('Órdenes según Instancia'!P184/'Órdenes según Instancia'!AE184)))</f>
        <v>-</v>
      </c>
      <c r="U184" s="14" t="str">
        <f>IF('Órdenes según Instancia'!U184=0,"-",IF('Órdenes según Instancia'!AE184=0,"-",('Órdenes según Instancia'!U184/('Órdenes según Instancia'!AE184))))</f>
        <v>-</v>
      </c>
      <c r="V184" s="14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62" t="s">
        <v>383</v>
      </c>
      <c r="C185" s="14">
        <f>IF('Órdenes según Instancia'!C185=0,"-",IF('Órdenes según Instancia'!AB185=0,"-",('Órdenes según Instancia'!C185/'Órdenes según Instancia'!AB185)))</f>
        <v>1</v>
      </c>
      <c r="D185" s="14" t="str">
        <f>IF('Órdenes según Instancia'!H185=0,"-",IF('Órdenes según Instancia'!AB185=0,"-",('Órdenes según Instancia'!H185/'Órdenes según Instancia'!AB185)))</f>
        <v>-</v>
      </c>
      <c r="E185" s="14" t="str">
        <f>IF('Órdenes según Instancia'!M185=0,"-",IF('Órdenes según Instancia'!AB185=0,"-",('Órdenes según Instancia'!M185/'Órdenes según Instancia'!AB185)))</f>
        <v>-</v>
      </c>
      <c r="F185" s="14" t="str">
        <f>IF('Órdenes según Instancia'!R185=0,"-",IF('Órdenes según Instancia'!AB185=0,"-",('Órdenes según Instancia'!R185/'Órdenes según Instancia'!AB185)))</f>
        <v>-</v>
      </c>
      <c r="G185" s="14" t="str">
        <f>IF('Órdenes según Instancia'!W185=0,"-",IF('Órdenes según Instancia'!AB185=0,"-",('Órdenes según Instancia'!W185/'Órdenes según Instancia'!AB185)))</f>
        <v>-</v>
      </c>
      <c r="H185" s="14" t="str">
        <f>IF('Órdenes según Instancia'!D185=0,"-",IF('Órdenes según Instancia'!AC185=0,"-",('Órdenes según Instancia'!D185/'Órdenes según Instancia'!AC185)))</f>
        <v>-</v>
      </c>
      <c r="I185" s="14" t="str">
        <f>IF('Órdenes según Instancia'!I185=0,"-",IF('Órdenes según Instancia'!AC185=0,"-",('Órdenes según Instancia'!I185/'Órdenes según Instancia'!AC185)))</f>
        <v>-</v>
      </c>
      <c r="J185" s="14" t="str">
        <f>IF('Órdenes según Instancia'!N185=0,"-",IF('Órdenes según Instancia'!AC185=0,"-",('Órdenes según Instancia'!N185/'Órdenes según Instancia'!AC185)))</f>
        <v>-</v>
      </c>
      <c r="K185" s="14" t="str">
        <f>IF('Órdenes según Instancia'!S185=0,"-",IF('Órdenes según Instancia'!AC185=0,"-",('Órdenes según Instancia'!S185/'Órdenes según Instancia'!AC185)))</f>
        <v>-</v>
      </c>
      <c r="L185" s="14" t="str">
        <f>IF('Órdenes según Instancia'!X185=0,"-",IF('Órdenes según Instancia'!AC185=0,"-",('Órdenes según Instancia'!X185/'Órdenes según Instancia'!AC185)))</f>
        <v>-</v>
      </c>
      <c r="M185" s="14">
        <f>IF('Órdenes según Instancia'!E185=0,"-",IF('Órdenes según Instancia'!AD185=0,"-",('Órdenes según Instancia'!E185/'Órdenes según Instancia'!AD185)))</f>
        <v>1</v>
      </c>
      <c r="N185" s="14" t="str">
        <f>IF('Órdenes según Instancia'!J185=0,"-",IF('Órdenes según Instancia'!AD185=0,"-",('Órdenes según Instancia'!J185/'Órdenes según Instancia'!AD185)))</f>
        <v>-</v>
      </c>
      <c r="O185" s="14" t="str">
        <f>IF('Órdenes según Instancia'!O185=0,"-",IF('Órdenes según Instancia'!AD185=0,"-",('Órdenes según Instancia'!O185/'Órdenes según Instancia'!AD185)))</f>
        <v>-</v>
      </c>
      <c r="P185" s="14" t="str">
        <f>IF('Órdenes según Instancia'!T185=0,"-",IF('Órdenes según Instancia'!AD185=0,"-",('Órdenes según Instancia'!T185/'Órdenes según Instancia'!AD185)))</f>
        <v>-</v>
      </c>
      <c r="Q185" s="14" t="str">
        <f>IF('Órdenes según Instancia'!Y185=0,"-",IF('Órdenes según Instancia'!AD185=0,"-",('Órdenes según Instancia'!Y185/'Órdenes según Instancia'!AD185)))</f>
        <v>-</v>
      </c>
      <c r="R185" s="14" t="str">
        <f>IF('Órdenes según Instancia'!F185=0,"-",IF('Órdenes según Instancia'!AE185=0,"-",('Órdenes según Instancia'!F185/'Órdenes según Instancia'!AE185)))</f>
        <v>-</v>
      </c>
      <c r="S185" s="14" t="str">
        <f>IF('Órdenes según Instancia'!K185=0,"-",IF('Órdenes según Instancia'!AE185=0,"-",('Órdenes según Instancia'!K185/'Órdenes según Instancia'!AE185)))</f>
        <v>-</v>
      </c>
      <c r="T185" s="14" t="str">
        <f>IF('Órdenes según Instancia'!P185=0,"-",IF('Órdenes según Instancia'!AE185=0,"-",('Órdenes según Instancia'!P185/'Órdenes según Instancia'!AE185)))</f>
        <v>-</v>
      </c>
      <c r="U185" s="14" t="str">
        <f>IF('Órdenes según Instancia'!U185=0,"-",IF('Órdenes según Instancia'!AE185=0,"-",('Órdenes según Instancia'!U185/('Órdenes según Instancia'!AE185))))</f>
        <v>-</v>
      </c>
      <c r="V185" s="14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62" t="s">
        <v>384</v>
      </c>
      <c r="C186" s="14">
        <f>IF('Órdenes según Instancia'!C186=0,"-",IF('Órdenes según Instancia'!AB186=0,"-",('Órdenes según Instancia'!C186/'Órdenes según Instancia'!AB186)))</f>
        <v>1</v>
      </c>
      <c r="D186" s="14" t="str">
        <f>IF('Órdenes según Instancia'!H186=0,"-",IF('Órdenes según Instancia'!AB186=0,"-",('Órdenes según Instancia'!H186/'Órdenes según Instancia'!AB186)))</f>
        <v>-</v>
      </c>
      <c r="E186" s="14" t="str">
        <f>IF('Órdenes según Instancia'!M186=0,"-",IF('Órdenes según Instancia'!AB186=0,"-",('Órdenes según Instancia'!M186/'Órdenes según Instancia'!AB186)))</f>
        <v>-</v>
      </c>
      <c r="F186" s="14" t="str">
        <f>IF('Órdenes según Instancia'!R186=0,"-",IF('Órdenes según Instancia'!AB186=0,"-",('Órdenes según Instancia'!R186/'Órdenes según Instancia'!AB186)))</f>
        <v>-</v>
      </c>
      <c r="G186" s="14" t="str">
        <f>IF('Órdenes según Instancia'!W186=0,"-",IF('Órdenes según Instancia'!AB186=0,"-",('Órdenes según Instancia'!W186/'Órdenes según Instancia'!AB186)))</f>
        <v>-</v>
      </c>
      <c r="H186" s="14" t="str">
        <f>IF('Órdenes según Instancia'!D186=0,"-",IF('Órdenes según Instancia'!AC186=0,"-",('Órdenes según Instancia'!D186/'Órdenes según Instancia'!AC186)))</f>
        <v>-</v>
      </c>
      <c r="I186" s="14" t="str">
        <f>IF('Órdenes según Instancia'!I186=0,"-",IF('Órdenes según Instancia'!AC186=0,"-",('Órdenes según Instancia'!I186/'Órdenes según Instancia'!AC186)))</f>
        <v>-</v>
      </c>
      <c r="J186" s="14" t="str">
        <f>IF('Órdenes según Instancia'!N186=0,"-",IF('Órdenes según Instancia'!AC186=0,"-",('Órdenes según Instancia'!N186/'Órdenes según Instancia'!AC186)))</f>
        <v>-</v>
      </c>
      <c r="K186" s="14" t="str">
        <f>IF('Órdenes según Instancia'!S186=0,"-",IF('Órdenes según Instancia'!AC186=0,"-",('Órdenes según Instancia'!S186/'Órdenes según Instancia'!AC186)))</f>
        <v>-</v>
      </c>
      <c r="L186" s="14" t="str">
        <f>IF('Órdenes según Instancia'!X186=0,"-",IF('Órdenes según Instancia'!AC186=0,"-",('Órdenes según Instancia'!X186/'Órdenes según Instancia'!AC186)))</f>
        <v>-</v>
      </c>
      <c r="M186" s="14">
        <f>IF('Órdenes según Instancia'!E186=0,"-",IF('Órdenes según Instancia'!AD186=0,"-",('Órdenes según Instancia'!E186/'Órdenes según Instancia'!AD186)))</f>
        <v>1</v>
      </c>
      <c r="N186" s="14" t="str">
        <f>IF('Órdenes según Instancia'!J186=0,"-",IF('Órdenes según Instancia'!AD186=0,"-",('Órdenes según Instancia'!J186/'Órdenes según Instancia'!AD186)))</f>
        <v>-</v>
      </c>
      <c r="O186" s="14" t="str">
        <f>IF('Órdenes según Instancia'!O186=0,"-",IF('Órdenes según Instancia'!AD186=0,"-",('Órdenes según Instancia'!O186/'Órdenes según Instancia'!AD186)))</f>
        <v>-</v>
      </c>
      <c r="P186" s="14" t="str">
        <f>IF('Órdenes según Instancia'!T186=0,"-",IF('Órdenes según Instancia'!AD186=0,"-",('Órdenes según Instancia'!T186/'Órdenes según Instancia'!AD186)))</f>
        <v>-</v>
      </c>
      <c r="Q186" s="14" t="str">
        <f>IF('Órdenes según Instancia'!Y186=0,"-",IF('Órdenes según Instancia'!AD186=0,"-",('Órdenes según Instancia'!Y186/'Órdenes según Instancia'!AD186)))</f>
        <v>-</v>
      </c>
      <c r="R186" s="14">
        <f>IF('Órdenes según Instancia'!F186=0,"-",IF('Órdenes según Instancia'!AE186=0,"-",('Órdenes según Instancia'!F186/'Órdenes según Instancia'!AE186)))</f>
        <v>1</v>
      </c>
      <c r="S186" s="14" t="str">
        <f>IF('Órdenes según Instancia'!K186=0,"-",IF('Órdenes según Instancia'!AE186=0,"-",('Órdenes según Instancia'!K186/'Órdenes según Instancia'!AE186)))</f>
        <v>-</v>
      </c>
      <c r="T186" s="14" t="str">
        <f>IF('Órdenes según Instancia'!P186=0,"-",IF('Órdenes según Instancia'!AE186=0,"-",('Órdenes según Instancia'!P186/'Órdenes según Instancia'!AE186)))</f>
        <v>-</v>
      </c>
      <c r="U186" s="14" t="str">
        <f>IF('Órdenes según Instancia'!U186=0,"-",IF('Órdenes según Instancia'!AE186=0,"-",('Órdenes según Instancia'!U186/('Órdenes según Instancia'!AE186))))</f>
        <v>-</v>
      </c>
      <c r="V186" s="14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62" t="s">
        <v>182</v>
      </c>
      <c r="C187" s="14">
        <f>IF('Órdenes según Instancia'!C187=0,"-",IF('Órdenes según Instancia'!AB187=0,"-",('Órdenes según Instancia'!C187/'Órdenes según Instancia'!AB187)))</f>
        <v>1</v>
      </c>
      <c r="D187" s="14" t="str">
        <f>IF('Órdenes según Instancia'!H187=0,"-",IF('Órdenes según Instancia'!AB187=0,"-",('Órdenes según Instancia'!H187/'Órdenes según Instancia'!AB187)))</f>
        <v>-</v>
      </c>
      <c r="E187" s="14" t="str">
        <f>IF('Órdenes según Instancia'!M187=0,"-",IF('Órdenes según Instancia'!AB187=0,"-",('Órdenes según Instancia'!M187/'Órdenes según Instancia'!AB187)))</f>
        <v>-</v>
      </c>
      <c r="F187" s="14" t="str">
        <f>IF('Órdenes según Instancia'!R187=0,"-",IF('Órdenes según Instancia'!AB187=0,"-",('Órdenes según Instancia'!R187/'Órdenes según Instancia'!AB187)))</f>
        <v>-</v>
      </c>
      <c r="G187" s="14" t="str">
        <f>IF('Órdenes según Instancia'!W187=0,"-",IF('Órdenes según Instancia'!AB187=0,"-",('Órdenes según Instancia'!W187/'Órdenes según Instancia'!AB187)))</f>
        <v>-</v>
      </c>
      <c r="H187" s="14" t="str">
        <f>IF('Órdenes según Instancia'!D187=0,"-",IF('Órdenes según Instancia'!AC187=0,"-",('Órdenes según Instancia'!D187/'Órdenes según Instancia'!AC187)))</f>
        <v>-</v>
      </c>
      <c r="I187" s="14" t="str">
        <f>IF('Órdenes según Instancia'!I187=0,"-",IF('Órdenes según Instancia'!AC187=0,"-",('Órdenes según Instancia'!I187/'Órdenes según Instancia'!AC187)))</f>
        <v>-</v>
      </c>
      <c r="J187" s="14" t="str">
        <f>IF('Órdenes según Instancia'!N187=0,"-",IF('Órdenes según Instancia'!AC187=0,"-",('Órdenes según Instancia'!N187/'Órdenes según Instancia'!AC187)))</f>
        <v>-</v>
      </c>
      <c r="K187" s="14" t="str">
        <f>IF('Órdenes según Instancia'!S187=0,"-",IF('Órdenes según Instancia'!AC187=0,"-",('Órdenes según Instancia'!S187/'Órdenes según Instancia'!AC187)))</f>
        <v>-</v>
      </c>
      <c r="L187" s="14" t="str">
        <f>IF('Órdenes según Instancia'!X187=0,"-",IF('Órdenes según Instancia'!AC187=0,"-",('Órdenes según Instancia'!X187/'Órdenes según Instancia'!AC187)))</f>
        <v>-</v>
      </c>
      <c r="M187" s="14">
        <f>IF('Órdenes según Instancia'!E187=0,"-",IF('Órdenes según Instancia'!AD187=0,"-",('Órdenes según Instancia'!E187/'Órdenes según Instancia'!AD187)))</f>
        <v>1</v>
      </c>
      <c r="N187" s="14" t="str">
        <f>IF('Órdenes según Instancia'!J187=0,"-",IF('Órdenes según Instancia'!AD187=0,"-",('Órdenes según Instancia'!J187/'Órdenes según Instancia'!AD187)))</f>
        <v>-</v>
      </c>
      <c r="O187" s="14" t="str">
        <f>IF('Órdenes según Instancia'!O187=0,"-",IF('Órdenes según Instancia'!AD187=0,"-",('Órdenes según Instancia'!O187/'Órdenes según Instancia'!AD187)))</f>
        <v>-</v>
      </c>
      <c r="P187" s="14" t="str">
        <f>IF('Órdenes según Instancia'!T187=0,"-",IF('Órdenes según Instancia'!AD187=0,"-",('Órdenes según Instancia'!T187/'Órdenes según Instancia'!AD187)))</f>
        <v>-</v>
      </c>
      <c r="Q187" s="14" t="str">
        <f>IF('Órdenes según Instancia'!Y187=0,"-",IF('Órdenes según Instancia'!AD187=0,"-",('Órdenes según Instancia'!Y187/'Órdenes según Instancia'!AD187)))</f>
        <v>-</v>
      </c>
      <c r="R187" s="14">
        <f>IF('Órdenes según Instancia'!F187=0,"-",IF('Órdenes según Instancia'!AE187=0,"-",('Órdenes según Instancia'!F187/'Órdenes según Instancia'!AE187)))</f>
        <v>1</v>
      </c>
      <c r="S187" s="14" t="str">
        <f>IF('Órdenes según Instancia'!K187=0,"-",IF('Órdenes según Instancia'!AE187=0,"-",('Órdenes según Instancia'!K187/'Órdenes según Instancia'!AE187)))</f>
        <v>-</v>
      </c>
      <c r="T187" s="14" t="str">
        <f>IF('Órdenes según Instancia'!P187=0,"-",IF('Órdenes según Instancia'!AE187=0,"-",('Órdenes según Instancia'!P187/'Órdenes según Instancia'!AE187)))</f>
        <v>-</v>
      </c>
      <c r="U187" s="14" t="str">
        <f>IF('Órdenes según Instancia'!U187=0,"-",IF('Órdenes según Instancia'!AE187=0,"-",('Órdenes según Instancia'!U187/('Órdenes según Instancia'!AE187))))</f>
        <v>-</v>
      </c>
      <c r="V187" s="14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62" t="s">
        <v>385</v>
      </c>
      <c r="C188" s="14">
        <f>IF('Órdenes según Instancia'!C188=0,"-",IF('Órdenes según Instancia'!AB188=0,"-",('Órdenes según Instancia'!C188/'Órdenes según Instancia'!AB188)))</f>
        <v>0.8</v>
      </c>
      <c r="D188" s="14">
        <f>IF('Órdenes según Instancia'!H188=0,"-",IF('Órdenes según Instancia'!AB188=0,"-",('Órdenes según Instancia'!H188/'Órdenes según Instancia'!AB188)))</f>
        <v>0.2</v>
      </c>
      <c r="E188" s="14" t="str">
        <f>IF('Órdenes según Instancia'!M188=0,"-",IF('Órdenes según Instancia'!AB188=0,"-",('Órdenes según Instancia'!M188/'Órdenes según Instancia'!AB188)))</f>
        <v>-</v>
      </c>
      <c r="F188" s="14" t="str">
        <f>IF('Órdenes según Instancia'!R188=0,"-",IF('Órdenes según Instancia'!AB188=0,"-",('Órdenes según Instancia'!R188/'Órdenes según Instancia'!AB188)))</f>
        <v>-</v>
      </c>
      <c r="G188" s="14" t="str">
        <f>IF('Órdenes según Instancia'!W188=0,"-",IF('Órdenes según Instancia'!AB188=0,"-",('Órdenes según Instancia'!W188/'Órdenes según Instancia'!AB188)))</f>
        <v>-</v>
      </c>
      <c r="H188" s="14" t="str">
        <f>IF('Órdenes según Instancia'!D188=0,"-",IF('Órdenes según Instancia'!AC188=0,"-",('Órdenes según Instancia'!D188/'Órdenes según Instancia'!AC188)))</f>
        <v>-</v>
      </c>
      <c r="I188" s="14" t="str">
        <f>IF('Órdenes según Instancia'!I188=0,"-",IF('Órdenes según Instancia'!AC188=0,"-",('Órdenes según Instancia'!I188/'Órdenes según Instancia'!AC188)))</f>
        <v>-</v>
      </c>
      <c r="J188" s="14" t="str">
        <f>IF('Órdenes según Instancia'!N188=0,"-",IF('Órdenes según Instancia'!AC188=0,"-",('Órdenes según Instancia'!N188/'Órdenes según Instancia'!AC188)))</f>
        <v>-</v>
      </c>
      <c r="K188" s="14" t="str">
        <f>IF('Órdenes según Instancia'!S188=0,"-",IF('Órdenes según Instancia'!AC188=0,"-",('Órdenes según Instancia'!S188/'Órdenes según Instancia'!AC188)))</f>
        <v>-</v>
      </c>
      <c r="L188" s="14" t="str">
        <f>IF('Órdenes según Instancia'!X188=0,"-",IF('Órdenes según Instancia'!AC188=0,"-",('Órdenes según Instancia'!X188/'Órdenes según Instancia'!AC188)))</f>
        <v>-</v>
      </c>
      <c r="M188" s="14">
        <f>IF('Órdenes según Instancia'!E188=0,"-",IF('Órdenes según Instancia'!AD188=0,"-",('Órdenes según Instancia'!E188/'Órdenes según Instancia'!AD188)))</f>
        <v>0.75</v>
      </c>
      <c r="N188" s="14">
        <f>IF('Órdenes según Instancia'!J188=0,"-",IF('Órdenes según Instancia'!AD188=0,"-",('Órdenes según Instancia'!J188/'Órdenes según Instancia'!AD188)))</f>
        <v>0.25</v>
      </c>
      <c r="O188" s="14" t="str">
        <f>IF('Órdenes según Instancia'!O188=0,"-",IF('Órdenes según Instancia'!AD188=0,"-",('Órdenes según Instancia'!O188/'Órdenes según Instancia'!AD188)))</f>
        <v>-</v>
      </c>
      <c r="P188" s="14" t="str">
        <f>IF('Órdenes según Instancia'!T188=0,"-",IF('Órdenes según Instancia'!AD188=0,"-",('Órdenes según Instancia'!T188/'Órdenes según Instancia'!AD188)))</f>
        <v>-</v>
      </c>
      <c r="Q188" s="14" t="str">
        <f>IF('Órdenes según Instancia'!Y188=0,"-",IF('Órdenes según Instancia'!AD188=0,"-",('Órdenes según Instancia'!Y188/'Órdenes según Instancia'!AD188)))</f>
        <v>-</v>
      </c>
      <c r="R188" s="14">
        <f>IF('Órdenes según Instancia'!F188=0,"-",IF('Órdenes según Instancia'!AE188=0,"-",('Órdenes según Instancia'!F188/'Órdenes según Instancia'!AE188)))</f>
        <v>1</v>
      </c>
      <c r="S188" s="14" t="str">
        <f>IF('Órdenes según Instancia'!K188=0,"-",IF('Órdenes según Instancia'!AE188=0,"-",('Órdenes según Instancia'!K188/'Órdenes según Instancia'!AE188)))</f>
        <v>-</v>
      </c>
      <c r="T188" s="14" t="str">
        <f>IF('Órdenes según Instancia'!P188=0,"-",IF('Órdenes según Instancia'!AE188=0,"-",('Órdenes según Instancia'!P188/'Órdenes según Instancia'!AE188)))</f>
        <v>-</v>
      </c>
      <c r="U188" s="14" t="str">
        <f>IF('Órdenes según Instancia'!U188=0,"-",IF('Órdenes según Instancia'!AE188=0,"-",('Órdenes según Instancia'!U188/('Órdenes según Instancia'!AE188))))</f>
        <v>-</v>
      </c>
      <c r="V188" s="14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62" t="s">
        <v>386</v>
      </c>
      <c r="C189" s="14">
        <f>IF('Órdenes según Instancia'!C189=0,"-",IF('Órdenes según Instancia'!AB189=0,"-",('Órdenes según Instancia'!C189/'Órdenes según Instancia'!AB189)))</f>
        <v>1</v>
      </c>
      <c r="D189" s="14" t="str">
        <f>IF('Órdenes según Instancia'!H189=0,"-",IF('Órdenes según Instancia'!AB189=0,"-",('Órdenes según Instancia'!H189/'Órdenes según Instancia'!AB189)))</f>
        <v>-</v>
      </c>
      <c r="E189" s="14" t="str">
        <f>IF('Órdenes según Instancia'!M189=0,"-",IF('Órdenes según Instancia'!AB189=0,"-",('Órdenes según Instancia'!M189/'Órdenes según Instancia'!AB189)))</f>
        <v>-</v>
      </c>
      <c r="F189" s="14" t="str">
        <f>IF('Órdenes según Instancia'!R189=0,"-",IF('Órdenes según Instancia'!AB189=0,"-",('Órdenes según Instancia'!R189/'Órdenes según Instancia'!AB189)))</f>
        <v>-</v>
      </c>
      <c r="G189" s="14" t="str">
        <f>IF('Órdenes según Instancia'!W189=0,"-",IF('Órdenes según Instancia'!AB189=0,"-",('Órdenes según Instancia'!W189/'Órdenes según Instancia'!AB189)))</f>
        <v>-</v>
      </c>
      <c r="H189" s="14" t="str">
        <f>IF('Órdenes según Instancia'!D189=0,"-",IF('Órdenes según Instancia'!AC189=0,"-",('Órdenes según Instancia'!D189/'Órdenes según Instancia'!AC189)))</f>
        <v>-</v>
      </c>
      <c r="I189" s="14" t="str">
        <f>IF('Órdenes según Instancia'!I189=0,"-",IF('Órdenes según Instancia'!AC189=0,"-",('Órdenes según Instancia'!I189/'Órdenes según Instancia'!AC189)))</f>
        <v>-</v>
      </c>
      <c r="J189" s="14" t="str">
        <f>IF('Órdenes según Instancia'!N189=0,"-",IF('Órdenes según Instancia'!AC189=0,"-",('Órdenes según Instancia'!N189/'Órdenes según Instancia'!AC189)))</f>
        <v>-</v>
      </c>
      <c r="K189" s="14" t="str">
        <f>IF('Órdenes según Instancia'!S189=0,"-",IF('Órdenes según Instancia'!AC189=0,"-",('Órdenes según Instancia'!S189/'Órdenes según Instancia'!AC189)))</f>
        <v>-</v>
      </c>
      <c r="L189" s="14" t="str">
        <f>IF('Órdenes según Instancia'!X189=0,"-",IF('Órdenes según Instancia'!AC189=0,"-",('Órdenes según Instancia'!X189/'Órdenes según Instancia'!AC189)))</f>
        <v>-</v>
      </c>
      <c r="M189" s="14">
        <f>IF('Órdenes según Instancia'!E189=0,"-",IF('Órdenes según Instancia'!AD189=0,"-",('Órdenes según Instancia'!E189/'Órdenes según Instancia'!AD189)))</f>
        <v>1</v>
      </c>
      <c r="N189" s="14" t="str">
        <f>IF('Órdenes según Instancia'!J189=0,"-",IF('Órdenes según Instancia'!AD189=0,"-",('Órdenes según Instancia'!J189/'Órdenes según Instancia'!AD189)))</f>
        <v>-</v>
      </c>
      <c r="O189" s="14" t="str">
        <f>IF('Órdenes según Instancia'!O189=0,"-",IF('Órdenes según Instancia'!AD189=0,"-",('Órdenes según Instancia'!O189/'Órdenes según Instancia'!AD189)))</f>
        <v>-</v>
      </c>
      <c r="P189" s="14" t="str">
        <f>IF('Órdenes según Instancia'!T189=0,"-",IF('Órdenes según Instancia'!AD189=0,"-",('Órdenes según Instancia'!T189/'Órdenes según Instancia'!AD189)))</f>
        <v>-</v>
      </c>
      <c r="Q189" s="14" t="str">
        <f>IF('Órdenes según Instancia'!Y189=0,"-",IF('Órdenes según Instancia'!AD189=0,"-",('Órdenes según Instancia'!Y189/'Órdenes según Instancia'!AD189)))</f>
        <v>-</v>
      </c>
      <c r="R189" s="14">
        <f>IF('Órdenes según Instancia'!F189=0,"-",IF('Órdenes según Instancia'!AE189=0,"-",('Órdenes según Instancia'!F189/'Órdenes según Instancia'!AE189)))</f>
        <v>1</v>
      </c>
      <c r="S189" s="14" t="str">
        <f>IF('Órdenes según Instancia'!K189=0,"-",IF('Órdenes según Instancia'!AE189=0,"-",('Órdenes según Instancia'!K189/'Órdenes según Instancia'!AE189)))</f>
        <v>-</v>
      </c>
      <c r="T189" s="14" t="str">
        <f>IF('Órdenes según Instancia'!P189=0,"-",IF('Órdenes según Instancia'!AE189=0,"-",('Órdenes según Instancia'!P189/'Órdenes según Instancia'!AE189)))</f>
        <v>-</v>
      </c>
      <c r="U189" s="14" t="str">
        <f>IF('Órdenes según Instancia'!U189=0,"-",IF('Órdenes según Instancia'!AE189=0,"-",('Órdenes según Instancia'!U189/('Órdenes según Instancia'!AE189))))</f>
        <v>-</v>
      </c>
      <c r="V189" s="14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62" t="s">
        <v>183</v>
      </c>
      <c r="C190" s="14">
        <f>IF('Órdenes según Instancia'!C190=0,"-",IF('Órdenes según Instancia'!AB190=0,"-",('Órdenes según Instancia'!C190/'Órdenes según Instancia'!AB190)))</f>
        <v>1</v>
      </c>
      <c r="D190" s="14" t="str">
        <f>IF('Órdenes según Instancia'!H190=0,"-",IF('Órdenes según Instancia'!AB190=0,"-",('Órdenes según Instancia'!H190/'Órdenes según Instancia'!AB190)))</f>
        <v>-</v>
      </c>
      <c r="E190" s="14" t="str">
        <f>IF('Órdenes según Instancia'!M190=0,"-",IF('Órdenes según Instancia'!AB190=0,"-",('Órdenes según Instancia'!M190/'Órdenes según Instancia'!AB190)))</f>
        <v>-</v>
      </c>
      <c r="F190" s="14" t="str">
        <f>IF('Órdenes según Instancia'!R190=0,"-",IF('Órdenes según Instancia'!AB190=0,"-",('Órdenes según Instancia'!R190/'Órdenes según Instancia'!AB190)))</f>
        <v>-</v>
      </c>
      <c r="G190" s="14" t="str">
        <f>IF('Órdenes según Instancia'!W190=0,"-",IF('Órdenes según Instancia'!AB190=0,"-",('Órdenes según Instancia'!W190/'Órdenes según Instancia'!AB190)))</f>
        <v>-</v>
      </c>
      <c r="H190" s="14" t="str">
        <f>IF('Órdenes según Instancia'!D190=0,"-",IF('Órdenes según Instancia'!AC190=0,"-",('Órdenes según Instancia'!D190/'Órdenes según Instancia'!AC190)))</f>
        <v>-</v>
      </c>
      <c r="I190" s="14" t="str">
        <f>IF('Órdenes según Instancia'!I190=0,"-",IF('Órdenes según Instancia'!AC190=0,"-",('Órdenes según Instancia'!I190/'Órdenes según Instancia'!AC190)))</f>
        <v>-</v>
      </c>
      <c r="J190" s="14" t="str">
        <f>IF('Órdenes según Instancia'!N190=0,"-",IF('Órdenes según Instancia'!AC190=0,"-",('Órdenes según Instancia'!N190/'Órdenes según Instancia'!AC190)))</f>
        <v>-</v>
      </c>
      <c r="K190" s="14" t="str">
        <f>IF('Órdenes según Instancia'!S190=0,"-",IF('Órdenes según Instancia'!AC190=0,"-",('Órdenes según Instancia'!S190/'Órdenes según Instancia'!AC190)))</f>
        <v>-</v>
      </c>
      <c r="L190" s="14" t="str">
        <f>IF('Órdenes según Instancia'!X190=0,"-",IF('Órdenes según Instancia'!AC190=0,"-",('Órdenes según Instancia'!X190/'Órdenes según Instancia'!AC190)))</f>
        <v>-</v>
      </c>
      <c r="M190" s="14">
        <f>IF('Órdenes según Instancia'!E190=0,"-",IF('Órdenes según Instancia'!AD190=0,"-",('Órdenes según Instancia'!E190/'Órdenes según Instancia'!AD190)))</f>
        <v>1</v>
      </c>
      <c r="N190" s="14" t="str">
        <f>IF('Órdenes según Instancia'!J190=0,"-",IF('Órdenes según Instancia'!AD190=0,"-",('Órdenes según Instancia'!J190/'Órdenes según Instancia'!AD190)))</f>
        <v>-</v>
      </c>
      <c r="O190" s="14" t="str">
        <f>IF('Órdenes según Instancia'!O190=0,"-",IF('Órdenes según Instancia'!AD190=0,"-",('Órdenes según Instancia'!O190/'Órdenes según Instancia'!AD190)))</f>
        <v>-</v>
      </c>
      <c r="P190" s="14" t="str">
        <f>IF('Órdenes según Instancia'!T190=0,"-",IF('Órdenes según Instancia'!AD190=0,"-",('Órdenes según Instancia'!T190/'Órdenes según Instancia'!AD190)))</f>
        <v>-</v>
      </c>
      <c r="Q190" s="14" t="str">
        <f>IF('Órdenes según Instancia'!Y190=0,"-",IF('Órdenes según Instancia'!AD190=0,"-",('Órdenes según Instancia'!Y190/'Órdenes según Instancia'!AD190)))</f>
        <v>-</v>
      </c>
      <c r="R190" s="14" t="str">
        <f>IF('Órdenes según Instancia'!F190=0,"-",IF('Órdenes según Instancia'!AE190=0,"-",('Órdenes según Instancia'!F190/'Órdenes según Instancia'!AE190)))</f>
        <v>-</v>
      </c>
      <c r="S190" s="14" t="str">
        <f>IF('Órdenes según Instancia'!K190=0,"-",IF('Órdenes según Instancia'!AE190=0,"-",('Órdenes según Instancia'!K190/'Órdenes según Instancia'!AE190)))</f>
        <v>-</v>
      </c>
      <c r="T190" s="14" t="str">
        <f>IF('Órdenes según Instancia'!P190=0,"-",IF('Órdenes según Instancia'!AE190=0,"-",('Órdenes según Instancia'!P190/'Órdenes según Instancia'!AE190)))</f>
        <v>-</v>
      </c>
      <c r="U190" s="14" t="str">
        <f>IF('Órdenes según Instancia'!U190=0,"-",IF('Órdenes según Instancia'!AE190=0,"-",('Órdenes según Instancia'!U190/('Órdenes según Instancia'!AE190))))</f>
        <v>-</v>
      </c>
      <c r="V190" s="14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62" t="s">
        <v>387</v>
      </c>
      <c r="C191" s="14">
        <f>IF('Órdenes según Instancia'!C191=0,"-",IF('Órdenes según Instancia'!AB191=0,"-",('Órdenes según Instancia'!C191/'Órdenes según Instancia'!AB191)))</f>
        <v>1</v>
      </c>
      <c r="D191" s="14" t="str">
        <f>IF('Órdenes según Instancia'!H191=0,"-",IF('Órdenes según Instancia'!AB191=0,"-",('Órdenes según Instancia'!H191/'Órdenes según Instancia'!AB191)))</f>
        <v>-</v>
      </c>
      <c r="E191" s="14" t="str">
        <f>IF('Órdenes según Instancia'!M191=0,"-",IF('Órdenes según Instancia'!AB191=0,"-",('Órdenes según Instancia'!M191/'Órdenes según Instancia'!AB191)))</f>
        <v>-</v>
      </c>
      <c r="F191" s="14" t="str">
        <f>IF('Órdenes según Instancia'!R191=0,"-",IF('Órdenes según Instancia'!AB191=0,"-",('Órdenes según Instancia'!R191/'Órdenes según Instancia'!AB191)))</f>
        <v>-</v>
      </c>
      <c r="G191" s="14" t="str">
        <f>IF('Órdenes según Instancia'!W191=0,"-",IF('Órdenes según Instancia'!AB191=0,"-",('Órdenes según Instancia'!W191/'Órdenes según Instancia'!AB191)))</f>
        <v>-</v>
      </c>
      <c r="H191" s="14" t="str">
        <f>IF('Órdenes según Instancia'!D191=0,"-",IF('Órdenes según Instancia'!AC191=0,"-",('Órdenes según Instancia'!D191/'Órdenes según Instancia'!AC191)))</f>
        <v>-</v>
      </c>
      <c r="I191" s="14" t="str">
        <f>IF('Órdenes según Instancia'!I191=0,"-",IF('Órdenes según Instancia'!AC191=0,"-",('Órdenes según Instancia'!I191/'Órdenes según Instancia'!AC191)))</f>
        <v>-</v>
      </c>
      <c r="J191" s="14" t="str">
        <f>IF('Órdenes según Instancia'!N191=0,"-",IF('Órdenes según Instancia'!AC191=0,"-",('Órdenes según Instancia'!N191/'Órdenes según Instancia'!AC191)))</f>
        <v>-</v>
      </c>
      <c r="K191" s="14" t="str">
        <f>IF('Órdenes según Instancia'!S191=0,"-",IF('Órdenes según Instancia'!AC191=0,"-",('Órdenes según Instancia'!S191/'Órdenes según Instancia'!AC191)))</f>
        <v>-</v>
      </c>
      <c r="L191" s="14" t="str">
        <f>IF('Órdenes según Instancia'!X191=0,"-",IF('Órdenes según Instancia'!AC191=0,"-",('Órdenes según Instancia'!X191/'Órdenes según Instancia'!AC191)))</f>
        <v>-</v>
      </c>
      <c r="M191" s="14">
        <f>IF('Órdenes según Instancia'!E191=0,"-",IF('Órdenes según Instancia'!AD191=0,"-",('Órdenes según Instancia'!E191/'Órdenes según Instancia'!AD191)))</f>
        <v>1</v>
      </c>
      <c r="N191" s="14" t="str">
        <f>IF('Órdenes según Instancia'!J191=0,"-",IF('Órdenes según Instancia'!AD191=0,"-",('Órdenes según Instancia'!J191/'Órdenes según Instancia'!AD191)))</f>
        <v>-</v>
      </c>
      <c r="O191" s="14" t="str">
        <f>IF('Órdenes según Instancia'!O191=0,"-",IF('Órdenes según Instancia'!AD191=0,"-",('Órdenes según Instancia'!O191/'Órdenes según Instancia'!AD191)))</f>
        <v>-</v>
      </c>
      <c r="P191" s="14" t="str">
        <f>IF('Órdenes según Instancia'!T191=0,"-",IF('Órdenes según Instancia'!AD191=0,"-",('Órdenes según Instancia'!T191/'Órdenes según Instancia'!AD191)))</f>
        <v>-</v>
      </c>
      <c r="Q191" s="14" t="str">
        <f>IF('Órdenes según Instancia'!Y191=0,"-",IF('Órdenes según Instancia'!AD191=0,"-",('Órdenes según Instancia'!Y191/'Órdenes según Instancia'!AD191)))</f>
        <v>-</v>
      </c>
      <c r="R191" s="14" t="str">
        <f>IF('Órdenes según Instancia'!F191=0,"-",IF('Órdenes según Instancia'!AE191=0,"-",('Órdenes según Instancia'!F191/'Órdenes según Instancia'!AE191)))</f>
        <v>-</v>
      </c>
      <c r="S191" s="14" t="str">
        <f>IF('Órdenes según Instancia'!K191=0,"-",IF('Órdenes según Instancia'!AE191=0,"-",('Órdenes según Instancia'!K191/'Órdenes según Instancia'!AE191)))</f>
        <v>-</v>
      </c>
      <c r="T191" s="14" t="str">
        <f>IF('Órdenes según Instancia'!P191=0,"-",IF('Órdenes según Instancia'!AE191=0,"-",('Órdenes según Instancia'!P191/'Órdenes según Instancia'!AE191)))</f>
        <v>-</v>
      </c>
      <c r="U191" s="14" t="str">
        <f>IF('Órdenes según Instancia'!U191=0,"-",IF('Órdenes según Instancia'!AE191=0,"-",('Órdenes según Instancia'!U191/('Órdenes según Instancia'!AE191))))</f>
        <v>-</v>
      </c>
      <c r="V191" s="14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62" t="s">
        <v>388</v>
      </c>
      <c r="C192" s="14">
        <f>IF('Órdenes según Instancia'!C192=0,"-",IF('Órdenes según Instancia'!AB192=0,"-",('Órdenes según Instancia'!C192/'Órdenes según Instancia'!AB192)))</f>
        <v>1</v>
      </c>
      <c r="D192" s="14" t="str">
        <f>IF('Órdenes según Instancia'!H192=0,"-",IF('Órdenes según Instancia'!AB192=0,"-",('Órdenes según Instancia'!H192/'Órdenes según Instancia'!AB192)))</f>
        <v>-</v>
      </c>
      <c r="E192" s="14" t="str">
        <f>IF('Órdenes según Instancia'!M192=0,"-",IF('Órdenes según Instancia'!AB192=0,"-",('Órdenes según Instancia'!M192/'Órdenes según Instancia'!AB192)))</f>
        <v>-</v>
      </c>
      <c r="F192" s="14" t="str">
        <f>IF('Órdenes según Instancia'!R192=0,"-",IF('Órdenes según Instancia'!AB192=0,"-",('Órdenes según Instancia'!R192/'Órdenes según Instancia'!AB192)))</f>
        <v>-</v>
      </c>
      <c r="G192" s="14" t="str">
        <f>IF('Órdenes según Instancia'!W192=0,"-",IF('Órdenes según Instancia'!AB192=0,"-",('Órdenes según Instancia'!W192/'Órdenes según Instancia'!AB192)))</f>
        <v>-</v>
      </c>
      <c r="H192" s="14" t="str">
        <f>IF('Órdenes según Instancia'!D192=0,"-",IF('Órdenes según Instancia'!AC192=0,"-",('Órdenes según Instancia'!D192/'Órdenes según Instancia'!AC192)))</f>
        <v>-</v>
      </c>
      <c r="I192" s="14" t="str">
        <f>IF('Órdenes según Instancia'!I192=0,"-",IF('Órdenes según Instancia'!AC192=0,"-",('Órdenes según Instancia'!I192/'Órdenes según Instancia'!AC192)))</f>
        <v>-</v>
      </c>
      <c r="J192" s="14" t="str">
        <f>IF('Órdenes según Instancia'!N192=0,"-",IF('Órdenes según Instancia'!AC192=0,"-",('Órdenes según Instancia'!N192/'Órdenes según Instancia'!AC192)))</f>
        <v>-</v>
      </c>
      <c r="K192" s="14" t="str">
        <f>IF('Órdenes según Instancia'!S192=0,"-",IF('Órdenes según Instancia'!AC192=0,"-",('Órdenes según Instancia'!S192/'Órdenes según Instancia'!AC192)))</f>
        <v>-</v>
      </c>
      <c r="L192" s="14" t="str">
        <f>IF('Órdenes según Instancia'!X192=0,"-",IF('Órdenes según Instancia'!AC192=0,"-",('Órdenes según Instancia'!X192/'Órdenes según Instancia'!AC192)))</f>
        <v>-</v>
      </c>
      <c r="M192" s="14">
        <f>IF('Órdenes según Instancia'!E192=0,"-",IF('Órdenes según Instancia'!AD192=0,"-",('Órdenes según Instancia'!E192/'Órdenes según Instancia'!AD192)))</f>
        <v>1</v>
      </c>
      <c r="N192" s="14" t="str">
        <f>IF('Órdenes según Instancia'!J192=0,"-",IF('Órdenes según Instancia'!AD192=0,"-",('Órdenes según Instancia'!J192/'Órdenes según Instancia'!AD192)))</f>
        <v>-</v>
      </c>
      <c r="O192" s="14" t="str">
        <f>IF('Órdenes según Instancia'!O192=0,"-",IF('Órdenes según Instancia'!AD192=0,"-",('Órdenes según Instancia'!O192/'Órdenes según Instancia'!AD192)))</f>
        <v>-</v>
      </c>
      <c r="P192" s="14" t="str">
        <f>IF('Órdenes según Instancia'!T192=0,"-",IF('Órdenes según Instancia'!AD192=0,"-",('Órdenes según Instancia'!T192/'Órdenes según Instancia'!AD192)))</f>
        <v>-</v>
      </c>
      <c r="Q192" s="14" t="str">
        <f>IF('Órdenes según Instancia'!Y192=0,"-",IF('Órdenes según Instancia'!AD192=0,"-",('Órdenes según Instancia'!Y192/'Órdenes según Instancia'!AD192)))</f>
        <v>-</v>
      </c>
      <c r="R192" s="14">
        <f>IF('Órdenes según Instancia'!F192=0,"-",IF('Órdenes según Instancia'!AE192=0,"-",('Órdenes según Instancia'!F192/'Órdenes según Instancia'!AE192)))</f>
        <v>1</v>
      </c>
      <c r="S192" s="14" t="str">
        <f>IF('Órdenes según Instancia'!K192=0,"-",IF('Órdenes según Instancia'!AE192=0,"-",('Órdenes según Instancia'!K192/'Órdenes según Instancia'!AE192)))</f>
        <v>-</v>
      </c>
      <c r="T192" s="14" t="str">
        <f>IF('Órdenes según Instancia'!P192=0,"-",IF('Órdenes según Instancia'!AE192=0,"-",('Órdenes según Instancia'!P192/'Órdenes según Instancia'!AE192)))</f>
        <v>-</v>
      </c>
      <c r="U192" s="14" t="str">
        <f>IF('Órdenes según Instancia'!U192=0,"-",IF('Órdenes según Instancia'!AE192=0,"-",('Órdenes según Instancia'!U192/('Órdenes según Instancia'!AE192))))</f>
        <v>-</v>
      </c>
      <c r="V192" s="14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62" t="s">
        <v>389</v>
      </c>
      <c r="C193" s="14">
        <f>IF('Órdenes según Instancia'!C193=0,"-",IF('Órdenes según Instancia'!AB193=0,"-",('Órdenes según Instancia'!C193/'Órdenes según Instancia'!AB193)))</f>
        <v>1</v>
      </c>
      <c r="D193" s="14" t="str">
        <f>IF('Órdenes según Instancia'!H193=0,"-",IF('Órdenes según Instancia'!AB193=0,"-",('Órdenes según Instancia'!H193/'Órdenes según Instancia'!AB193)))</f>
        <v>-</v>
      </c>
      <c r="E193" s="14" t="str">
        <f>IF('Órdenes según Instancia'!M193=0,"-",IF('Órdenes según Instancia'!AB193=0,"-",('Órdenes según Instancia'!M193/'Órdenes según Instancia'!AB193)))</f>
        <v>-</v>
      </c>
      <c r="F193" s="14" t="str">
        <f>IF('Órdenes según Instancia'!R193=0,"-",IF('Órdenes según Instancia'!AB193=0,"-",('Órdenes según Instancia'!R193/'Órdenes según Instancia'!AB193)))</f>
        <v>-</v>
      </c>
      <c r="G193" s="14" t="str">
        <f>IF('Órdenes según Instancia'!W193=0,"-",IF('Órdenes según Instancia'!AB193=0,"-",('Órdenes según Instancia'!W193/'Órdenes según Instancia'!AB193)))</f>
        <v>-</v>
      </c>
      <c r="H193" s="14" t="str">
        <f>IF('Órdenes según Instancia'!D193=0,"-",IF('Órdenes según Instancia'!AC193=0,"-",('Órdenes según Instancia'!D193/'Órdenes según Instancia'!AC193)))</f>
        <v>-</v>
      </c>
      <c r="I193" s="14" t="str">
        <f>IF('Órdenes según Instancia'!I193=0,"-",IF('Órdenes según Instancia'!AC193=0,"-",('Órdenes según Instancia'!I193/'Órdenes según Instancia'!AC193)))</f>
        <v>-</v>
      </c>
      <c r="J193" s="14" t="str">
        <f>IF('Órdenes según Instancia'!N193=0,"-",IF('Órdenes según Instancia'!AC193=0,"-",('Órdenes según Instancia'!N193/'Órdenes según Instancia'!AC193)))</f>
        <v>-</v>
      </c>
      <c r="K193" s="14" t="str">
        <f>IF('Órdenes según Instancia'!S193=0,"-",IF('Órdenes según Instancia'!AC193=0,"-",('Órdenes según Instancia'!S193/'Órdenes según Instancia'!AC193)))</f>
        <v>-</v>
      </c>
      <c r="L193" s="14" t="str">
        <f>IF('Órdenes según Instancia'!X193=0,"-",IF('Órdenes según Instancia'!AC193=0,"-",('Órdenes según Instancia'!X193/'Órdenes según Instancia'!AC193)))</f>
        <v>-</v>
      </c>
      <c r="M193" s="14">
        <f>IF('Órdenes según Instancia'!E193=0,"-",IF('Órdenes según Instancia'!AD193=0,"-",('Órdenes según Instancia'!E193/'Órdenes según Instancia'!AD193)))</f>
        <v>1</v>
      </c>
      <c r="N193" s="14" t="str">
        <f>IF('Órdenes según Instancia'!J193=0,"-",IF('Órdenes según Instancia'!AD193=0,"-",('Órdenes según Instancia'!J193/'Órdenes según Instancia'!AD193)))</f>
        <v>-</v>
      </c>
      <c r="O193" s="14" t="str">
        <f>IF('Órdenes según Instancia'!O193=0,"-",IF('Órdenes según Instancia'!AD193=0,"-",('Órdenes según Instancia'!O193/'Órdenes según Instancia'!AD193)))</f>
        <v>-</v>
      </c>
      <c r="P193" s="14" t="str">
        <f>IF('Órdenes según Instancia'!T193=0,"-",IF('Órdenes según Instancia'!AD193=0,"-",('Órdenes según Instancia'!T193/'Órdenes según Instancia'!AD193)))</f>
        <v>-</v>
      </c>
      <c r="Q193" s="14" t="str">
        <f>IF('Órdenes según Instancia'!Y193=0,"-",IF('Órdenes según Instancia'!AD193=0,"-",('Órdenes según Instancia'!Y193/'Órdenes según Instancia'!AD193)))</f>
        <v>-</v>
      </c>
      <c r="R193" s="14">
        <f>IF('Órdenes según Instancia'!F193=0,"-",IF('Órdenes según Instancia'!AE193=0,"-",('Órdenes según Instancia'!F193/'Órdenes según Instancia'!AE193)))</f>
        <v>1</v>
      </c>
      <c r="S193" s="14" t="str">
        <f>IF('Órdenes según Instancia'!K193=0,"-",IF('Órdenes según Instancia'!AE193=0,"-",('Órdenes según Instancia'!K193/'Órdenes según Instancia'!AE193)))</f>
        <v>-</v>
      </c>
      <c r="T193" s="14" t="str">
        <f>IF('Órdenes según Instancia'!P193=0,"-",IF('Órdenes según Instancia'!AE193=0,"-",('Órdenes según Instancia'!P193/'Órdenes según Instancia'!AE193)))</f>
        <v>-</v>
      </c>
      <c r="U193" s="14" t="str">
        <f>IF('Órdenes según Instancia'!U193=0,"-",IF('Órdenes según Instancia'!AE193=0,"-",('Órdenes según Instancia'!U193/('Órdenes según Instancia'!AE193))))</f>
        <v>-</v>
      </c>
      <c r="V193" s="14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62" t="s">
        <v>390</v>
      </c>
      <c r="C194" s="14">
        <f>IF('Órdenes según Instancia'!C194=0,"-",IF('Órdenes según Instancia'!AB194=0,"-",('Órdenes según Instancia'!C194/'Órdenes según Instancia'!AB194)))</f>
        <v>1</v>
      </c>
      <c r="D194" s="14" t="str">
        <f>IF('Órdenes según Instancia'!H194=0,"-",IF('Órdenes según Instancia'!AB194=0,"-",('Órdenes según Instancia'!H194/'Órdenes según Instancia'!AB194)))</f>
        <v>-</v>
      </c>
      <c r="E194" s="14" t="str">
        <f>IF('Órdenes según Instancia'!M194=0,"-",IF('Órdenes según Instancia'!AB194=0,"-",('Órdenes según Instancia'!M194/'Órdenes según Instancia'!AB194)))</f>
        <v>-</v>
      </c>
      <c r="F194" s="14" t="str">
        <f>IF('Órdenes según Instancia'!R194=0,"-",IF('Órdenes según Instancia'!AB194=0,"-",('Órdenes según Instancia'!R194/'Órdenes según Instancia'!AB194)))</f>
        <v>-</v>
      </c>
      <c r="G194" s="14" t="str">
        <f>IF('Órdenes según Instancia'!W194=0,"-",IF('Órdenes según Instancia'!AB194=0,"-",('Órdenes según Instancia'!W194/'Órdenes según Instancia'!AB194)))</f>
        <v>-</v>
      </c>
      <c r="H194" s="14" t="str">
        <f>IF('Órdenes según Instancia'!D194=0,"-",IF('Órdenes según Instancia'!AC194=0,"-",('Órdenes según Instancia'!D194/'Órdenes según Instancia'!AC194)))</f>
        <v>-</v>
      </c>
      <c r="I194" s="14" t="str">
        <f>IF('Órdenes según Instancia'!I194=0,"-",IF('Órdenes según Instancia'!AC194=0,"-",('Órdenes según Instancia'!I194/'Órdenes según Instancia'!AC194)))</f>
        <v>-</v>
      </c>
      <c r="J194" s="14" t="str">
        <f>IF('Órdenes según Instancia'!N194=0,"-",IF('Órdenes según Instancia'!AC194=0,"-",('Órdenes según Instancia'!N194/'Órdenes según Instancia'!AC194)))</f>
        <v>-</v>
      </c>
      <c r="K194" s="14" t="str">
        <f>IF('Órdenes según Instancia'!S194=0,"-",IF('Órdenes según Instancia'!AC194=0,"-",('Órdenes según Instancia'!S194/'Órdenes según Instancia'!AC194)))</f>
        <v>-</v>
      </c>
      <c r="L194" s="14" t="str">
        <f>IF('Órdenes según Instancia'!X194=0,"-",IF('Órdenes según Instancia'!AC194=0,"-",('Órdenes según Instancia'!X194/'Órdenes según Instancia'!AC194)))</f>
        <v>-</v>
      </c>
      <c r="M194" s="14">
        <f>IF('Órdenes según Instancia'!E194=0,"-",IF('Órdenes según Instancia'!AD194=0,"-",('Órdenes según Instancia'!E194/'Órdenes según Instancia'!AD194)))</f>
        <v>1</v>
      </c>
      <c r="N194" s="14" t="str">
        <f>IF('Órdenes según Instancia'!J194=0,"-",IF('Órdenes según Instancia'!AD194=0,"-",('Órdenes según Instancia'!J194/'Órdenes según Instancia'!AD194)))</f>
        <v>-</v>
      </c>
      <c r="O194" s="14" t="str">
        <f>IF('Órdenes según Instancia'!O194=0,"-",IF('Órdenes según Instancia'!AD194=0,"-",('Órdenes según Instancia'!O194/'Órdenes según Instancia'!AD194)))</f>
        <v>-</v>
      </c>
      <c r="P194" s="14" t="str">
        <f>IF('Órdenes según Instancia'!T194=0,"-",IF('Órdenes según Instancia'!AD194=0,"-",('Órdenes según Instancia'!T194/'Órdenes según Instancia'!AD194)))</f>
        <v>-</v>
      </c>
      <c r="Q194" s="14" t="str">
        <f>IF('Órdenes según Instancia'!Y194=0,"-",IF('Órdenes según Instancia'!AD194=0,"-",('Órdenes según Instancia'!Y194/'Órdenes según Instancia'!AD194)))</f>
        <v>-</v>
      </c>
      <c r="R194" s="14" t="str">
        <f>IF('Órdenes según Instancia'!F194=0,"-",IF('Órdenes según Instancia'!AE194=0,"-",('Órdenes según Instancia'!F194/'Órdenes según Instancia'!AE194)))</f>
        <v>-</v>
      </c>
      <c r="S194" s="14" t="str">
        <f>IF('Órdenes según Instancia'!K194=0,"-",IF('Órdenes según Instancia'!AE194=0,"-",('Órdenes según Instancia'!K194/'Órdenes según Instancia'!AE194)))</f>
        <v>-</v>
      </c>
      <c r="T194" s="14" t="str">
        <f>IF('Órdenes según Instancia'!P194=0,"-",IF('Órdenes según Instancia'!AE194=0,"-",('Órdenes según Instancia'!P194/'Órdenes según Instancia'!AE194)))</f>
        <v>-</v>
      </c>
      <c r="U194" s="14" t="str">
        <f>IF('Órdenes según Instancia'!U194=0,"-",IF('Órdenes según Instancia'!AE194=0,"-",('Órdenes según Instancia'!U194/('Órdenes según Instancia'!AE194))))</f>
        <v>-</v>
      </c>
      <c r="V194" s="14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62" t="s">
        <v>184</v>
      </c>
      <c r="C195" s="14">
        <f>IF('Órdenes según Instancia'!C195=0,"-",IF('Órdenes según Instancia'!AB195=0,"-",('Órdenes según Instancia'!C195/'Órdenes según Instancia'!AB195)))</f>
        <v>0.97499999999999998</v>
      </c>
      <c r="D195" s="14" t="str">
        <f>IF('Órdenes según Instancia'!H195=0,"-",IF('Órdenes según Instancia'!AB195=0,"-",('Órdenes según Instancia'!H195/'Órdenes según Instancia'!AB195)))</f>
        <v>-</v>
      </c>
      <c r="E195" s="14">
        <f>IF('Órdenes según Instancia'!M195=0,"-",IF('Órdenes según Instancia'!AB195=0,"-",('Órdenes según Instancia'!M195/'Órdenes según Instancia'!AB195)))</f>
        <v>2.5000000000000001E-2</v>
      </c>
      <c r="F195" s="14" t="str">
        <f>IF('Órdenes según Instancia'!R195=0,"-",IF('Órdenes según Instancia'!AB195=0,"-",('Órdenes según Instancia'!R195/'Órdenes según Instancia'!AB195)))</f>
        <v>-</v>
      </c>
      <c r="G195" s="14" t="str">
        <f>IF('Órdenes según Instancia'!W195=0,"-",IF('Órdenes según Instancia'!AB195=0,"-",('Órdenes según Instancia'!W195/'Órdenes según Instancia'!AB195)))</f>
        <v>-</v>
      </c>
      <c r="H195" s="14" t="str">
        <f>IF('Órdenes según Instancia'!D195=0,"-",IF('Órdenes según Instancia'!AC195=0,"-",('Órdenes según Instancia'!D195/'Órdenes según Instancia'!AC195)))</f>
        <v>-</v>
      </c>
      <c r="I195" s="14" t="str">
        <f>IF('Órdenes según Instancia'!I195=0,"-",IF('Órdenes según Instancia'!AC195=0,"-",('Órdenes según Instancia'!I195/'Órdenes según Instancia'!AC195)))</f>
        <v>-</v>
      </c>
      <c r="J195" s="14" t="str">
        <f>IF('Órdenes según Instancia'!N195=0,"-",IF('Órdenes según Instancia'!AC195=0,"-",('Órdenes según Instancia'!N195/'Órdenes según Instancia'!AC195)))</f>
        <v>-</v>
      </c>
      <c r="K195" s="14" t="str">
        <f>IF('Órdenes según Instancia'!S195=0,"-",IF('Órdenes según Instancia'!AC195=0,"-",('Órdenes según Instancia'!S195/'Órdenes según Instancia'!AC195)))</f>
        <v>-</v>
      </c>
      <c r="L195" s="14" t="str">
        <f>IF('Órdenes según Instancia'!X195=0,"-",IF('Órdenes según Instancia'!AC195=0,"-",('Órdenes según Instancia'!X195/'Órdenes según Instancia'!AC195)))</f>
        <v>-</v>
      </c>
      <c r="M195" s="14">
        <f>IF('Órdenes según Instancia'!E195=0,"-",IF('Órdenes según Instancia'!AD195=0,"-",('Órdenes según Instancia'!E195/'Órdenes según Instancia'!AD195)))</f>
        <v>0.95454545454545459</v>
      </c>
      <c r="N195" s="14" t="str">
        <f>IF('Órdenes según Instancia'!J195=0,"-",IF('Órdenes según Instancia'!AD195=0,"-",('Órdenes según Instancia'!J195/'Órdenes según Instancia'!AD195)))</f>
        <v>-</v>
      </c>
      <c r="O195" s="14">
        <f>IF('Órdenes según Instancia'!O195=0,"-",IF('Órdenes según Instancia'!AD195=0,"-",('Órdenes según Instancia'!O195/'Órdenes según Instancia'!AD195)))</f>
        <v>4.5454545454545456E-2</v>
      </c>
      <c r="P195" s="14" t="str">
        <f>IF('Órdenes según Instancia'!T195=0,"-",IF('Órdenes según Instancia'!AD195=0,"-",('Órdenes según Instancia'!T195/'Órdenes según Instancia'!AD195)))</f>
        <v>-</v>
      </c>
      <c r="Q195" s="14" t="str">
        <f>IF('Órdenes según Instancia'!Y195=0,"-",IF('Órdenes según Instancia'!AD195=0,"-",('Órdenes según Instancia'!Y195/'Órdenes según Instancia'!AD195)))</f>
        <v>-</v>
      </c>
      <c r="R195" s="14">
        <f>IF('Órdenes según Instancia'!F195=0,"-",IF('Órdenes según Instancia'!AE195=0,"-",('Órdenes según Instancia'!F195/'Órdenes según Instancia'!AE195)))</f>
        <v>1</v>
      </c>
      <c r="S195" s="14" t="str">
        <f>IF('Órdenes según Instancia'!K195=0,"-",IF('Órdenes según Instancia'!AE195=0,"-",('Órdenes según Instancia'!K195/'Órdenes según Instancia'!AE195)))</f>
        <v>-</v>
      </c>
      <c r="T195" s="14" t="str">
        <f>IF('Órdenes según Instancia'!P195=0,"-",IF('Órdenes según Instancia'!AE195=0,"-",('Órdenes según Instancia'!P195/'Órdenes según Instancia'!AE195)))</f>
        <v>-</v>
      </c>
      <c r="U195" s="14" t="str">
        <f>IF('Órdenes según Instancia'!U195=0,"-",IF('Órdenes según Instancia'!AE195=0,"-",('Órdenes según Instancia'!U195/('Órdenes según Instancia'!AE195))))</f>
        <v>-</v>
      </c>
      <c r="V195" s="14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62" t="s">
        <v>391</v>
      </c>
      <c r="C196" s="14">
        <f>IF('Órdenes según Instancia'!C196=0,"-",IF('Órdenes según Instancia'!AB196=0,"-",('Órdenes según Instancia'!C196/'Órdenes según Instancia'!AB196)))</f>
        <v>0.5</v>
      </c>
      <c r="D196" s="14" t="str">
        <f>IF('Órdenes según Instancia'!H196=0,"-",IF('Órdenes según Instancia'!AB196=0,"-",('Órdenes según Instancia'!H196/'Órdenes según Instancia'!AB196)))</f>
        <v>-</v>
      </c>
      <c r="E196" s="14">
        <f>IF('Órdenes según Instancia'!M196=0,"-",IF('Órdenes según Instancia'!AB196=0,"-",('Órdenes según Instancia'!M196/'Órdenes según Instancia'!AB196)))</f>
        <v>0.5</v>
      </c>
      <c r="F196" s="14" t="str">
        <f>IF('Órdenes según Instancia'!R196=0,"-",IF('Órdenes según Instancia'!AB196=0,"-",('Órdenes según Instancia'!R196/'Órdenes según Instancia'!AB196)))</f>
        <v>-</v>
      </c>
      <c r="G196" s="14" t="str">
        <f>IF('Órdenes según Instancia'!W196=0,"-",IF('Órdenes según Instancia'!AB196=0,"-",('Órdenes según Instancia'!W196/'Órdenes según Instancia'!AB196)))</f>
        <v>-</v>
      </c>
      <c r="H196" s="14" t="str">
        <f>IF('Órdenes según Instancia'!D196=0,"-",IF('Órdenes según Instancia'!AC196=0,"-",('Órdenes según Instancia'!D196/'Órdenes según Instancia'!AC196)))</f>
        <v>-</v>
      </c>
      <c r="I196" s="14" t="str">
        <f>IF('Órdenes según Instancia'!I196=0,"-",IF('Órdenes según Instancia'!AC196=0,"-",('Órdenes según Instancia'!I196/'Órdenes según Instancia'!AC196)))</f>
        <v>-</v>
      </c>
      <c r="J196" s="14" t="str">
        <f>IF('Órdenes según Instancia'!N196=0,"-",IF('Órdenes según Instancia'!AC196=0,"-",('Órdenes según Instancia'!N196/'Órdenes según Instancia'!AC196)))</f>
        <v>-</v>
      </c>
      <c r="K196" s="14" t="str">
        <f>IF('Órdenes según Instancia'!S196=0,"-",IF('Órdenes según Instancia'!AC196=0,"-",('Órdenes según Instancia'!S196/'Órdenes según Instancia'!AC196)))</f>
        <v>-</v>
      </c>
      <c r="L196" s="14" t="str">
        <f>IF('Órdenes según Instancia'!X196=0,"-",IF('Órdenes según Instancia'!AC196=0,"-",('Órdenes según Instancia'!X196/'Órdenes según Instancia'!AC196)))</f>
        <v>-</v>
      </c>
      <c r="M196" s="14">
        <f>IF('Órdenes según Instancia'!E196=0,"-",IF('Órdenes según Instancia'!AD196=0,"-",('Órdenes según Instancia'!E196/'Órdenes según Instancia'!AD196)))</f>
        <v>0.5</v>
      </c>
      <c r="N196" s="14" t="str">
        <f>IF('Órdenes según Instancia'!J196=0,"-",IF('Órdenes según Instancia'!AD196=0,"-",('Órdenes según Instancia'!J196/'Órdenes según Instancia'!AD196)))</f>
        <v>-</v>
      </c>
      <c r="O196" s="14">
        <f>IF('Órdenes según Instancia'!O196=0,"-",IF('Órdenes según Instancia'!AD196=0,"-",('Órdenes según Instancia'!O196/'Órdenes según Instancia'!AD196)))</f>
        <v>0.5</v>
      </c>
      <c r="P196" s="14" t="str">
        <f>IF('Órdenes según Instancia'!T196=0,"-",IF('Órdenes según Instancia'!AD196=0,"-",('Órdenes según Instancia'!T196/'Órdenes según Instancia'!AD196)))</f>
        <v>-</v>
      </c>
      <c r="Q196" s="14" t="str">
        <f>IF('Órdenes según Instancia'!Y196=0,"-",IF('Órdenes según Instancia'!AD196=0,"-",('Órdenes según Instancia'!Y196/'Órdenes según Instancia'!AD196)))</f>
        <v>-</v>
      </c>
      <c r="R196" s="14" t="str">
        <f>IF('Órdenes según Instancia'!F196=0,"-",IF('Órdenes según Instancia'!AE196=0,"-",('Órdenes según Instancia'!F196/'Órdenes según Instancia'!AE196)))</f>
        <v>-</v>
      </c>
      <c r="S196" s="14" t="str">
        <f>IF('Órdenes según Instancia'!K196=0,"-",IF('Órdenes según Instancia'!AE196=0,"-",('Órdenes según Instancia'!K196/'Órdenes según Instancia'!AE196)))</f>
        <v>-</v>
      </c>
      <c r="T196" s="14" t="str">
        <f>IF('Órdenes según Instancia'!P196=0,"-",IF('Órdenes según Instancia'!AE196=0,"-",('Órdenes según Instancia'!P196/'Órdenes según Instancia'!AE196)))</f>
        <v>-</v>
      </c>
      <c r="U196" s="14" t="str">
        <f>IF('Órdenes según Instancia'!U196=0,"-",IF('Órdenes según Instancia'!AE196=0,"-",('Órdenes según Instancia'!U196/('Órdenes según Instancia'!AE196))))</f>
        <v>-</v>
      </c>
      <c r="V196" s="14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62" t="s">
        <v>392</v>
      </c>
      <c r="C197" s="14">
        <f>IF('Órdenes según Instancia'!C197=0,"-",IF('Órdenes según Instancia'!AB197=0,"-",('Órdenes según Instancia'!C197/'Órdenes según Instancia'!AB197)))</f>
        <v>1</v>
      </c>
      <c r="D197" s="14" t="str">
        <f>IF('Órdenes según Instancia'!H197=0,"-",IF('Órdenes según Instancia'!AB197=0,"-",('Órdenes según Instancia'!H197/'Órdenes según Instancia'!AB197)))</f>
        <v>-</v>
      </c>
      <c r="E197" s="14" t="str">
        <f>IF('Órdenes según Instancia'!M197=0,"-",IF('Órdenes según Instancia'!AB197=0,"-",('Órdenes según Instancia'!M197/'Órdenes según Instancia'!AB197)))</f>
        <v>-</v>
      </c>
      <c r="F197" s="14" t="str">
        <f>IF('Órdenes según Instancia'!R197=0,"-",IF('Órdenes según Instancia'!AB197=0,"-",('Órdenes según Instancia'!R197/'Órdenes según Instancia'!AB197)))</f>
        <v>-</v>
      </c>
      <c r="G197" s="14" t="str">
        <f>IF('Órdenes según Instancia'!W197=0,"-",IF('Órdenes según Instancia'!AB197=0,"-",('Órdenes según Instancia'!W197/'Órdenes según Instancia'!AB197)))</f>
        <v>-</v>
      </c>
      <c r="H197" s="14" t="str">
        <f>IF('Órdenes según Instancia'!D197=0,"-",IF('Órdenes según Instancia'!AC197=0,"-",('Órdenes según Instancia'!D197/'Órdenes según Instancia'!AC197)))</f>
        <v>-</v>
      </c>
      <c r="I197" s="14" t="str">
        <f>IF('Órdenes según Instancia'!I197=0,"-",IF('Órdenes según Instancia'!AC197=0,"-",('Órdenes según Instancia'!I197/'Órdenes según Instancia'!AC197)))</f>
        <v>-</v>
      </c>
      <c r="J197" s="14" t="str">
        <f>IF('Órdenes según Instancia'!N197=0,"-",IF('Órdenes según Instancia'!AC197=0,"-",('Órdenes según Instancia'!N197/'Órdenes según Instancia'!AC197)))</f>
        <v>-</v>
      </c>
      <c r="K197" s="14" t="str">
        <f>IF('Órdenes según Instancia'!S197=0,"-",IF('Órdenes según Instancia'!AC197=0,"-",('Órdenes según Instancia'!S197/'Órdenes según Instancia'!AC197)))</f>
        <v>-</v>
      </c>
      <c r="L197" s="14" t="str">
        <f>IF('Órdenes según Instancia'!X197=0,"-",IF('Órdenes según Instancia'!AC197=0,"-",('Órdenes según Instancia'!X197/'Órdenes según Instancia'!AC197)))</f>
        <v>-</v>
      </c>
      <c r="M197" s="14">
        <f>IF('Órdenes según Instancia'!E197=0,"-",IF('Órdenes según Instancia'!AD197=0,"-",('Órdenes según Instancia'!E197/'Órdenes según Instancia'!AD197)))</f>
        <v>1</v>
      </c>
      <c r="N197" s="14" t="str">
        <f>IF('Órdenes según Instancia'!J197=0,"-",IF('Órdenes según Instancia'!AD197=0,"-",('Órdenes según Instancia'!J197/'Órdenes según Instancia'!AD197)))</f>
        <v>-</v>
      </c>
      <c r="O197" s="14" t="str">
        <f>IF('Órdenes según Instancia'!O197=0,"-",IF('Órdenes según Instancia'!AD197=0,"-",('Órdenes según Instancia'!O197/'Órdenes según Instancia'!AD197)))</f>
        <v>-</v>
      </c>
      <c r="P197" s="14" t="str">
        <f>IF('Órdenes según Instancia'!T197=0,"-",IF('Órdenes según Instancia'!AD197=0,"-",('Órdenes según Instancia'!T197/'Órdenes según Instancia'!AD197)))</f>
        <v>-</v>
      </c>
      <c r="Q197" s="14" t="str">
        <f>IF('Órdenes según Instancia'!Y197=0,"-",IF('Órdenes según Instancia'!AD197=0,"-",('Órdenes según Instancia'!Y197/'Órdenes según Instancia'!AD197)))</f>
        <v>-</v>
      </c>
      <c r="R197" s="14">
        <f>IF('Órdenes según Instancia'!F197=0,"-",IF('Órdenes según Instancia'!AE197=0,"-",('Órdenes según Instancia'!F197/'Órdenes según Instancia'!AE197)))</f>
        <v>1</v>
      </c>
      <c r="S197" s="14" t="str">
        <f>IF('Órdenes según Instancia'!K197=0,"-",IF('Órdenes según Instancia'!AE197=0,"-",('Órdenes según Instancia'!K197/'Órdenes según Instancia'!AE197)))</f>
        <v>-</v>
      </c>
      <c r="T197" s="14" t="str">
        <f>IF('Órdenes según Instancia'!P197=0,"-",IF('Órdenes según Instancia'!AE197=0,"-",('Órdenes según Instancia'!P197/'Órdenes según Instancia'!AE197)))</f>
        <v>-</v>
      </c>
      <c r="U197" s="14" t="str">
        <f>IF('Órdenes según Instancia'!U197=0,"-",IF('Órdenes según Instancia'!AE197=0,"-",('Órdenes según Instancia'!U197/('Órdenes según Instancia'!AE197))))</f>
        <v>-</v>
      </c>
      <c r="V197" s="14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62" t="s">
        <v>393</v>
      </c>
      <c r="C198" s="14">
        <f>IF('Órdenes según Instancia'!C198=0,"-",IF('Órdenes según Instancia'!AB198=0,"-",('Órdenes según Instancia'!C198/'Órdenes según Instancia'!AB198)))</f>
        <v>1</v>
      </c>
      <c r="D198" s="14" t="str">
        <f>IF('Órdenes según Instancia'!H198=0,"-",IF('Órdenes según Instancia'!AB198=0,"-",('Órdenes según Instancia'!H198/'Órdenes según Instancia'!AB198)))</f>
        <v>-</v>
      </c>
      <c r="E198" s="14" t="str">
        <f>IF('Órdenes según Instancia'!M198=0,"-",IF('Órdenes según Instancia'!AB198=0,"-",('Órdenes según Instancia'!M198/'Órdenes según Instancia'!AB198)))</f>
        <v>-</v>
      </c>
      <c r="F198" s="14" t="str">
        <f>IF('Órdenes según Instancia'!R198=0,"-",IF('Órdenes según Instancia'!AB198=0,"-",('Órdenes según Instancia'!R198/'Órdenes según Instancia'!AB198)))</f>
        <v>-</v>
      </c>
      <c r="G198" s="14" t="str">
        <f>IF('Órdenes según Instancia'!W198=0,"-",IF('Órdenes según Instancia'!AB198=0,"-",('Órdenes según Instancia'!W198/'Órdenes según Instancia'!AB198)))</f>
        <v>-</v>
      </c>
      <c r="H198" s="14" t="str">
        <f>IF('Órdenes según Instancia'!D198=0,"-",IF('Órdenes según Instancia'!AC198=0,"-",('Órdenes según Instancia'!D198/'Órdenes según Instancia'!AC198)))</f>
        <v>-</v>
      </c>
      <c r="I198" s="14" t="str">
        <f>IF('Órdenes según Instancia'!I198=0,"-",IF('Órdenes según Instancia'!AC198=0,"-",('Órdenes según Instancia'!I198/'Órdenes según Instancia'!AC198)))</f>
        <v>-</v>
      </c>
      <c r="J198" s="14" t="str">
        <f>IF('Órdenes según Instancia'!N198=0,"-",IF('Órdenes según Instancia'!AC198=0,"-",('Órdenes según Instancia'!N198/'Órdenes según Instancia'!AC198)))</f>
        <v>-</v>
      </c>
      <c r="K198" s="14" t="str">
        <f>IF('Órdenes según Instancia'!S198=0,"-",IF('Órdenes según Instancia'!AC198=0,"-",('Órdenes según Instancia'!S198/'Órdenes según Instancia'!AC198)))</f>
        <v>-</v>
      </c>
      <c r="L198" s="14" t="str">
        <f>IF('Órdenes según Instancia'!X198=0,"-",IF('Órdenes según Instancia'!AC198=0,"-",('Órdenes según Instancia'!X198/'Órdenes según Instancia'!AC198)))</f>
        <v>-</v>
      </c>
      <c r="M198" s="14">
        <f>IF('Órdenes según Instancia'!E198=0,"-",IF('Órdenes según Instancia'!AD198=0,"-",('Órdenes según Instancia'!E198/'Órdenes según Instancia'!AD198)))</f>
        <v>1</v>
      </c>
      <c r="N198" s="14" t="str">
        <f>IF('Órdenes según Instancia'!J198=0,"-",IF('Órdenes según Instancia'!AD198=0,"-",('Órdenes según Instancia'!J198/'Órdenes según Instancia'!AD198)))</f>
        <v>-</v>
      </c>
      <c r="O198" s="14" t="str">
        <f>IF('Órdenes según Instancia'!O198=0,"-",IF('Órdenes según Instancia'!AD198=0,"-",('Órdenes según Instancia'!O198/'Órdenes según Instancia'!AD198)))</f>
        <v>-</v>
      </c>
      <c r="P198" s="14" t="str">
        <f>IF('Órdenes según Instancia'!T198=0,"-",IF('Órdenes según Instancia'!AD198=0,"-",('Órdenes según Instancia'!T198/'Órdenes según Instancia'!AD198)))</f>
        <v>-</v>
      </c>
      <c r="Q198" s="14" t="str">
        <f>IF('Órdenes según Instancia'!Y198=0,"-",IF('Órdenes según Instancia'!AD198=0,"-",('Órdenes según Instancia'!Y198/'Órdenes según Instancia'!AD198)))</f>
        <v>-</v>
      </c>
      <c r="R198" s="14">
        <f>IF('Órdenes según Instancia'!F198=0,"-",IF('Órdenes según Instancia'!AE198=0,"-",('Órdenes según Instancia'!F198/'Órdenes según Instancia'!AE198)))</f>
        <v>1</v>
      </c>
      <c r="S198" s="14" t="str">
        <f>IF('Órdenes según Instancia'!K198=0,"-",IF('Órdenes según Instancia'!AE198=0,"-",('Órdenes según Instancia'!K198/'Órdenes según Instancia'!AE198)))</f>
        <v>-</v>
      </c>
      <c r="T198" s="14" t="str">
        <f>IF('Órdenes según Instancia'!P198=0,"-",IF('Órdenes según Instancia'!AE198=0,"-",('Órdenes según Instancia'!P198/'Órdenes según Instancia'!AE198)))</f>
        <v>-</v>
      </c>
      <c r="U198" s="14" t="str">
        <f>IF('Órdenes según Instancia'!U198=0,"-",IF('Órdenes según Instancia'!AE198=0,"-",('Órdenes según Instancia'!U198/('Órdenes según Instancia'!AE198))))</f>
        <v>-</v>
      </c>
      <c r="V198" s="14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62" t="s">
        <v>394</v>
      </c>
      <c r="C199" s="14">
        <f>IF('Órdenes según Instancia'!C199=0,"-",IF('Órdenes según Instancia'!AB199=0,"-",('Órdenes según Instancia'!C199/'Órdenes según Instancia'!AB199)))</f>
        <v>1</v>
      </c>
      <c r="D199" s="14" t="str">
        <f>IF('Órdenes según Instancia'!H199=0,"-",IF('Órdenes según Instancia'!AB199=0,"-",('Órdenes según Instancia'!H199/'Órdenes según Instancia'!AB199)))</f>
        <v>-</v>
      </c>
      <c r="E199" s="14" t="str">
        <f>IF('Órdenes según Instancia'!M199=0,"-",IF('Órdenes según Instancia'!AB199=0,"-",('Órdenes según Instancia'!M199/'Órdenes según Instancia'!AB199)))</f>
        <v>-</v>
      </c>
      <c r="F199" s="14" t="str">
        <f>IF('Órdenes según Instancia'!R199=0,"-",IF('Órdenes según Instancia'!AB199=0,"-",('Órdenes según Instancia'!R199/'Órdenes según Instancia'!AB199)))</f>
        <v>-</v>
      </c>
      <c r="G199" s="14" t="str">
        <f>IF('Órdenes según Instancia'!W199=0,"-",IF('Órdenes según Instancia'!AB199=0,"-",('Órdenes según Instancia'!W199/'Órdenes según Instancia'!AB199)))</f>
        <v>-</v>
      </c>
      <c r="H199" s="14" t="str">
        <f>IF('Órdenes según Instancia'!D199=0,"-",IF('Órdenes según Instancia'!AC199=0,"-",('Órdenes según Instancia'!D199/'Órdenes según Instancia'!AC199)))</f>
        <v>-</v>
      </c>
      <c r="I199" s="14" t="str">
        <f>IF('Órdenes según Instancia'!I199=0,"-",IF('Órdenes según Instancia'!AC199=0,"-",('Órdenes según Instancia'!I199/'Órdenes según Instancia'!AC199)))</f>
        <v>-</v>
      </c>
      <c r="J199" s="14" t="str">
        <f>IF('Órdenes según Instancia'!N199=0,"-",IF('Órdenes según Instancia'!AC199=0,"-",('Órdenes según Instancia'!N199/'Órdenes según Instancia'!AC199)))</f>
        <v>-</v>
      </c>
      <c r="K199" s="14" t="str">
        <f>IF('Órdenes según Instancia'!S199=0,"-",IF('Órdenes según Instancia'!AC199=0,"-",('Órdenes según Instancia'!S199/'Órdenes según Instancia'!AC199)))</f>
        <v>-</v>
      </c>
      <c r="L199" s="14" t="str">
        <f>IF('Órdenes según Instancia'!X199=0,"-",IF('Órdenes según Instancia'!AC199=0,"-",('Órdenes según Instancia'!X199/'Órdenes según Instancia'!AC199)))</f>
        <v>-</v>
      </c>
      <c r="M199" s="14">
        <f>IF('Órdenes según Instancia'!E199=0,"-",IF('Órdenes según Instancia'!AD199=0,"-",('Órdenes según Instancia'!E199/'Órdenes según Instancia'!AD199)))</f>
        <v>1</v>
      </c>
      <c r="N199" s="14" t="str">
        <f>IF('Órdenes según Instancia'!J199=0,"-",IF('Órdenes según Instancia'!AD199=0,"-",('Órdenes según Instancia'!J199/'Órdenes según Instancia'!AD199)))</f>
        <v>-</v>
      </c>
      <c r="O199" s="14" t="str">
        <f>IF('Órdenes según Instancia'!O199=0,"-",IF('Órdenes según Instancia'!AD199=0,"-",('Órdenes según Instancia'!O199/'Órdenes según Instancia'!AD199)))</f>
        <v>-</v>
      </c>
      <c r="P199" s="14" t="str">
        <f>IF('Órdenes según Instancia'!T199=0,"-",IF('Órdenes según Instancia'!AD199=0,"-",('Órdenes según Instancia'!T199/'Órdenes según Instancia'!AD199)))</f>
        <v>-</v>
      </c>
      <c r="Q199" s="14" t="str">
        <f>IF('Órdenes según Instancia'!Y199=0,"-",IF('Órdenes según Instancia'!AD199=0,"-",('Órdenes según Instancia'!Y199/'Órdenes según Instancia'!AD199)))</f>
        <v>-</v>
      </c>
      <c r="R199" s="14" t="str">
        <f>IF('Órdenes según Instancia'!F199=0,"-",IF('Órdenes según Instancia'!AE199=0,"-",('Órdenes según Instancia'!F199/'Órdenes según Instancia'!AE199)))</f>
        <v>-</v>
      </c>
      <c r="S199" s="14" t="str">
        <f>IF('Órdenes según Instancia'!K199=0,"-",IF('Órdenes según Instancia'!AE199=0,"-",('Órdenes según Instancia'!K199/'Órdenes según Instancia'!AE199)))</f>
        <v>-</v>
      </c>
      <c r="T199" s="14" t="str">
        <f>IF('Órdenes según Instancia'!P199=0,"-",IF('Órdenes según Instancia'!AE199=0,"-",('Órdenes según Instancia'!P199/'Órdenes según Instancia'!AE199)))</f>
        <v>-</v>
      </c>
      <c r="U199" s="14" t="str">
        <f>IF('Órdenes según Instancia'!U199=0,"-",IF('Órdenes según Instancia'!AE199=0,"-",('Órdenes según Instancia'!U199/('Órdenes según Instancia'!AE199))))</f>
        <v>-</v>
      </c>
      <c r="V199" s="14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62" t="s">
        <v>395</v>
      </c>
      <c r="C200" s="14">
        <f>IF('Órdenes según Instancia'!C200=0,"-",IF('Órdenes según Instancia'!AB200=0,"-",('Órdenes según Instancia'!C200/'Órdenes según Instancia'!AB200)))</f>
        <v>1</v>
      </c>
      <c r="D200" s="14" t="str">
        <f>IF('Órdenes según Instancia'!H200=0,"-",IF('Órdenes según Instancia'!AB200=0,"-",('Órdenes según Instancia'!H200/'Órdenes según Instancia'!AB200)))</f>
        <v>-</v>
      </c>
      <c r="E200" s="14" t="str">
        <f>IF('Órdenes según Instancia'!M200=0,"-",IF('Órdenes según Instancia'!AB200=0,"-",('Órdenes según Instancia'!M200/'Órdenes según Instancia'!AB200)))</f>
        <v>-</v>
      </c>
      <c r="F200" s="14" t="str">
        <f>IF('Órdenes según Instancia'!R200=0,"-",IF('Órdenes según Instancia'!AB200=0,"-",('Órdenes según Instancia'!R200/'Órdenes según Instancia'!AB200)))</f>
        <v>-</v>
      </c>
      <c r="G200" s="14" t="str">
        <f>IF('Órdenes según Instancia'!W200=0,"-",IF('Órdenes según Instancia'!AB200=0,"-",('Órdenes según Instancia'!W200/'Órdenes según Instancia'!AB200)))</f>
        <v>-</v>
      </c>
      <c r="H200" s="14" t="str">
        <f>IF('Órdenes según Instancia'!D200=0,"-",IF('Órdenes según Instancia'!AC200=0,"-",('Órdenes según Instancia'!D200/'Órdenes según Instancia'!AC200)))</f>
        <v>-</v>
      </c>
      <c r="I200" s="14" t="str">
        <f>IF('Órdenes según Instancia'!I200=0,"-",IF('Órdenes según Instancia'!AC200=0,"-",('Órdenes según Instancia'!I200/'Órdenes según Instancia'!AC200)))</f>
        <v>-</v>
      </c>
      <c r="J200" s="14" t="str">
        <f>IF('Órdenes según Instancia'!N200=0,"-",IF('Órdenes según Instancia'!AC200=0,"-",('Órdenes según Instancia'!N200/'Órdenes según Instancia'!AC200)))</f>
        <v>-</v>
      </c>
      <c r="K200" s="14" t="str">
        <f>IF('Órdenes según Instancia'!S200=0,"-",IF('Órdenes según Instancia'!AC200=0,"-",('Órdenes según Instancia'!S200/'Órdenes según Instancia'!AC200)))</f>
        <v>-</v>
      </c>
      <c r="L200" s="14" t="str">
        <f>IF('Órdenes según Instancia'!X200=0,"-",IF('Órdenes según Instancia'!AC200=0,"-",('Órdenes según Instancia'!X200/'Órdenes según Instancia'!AC200)))</f>
        <v>-</v>
      </c>
      <c r="M200" s="14">
        <f>IF('Órdenes según Instancia'!E200=0,"-",IF('Órdenes según Instancia'!AD200=0,"-",('Órdenes según Instancia'!E200/'Órdenes según Instancia'!AD200)))</f>
        <v>1</v>
      </c>
      <c r="N200" s="14" t="str">
        <f>IF('Órdenes según Instancia'!J200=0,"-",IF('Órdenes según Instancia'!AD200=0,"-",('Órdenes según Instancia'!J200/'Órdenes según Instancia'!AD200)))</f>
        <v>-</v>
      </c>
      <c r="O200" s="14" t="str">
        <f>IF('Órdenes según Instancia'!O200=0,"-",IF('Órdenes según Instancia'!AD200=0,"-",('Órdenes según Instancia'!O200/'Órdenes según Instancia'!AD200)))</f>
        <v>-</v>
      </c>
      <c r="P200" s="14" t="str">
        <f>IF('Órdenes según Instancia'!T200=0,"-",IF('Órdenes según Instancia'!AD200=0,"-",('Órdenes según Instancia'!T200/'Órdenes según Instancia'!AD200)))</f>
        <v>-</v>
      </c>
      <c r="Q200" s="14" t="str">
        <f>IF('Órdenes según Instancia'!Y200=0,"-",IF('Órdenes según Instancia'!AD200=0,"-",('Órdenes según Instancia'!Y200/'Órdenes según Instancia'!AD200)))</f>
        <v>-</v>
      </c>
      <c r="R200" s="14">
        <f>IF('Órdenes según Instancia'!F200=0,"-",IF('Órdenes según Instancia'!AE200=0,"-",('Órdenes según Instancia'!F200/'Órdenes según Instancia'!AE200)))</f>
        <v>1</v>
      </c>
      <c r="S200" s="14" t="str">
        <f>IF('Órdenes según Instancia'!K200=0,"-",IF('Órdenes según Instancia'!AE200=0,"-",('Órdenes según Instancia'!K200/'Órdenes según Instancia'!AE200)))</f>
        <v>-</v>
      </c>
      <c r="T200" s="14" t="str">
        <f>IF('Órdenes según Instancia'!P200=0,"-",IF('Órdenes según Instancia'!AE200=0,"-",('Órdenes según Instancia'!P200/'Órdenes según Instancia'!AE200)))</f>
        <v>-</v>
      </c>
      <c r="U200" s="14" t="str">
        <f>IF('Órdenes según Instancia'!U200=0,"-",IF('Órdenes según Instancia'!AE200=0,"-",('Órdenes según Instancia'!U200/('Órdenes según Instancia'!AE200))))</f>
        <v>-</v>
      </c>
      <c r="V200" s="14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62" t="s">
        <v>185</v>
      </c>
      <c r="C201" s="14">
        <f>IF('Órdenes según Instancia'!C201=0,"-",IF('Órdenes según Instancia'!AB201=0,"-",('Órdenes según Instancia'!C201/'Órdenes según Instancia'!AB201)))</f>
        <v>0.81609195402298851</v>
      </c>
      <c r="D201" s="14" t="str">
        <f>IF('Órdenes según Instancia'!H201=0,"-",IF('Órdenes según Instancia'!AB201=0,"-",('Órdenes según Instancia'!H201/'Órdenes según Instancia'!AB201)))</f>
        <v>-</v>
      </c>
      <c r="E201" s="14">
        <f>IF('Órdenes según Instancia'!M201=0,"-",IF('Órdenes según Instancia'!AB201=0,"-",('Órdenes según Instancia'!M201/'Órdenes según Instancia'!AB201)))</f>
        <v>0.18390804597701149</v>
      </c>
      <c r="F201" s="14" t="str">
        <f>IF('Órdenes según Instancia'!R201=0,"-",IF('Órdenes según Instancia'!AB201=0,"-",('Órdenes según Instancia'!R201/'Órdenes según Instancia'!AB201)))</f>
        <v>-</v>
      </c>
      <c r="G201" s="14" t="str">
        <f>IF('Órdenes según Instancia'!W201=0,"-",IF('Órdenes según Instancia'!AB201=0,"-",('Órdenes según Instancia'!W201/'Órdenes según Instancia'!AB201)))</f>
        <v>-</v>
      </c>
      <c r="H201" s="14" t="str">
        <f>IF('Órdenes según Instancia'!D201=0,"-",IF('Órdenes según Instancia'!AC201=0,"-",('Órdenes según Instancia'!D201/'Órdenes según Instancia'!AC201)))</f>
        <v>-</v>
      </c>
      <c r="I201" s="14" t="str">
        <f>IF('Órdenes según Instancia'!I201=0,"-",IF('Órdenes según Instancia'!AC201=0,"-",('Órdenes según Instancia'!I201/'Órdenes según Instancia'!AC201)))</f>
        <v>-</v>
      </c>
      <c r="J201" s="14" t="str">
        <f>IF('Órdenes según Instancia'!N201=0,"-",IF('Órdenes según Instancia'!AC201=0,"-",('Órdenes según Instancia'!N201/'Órdenes según Instancia'!AC201)))</f>
        <v>-</v>
      </c>
      <c r="K201" s="14" t="str">
        <f>IF('Órdenes según Instancia'!S201=0,"-",IF('Órdenes según Instancia'!AC201=0,"-",('Órdenes según Instancia'!S201/'Órdenes según Instancia'!AC201)))</f>
        <v>-</v>
      </c>
      <c r="L201" s="14" t="str">
        <f>IF('Órdenes según Instancia'!X201=0,"-",IF('Órdenes según Instancia'!AC201=0,"-",('Órdenes según Instancia'!X201/'Órdenes según Instancia'!AC201)))</f>
        <v>-</v>
      </c>
      <c r="M201" s="14">
        <f>IF('Órdenes según Instancia'!E201=0,"-",IF('Órdenes según Instancia'!AD201=0,"-",('Órdenes según Instancia'!E201/'Órdenes según Instancia'!AD201)))</f>
        <v>0.810126582278481</v>
      </c>
      <c r="N201" s="14" t="str">
        <f>IF('Órdenes según Instancia'!J201=0,"-",IF('Órdenes según Instancia'!AD201=0,"-",('Órdenes según Instancia'!J201/'Órdenes según Instancia'!AD201)))</f>
        <v>-</v>
      </c>
      <c r="O201" s="14">
        <f>IF('Órdenes según Instancia'!O201=0,"-",IF('Órdenes según Instancia'!AD201=0,"-",('Órdenes según Instancia'!O201/'Órdenes según Instancia'!AD201)))</f>
        <v>0.189873417721519</v>
      </c>
      <c r="P201" s="14" t="str">
        <f>IF('Órdenes según Instancia'!T201=0,"-",IF('Órdenes según Instancia'!AD201=0,"-",('Órdenes según Instancia'!T201/'Órdenes según Instancia'!AD201)))</f>
        <v>-</v>
      </c>
      <c r="Q201" s="14" t="str">
        <f>IF('Órdenes según Instancia'!Y201=0,"-",IF('Órdenes según Instancia'!AD201=0,"-",('Órdenes según Instancia'!Y201/'Órdenes según Instancia'!AD201)))</f>
        <v>-</v>
      </c>
      <c r="R201" s="14">
        <f>IF('Órdenes según Instancia'!F201=0,"-",IF('Órdenes según Instancia'!AE201=0,"-",('Órdenes según Instancia'!F201/'Órdenes según Instancia'!AE201)))</f>
        <v>0.875</v>
      </c>
      <c r="S201" s="14" t="str">
        <f>IF('Órdenes según Instancia'!K201=0,"-",IF('Órdenes según Instancia'!AE201=0,"-",('Órdenes según Instancia'!K201/'Órdenes según Instancia'!AE201)))</f>
        <v>-</v>
      </c>
      <c r="T201" s="14">
        <f>IF('Órdenes según Instancia'!P201=0,"-",IF('Órdenes según Instancia'!AE201=0,"-",('Órdenes según Instancia'!P201/'Órdenes según Instancia'!AE201)))</f>
        <v>0.125</v>
      </c>
      <c r="U201" s="14" t="str">
        <f>IF('Órdenes según Instancia'!U201=0,"-",IF('Órdenes según Instancia'!AE201=0,"-",('Órdenes según Instancia'!U201/('Órdenes según Instancia'!AE201))))</f>
        <v>-</v>
      </c>
      <c r="V201" s="14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62" t="s">
        <v>186</v>
      </c>
      <c r="C202" s="14">
        <f>IF('Órdenes según Instancia'!C202=0,"-",IF('Órdenes según Instancia'!AB202=0,"-",('Órdenes según Instancia'!C202/'Órdenes según Instancia'!AB202)))</f>
        <v>1</v>
      </c>
      <c r="D202" s="14" t="str">
        <f>IF('Órdenes según Instancia'!H202=0,"-",IF('Órdenes según Instancia'!AB202=0,"-",('Órdenes según Instancia'!H202/'Órdenes según Instancia'!AB202)))</f>
        <v>-</v>
      </c>
      <c r="E202" s="14" t="str">
        <f>IF('Órdenes según Instancia'!M202=0,"-",IF('Órdenes según Instancia'!AB202=0,"-",('Órdenes según Instancia'!M202/'Órdenes según Instancia'!AB202)))</f>
        <v>-</v>
      </c>
      <c r="F202" s="14" t="str">
        <f>IF('Órdenes según Instancia'!R202=0,"-",IF('Órdenes según Instancia'!AB202=0,"-",('Órdenes según Instancia'!R202/'Órdenes según Instancia'!AB202)))</f>
        <v>-</v>
      </c>
      <c r="G202" s="14" t="str">
        <f>IF('Órdenes según Instancia'!W202=0,"-",IF('Órdenes según Instancia'!AB202=0,"-",('Órdenes según Instancia'!W202/'Órdenes según Instancia'!AB202)))</f>
        <v>-</v>
      </c>
      <c r="H202" s="14" t="str">
        <f>IF('Órdenes según Instancia'!D202=0,"-",IF('Órdenes según Instancia'!AC202=0,"-",('Órdenes según Instancia'!D202/'Órdenes según Instancia'!AC202)))</f>
        <v>-</v>
      </c>
      <c r="I202" s="14" t="str">
        <f>IF('Órdenes según Instancia'!I202=0,"-",IF('Órdenes según Instancia'!AC202=0,"-",('Órdenes según Instancia'!I202/'Órdenes según Instancia'!AC202)))</f>
        <v>-</v>
      </c>
      <c r="J202" s="14" t="str">
        <f>IF('Órdenes según Instancia'!N202=0,"-",IF('Órdenes según Instancia'!AC202=0,"-",('Órdenes según Instancia'!N202/'Órdenes según Instancia'!AC202)))</f>
        <v>-</v>
      </c>
      <c r="K202" s="14" t="str">
        <f>IF('Órdenes según Instancia'!S202=0,"-",IF('Órdenes según Instancia'!AC202=0,"-",('Órdenes según Instancia'!S202/'Órdenes según Instancia'!AC202)))</f>
        <v>-</v>
      </c>
      <c r="L202" s="14" t="str">
        <f>IF('Órdenes según Instancia'!X202=0,"-",IF('Órdenes según Instancia'!AC202=0,"-",('Órdenes según Instancia'!X202/'Órdenes según Instancia'!AC202)))</f>
        <v>-</v>
      </c>
      <c r="M202" s="14">
        <f>IF('Órdenes según Instancia'!E202=0,"-",IF('Órdenes según Instancia'!AD202=0,"-",('Órdenes según Instancia'!E202/'Órdenes según Instancia'!AD202)))</f>
        <v>1</v>
      </c>
      <c r="N202" s="14" t="str">
        <f>IF('Órdenes según Instancia'!J202=0,"-",IF('Órdenes según Instancia'!AD202=0,"-",('Órdenes según Instancia'!J202/'Órdenes según Instancia'!AD202)))</f>
        <v>-</v>
      </c>
      <c r="O202" s="14" t="str">
        <f>IF('Órdenes según Instancia'!O202=0,"-",IF('Órdenes según Instancia'!AD202=0,"-",('Órdenes según Instancia'!O202/'Órdenes según Instancia'!AD202)))</f>
        <v>-</v>
      </c>
      <c r="P202" s="14" t="str">
        <f>IF('Órdenes según Instancia'!T202=0,"-",IF('Órdenes según Instancia'!AD202=0,"-",('Órdenes según Instancia'!T202/'Órdenes según Instancia'!AD202)))</f>
        <v>-</v>
      </c>
      <c r="Q202" s="14" t="str">
        <f>IF('Órdenes según Instancia'!Y202=0,"-",IF('Órdenes según Instancia'!AD202=0,"-",('Órdenes según Instancia'!Y202/'Órdenes según Instancia'!AD202)))</f>
        <v>-</v>
      </c>
      <c r="R202" s="14">
        <f>IF('Órdenes según Instancia'!F202=0,"-",IF('Órdenes según Instancia'!AE202=0,"-",('Órdenes según Instancia'!F202/'Órdenes según Instancia'!AE202)))</f>
        <v>1</v>
      </c>
      <c r="S202" s="14" t="str">
        <f>IF('Órdenes según Instancia'!K202=0,"-",IF('Órdenes según Instancia'!AE202=0,"-",('Órdenes según Instancia'!K202/'Órdenes según Instancia'!AE202)))</f>
        <v>-</v>
      </c>
      <c r="T202" s="14" t="str">
        <f>IF('Órdenes según Instancia'!P202=0,"-",IF('Órdenes según Instancia'!AE202=0,"-",('Órdenes según Instancia'!P202/'Órdenes según Instancia'!AE202)))</f>
        <v>-</v>
      </c>
      <c r="U202" s="14" t="str">
        <f>IF('Órdenes según Instancia'!U202=0,"-",IF('Órdenes según Instancia'!AE202=0,"-",('Órdenes según Instancia'!U202/('Órdenes según Instancia'!AE202))))</f>
        <v>-</v>
      </c>
      <c r="V202" s="14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62" t="s">
        <v>396</v>
      </c>
      <c r="C203" s="14">
        <f>IF('Órdenes según Instancia'!C203=0,"-",IF('Órdenes según Instancia'!AB203=0,"-",('Órdenes según Instancia'!C203/'Órdenes según Instancia'!AB203)))</f>
        <v>1</v>
      </c>
      <c r="D203" s="14" t="str">
        <f>IF('Órdenes según Instancia'!H203=0,"-",IF('Órdenes según Instancia'!AB203=0,"-",('Órdenes según Instancia'!H203/'Órdenes según Instancia'!AB203)))</f>
        <v>-</v>
      </c>
      <c r="E203" s="14" t="str">
        <f>IF('Órdenes según Instancia'!M203=0,"-",IF('Órdenes según Instancia'!AB203=0,"-",('Órdenes según Instancia'!M203/'Órdenes según Instancia'!AB203)))</f>
        <v>-</v>
      </c>
      <c r="F203" s="14" t="str">
        <f>IF('Órdenes según Instancia'!R203=0,"-",IF('Órdenes según Instancia'!AB203=0,"-",('Órdenes según Instancia'!R203/'Órdenes según Instancia'!AB203)))</f>
        <v>-</v>
      </c>
      <c r="G203" s="14" t="str">
        <f>IF('Órdenes según Instancia'!W203=0,"-",IF('Órdenes según Instancia'!AB203=0,"-",('Órdenes según Instancia'!W203/'Órdenes según Instancia'!AB203)))</f>
        <v>-</v>
      </c>
      <c r="H203" s="14" t="str">
        <f>IF('Órdenes según Instancia'!D203=0,"-",IF('Órdenes según Instancia'!AC203=0,"-",('Órdenes según Instancia'!D203/'Órdenes según Instancia'!AC203)))</f>
        <v>-</v>
      </c>
      <c r="I203" s="14" t="str">
        <f>IF('Órdenes según Instancia'!I203=0,"-",IF('Órdenes según Instancia'!AC203=0,"-",('Órdenes según Instancia'!I203/'Órdenes según Instancia'!AC203)))</f>
        <v>-</v>
      </c>
      <c r="J203" s="14" t="str">
        <f>IF('Órdenes según Instancia'!N203=0,"-",IF('Órdenes según Instancia'!AC203=0,"-",('Órdenes según Instancia'!N203/'Órdenes según Instancia'!AC203)))</f>
        <v>-</v>
      </c>
      <c r="K203" s="14" t="str">
        <f>IF('Órdenes según Instancia'!S203=0,"-",IF('Órdenes según Instancia'!AC203=0,"-",('Órdenes según Instancia'!S203/'Órdenes según Instancia'!AC203)))</f>
        <v>-</v>
      </c>
      <c r="L203" s="14" t="str">
        <f>IF('Órdenes según Instancia'!X203=0,"-",IF('Órdenes según Instancia'!AC203=0,"-",('Órdenes según Instancia'!X203/'Órdenes según Instancia'!AC203)))</f>
        <v>-</v>
      </c>
      <c r="M203" s="14">
        <f>IF('Órdenes según Instancia'!E203=0,"-",IF('Órdenes según Instancia'!AD203=0,"-",('Órdenes según Instancia'!E203/'Órdenes según Instancia'!AD203)))</f>
        <v>1</v>
      </c>
      <c r="N203" s="14" t="str">
        <f>IF('Órdenes según Instancia'!J203=0,"-",IF('Órdenes según Instancia'!AD203=0,"-",('Órdenes según Instancia'!J203/'Órdenes según Instancia'!AD203)))</f>
        <v>-</v>
      </c>
      <c r="O203" s="14" t="str">
        <f>IF('Órdenes según Instancia'!O203=0,"-",IF('Órdenes según Instancia'!AD203=0,"-",('Órdenes según Instancia'!O203/'Órdenes según Instancia'!AD203)))</f>
        <v>-</v>
      </c>
      <c r="P203" s="14" t="str">
        <f>IF('Órdenes según Instancia'!T203=0,"-",IF('Órdenes según Instancia'!AD203=0,"-",('Órdenes según Instancia'!T203/'Órdenes según Instancia'!AD203)))</f>
        <v>-</v>
      </c>
      <c r="Q203" s="14" t="str">
        <f>IF('Órdenes según Instancia'!Y203=0,"-",IF('Órdenes según Instancia'!AD203=0,"-",('Órdenes según Instancia'!Y203/'Órdenes según Instancia'!AD203)))</f>
        <v>-</v>
      </c>
      <c r="R203" s="14">
        <f>IF('Órdenes según Instancia'!F203=0,"-",IF('Órdenes según Instancia'!AE203=0,"-",('Órdenes según Instancia'!F203/'Órdenes según Instancia'!AE203)))</f>
        <v>1</v>
      </c>
      <c r="S203" s="14" t="str">
        <f>IF('Órdenes según Instancia'!K203=0,"-",IF('Órdenes según Instancia'!AE203=0,"-",('Órdenes según Instancia'!K203/'Órdenes según Instancia'!AE203)))</f>
        <v>-</v>
      </c>
      <c r="T203" s="14" t="str">
        <f>IF('Órdenes según Instancia'!P203=0,"-",IF('Órdenes según Instancia'!AE203=0,"-",('Órdenes según Instancia'!P203/'Órdenes según Instancia'!AE203)))</f>
        <v>-</v>
      </c>
      <c r="U203" s="14" t="str">
        <f>IF('Órdenes según Instancia'!U203=0,"-",IF('Órdenes según Instancia'!AE203=0,"-",('Órdenes según Instancia'!U203/('Órdenes según Instancia'!AE203))))</f>
        <v>-</v>
      </c>
      <c r="V203" s="14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62" t="s">
        <v>397</v>
      </c>
      <c r="C204" s="14">
        <f>IF('Órdenes según Instancia'!C204=0,"-",IF('Órdenes según Instancia'!AB204=0,"-",('Órdenes según Instancia'!C204/'Órdenes según Instancia'!AB204)))</f>
        <v>1</v>
      </c>
      <c r="D204" s="14" t="str">
        <f>IF('Órdenes según Instancia'!H204=0,"-",IF('Órdenes según Instancia'!AB204=0,"-",('Órdenes según Instancia'!H204/'Órdenes según Instancia'!AB204)))</f>
        <v>-</v>
      </c>
      <c r="E204" s="14" t="str">
        <f>IF('Órdenes según Instancia'!M204=0,"-",IF('Órdenes según Instancia'!AB204=0,"-",('Órdenes según Instancia'!M204/'Órdenes según Instancia'!AB204)))</f>
        <v>-</v>
      </c>
      <c r="F204" s="14" t="str">
        <f>IF('Órdenes según Instancia'!R204=0,"-",IF('Órdenes según Instancia'!AB204=0,"-",('Órdenes según Instancia'!R204/'Órdenes según Instancia'!AB204)))</f>
        <v>-</v>
      </c>
      <c r="G204" s="14" t="str">
        <f>IF('Órdenes según Instancia'!W204=0,"-",IF('Órdenes según Instancia'!AB204=0,"-",('Órdenes según Instancia'!W204/'Órdenes según Instancia'!AB204)))</f>
        <v>-</v>
      </c>
      <c r="H204" s="14" t="str">
        <f>IF('Órdenes según Instancia'!D204=0,"-",IF('Órdenes según Instancia'!AC204=0,"-",('Órdenes según Instancia'!D204/'Órdenes según Instancia'!AC204)))</f>
        <v>-</v>
      </c>
      <c r="I204" s="14" t="str">
        <f>IF('Órdenes según Instancia'!I204=0,"-",IF('Órdenes según Instancia'!AC204=0,"-",('Órdenes según Instancia'!I204/'Órdenes según Instancia'!AC204)))</f>
        <v>-</v>
      </c>
      <c r="J204" s="14" t="str">
        <f>IF('Órdenes según Instancia'!N204=0,"-",IF('Órdenes según Instancia'!AC204=0,"-",('Órdenes según Instancia'!N204/'Órdenes según Instancia'!AC204)))</f>
        <v>-</v>
      </c>
      <c r="K204" s="14" t="str">
        <f>IF('Órdenes según Instancia'!S204=0,"-",IF('Órdenes según Instancia'!AC204=0,"-",('Órdenes según Instancia'!S204/'Órdenes según Instancia'!AC204)))</f>
        <v>-</v>
      </c>
      <c r="L204" s="14" t="str">
        <f>IF('Órdenes según Instancia'!X204=0,"-",IF('Órdenes según Instancia'!AC204=0,"-",('Órdenes según Instancia'!X204/'Órdenes según Instancia'!AC204)))</f>
        <v>-</v>
      </c>
      <c r="M204" s="14">
        <f>IF('Órdenes según Instancia'!E204=0,"-",IF('Órdenes según Instancia'!AD204=0,"-",('Órdenes según Instancia'!E204/'Órdenes según Instancia'!AD204)))</f>
        <v>1</v>
      </c>
      <c r="N204" s="14" t="str">
        <f>IF('Órdenes según Instancia'!J204=0,"-",IF('Órdenes según Instancia'!AD204=0,"-",('Órdenes según Instancia'!J204/'Órdenes según Instancia'!AD204)))</f>
        <v>-</v>
      </c>
      <c r="O204" s="14" t="str">
        <f>IF('Órdenes según Instancia'!O204=0,"-",IF('Órdenes según Instancia'!AD204=0,"-",('Órdenes según Instancia'!O204/'Órdenes según Instancia'!AD204)))</f>
        <v>-</v>
      </c>
      <c r="P204" s="14" t="str">
        <f>IF('Órdenes según Instancia'!T204=0,"-",IF('Órdenes según Instancia'!AD204=0,"-",('Órdenes según Instancia'!T204/'Órdenes según Instancia'!AD204)))</f>
        <v>-</v>
      </c>
      <c r="Q204" s="14" t="str">
        <f>IF('Órdenes según Instancia'!Y204=0,"-",IF('Órdenes según Instancia'!AD204=0,"-",('Órdenes según Instancia'!Y204/'Órdenes según Instancia'!AD204)))</f>
        <v>-</v>
      </c>
      <c r="R204" s="14">
        <f>IF('Órdenes según Instancia'!F204=0,"-",IF('Órdenes según Instancia'!AE204=0,"-",('Órdenes según Instancia'!F204/'Órdenes según Instancia'!AE204)))</f>
        <v>1</v>
      </c>
      <c r="S204" s="14" t="str">
        <f>IF('Órdenes según Instancia'!K204=0,"-",IF('Órdenes según Instancia'!AE204=0,"-",('Órdenes según Instancia'!K204/'Órdenes según Instancia'!AE204)))</f>
        <v>-</v>
      </c>
      <c r="T204" s="14" t="str">
        <f>IF('Órdenes según Instancia'!P204=0,"-",IF('Órdenes según Instancia'!AE204=0,"-",('Órdenes según Instancia'!P204/'Órdenes según Instancia'!AE204)))</f>
        <v>-</v>
      </c>
      <c r="U204" s="14" t="str">
        <f>IF('Órdenes según Instancia'!U204=0,"-",IF('Órdenes según Instancia'!AE204=0,"-",('Órdenes según Instancia'!U204/('Órdenes según Instancia'!AE204))))</f>
        <v>-</v>
      </c>
      <c r="V204" s="14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62" t="s">
        <v>398</v>
      </c>
      <c r="C205" s="14">
        <f>IF('Órdenes según Instancia'!C205=0,"-",IF('Órdenes según Instancia'!AB205=0,"-",('Órdenes según Instancia'!C205/'Órdenes según Instancia'!AB205)))</f>
        <v>1</v>
      </c>
      <c r="D205" s="14" t="str">
        <f>IF('Órdenes según Instancia'!H205=0,"-",IF('Órdenes según Instancia'!AB205=0,"-",('Órdenes según Instancia'!H205/'Órdenes según Instancia'!AB205)))</f>
        <v>-</v>
      </c>
      <c r="E205" s="14" t="str">
        <f>IF('Órdenes según Instancia'!M205=0,"-",IF('Órdenes según Instancia'!AB205=0,"-",('Órdenes según Instancia'!M205/'Órdenes según Instancia'!AB205)))</f>
        <v>-</v>
      </c>
      <c r="F205" s="14" t="str">
        <f>IF('Órdenes según Instancia'!R205=0,"-",IF('Órdenes según Instancia'!AB205=0,"-",('Órdenes según Instancia'!R205/'Órdenes según Instancia'!AB205)))</f>
        <v>-</v>
      </c>
      <c r="G205" s="14" t="str">
        <f>IF('Órdenes según Instancia'!W205=0,"-",IF('Órdenes según Instancia'!AB205=0,"-",('Órdenes según Instancia'!W205/'Órdenes según Instancia'!AB205)))</f>
        <v>-</v>
      </c>
      <c r="H205" s="14" t="str">
        <f>IF('Órdenes según Instancia'!D205=0,"-",IF('Órdenes según Instancia'!AC205=0,"-",('Órdenes según Instancia'!D205/'Órdenes según Instancia'!AC205)))</f>
        <v>-</v>
      </c>
      <c r="I205" s="14" t="str">
        <f>IF('Órdenes según Instancia'!I205=0,"-",IF('Órdenes según Instancia'!AC205=0,"-",('Órdenes según Instancia'!I205/'Órdenes según Instancia'!AC205)))</f>
        <v>-</v>
      </c>
      <c r="J205" s="14" t="str">
        <f>IF('Órdenes según Instancia'!N205=0,"-",IF('Órdenes según Instancia'!AC205=0,"-",('Órdenes según Instancia'!N205/'Órdenes según Instancia'!AC205)))</f>
        <v>-</v>
      </c>
      <c r="K205" s="14" t="str">
        <f>IF('Órdenes según Instancia'!S205=0,"-",IF('Órdenes según Instancia'!AC205=0,"-",('Órdenes según Instancia'!S205/'Órdenes según Instancia'!AC205)))</f>
        <v>-</v>
      </c>
      <c r="L205" s="14" t="str">
        <f>IF('Órdenes según Instancia'!X205=0,"-",IF('Órdenes según Instancia'!AC205=0,"-",('Órdenes según Instancia'!X205/'Órdenes según Instancia'!AC205)))</f>
        <v>-</v>
      </c>
      <c r="M205" s="14">
        <f>IF('Órdenes según Instancia'!E205=0,"-",IF('Órdenes según Instancia'!AD205=0,"-",('Órdenes según Instancia'!E205/'Órdenes según Instancia'!AD205)))</f>
        <v>1</v>
      </c>
      <c r="N205" s="14" t="str">
        <f>IF('Órdenes según Instancia'!J205=0,"-",IF('Órdenes según Instancia'!AD205=0,"-",('Órdenes según Instancia'!J205/'Órdenes según Instancia'!AD205)))</f>
        <v>-</v>
      </c>
      <c r="O205" s="14" t="str">
        <f>IF('Órdenes según Instancia'!O205=0,"-",IF('Órdenes según Instancia'!AD205=0,"-",('Órdenes según Instancia'!O205/'Órdenes según Instancia'!AD205)))</f>
        <v>-</v>
      </c>
      <c r="P205" s="14" t="str">
        <f>IF('Órdenes según Instancia'!T205=0,"-",IF('Órdenes según Instancia'!AD205=0,"-",('Órdenes según Instancia'!T205/'Órdenes según Instancia'!AD205)))</f>
        <v>-</v>
      </c>
      <c r="Q205" s="14" t="str">
        <f>IF('Órdenes según Instancia'!Y205=0,"-",IF('Órdenes según Instancia'!AD205=0,"-",('Órdenes según Instancia'!Y205/'Órdenes según Instancia'!AD205)))</f>
        <v>-</v>
      </c>
      <c r="R205" s="14" t="str">
        <f>IF('Órdenes según Instancia'!F205=0,"-",IF('Órdenes según Instancia'!AE205=0,"-",('Órdenes según Instancia'!F205/'Órdenes según Instancia'!AE205)))</f>
        <v>-</v>
      </c>
      <c r="S205" s="14" t="str">
        <f>IF('Órdenes según Instancia'!K205=0,"-",IF('Órdenes según Instancia'!AE205=0,"-",('Órdenes según Instancia'!K205/'Órdenes según Instancia'!AE205)))</f>
        <v>-</v>
      </c>
      <c r="T205" s="14" t="str">
        <f>IF('Órdenes según Instancia'!P205=0,"-",IF('Órdenes según Instancia'!AE205=0,"-",('Órdenes según Instancia'!P205/'Órdenes según Instancia'!AE205)))</f>
        <v>-</v>
      </c>
      <c r="U205" s="14" t="str">
        <f>IF('Órdenes según Instancia'!U205=0,"-",IF('Órdenes según Instancia'!AE205=0,"-",('Órdenes según Instancia'!U205/('Órdenes según Instancia'!AE205))))</f>
        <v>-</v>
      </c>
      <c r="V205" s="14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62" t="s">
        <v>187</v>
      </c>
      <c r="C206" s="14">
        <f>IF('Órdenes según Instancia'!C206=0,"-",IF('Órdenes según Instancia'!AB206=0,"-",('Órdenes según Instancia'!C206/'Órdenes según Instancia'!AB206)))</f>
        <v>0.94827586206896552</v>
      </c>
      <c r="D206" s="14" t="str">
        <f>IF('Órdenes según Instancia'!H206=0,"-",IF('Órdenes según Instancia'!AB206=0,"-",('Órdenes según Instancia'!H206/'Órdenes según Instancia'!AB206)))</f>
        <v>-</v>
      </c>
      <c r="E206" s="14">
        <f>IF('Órdenes según Instancia'!M206=0,"-",IF('Órdenes según Instancia'!AB206=0,"-",('Órdenes según Instancia'!M206/'Órdenes según Instancia'!AB206)))</f>
        <v>3.4482758620689655E-2</v>
      </c>
      <c r="F206" s="14">
        <f>IF('Órdenes según Instancia'!R206=0,"-",IF('Órdenes según Instancia'!AB206=0,"-",('Órdenes según Instancia'!R206/'Órdenes según Instancia'!AB206)))</f>
        <v>1.7241379310344827E-2</v>
      </c>
      <c r="G206" s="14" t="str">
        <f>IF('Órdenes según Instancia'!W206=0,"-",IF('Órdenes según Instancia'!AB206=0,"-",('Órdenes según Instancia'!W206/'Órdenes según Instancia'!AB206)))</f>
        <v>-</v>
      </c>
      <c r="H206" s="14" t="str">
        <f>IF('Órdenes según Instancia'!D206=0,"-",IF('Órdenes según Instancia'!AC206=0,"-",('Órdenes según Instancia'!D206/'Órdenes según Instancia'!AC206)))</f>
        <v>-</v>
      </c>
      <c r="I206" s="14" t="str">
        <f>IF('Órdenes según Instancia'!I206=0,"-",IF('Órdenes según Instancia'!AC206=0,"-",('Órdenes según Instancia'!I206/'Órdenes según Instancia'!AC206)))</f>
        <v>-</v>
      </c>
      <c r="J206" s="14" t="str">
        <f>IF('Órdenes según Instancia'!N206=0,"-",IF('Órdenes según Instancia'!AC206=0,"-",('Órdenes según Instancia'!N206/'Órdenes según Instancia'!AC206)))</f>
        <v>-</v>
      </c>
      <c r="K206" s="14" t="str">
        <f>IF('Órdenes según Instancia'!S206=0,"-",IF('Órdenes según Instancia'!AC206=0,"-",('Órdenes según Instancia'!S206/'Órdenes según Instancia'!AC206)))</f>
        <v>-</v>
      </c>
      <c r="L206" s="14" t="str">
        <f>IF('Órdenes según Instancia'!X206=0,"-",IF('Órdenes según Instancia'!AC206=0,"-",('Órdenes según Instancia'!X206/'Órdenes según Instancia'!AC206)))</f>
        <v>-</v>
      </c>
      <c r="M206" s="14">
        <f>IF('Órdenes según Instancia'!E206=0,"-",IF('Órdenes según Instancia'!AD206=0,"-",('Órdenes según Instancia'!E206/'Órdenes según Instancia'!AD206)))</f>
        <v>0.94827586206896552</v>
      </c>
      <c r="N206" s="14" t="str">
        <f>IF('Órdenes según Instancia'!J206=0,"-",IF('Órdenes según Instancia'!AD206=0,"-",('Órdenes según Instancia'!J206/'Órdenes según Instancia'!AD206)))</f>
        <v>-</v>
      </c>
      <c r="O206" s="14">
        <f>IF('Órdenes según Instancia'!O206=0,"-",IF('Órdenes según Instancia'!AD206=0,"-",('Órdenes según Instancia'!O206/'Órdenes según Instancia'!AD206)))</f>
        <v>3.4482758620689655E-2</v>
      </c>
      <c r="P206" s="14">
        <f>IF('Órdenes según Instancia'!T206=0,"-",IF('Órdenes según Instancia'!AD206=0,"-",('Órdenes según Instancia'!T206/'Órdenes según Instancia'!AD206)))</f>
        <v>1.7241379310344827E-2</v>
      </c>
      <c r="Q206" s="14" t="str">
        <f>IF('Órdenes según Instancia'!Y206=0,"-",IF('Órdenes según Instancia'!AD206=0,"-",('Órdenes según Instancia'!Y206/'Órdenes según Instancia'!AD206)))</f>
        <v>-</v>
      </c>
      <c r="R206" s="14" t="str">
        <f>IF('Órdenes según Instancia'!F206=0,"-",IF('Órdenes según Instancia'!AE206=0,"-",('Órdenes según Instancia'!F206/'Órdenes según Instancia'!AE206)))</f>
        <v>-</v>
      </c>
      <c r="S206" s="14" t="str">
        <f>IF('Órdenes según Instancia'!K206=0,"-",IF('Órdenes según Instancia'!AE206=0,"-",('Órdenes según Instancia'!K206/'Órdenes según Instancia'!AE206)))</f>
        <v>-</v>
      </c>
      <c r="T206" s="14" t="str">
        <f>IF('Órdenes según Instancia'!P206=0,"-",IF('Órdenes según Instancia'!AE206=0,"-",('Órdenes según Instancia'!P206/'Órdenes según Instancia'!AE206)))</f>
        <v>-</v>
      </c>
      <c r="U206" s="14" t="str">
        <f>IF('Órdenes según Instancia'!U206=0,"-",IF('Órdenes según Instancia'!AE206=0,"-",('Órdenes según Instancia'!U206/('Órdenes según Instancia'!AE206))))</f>
        <v>-</v>
      </c>
      <c r="V206" s="14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62" t="s">
        <v>399</v>
      </c>
      <c r="C207" s="14">
        <f>IF('Órdenes según Instancia'!C207=0,"-",IF('Órdenes según Instancia'!AB207=0,"-",('Órdenes según Instancia'!C207/'Órdenes según Instancia'!AB207)))</f>
        <v>1</v>
      </c>
      <c r="D207" s="14" t="str">
        <f>IF('Órdenes según Instancia'!H207=0,"-",IF('Órdenes según Instancia'!AB207=0,"-",('Órdenes según Instancia'!H207/'Órdenes según Instancia'!AB207)))</f>
        <v>-</v>
      </c>
      <c r="E207" s="14" t="str">
        <f>IF('Órdenes según Instancia'!M207=0,"-",IF('Órdenes según Instancia'!AB207=0,"-",('Órdenes según Instancia'!M207/'Órdenes según Instancia'!AB207)))</f>
        <v>-</v>
      </c>
      <c r="F207" s="14" t="str">
        <f>IF('Órdenes según Instancia'!R207=0,"-",IF('Órdenes según Instancia'!AB207=0,"-",('Órdenes según Instancia'!R207/'Órdenes según Instancia'!AB207)))</f>
        <v>-</v>
      </c>
      <c r="G207" s="14" t="str">
        <f>IF('Órdenes según Instancia'!W207=0,"-",IF('Órdenes según Instancia'!AB207=0,"-",('Órdenes según Instancia'!W207/'Órdenes según Instancia'!AB207)))</f>
        <v>-</v>
      </c>
      <c r="H207" s="14" t="str">
        <f>IF('Órdenes según Instancia'!D207=0,"-",IF('Órdenes según Instancia'!AC207=0,"-",('Órdenes según Instancia'!D207/'Órdenes según Instancia'!AC207)))</f>
        <v>-</v>
      </c>
      <c r="I207" s="14" t="str">
        <f>IF('Órdenes según Instancia'!I207=0,"-",IF('Órdenes según Instancia'!AC207=0,"-",('Órdenes según Instancia'!I207/'Órdenes según Instancia'!AC207)))</f>
        <v>-</v>
      </c>
      <c r="J207" s="14" t="str">
        <f>IF('Órdenes según Instancia'!N207=0,"-",IF('Órdenes según Instancia'!AC207=0,"-",('Órdenes según Instancia'!N207/'Órdenes según Instancia'!AC207)))</f>
        <v>-</v>
      </c>
      <c r="K207" s="14" t="str">
        <f>IF('Órdenes según Instancia'!S207=0,"-",IF('Órdenes según Instancia'!AC207=0,"-",('Órdenes según Instancia'!S207/'Órdenes según Instancia'!AC207)))</f>
        <v>-</v>
      </c>
      <c r="L207" s="14" t="str">
        <f>IF('Órdenes según Instancia'!X207=0,"-",IF('Órdenes según Instancia'!AC207=0,"-",('Órdenes según Instancia'!X207/'Órdenes según Instancia'!AC207)))</f>
        <v>-</v>
      </c>
      <c r="M207" s="14">
        <f>IF('Órdenes según Instancia'!E207=0,"-",IF('Órdenes según Instancia'!AD207=0,"-",('Órdenes según Instancia'!E207/'Órdenes según Instancia'!AD207)))</f>
        <v>1</v>
      </c>
      <c r="N207" s="14" t="str">
        <f>IF('Órdenes según Instancia'!J207=0,"-",IF('Órdenes según Instancia'!AD207=0,"-",('Órdenes según Instancia'!J207/'Órdenes según Instancia'!AD207)))</f>
        <v>-</v>
      </c>
      <c r="O207" s="14" t="str">
        <f>IF('Órdenes según Instancia'!O207=0,"-",IF('Órdenes según Instancia'!AD207=0,"-",('Órdenes según Instancia'!O207/'Órdenes según Instancia'!AD207)))</f>
        <v>-</v>
      </c>
      <c r="P207" s="14" t="str">
        <f>IF('Órdenes según Instancia'!T207=0,"-",IF('Órdenes según Instancia'!AD207=0,"-",('Órdenes según Instancia'!T207/'Órdenes según Instancia'!AD207)))</f>
        <v>-</v>
      </c>
      <c r="Q207" s="14" t="str">
        <f>IF('Órdenes según Instancia'!Y207=0,"-",IF('Órdenes según Instancia'!AD207=0,"-",('Órdenes según Instancia'!Y207/'Órdenes según Instancia'!AD207)))</f>
        <v>-</v>
      </c>
      <c r="R207" s="14">
        <f>IF('Órdenes según Instancia'!F207=0,"-",IF('Órdenes según Instancia'!AE207=0,"-",('Órdenes según Instancia'!F207/'Órdenes según Instancia'!AE207)))</f>
        <v>1</v>
      </c>
      <c r="S207" s="14" t="str">
        <f>IF('Órdenes según Instancia'!K207=0,"-",IF('Órdenes según Instancia'!AE207=0,"-",('Órdenes según Instancia'!K207/'Órdenes según Instancia'!AE207)))</f>
        <v>-</v>
      </c>
      <c r="T207" s="14" t="str">
        <f>IF('Órdenes según Instancia'!P207=0,"-",IF('Órdenes según Instancia'!AE207=0,"-",('Órdenes según Instancia'!P207/'Órdenes según Instancia'!AE207)))</f>
        <v>-</v>
      </c>
      <c r="U207" s="14" t="str">
        <f>IF('Órdenes según Instancia'!U207=0,"-",IF('Órdenes según Instancia'!AE207=0,"-",('Órdenes según Instancia'!U207/('Órdenes según Instancia'!AE207))))</f>
        <v>-</v>
      </c>
      <c r="V207" s="14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62" t="s">
        <v>400</v>
      </c>
      <c r="C208" s="14">
        <f>IF('Órdenes según Instancia'!C208=0,"-",IF('Órdenes según Instancia'!AB208=0,"-",('Órdenes según Instancia'!C208/'Órdenes según Instancia'!AB208)))</f>
        <v>1</v>
      </c>
      <c r="D208" s="14" t="str">
        <f>IF('Órdenes según Instancia'!H208=0,"-",IF('Órdenes según Instancia'!AB208=0,"-",('Órdenes según Instancia'!H208/'Órdenes según Instancia'!AB208)))</f>
        <v>-</v>
      </c>
      <c r="E208" s="14" t="str">
        <f>IF('Órdenes según Instancia'!M208=0,"-",IF('Órdenes según Instancia'!AB208=0,"-",('Órdenes según Instancia'!M208/'Órdenes según Instancia'!AB208)))</f>
        <v>-</v>
      </c>
      <c r="F208" s="14" t="str">
        <f>IF('Órdenes según Instancia'!R208=0,"-",IF('Órdenes según Instancia'!AB208=0,"-",('Órdenes según Instancia'!R208/'Órdenes según Instancia'!AB208)))</f>
        <v>-</v>
      </c>
      <c r="G208" s="14" t="str">
        <f>IF('Órdenes según Instancia'!W208=0,"-",IF('Órdenes según Instancia'!AB208=0,"-",('Órdenes según Instancia'!W208/'Órdenes según Instancia'!AB208)))</f>
        <v>-</v>
      </c>
      <c r="H208" s="14" t="str">
        <f>IF('Órdenes según Instancia'!D208=0,"-",IF('Órdenes según Instancia'!AC208=0,"-",('Órdenes según Instancia'!D208/'Órdenes según Instancia'!AC208)))</f>
        <v>-</v>
      </c>
      <c r="I208" s="14" t="str">
        <f>IF('Órdenes según Instancia'!I208=0,"-",IF('Órdenes según Instancia'!AC208=0,"-",('Órdenes según Instancia'!I208/'Órdenes según Instancia'!AC208)))</f>
        <v>-</v>
      </c>
      <c r="J208" s="14" t="str">
        <f>IF('Órdenes según Instancia'!N208=0,"-",IF('Órdenes según Instancia'!AC208=0,"-",('Órdenes según Instancia'!N208/'Órdenes según Instancia'!AC208)))</f>
        <v>-</v>
      </c>
      <c r="K208" s="14" t="str">
        <f>IF('Órdenes según Instancia'!S208=0,"-",IF('Órdenes según Instancia'!AC208=0,"-",('Órdenes según Instancia'!S208/'Órdenes según Instancia'!AC208)))</f>
        <v>-</v>
      </c>
      <c r="L208" s="14" t="str">
        <f>IF('Órdenes según Instancia'!X208=0,"-",IF('Órdenes según Instancia'!AC208=0,"-",('Órdenes según Instancia'!X208/'Órdenes según Instancia'!AC208)))</f>
        <v>-</v>
      </c>
      <c r="M208" s="14">
        <f>IF('Órdenes según Instancia'!E208=0,"-",IF('Órdenes según Instancia'!AD208=0,"-",('Órdenes según Instancia'!E208/'Órdenes según Instancia'!AD208)))</f>
        <v>1</v>
      </c>
      <c r="N208" s="14" t="str">
        <f>IF('Órdenes según Instancia'!J208=0,"-",IF('Órdenes según Instancia'!AD208=0,"-",('Órdenes según Instancia'!J208/'Órdenes según Instancia'!AD208)))</f>
        <v>-</v>
      </c>
      <c r="O208" s="14" t="str">
        <f>IF('Órdenes según Instancia'!O208=0,"-",IF('Órdenes según Instancia'!AD208=0,"-",('Órdenes según Instancia'!O208/'Órdenes según Instancia'!AD208)))</f>
        <v>-</v>
      </c>
      <c r="P208" s="14" t="str">
        <f>IF('Órdenes según Instancia'!T208=0,"-",IF('Órdenes según Instancia'!AD208=0,"-",('Órdenes según Instancia'!T208/'Órdenes según Instancia'!AD208)))</f>
        <v>-</v>
      </c>
      <c r="Q208" s="14" t="str">
        <f>IF('Órdenes según Instancia'!Y208=0,"-",IF('Órdenes según Instancia'!AD208=0,"-",('Órdenes según Instancia'!Y208/'Órdenes según Instancia'!AD208)))</f>
        <v>-</v>
      </c>
      <c r="R208" s="14" t="str">
        <f>IF('Órdenes según Instancia'!F208=0,"-",IF('Órdenes según Instancia'!AE208=0,"-",('Órdenes según Instancia'!F208/'Órdenes según Instancia'!AE208)))</f>
        <v>-</v>
      </c>
      <c r="S208" s="14" t="str">
        <f>IF('Órdenes según Instancia'!K208=0,"-",IF('Órdenes según Instancia'!AE208=0,"-",('Órdenes según Instancia'!K208/'Órdenes según Instancia'!AE208)))</f>
        <v>-</v>
      </c>
      <c r="T208" s="14" t="str">
        <f>IF('Órdenes según Instancia'!P208=0,"-",IF('Órdenes según Instancia'!AE208=0,"-",('Órdenes según Instancia'!P208/'Órdenes según Instancia'!AE208)))</f>
        <v>-</v>
      </c>
      <c r="U208" s="14" t="str">
        <f>IF('Órdenes según Instancia'!U208=0,"-",IF('Órdenes según Instancia'!AE208=0,"-",('Órdenes según Instancia'!U208/('Órdenes según Instancia'!AE208))))</f>
        <v>-</v>
      </c>
      <c r="V208" s="14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62" t="s">
        <v>401</v>
      </c>
      <c r="C209" s="14">
        <f>IF('Órdenes según Instancia'!C209=0,"-",IF('Órdenes según Instancia'!AB209=0,"-",('Órdenes según Instancia'!C209/'Órdenes según Instancia'!AB209)))</f>
        <v>1</v>
      </c>
      <c r="D209" s="14" t="str">
        <f>IF('Órdenes según Instancia'!H209=0,"-",IF('Órdenes según Instancia'!AB209=0,"-",('Órdenes según Instancia'!H209/'Órdenes según Instancia'!AB209)))</f>
        <v>-</v>
      </c>
      <c r="E209" s="14" t="str">
        <f>IF('Órdenes según Instancia'!M209=0,"-",IF('Órdenes según Instancia'!AB209=0,"-",('Órdenes según Instancia'!M209/'Órdenes según Instancia'!AB209)))</f>
        <v>-</v>
      </c>
      <c r="F209" s="14" t="str">
        <f>IF('Órdenes según Instancia'!R209=0,"-",IF('Órdenes según Instancia'!AB209=0,"-",('Órdenes según Instancia'!R209/'Órdenes según Instancia'!AB209)))</f>
        <v>-</v>
      </c>
      <c r="G209" s="14" t="str">
        <f>IF('Órdenes según Instancia'!W209=0,"-",IF('Órdenes según Instancia'!AB209=0,"-",('Órdenes según Instancia'!W209/'Órdenes según Instancia'!AB209)))</f>
        <v>-</v>
      </c>
      <c r="H209" s="14" t="str">
        <f>IF('Órdenes según Instancia'!D209=0,"-",IF('Órdenes según Instancia'!AC209=0,"-",('Órdenes según Instancia'!D209/'Órdenes según Instancia'!AC209)))</f>
        <v>-</v>
      </c>
      <c r="I209" s="14" t="str">
        <f>IF('Órdenes según Instancia'!I209=0,"-",IF('Órdenes según Instancia'!AC209=0,"-",('Órdenes según Instancia'!I209/'Órdenes según Instancia'!AC209)))</f>
        <v>-</v>
      </c>
      <c r="J209" s="14" t="str">
        <f>IF('Órdenes según Instancia'!N209=0,"-",IF('Órdenes según Instancia'!AC209=0,"-",('Órdenes según Instancia'!N209/'Órdenes según Instancia'!AC209)))</f>
        <v>-</v>
      </c>
      <c r="K209" s="14" t="str">
        <f>IF('Órdenes según Instancia'!S209=0,"-",IF('Órdenes según Instancia'!AC209=0,"-",('Órdenes según Instancia'!S209/'Órdenes según Instancia'!AC209)))</f>
        <v>-</v>
      </c>
      <c r="L209" s="14" t="str">
        <f>IF('Órdenes según Instancia'!X209=0,"-",IF('Órdenes según Instancia'!AC209=0,"-",('Órdenes según Instancia'!X209/'Órdenes según Instancia'!AC209)))</f>
        <v>-</v>
      </c>
      <c r="M209" s="14">
        <f>IF('Órdenes según Instancia'!E209=0,"-",IF('Órdenes según Instancia'!AD209=0,"-",('Órdenes según Instancia'!E209/'Órdenes según Instancia'!AD209)))</f>
        <v>1</v>
      </c>
      <c r="N209" s="14" t="str">
        <f>IF('Órdenes según Instancia'!J209=0,"-",IF('Órdenes según Instancia'!AD209=0,"-",('Órdenes según Instancia'!J209/'Órdenes según Instancia'!AD209)))</f>
        <v>-</v>
      </c>
      <c r="O209" s="14" t="str">
        <f>IF('Órdenes según Instancia'!O209=0,"-",IF('Órdenes según Instancia'!AD209=0,"-",('Órdenes según Instancia'!O209/'Órdenes según Instancia'!AD209)))</f>
        <v>-</v>
      </c>
      <c r="P209" s="14" t="str">
        <f>IF('Órdenes según Instancia'!T209=0,"-",IF('Órdenes según Instancia'!AD209=0,"-",('Órdenes según Instancia'!T209/'Órdenes según Instancia'!AD209)))</f>
        <v>-</v>
      </c>
      <c r="Q209" s="14" t="str">
        <f>IF('Órdenes según Instancia'!Y209=0,"-",IF('Órdenes según Instancia'!AD209=0,"-",('Órdenes según Instancia'!Y209/'Órdenes según Instancia'!AD209)))</f>
        <v>-</v>
      </c>
      <c r="R209" s="14">
        <f>IF('Órdenes según Instancia'!F209=0,"-",IF('Órdenes según Instancia'!AE209=0,"-",('Órdenes según Instancia'!F209/'Órdenes según Instancia'!AE209)))</f>
        <v>1</v>
      </c>
      <c r="S209" s="14" t="str">
        <f>IF('Órdenes según Instancia'!K209=0,"-",IF('Órdenes según Instancia'!AE209=0,"-",('Órdenes según Instancia'!K209/'Órdenes según Instancia'!AE209)))</f>
        <v>-</v>
      </c>
      <c r="T209" s="14" t="str">
        <f>IF('Órdenes según Instancia'!P209=0,"-",IF('Órdenes según Instancia'!AE209=0,"-",('Órdenes según Instancia'!P209/'Órdenes según Instancia'!AE209)))</f>
        <v>-</v>
      </c>
      <c r="U209" s="14" t="str">
        <f>IF('Órdenes según Instancia'!U209=0,"-",IF('Órdenes según Instancia'!AE209=0,"-",('Órdenes según Instancia'!U209/('Órdenes según Instancia'!AE209))))</f>
        <v>-</v>
      </c>
      <c r="V209" s="14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62" t="s">
        <v>188</v>
      </c>
      <c r="C210" s="14">
        <f>IF('Órdenes según Instancia'!C210=0,"-",IF('Órdenes según Instancia'!AB210=0,"-",('Órdenes según Instancia'!C210/'Órdenes según Instancia'!AB210)))</f>
        <v>1</v>
      </c>
      <c r="D210" s="14" t="str">
        <f>IF('Órdenes según Instancia'!H210=0,"-",IF('Órdenes según Instancia'!AB210=0,"-",('Órdenes según Instancia'!H210/'Órdenes según Instancia'!AB210)))</f>
        <v>-</v>
      </c>
      <c r="E210" s="14" t="str">
        <f>IF('Órdenes según Instancia'!M210=0,"-",IF('Órdenes según Instancia'!AB210=0,"-",('Órdenes según Instancia'!M210/'Órdenes según Instancia'!AB210)))</f>
        <v>-</v>
      </c>
      <c r="F210" s="14" t="str">
        <f>IF('Órdenes según Instancia'!R210=0,"-",IF('Órdenes según Instancia'!AB210=0,"-",('Órdenes según Instancia'!R210/'Órdenes según Instancia'!AB210)))</f>
        <v>-</v>
      </c>
      <c r="G210" s="14" t="str">
        <f>IF('Órdenes según Instancia'!W210=0,"-",IF('Órdenes según Instancia'!AB210=0,"-",('Órdenes según Instancia'!W210/'Órdenes según Instancia'!AB210)))</f>
        <v>-</v>
      </c>
      <c r="H210" s="14" t="str">
        <f>IF('Órdenes según Instancia'!D210=0,"-",IF('Órdenes según Instancia'!AC210=0,"-",('Órdenes según Instancia'!D210/'Órdenes según Instancia'!AC210)))</f>
        <v>-</v>
      </c>
      <c r="I210" s="14" t="str">
        <f>IF('Órdenes según Instancia'!I210=0,"-",IF('Órdenes según Instancia'!AC210=0,"-",('Órdenes según Instancia'!I210/'Órdenes según Instancia'!AC210)))</f>
        <v>-</v>
      </c>
      <c r="J210" s="14" t="str">
        <f>IF('Órdenes según Instancia'!N210=0,"-",IF('Órdenes según Instancia'!AC210=0,"-",('Órdenes según Instancia'!N210/'Órdenes según Instancia'!AC210)))</f>
        <v>-</v>
      </c>
      <c r="K210" s="14" t="str">
        <f>IF('Órdenes según Instancia'!S210=0,"-",IF('Órdenes según Instancia'!AC210=0,"-",('Órdenes según Instancia'!S210/'Órdenes según Instancia'!AC210)))</f>
        <v>-</v>
      </c>
      <c r="L210" s="14" t="str">
        <f>IF('Órdenes según Instancia'!X210=0,"-",IF('Órdenes según Instancia'!AC210=0,"-",('Órdenes según Instancia'!X210/'Órdenes según Instancia'!AC210)))</f>
        <v>-</v>
      </c>
      <c r="M210" s="14">
        <f>IF('Órdenes según Instancia'!E210=0,"-",IF('Órdenes según Instancia'!AD210=0,"-",('Órdenes según Instancia'!E210/'Órdenes según Instancia'!AD210)))</f>
        <v>1</v>
      </c>
      <c r="N210" s="14" t="str">
        <f>IF('Órdenes según Instancia'!J210=0,"-",IF('Órdenes según Instancia'!AD210=0,"-",('Órdenes según Instancia'!J210/'Órdenes según Instancia'!AD210)))</f>
        <v>-</v>
      </c>
      <c r="O210" s="14" t="str">
        <f>IF('Órdenes según Instancia'!O210=0,"-",IF('Órdenes según Instancia'!AD210=0,"-",('Órdenes según Instancia'!O210/'Órdenes según Instancia'!AD210)))</f>
        <v>-</v>
      </c>
      <c r="P210" s="14" t="str">
        <f>IF('Órdenes según Instancia'!T210=0,"-",IF('Órdenes según Instancia'!AD210=0,"-",('Órdenes según Instancia'!T210/'Órdenes según Instancia'!AD210)))</f>
        <v>-</v>
      </c>
      <c r="Q210" s="14" t="str">
        <f>IF('Órdenes según Instancia'!Y210=0,"-",IF('Órdenes según Instancia'!AD210=0,"-",('Órdenes según Instancia'!Y210/'Órdenes según Instancia'!AD210)))</f>
        <v>-</v>
      </c>
      <c r="R210" s="14">
        <f>IF('Órdenes según Instancia'!F210=0,"-",IF('Órdenes según Instancia'!AE210=0,"-",('Órdenes según Instancia'!F210/'Órdenes según Instancia'!AE210)))</f>
        <v>1</v>
      </c>
      <c r="S210" s="14" t="str">
        <f>IF('Órdenes según Instancia'!K210=0,"-",IF('Órdenes según Instancia'!AE210=0,"-",('Órdenes según Instancia'!K210/'Órdenes según Instancia'!AE210)))</f>
        <v>-</v>
      </c>
      <c r="T210" s="14" t="str">
        <f>IF('Órdenes según Instancia'!P210=0,"-",IF('Órdenes según Instancia'!AE210=0,"-",('Órdenes según Instancia'!P210/'Órdenes según Instancia'!AE210)))</f>
        <v>-</v>
      </c>
      <c r="U210" s="14" t="str">
        <f>IF('Órdenes según Instancia'!U210=0,"-",IF('Órdenes según Instancia'!AE210=0,"-",('Órdenes según Instancia'!U210/('Órdenes según Instancia'!AE210))))</f>
        <v>-</v>
      </c>
      <c r="V210" s="14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62" t="s">
        <v>402</v>
      </c>
      <c r="C211" s="14">
        <f>IF('Órdenes según Instancia'!C211=0,"-",IF('Órdenes según Instancia'!AB211=0,"-",('Órdenes según Instancia'!C211/'Órdenes según Instancia'!AB211)))</f>
        <v>1</v>
      </c>
      <c r="D211" s="14" t="str">
        <f>IF('Órdenes según Instancia'!H211=0,"-",IF('Órdenes según Instancia'!AB211=0,"-",('Órdenes según Instancia'!H211/'Órdenes según Instancia'!AB211)))</f>
        <v>-</v>
      </c>
      <c r="E211" s="14" t="str">
        <f>IF('Órdenes según Instancia'!M211=0,"-",IF('Órdenes según Instancia'!AB211=0,"-",('Órdenes según Instancia'!M211/'Órdenes según Instancia'!AB211)))</f>
        <v>-</v>
      </c>
      <c r="F211" s="14" t="str">
        <f>IF('Órdenes según Instancia'!R211=0,"-",IF('Órdenes según Instancia'!AB211=0,"-",('Órdenes según Instancia'!R211/'Órdenes según Instancia'!AB211)))</f>
        <v>-</v>
      </c>
      <c r="G211" s="14" t="str">
        <f>IF('Órdenes según Instancia'!W211=0,"-",IF('Órdenes según Instancia'!AB211=0,"-",('Órdenes según Instancia'!W211/'Órdenes según Instancia'!AB211)))</f>
        <v>-</v>
      </c>
      <c r="H211" s="14" t="str">
        <f>IF('Órdenes según Instancia'!D211=0,"-",IF('Órdenes según Instancia'!AC211=0,"-",('Órdenes según Instancia'!D211/'Órdenes según Instancia'!AC211)))</f>
        <v>-</v>
      </c>
      <c r="I211" s="14" t="str">
        <f>IF('Órdenes según Instancia'!I211=0,"-",IF('Órdenes según Instancia'!AC211=0,"-",('Órdenes según Instancia'!I211/'Órdenes según Instancia'!AC211)))</f>
        <v>-</v>
      </c>
      <c r="J211" s="14" t="str">
        <f>IF('Órdenes según Instancia'!N211=0,"-",IF('Órdenes según Instancia'!AC211=0,"-",('Órdenes según Instancia'!N211/'Órdenes según Instancia'!AC211)))</f>
        <v>-</v>
      </c>
      <c r="K211" s="14" t="str">
        <f>IF('Órdenes según Instancia'!S211=0,"-",IF('Órdenes según Instancia'!AC211=0,"-",('Órdenes según Instancia'!S211/'Órdenes según Instancia'!AC211)))</f>
        <v>-</v>
      </c>
      <c r="L211" s="14" t="str">
        <f>IF('Órdenes según Instancia'!X211=0,"-",IF('Órdenes según Instancia'!AC211=0,"-",('Órdenes según Instancia'!X211/'Órdenes según Instancia'!AC211)))</f>
        <v>-</v>
      </c>
      <c r="M211" s="14">
        <f>IF('Órdenes según Instancia'!E211=0,"-",IF('Órdenes según Instancia'!AD211=0,"-",('Órdenes según Instancia'!E211/'Órdenes según Instancia'!AD211)))</f>
        <v>1</v>
      </c>
      <c r="N211" s="14" t="str">
        <f>IF('Órdenes según Instancia'!J211=0,"-",IF('Órdenes según Instancia'!AD211=0,"-",('Órdenes según Instancia'!J211/'Órdenes según Instancia'!AD211)))</f>
        <v>-</v>
      </c>
      <c r="O211" s="14" t="str">
        <f>IF('Órdenes según Instancia'!O211=0,"-",IF('Órdenes según Instancia'!AD211=0,"-",('Órdenes según Instancia'!O211/'Órdenes según Instancia'!AD211)))</f>
        <v>-</v>
      </c>
      <c r="P211" s="14" t="str">
        <f>IF('Órdenes según Instancia'!T211=0,"-",IF('Órdenes según Instancia'!AD211=0,"-",('Órdenes según Instancia'!T211/'Órdenes según Instancia'!AD211)))</f>
        <v>-</v>
      </c>
      <c r="Q211" s="14" t="str">
        <f>IF('Órdenes según Instancia'!Y211=0,"-",IF('Órdenes según Instancia'!AD211=0,"-",('Órdenes según Instancia'!Y211/'Órdenes según Instancia'!AD211)))</f>
        <v>-</v>
      </c>
      <c r="R211" s="14" t="str">
        <f>IF('Órdenes según Instancia'!F211=0,"-",IF('Órdenes según Instancia'!AE211=0,"-",('Órdenes según Instancia'!F211/'Órdenes según Instancia'!AE211)))</f>
        <v>-</v>
      </c>
      <c r="S211" s="14" t="str">
        <f>IF('Órdenes según Instancia'!K211=0,"-",IF('Órdenes según Instancia'!AE211=0,"-",('Órdenes según Instancia'!K211/'Órdenes según Instancia'!AE211)))</f>
        <v>-</v>
      </c>
      <c r="T211" s="14" t="str">
        <f>IF('Órdenes según Instancia'!P211=0,"-",IF('Órdenes según Instancia'!AE211=0,"-",('Órdenes según Instancia'!P211/'Órdenes según Instancia'!AE211)))</f>
        <v>-</v>
      </c>
      <c r="U211" s="14" t="str">
        <f>IF('Órdenes según Instancia'!U211=0,"-",IF('Órdenes según Instancia'!AE211=0,"-",('Órdenes según Instancia'!U211/('Órdenes según Instancia'!AE211))))</f>
        <v>-</v>
      </c>
      <c r="V211" s="14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62" t="s">
        <v>403</v>
      </c>
      <c r="C212" s="14">
        <f>IF('Órdenes según Instancia'!C212=0,"-",IF('Órdenes según Instancia'!AB212=0,"-",('Órdenes según Instancia'!C212/'Órdenes según Instancia'!AB212)))</f>
        <v>0.88235294117647056</v>
      </c>
      <c r="D212" s="14">
        <f>IF('Órdenes según Instancia'!H212=0,"-",IF('Órdenes según Instancia'!AB212=0,"-",('Órdenes según Instancia'!H212/'Órdenes según Instancia'!AB212)))</f>
        <v>5.8823529411764705E-2</v>
      </c>
      <c r="E212" s="14">
        <f>IF('Órdenes según Instancia'!M212=0,"-",IF('Órdenes según Instancia'!AB212=0,"-",('Órdenes según Instancia'!M212/'Órdenes según Instancia'!AB212)))</f>
        <v>3.9215686274509803E-2</v>
      </c>
      <c r="F212" s="14">
        <f>IF('Órdenes según Instancia'!R212=0,"-",IF('Órdenes según Instancia'!AB212=0,"-",('Órdenes según Instancia'!R212/'Órdenes según Instancia'!AB212)))</f>
        <v>1.9607843137254902E-2</v>
      </c>
      <c r="G212" s="14" t="str">
        <f>IF('Órdenes según Instancia'!W212=0,"-",IF('Órdenes según Instancia'!AB212=0,"-",('Órdenes según Instancia'!W212/'Órdenes según Instancia'!AB212)))</f>
        <v>-</v>
      </c>
      <c r="H212" s="14" t="str">
        <f>IF('Órdenes según Instancia'!D212=0,"-",IF('Órdenes según Instancia'!AC212=0,"-",('Órdenes según Instancia'!D212/'Órdenes según Instancia'!AC212)))</f>
        <v>-</v>
      </c>
      <c r="I212" s="14" t="str">
        <f>IF('Órdenes según Instancia'!I212=0,"-",IF('Órdenes según Instancia'!AC212=0,"-",('Órdenes según Instancia'!I212/'Órdenes según Instancia'!AC212)))</f>
        <v>-</v>
      </c>
      <c r="J212" s="14" t="str">
        <f>IF('Órdenes según Instancia'!N212=0,"-",IF('Órdenes según Instancia'!AC212=0,"-",('Órdenes según Instancia'!N212/'Órdenes según Instancia'!AC212)))</f>
        <v>-</v>
      </c>
      <c r="K212" s="14" t="str">
        <f>IF('Órdenes según Instancia'!S212=0,"-",IF('Órdenes según Instancia'!AC212=0,"-",('Órdenes según Instancia'!S212/'Órdenes según Instancia'!AC212)))</f>
        <v>-</v>
      </c>
      <c r="L212" s="14" t="str">
        <f>IF('Órdenes según Instancia'!X212=0,"-",IF('Órdenes según Instancia'!AC212=0,"-",('Órdenes según Instancia'!X212/'Órdenes según Instancia'!AC212)))</f>
        <v>-</v>
      </c>
      <c r="M212" s="14">
        <f>IF('Órdenes según Instancia'!E212=0,"-",IF('Órdenes según Instancia'!AD212=0,"-",('Órdenes según Instancia'!E212/'Órdenes según Instancia'!AD212)))</f>
        <v>0.875</v>
      </c>
      <c r="N212" s="14">
        <f>IF('Órdenes según Instancia'!J212=0,"-",IF('Órdenes según Instancia'!AD212=0,"-",('Órdenes según Instancia'!J212/'Órdenes según Instancia'!AD212)))</f>
        <v>6.25E-2</v>
      </c>
      <c r="O212" s="14">
        <f>IF('Órdenes según Instancia'!O212=0,"-",IF('Órdenes según Instancia'!AD212=0,"-",('Órdenes según Instancia'!O212/'Órdenes según Instancia'!AD212)))</f>
        <v>4.1666666666666664E-2</v>
      </c>
      <c r="P212" s="14">
        <f>IF('Órdenes según Instancia'!T212=0,"-",IF('Órdenes según Instancia'!AD212=0,"-",('Órdenes según Instancia'!T212/'Órdenes según Instancia'!AD212)))</f>
        <v>2.0833333333333332E-2</v>
      </c>
      <c r="Q212" s="14" t="str">
        <f>IF('Órdenes según Instancia'!Y212=0,"-",IF('Órdenes según Instancia'!AD212=0,"-",('Órdenes según Instancia'!Y212/'Órdenes según Instancia'!AD212)))</f>
        <v>-</v>
      </c>
      <c r="R212" s="14">
        <f>IF('Órdenes según Instancia'!F212=0,"-",IF('Órdenes según Instancia'!AE212=0,"-",('Órdenes según Instancia'!F212/'Órdenes según Instancia'!AE212)))</f>
        <v>1</v>
      </c>
      <c r="S212" s="14" t="str">
        <f>IF('Órdenes según Instancia'!K212=0,"-",IF('Órdenes según Instancia'!AE212=0,"-",('Órdenes según Instancia'!K212/'Órdenes según Instancia'!AE212)))</f>
        <v>-</v>
      </c>
      <c r="T212" s="14" t="str">
        <f>IF('Órdenes según Instancia'!P212=0,"-",IF('Órdenes según Instancia'!AE212=0,"-",('Órdenes según Instancia'!P212/'Órdenes según Instancia'!AE212)))</f>
        <v>-</v>
      </c>
      <c r="U212" s="14" t="str">
        <f>IF('Órdenes según Instancia'!U212=0,"-",IF('Órdenes según Instancia'!AE212=0,"-",('Órdenes según Instancia'!U212/('Órdenes según Instancia'!AE212))))</f>
        <v>-</v>
      </c>
      <c r="V212" s="14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62" t="s">
        <v>404</v>
      </c>
      <c r="C213" s="14">
        <f>IF('Órdenes según Instancia'!C213=0,"-",IF('Órdenes según Instancia'!AB213=0,"-",('Órdenes según Instancia'!C213/'Órdenes según Instancia'!AB213)))</f>
        <v>1</v>
      </c>
      <c r="D213" s="14" t="str">
        <f>IF('Órdenes según Instancia'!H213=0,"-",IF('Órdenes según Instancia'!AB213=0,"-",('Órdenes según Instancia'!H213/'Órdenes según Instancia'!AB213)))</f>
        <v>-</v>
      </c>
      <c r="E213" s="14" t="str">
        <f>IF('Órdenes según Instancia'!M213=0,"-",IF('Órdenes según Instancia'!AB213=0,"-",('Órdenes según Instancia'!M213/'Órdenes según Instancia'!AB213)))</f>
        <v>-</v>
      </c>
      <c r="F213" s="14" t="str">
        <f>IF('Órdenes según Instancia'!R213=0,"-",IF('Órdenes según Instancia'!AB213=0,"-",('Órdenes según Instancia'!R213/'Órdenes según Instancia'!AB213)))</f>
        <v>-</v>
      </c>
      <c r="G213" s="14" t="str">
        <f>IF('Órdenes según Instancia'!W213=0,"-",IF('Órdenes según Instancia'!AB213=0,"-",('Órdenes según Instancia'!W213/'Órdenes según Instancia'!AB213)))</f>
        <v>-</v>
      </c>
      <c r="H213" s="14" t="str">
        <f>IF('Órdenes según Instancia'!D213=0,"-",IF('Órdenes según Instancia'!AC213=0,"-",('Órdenes según Instancia'!D213/'Órdenes según Instancia'!AC213)))</f>
        <v>-</v>
      </c>
      <c r="I213" s="14" t="str">
        <f>IF('Órdenes según Instancia'!I213=0,"-",IF('Órdenes según Instancia'!AC213=0,"-",('Órdenes según Instancia'!I213/'Órdenes según Instancia'!AC213)))</f>
        <v>-</v>
      </c>
      <c r="J213" s="14" t="str">
        <f>IF('Órdenes según Instancia'!N213=0,"-",IF('Órdenes según Instancia'!AC213=0,"-",('Órdenes según Instancia'!N213/'Órdenes según Instancia'!AC213)))</f>
        <v>-</v>
      </c>
      <c r="K213" s="14" t="str">
        <f>IF('Órdenes según Instancia'!S213=0,"-",IF('Órdenes según Instancia'!AC213=0,"-",('Órdenes según Instancia'!S213/'Órdenes según Instancia'!AC213)))</f>
        <v>-</v>
      </c>
      <c r="L213" s="14" t="str">
        <f>IF('Órdenes según Instancia'!X213=0,"-",IF('Órdenes según Instancia'!AC213=0,"-",('Órdenes según Instancia'!X213/'Órdenes según Instancia'!AC213)))</f>
        <v>-</v>
      </c>
      <c r="M213" s="14">
        <f>IF('Órdenes según Instancia'!E213=0,"-",IF('Órdenes según Instancia'!AD213=0,"-",('Órdenes según Instancia'!E213/'Órdenes según Instancia'!AD213)))</f>
        <v>1</v>
      </c>
      <c r="N213" s="14" t="str">
        <f>IF('Órdenes según Instancia'!J213=0,"-",IF('Órdenes según Instancia'!AD213=0,"-",('Órdenes según Instancia'!J213/'Órdenes según Instancia'!AD213)))</f>
        <v>-</v>
      </c>
      <c r="O213" s="14" t="str">
        <f>IF('Órdenes según Instancia'!O213=0,"-",IF('Órdenes según Instancia'!AD213=0,"-",('Órdenes según Instancia'!O213/'Órdenes según Instancia'!AD213)))</f>
        <v>-</v>
      </c>
      <c r="P213" s="14" t="str">
        <f>IF('Órdenes según Instancia'!T213=0,"-",IF('Órdenes según Instancia'!AD213=0,"-",('Órdenes según Instancia'!T213/'Órdenes según Instancia'!AD213)))</f>
        <v>-</v>
      </c>
      <c r="Q213" s="14" t="str">
        <f>IF('Órdenes según Instancia'!Y213=0,"-",IF('Órdenes según Instancia'!AD213=0,"-",('Órdenes según Instancia'!Y213/'Órdenes según Instancia'!AD213)))</f>
        <v>-</v>
      </c>
      <c r="R213" s="14">
        <f>IF('Órdenes según Instancia'!F213=0,"-",IF('Órdenes según Instancia'!AE213=0,"-",('Órdenes según Instancia'!F213/'Órdenes según Instancia'!AE213)))</f>
        <v>1</v>
      </c>
      <c r="S213" s="14" t="str">
        <f>IF('Órdenes según Instancia'!K213=0,"-",IF('Órdenes según Instancia'!AE213=0,"-",('Órdenes según Instancia'!K213/'Órdenes según Instancia'!AE213)))</f>
        <v>-</v>
      </c>
      <c r="T213" s="14" t="str">
        <f>IF('Órdenes según Instancia'!P213=0,"-",IF('Órdenes según Instancia'!AE213=0,"-",('Órdenes según Instancia'!P213/'Órdenes según Instancia'!AE213)))</f>
        <v>-</v>
      </c>
      <c r="U213" s="14" t="str">
        <f>IF('Órdenes según Instancia'!U213=0,"-",IF('Órdenes según Instancia'!AE213=0,"-",('Órdenes según Instancia'!U213/('Órdenes según Instancia'!AE213))))</f>
        <v>-</v>
      </c>
      <c r="V213" s="14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62" t="s">
        <v>405</v>
      </c>
      <c r="C214" s="14">
        <f>IF('Órdenes según Instancia'!C214=0,"-",IF('Órdenes según Instancia'!AB214=0,"-",('Órdenes según Instancia'!C214/'Órdenes según Instancia'!AB214)))</f>
        <v>1</v>
      </c>
      <c r="D214" s="14" t="str">
        <f>IF('Órdenes según Instancia'!H214=0,"-",IF('Órdenes según Instancia'!AB214=0,"-",('Órdenes según Instancia'!H214/'Órdenes según Instancia'!AB214)))</f>
        <v>-</v>
      </c>
      <c r="E214" s="14" t="str">
        <f>IF('Órdenes según Instancia'!M214=0,"-",IF('Órdenes según Instancia'!AB214=0,"-",('Órdenes según Instancia'!M214/'Órdenes según Instancia'!AB214)))</f>
        <v>-</v>
      </c>
      <c r="F214" s="14" t="str">
        <f>IF('Órdenes según Instancia'!R214=0,"-",IF('Órdenes según Instancia'!AB214=0,"-",('Órdenes según Instancia'!R214/'Órdenes según Instancia'!AB214)))</f>
        <v>-</v>
      </c>
      <c r="G214" s="14" t="str">
        <f>IF('Órdenes según Instancia'!W214=0,"-",IF('Órdenes según Instancia'!AB214=0,"-",('Órdenes según Instancia'!W214/'Órdenes según Instancia'!AB214)))</f>
        <v>-</v>
      </c>
      <c r="H214" s="14" t="str">
        <f>IF('Órdenes según Instancia'!D214=0,"-",IF('Órdenes según Instancia'!AC214=0,"-",('Órdenes según Instancia'!D214/'Órdenes según Instancia'!AC214)))</f>
        <v>-</v>
      </c>
      <c r="I214" s="14" t="str">
        <f>IF('Órdenes según Instancia'!I214=0,"-",IF('Órdenes según Instancia'!AC214=0,"-",('Órdenes según Instancia'!I214/'Órdenes según Instancia'!AC214)))</f>
        <v>-</v>
      </c>
      <c r="J214" s="14" t="str">
        <f>IF('Órdenes según Instancia'!N214=0,"-",IF('Órdenes según Instancia'!AC214=0,"-",('Órdenes según Instancia'!N214/'Órdenes según Instancia'!AC214)))</f>
        <v>-</v>
      </c>
      <c r="K214" s="14" t="str">
        <f>IF('Órdenes según Instancia'!S214=0,"-",IF('Órdenes según Instancia'!AC214=0,"-",('Órdenes según Instancia'!S214/'Órdenes según Instancia'!AC214)))</f>
        <v>-</v>
      </c>
      <c r="L214" s="14" t="str">
        <f>IF('Órdenes según Instancia'!X214=0,"-",IF('Órdenes según Instancia'!AC214=0,"-",('Órdenes según Instancia'!X214/'Órdenes según Instancia'!AC214)))</f>
        <v>-</v>
      </c>
      <c r="M214" s="14">
        <f>IF('Órdenes según Instancia'!E214=0,"-",IF('Órdenes según Instancia'!AD214=0,"-",('Órdenes según Instancia'!E214/'Órdenes según Instancia'!AD214)))</f>
        <v>1</v>
      </c>
      <c r="N214" s="14" t="str">
        <f>IF('Órdenes según Instancia'!J214=0,"-",IF('Órdenes según Instancia'!AD214=0,"-",('Órdenes según Instancia'!J214/'Órdenes según Instancia'!AD214)))</f>
        <v>-</v>
      </c>
      <c r="O214" s="14" t="str">
        <f>IF('Órdenes según Instancia'!O214=0,"-",IF('Órdenes según Instancia'!AD214=0,"-",('Órdenes según Instancia'!O214/'Órdenes según Instancia'!AD214)))</f>
        <v>-</v>
      </c>
      <c r="P214" s="14" t="str">
        <f>IF('Órdenes según Instancia'!T214=0,"-",IF('Órdenes según Instancia'!AD214=0,"-",('Órdenes según Instancia'!T214/'Órdenes según Instancia'!AD214)))</f>
        <v>-</v>
      </c>
      <c r="Q214" s="14" t="str">
        <f>IF('Órdenes según Instancia'!Y214=0,"-",IF('Órdenes según Instancia'!AD214=0,"-",('Órdenes según Instancia'!Y214/'Órdenes según Instancia'!AD214)))</f>
        <v>-</v>
      </c>
      <c r="R214" s="14">
        <f>IF('Órdenes según Instancia'!F214=0,"-",IF('Órdenes según Instancia'!AE214=0,"-",('Órdenes según Instancia'!F214/'Órdenes según Instancia'!AE214)))</f>
        <v>1</v>
      </c>
      <c r="S214" s="14" t="str">
        <f>IF('Órdenes según Instancia'!K214=0,"-",IF('Órdenes según Instancia'!AE214=0,"-",('Órdenes según Instancia'!K214/'Órdenes según Instancia'!AE214)))</f>
        <v>-</v>
      </c>
      <c r="T214" s="14" t="str">
        <f>IF('Órdenes según Instancia'!P214=0,"-",IF('Órdenes según Instancia'!AE214=0,"-",('Órdenes según Instancia'!P214/'Órdenes según Instancia'!AE214)))</f>
        <v>-</v>
      </c>
      <c r="U214" s="14" t="str">
        <f>IF('Órdenes según Instancia'!U214=0,"-",IF('Órdenes según Instancia'!AE214=0,"-",('Órdenes según Instancia'!U214/('Órdenes según Instancia'!AE214))))</f>
        <v>-</v>
      </c>
      <c r="V214" s="14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62" t="s">
        <v>406</v>
      </c>
      <c r="C215" s="14">
        <f>IF('Órdenes según Instancia'!C215=0,"-",IF('Órdenes según Instancia'!AB215=0,"-",('Órdenes según Instancia'!C215/'Órdenes según Instancia'!AB215)))</f>
        <v>1</v>
      </c>
      <c r="D215" s="14" t="str">
        <f>IF('Órdenes según Instancia'!H215=0,"-",IF('Órdenes según Instancia'!AB215=0,"-",('Órdenes según Instancia'!H215/'Órdenes según Instancia'!AB215)))</f>
        <v>-</v>
      </c>
      <c r="E215" s="14" t="str">
        <f>IF('Órdenes según Instancia'!M215=0,"-",IF('Órdenes según Instancia'!AB215=0,"-",('Órdenes según Instancia'!M215/'Órdenes según Instancia'!AB215)))</f>
        <v>-</v>
      </c>
      <c r="F215" s="14" t="str">
        <f>IF('Órdenes según Instancia'!R215=0,"-",IF('Órdenes según Instancia'!AB215=0,"-",('Órdenes según Instancia'!R215/'Órdenes según Instancia'!AB215)))</f>
        <v>-</v>
      </c>
      <c r="G215" s="14" t="str">
        <f>IF('Órdenes según Instancia'!W215=0,"-",IF('Órdenes según Instancia'!AB215=0,"-",('Órdenes según Instancia'!W215/'Órdenes según Instancia'!AB215)))</f>
        <v>-</v>
      </c>
      <c r="H215" s="14" t="str">
        <f>IF('Órdenes según Instancia'!D215=0,"-",IF('Órdenes según Instancia'!AC215=0,"-",('Órdenes según Instancia'!D215/'Órdenes según Instancia'!AC215)))</f>
        <v>-</v>
      </c>
      <c r="I215" s="14" t="str">
        <f>IF('Órdenes según Instancia'!I215=0,"-",IF('Órdenes según Instancia'!AC215=0,"-",('Órdenes según Instancia'!I215/'Órdenes según Instancia'!AC215)))</f>
        <v>-</v>
      </c>
      <c r="J215" s="14" t="str">
        <f>IF('Órdenes según Instancia'!N215=0,"-",IF('Órdenes según Instancia'!AC215=0,"-",('Órdenes según Instancia'!N215/'Órdenes según Instancia'!AC215)))</f>
        <v>-</v>
      </c>
      <c r="K215" s="14" t="str">
        <f>IF('Órdenes según Instancia'!S215=0,"-",IF('Órdenes según Instancia'!AC215=0,"-",('Órdenes según Instancia'!S215/'Órdenes según Instancia'!AC215)))</f>
        <v>-</v>
      </c>
      <c r="L215" s="14" t="str">
        <f>IF('Órdenes según Instancia'!X215=0,"-",IF('Órdenes según Instancia'!AC215=0,"-",('Órdenes según Instancia'!X215/'Órdenes según Instancia'!AC215)))</f>
        <v>-</v>
      </c>
      <c r="M215" s="14">
        <f>IF('Órdenes según Instancia'!E215=0,"-",IF('Órdenes según Instancia'!AD215=0,"-",('Órdenes según Instancia'!E215/'Órdenes según Instancia'!AD215)))</f>
        <v>1</v>
      </c>
      <c r="N215" s="14" t="str">
        <f>IF('Órdenes según Instancia'!J215=0,"-",IF('Órdenes según Instancia'!AD215=0,"-",('Órdenes según Instancia'!J215/'Órdenes según Instancia'!AD215)))</f>
        <v>-</v>
      </c>
      <c r="O215" s="14" t="str">
        <f>IF('Órdenes según Instancia'!O215=0,"-",IF('Órdenes según Instancia'!AD215=0,"-",('Órdenes según Instancia'!O215/'Órdenes según Instancia'!AD215)))</f>
        <v>-</v>
      </c>
      <c r="P215" s="14" t="str">
        <f>IF('Órdenes según Instancia'!T215=0,"-",IF('Órdenes según Instancia'!AD215=0,"-",('Órdenes según Instancia'!T215/'Órdenes según Instancia'!AD215)))</f>
        <v>-</v>
      </c>
      <c r="Q215" s="14" t="str">
        <f>IF('Órdenes según Instancia'!Y215=0,"-",IF('Órdenes según Instancia'!AD215=0,"-",('Órdenes según Instancia'!Y215/'Órdenes según Instancia'!AD215)))</f>
        <v>-</v>
      </c>
      <c r="R215" s="14">
        <f>IF('Órdenes según Instancia'!F215=0,"-",IF('Órdenes según Instancia'!AE215=0,"-",('Órdenes según Instancia'!F215/'Órdenes según Instancia'!AE215)))</f>
        <v>1</v>
      </c>
      <c r="S215" s="14" t="str">
        <f>IF('Órdenes según Instancia'!K215=0,"-",IF('Órdenes según Instancia'!AE215=0,"-",('Órdenes según Instancia'!K215/'Órdenes según Instancia'!AE215)))</f>
        <v>-</v>
      </c>
      <c r="T215" s="14" t="str">
        <f>IF('Órdenes según Instancia'!P215=0,"-",IF('Órdenes según Instancia'!AE215=0,"-",('Órdenes según Instancia'!P215/'Órdenes según Instancia'!AE215)))</f>
        <v>-</v>
      </c>
      <c r="U215" s="14" t="str">
        <f>IF('Órdenes según Instancia'!U215=0,"-",IF('Órdenes según Instancia'!AE215=0,"-",('Órdenes según Instancia'!U215/('Órdenes según Instancia'!AE215))))</f>
        <v>-</v>
      </c>
      <c r="V215" s="14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62" t="s">
        <v>640</v>
      </c>
      <c r="C216" s="14">
        <f>IF('Órdenes según Instancia'!C216=0,"-",IF('Órdenes según Instancia'!AB216=0,"-",('Órdenes según Instancia'!C216/'Órdenes según Instancia'!AB216)))</f>
        <v>1</v>
      </c>
      <c r="D216" s="14" t="str">
        <f>IF('Órdenes según Instancia'!H216=0,"-",IF('Órdenes según Instancia'!AB216=0,"-",('Órdenes según Instancia'!H216/'Órdenes según Instancia'!AB216)))</f>
        <v>-</v>
      </c>
      <c r="E216" s="14" t="str">
        <f>IF('Órdenes según Instancia'!M216=0,"-",IF('Órdenes según Instancia'!AB216=0,"-",('Órdenes según Instancia'!M216/'Órdenes según Instancia'!AB216)))</f>
        <v>-</v>
      </c>
      <c r="F216" s="14" t="str">
        <f>IF('Órdenes según Instancia'!R216=0,"-",IF('Órdenes según Instancia'!AB216=0,"-",('Órdenes según Instancia'!R216/'Órdenes según Instancia'!AB216)))</f>
        <v>-</v>
      </c>
      <c r="G216" s="14" t="str">
        <f>IF('Órdenes según Instancia'!W216=0,"-",IF('Órdenes según Instancia'!AB216=0,"-",('Órdenes según Instancia'!W216/'Órdenes según Instancia'!AB216)))</f>
        <v>-</v>
      </c>
      <c r="H216" s="14" t="str">
        <f>IF('Órdenes según Instancia'!D216=0,"-",IF('Órdenes según Instancia'!AC216=0,"-",('Órdenes según Instancia'!D216/'Órdenes según Instancia'!AC216)))</f>
        <v>-</v>
      </c>
      <c r="I216" s="14" t="str">
        <f>IF('Órdenes según Instancia'!I216=0,"-",IF('Órdenes según Instancia'!AC216=0,"-",('Órdenes según Instancia'!I216/'Órdenes según Instancia'!AC216)))</f>
        <v>-</v>
      </c>
      <c r="J216" s="14" t="str">
        <f>IF('Órdenes según Instancia'!N216=0,"-",IF('Órdenes según Instancia'!AC216=0,"-",('Órdenes según Instancia'!N216/'Órdenes según Instancia'!AC216)))</f>
        <v>-</v>
      </c>
      <c r="K216" s="14" t="str">
        <f>IF('Órdenes según Instancia'!S216=0,"-",IF('Órdenes según Instancia'!AC216=0,"-",('Órdenes según Instancia'!S216/'Órdenes según Instancia'!AC216)))</f>
        <v>-</v>
      </c>
      <c r="L216" s="14" t="str">
        <f>IF('Órdenes según Instancia'!X216=0,"-",IF('Órdenes según Instancia'!AC216=0,"-",('Órdenes según Instancia'!X216/'Órdenes según Instancia'!AC216)))</f>
        <v>-</v>
      </c>
      <c r="M216" s="14">
        <f>IF('Órdenes según Instancia'!E216=0,"-",IF('Órdenes según Instancia'!AD216=0,"-",('Órdenes según Instancia'!E216/'Órdenes según Instancia'!AD216)))</f>
        <v>1</v>
      </c>
      <c r="N216" s="14" t="str">
        <f>IF('Órdenes según Instancia'!J216=0,"-",IF('Órdenes según Instancia'!AD216=0,"-",('Órdenes según Instancia'!J216/'Órdenes según Instancia'!AD216)))</f>
        <v>-</v>
      </c>
      <c r="O216" s="14" t="str">
        <f>IF('Órdenes según Instancia'!O216=0,"-",IF('Órdenes según Instancia'!AD216=0,"-",('Órdenes según Instancia'!O216/'Órdenes según Instancia'!AD216)))</f>
        <v>-</v>
      </c>
      <c r="P216" s="14" t="str">
        <f>IF('Órdenes según Instancia'!T216=0,"-",IF('Órdenes según Instancia'!AD216=0,"-",('Órdenes según Instancia'!T216/'Órdenes según Instancia'!AD216)))</f>
        <v>-</v>
      </c>
      <c r="Q216" s="14" t="str">
        <f>IF('Órdenes según Instancia'!Y216=0,"-",IF('Órdenes según Instancia'!AD216=0,"-",('Órdenes según Instancia'!Y216/'Órdenes según Instancia'!AD216)))</f>
        <v>-</v>
      </c>
      <c r="R216" s="14" t="str">
        <f>IF('Órdenes según Instancia'!F216=0,"-",IF('Órdenes según Instancia'!AE216=0,"-",('Órdenes según Instancia'!F216/'Órdenes según Instancia'!AE216)))</f>
        <v>-</v>
      </c>
      <c r="S216" s="14" t="str">
        <f>IF('Órdenes según Instancia'!K216=0,"-",IF('Órdenes según Instancia'!AE216=0,"-",('Órdenes según Instancia'!K216/'Órdenes según Instancia'!AE216)))</f>
        <v>-</v>
      </c>
      <c r="T216" s="14" t="str">
        <f>IF('Órdenes según Instancia'!P216=0,"-",IF('Órdenes según Instancia'!AE216=0,"-",('Órdenes según Instancia'!P216/'Órdenes según Instancia'!AE216)))</f>
        <v>-</v>
      </c>
      <c r="U216" s="14" t="str">
        <f>IF('Órdenes según Instancia'!U216=0,"-",IF('Órdenes según Instancia'!AE216=0,"-",('Órdenes según Instancia'!U216/('Órdenes según Instancia'!AE216))))</f>
        <v>-</v>
      </c>
      <c r="V216" s="14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62" t="s">
        <v>407</v>
      </c>
      <c r="C217" s="14">
        <f>IF('Órdenes según Instancia'!C217=0,"-",IF('Órdenes según Instancia'!AB217=0,"-",('Órdenes según Instancia'!C217/'Órdenes según Instancia'!AB217)))</f>
        <v>0.5625</v>
      </c>
      <c r="D217" s="14" t="str">
        <f>IF('Órdenes según Instancia'!H217=0,"-",IF('Órdenes según Instancia'!AB217=0,"-",('Órdenes según Instancia'!H217/'Órdenes según Instancia'!AB217)))</f>
        <v>-</v>
      </c>
      <c r="E217" s="14">
        <f>IF('Órdenes según Instancia'!M217=0,"-",IF('Órdenes según Instancia'!AB217=0,"-",('Órdenes según Instancia'!M217/'Órdenes según Instancia'!AB217)))</f>
        <v>0.4375</v>
      </c>
      <c r="F217" s="14" t="str">
        <f>IF('Órdenes según Instancia'!R217=0,"-",IF('Órdenes según Instancia'!AB217=0,"-",('Órdenes según Instancia'!R217/'Órdenes según Instancia'!AB217)))</f>
        <v>-</v>
      </c>
      <c r="G217" s="14" t="str">
        <f>IF('Órdenes según Instancia'!W217=0,"-",IF('Órdenes según Instancia'!AB217=0,"-",('Órdenes según Instancia'!W217/'Órdenes según Instancia'!AB217)))</f>
        <v>-</v>
      </c>
      <c r="H217" s="14" t="str">
        <f>IF('Órdenes según Instancia'!D217=0,"-",IF('Órdenes según Instancia'!AC217=0,"-",('Órdenes según Instancia'!D217/'Órdenes según Instancia'!AC217)))</f>
        <v>-</v>
      </c>
      <c r="I217" s="14" t="str">
        <f>IF('Órdenes según Instancia'!I217=0,"-",IF('Órdenes según Instancia'!AC217=0,"-",('Órdenes según Instancia'!I217/'Órdenes según Instancia'!AC217)))</f>
        <v>-</v>
      </c>
      <c r="J217" s="14" t="str">
        <f>IF('Órdenes según Instancia'!N217=0,"-",IF('Órdenes según Instancia'!AC217=0,"-",('Órdenes según Instancia'!N217/'Órdenes según Instancia'!AC217)))</f>
        <v>-</v>
      </c>
      <c r="K217" s="14" t="str">
        <f>IF('Órdenes según Instancia'!S217=0,"-",IF('Órdenes según Instancia'!AC217=0,"-",('Órdenes según Instancia'!S217/'Órdenes según Instancia'!AC217)))</f>
        <v>-</v>
      </c>
      <c r="L217" s="14" t="str">
        <f>IF('Órdenes según Instancia'!X217=0,"-",IF('Órdenes según Instancia'!AC217=0,"-",('Órdenes según Instancia'!X217/'Órdenes según Instancia'!AC217)))</f>
        <v>-</v>
      </c>
      <c r="M217" s="14">
        <f>IF('Órdenes según Instancia'!E217=0,"-",IF('Órdenes según Instancia'!AD217=0,"-",('Órdenes según Instancia'!E217/'Órdenes según Instancia'!AD217)))</f>
        <v>0.48148148148148145</v>
      </c>
      <c r="N217" s="14" t="str">
        <f>IF('Órdenes según Instancia'!J217=0,"-",IF('Órdenes según Instancia'!AD217=0,"-",('Órdenes según Instancia'!J217/'Órdenes según Instancia'!AD217)))</f>
        <v>-</v>
      </c>
      <c r="O217" s="14">
        <f>IF('Órdenes según Instancia'!O217=0,"-",IF('Órdenes según Instancia'!AD217=0,"-",('Órdenes según Instancia'!O217/'Órdenes según Instancia'!AD217)))</f>
        <v>0.51851851851851849</v>
      </c>
      <c r="P217" s="14" t="str">
        <f>IF('Órdenes según Instancia'!T217=0,"-",IF('Órdenes según Instancia'!AD217=0,"-",('Órdenes según Instancia'!T217/'Órdenes según Instancia'!AD217)))</f>
        <v>-</v>
      </c>
      <c r="Q217" s="14" t="str">
        <f>IF('Órdenes según Instancia'!Y217=0,"-",IF('Órdenes según Instancia'!AD217=0,"-",('Órdenes según Instancia'!Y217/'Órdenes según Instancia'!AD217)))</f>
        <v>-</v>
      </c>
      <c r="R217" s="14">
        <f>IF('Órdenes según Instancia'!F217=0,"-",IF('Órdenes según Instancia'!AE217=0,"-",('Órdenes según Instancia'!F217/'Órdenes según Instancia'!AE217)))</f>
        <v>1</v>
      </c>
      <c r="S217" s="14" t="str">
        <f>IF('Órdenes según Instancia'!K217=0,"-",IF('Órdenes según Instancia'!AE217=0,"-",('Órdenes según Instancia'!K217/'Órdenes según Instancia'!AE217)))</f>
        <v>-</v>
      </c>
      <c r="T217" s="14" t="str">
        <f>IF('Órdenes según Instancia'!P217=0,"-",IF('Órdenes según Instancia'!AE217=0,"-",('Órdenes según Instancia'!P217/'Órdenes según Instancia'!AE217)))</f>
        <v>-</v>
      </c>
      <c r="U217" s="14" t="str">
        <f>IF('Órdenes según Instancia'!U217=0,"-",IF('Órdenes según Instancia'!AE217=0,"-",('Órdenes según Instancia'!U217/('Órdenes según Instancia'!AE217))))</f>
        <v>-</v>
      </c>
      <c r="V217" s="14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62" t="s">
        <v>189</v>
      </c>
      <c r="C218" s="14">
        <f>IF('Órdenes según Instancia'!C218=0,"-",IF('Órdenes según Instancia'!AB218=0,"-",('Órdenes según Instancia'!C218/'Órdenes según Instancia'!AB218)))</f>
        <v>0.91139240506329111</v>
      </c>
      <c r="D218" s="14">
        <f>IF('Órdenes según Instancia'!H218=0,"-",IF('Órdenes según Instancia'!AB218=0,"-",('Órdenes según Instancia'!H218/'Órdenes según Instancia'!AB218)))</f>
        <v>1.2658227848101266E-2</v>
      </c>
      <c r="E218" s="14">
        <f>IF('Órdenes según Instancia'!M218=0,"-",IF('Órdenes según Instancia'!AB218=0,"-",('Órdenes según Instancia'!M218/'Órdenes según Instancia'!AB218)))</f>
        <v>7.5949367088607597E-2</v>
      </c>
      <c r="F218" s="14" t="str">
        <f>IF('Órdenes según Instancia'!R218=0,"-",IF('Órdenes según Instancia'!AB218=0,"-",('Órdenes según Instancia'!R218/'Órdenes según Instancia'!AB218)))</f>
        <v>-</v>
      </c>
      <c r="G218" s="14" t="str">
        <f>IF('Órdenes según Instancia'!W218=0,"-",IF('Órdenes según Instancia'!AB218=0,"-",('Órdenes según Instancia'!W218/'Órdenes según Instancia'!AB218)))</f>
        <v>-</v>
      </c>
      <c r="H218" s="14" t="str">
        <f>IF('Órdenes según Instancia'!D218=0,"-",IF('Órdenes según Instancia'!AC218=0,"-",('Órdenes según Instancia'!D218/'Órdenes según Instancia'!AC218)))</f>
        <v>-</v>
      </c>
      <c r="I218" s="14" t="str">
        <f>IF('Órdenes según Instancia'!I218=0,"-",IF('Órdenes según Instancia'!AC218=0,"-",('Órdenes según Instancia'!I218/'Órdenes según Instancia'!AC218)))</f>
        <v>-</v>
      </c>
      <c r="J218" s="14" t="str">
        <f>IF('Órdenes según Instancia'!N218=0,"-",IF('Órdenes según Instancia'!AC218=0,"-",('Órdenes según Instancia'!N218/'Órdenes según Instancia'!AC218)))</f>
        <v>-</v>
      </c>
      <c r="K218" s="14" t="str">
        <f>IF('Órdenes según Instancia'!S218=0,"-",IF('Órdenes según Instancia'!AC218=0,"-",('Órdenes según Instancia'!S218/'Órdenes según Instancia'!AC218)))</f>
        <v>-</v>
      </c>
      <c r="L218" s="14" t="str">
        <f>IF('Órdenes según Instancia'!X218=0,"-",IF('Órdenes según Instancia'!AC218=0,"-",('Órdenes según Instancia'!X218/'Órdenes según Instancia'!AC218)))</f>
        <v>-</v>
      </c>
      <c r="M218" s="14">
        <f>IF('Órdenes según Instancia'!E218=0,"-",IF('Órdenes según Instancia'!AD218=0,"-",('Órdenes según Instancia'!E218/'Órdenes según Instancia'!AD218)))</f>
        <v>0.86274509803921573</v>
      </c>
      <c r="N218" s="14">
        <f>IF('Órdenes según Instancia'!J218=0,"-",IF('Órdenes según Instancia'!AD218=0,"-",('Órdenes según Instancia'!J218/'Órdenes según Instancia'!AD218)))</f>
        <v>1.9607843137254902E-2</v>
      </c>
      <c r="O218" s="14">
        <f>IF('Órdenes según Instancia'!O218=0,"-",IF('Órdenes según Instancia'!AD218=0,"-",('Órdenes según Instancia'!O218/'Órdenes según Instancia'!AD218)))</f>
        <v>0.11764705882352941</v>
      </c>
      <c r="P218" s="14" t="str">
        <f>IF('Órdenes según Instancia'!T218=0,"-",IF('Órdenes según Instancia'!AD218=0,"-",('Órdenes según Instancia'!T218/'Órdenes según Instancia'!AD218)))</f>
        <v>-</v>
      </c>
      <c r="Q218" s="14" t="str">
        <f>IF('Órdenes según Instancia'!Y218=0,"-",IF('Órdenes según Instancia'!AD218=0,"-",('Órdenes según Instancia'!Y218/'Órdenes según Instancia'!AD218)))</f>
        <v>-</v>
      </c>
      <c r="R218" s="14">
        <f>IF('Órdenes según Instancia'!F218=0,"-",IF('Órdenes según Instancia'!AE218=0,"-",('Órdenes según Instancia'!F218/'Órdenes según Instancia'!AE218)))</f>
        <v>1</v>
      </c>
      <c r="S218" s="14" t="str">
        <f>IF('Órdenes según Instancia'!K218=0,"-",IF('Órdenes según Instancia'!AE218=0,"-",('Órdenes según Instancia'!K218/'Órdenes según Instancia'!AE218)))</f>
        <v>-</v>
      </c>
      <c r="T218" s="14" t="str">
        <f>IF('Órdenes según Instancia'!P218=0,"-",IF('Órdenes según Instancia'!AE218=0,"-",('Órdenes según Instancia'!P218/'Órdenes según Instancia'!AE218)))</f>
        <v>-</v>
      </c>
      <c r="U218" s="14" t="str">
        <f>IF('Órdenes según Instancia'!U218=0,"-",IF('Órdenes según Instancia'!AE218=0,"-",('Órdenes según Instancia'!U218/('Órdenes según Instancia'!AE218))))</f>
        <v>-</v>
      </c>
      <c r="V218" s="14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62" t="s">
        <v>408</v>
      </c>
      <c r="C219" s="14">
        <f>IF('Órdenes según Instancia'!C219=0,"-",IF('Órdenes según Instancia'!AB219=0,"-",('Órdenes según Instancia'!C219/'Órdenes según Instancia'!AB219)))</f>
        <v>1</v>
      </c>
      <c r="D219" s="14" t="str">
        <f>IF('Órdenes según Instancia'!H219=0,"-",IF('Órdenes según Instancia'!AB219=0,"-",('Órdenes según Instancia'!H219/'Órdenes según Instancia'!AB219)))</f>
        <v>-</v>
      </c>
      <c r="E219" s="14" t="str">
        <f>IF('Órdenes según Instancia'!M219=0,"-",IF('Órdenes según Instancia'!AB219=0,"-",('Órdenes según Instancia'!M219/'Órdenes según Instancia'!AB219)))</f>
        <v>-</v>
      </c>
      <c r="F219" s="14" t="str">
        <f>IF('Órdenes según Instancia'!R219=0,"-",IF('Órdenes según Instancia'!AB219=0,"-",('Órdenes según Instancia'!R219/'Órdenes según Instancia'!AB219)))</f>
        <v>-</v>
      </c>
      <c r="G219" s="14" t="str">
        <f>IF('Órdenes según Instancia'!W219=0,"-",IF('Órdenes según Instancia'!AB219=0,"-",('Órdenes según Instancia'!W219/'Órdenes según Instancia'!AB219)))</f>
        <v>-</v>
      </c>
      <c r="H219" s="14" t="str">
        <f>IF('Órdenes según Instancia'!D219=0,"-",IF('Órdenes según Instancia'!AC219=0,"-",('Órdenes según Instancia'!D219/'Órdenes según Instancia'!AC219)))</f>
        <v>-</v>
      </c>
      <c r="I219" s="14" t="str">
        <f>IF('Órdenes según Instancia'!I219=0,"-",IF('Órdenes según Instancia'!AC219=0,"-",('Órdenes según Instancia'!I219/'Órdenes según Instancia'!AC219)))</f>
        <v>-</v>
      </c>
      <c r="J219" s="14" t="str">
        <f>IF('Órdenes según Instancia'!N219=0,"-",IF('Órdenes según Instancia'!AC219=0,"-",('Órdenes según Instancia'!N219/'Órdenes según Instancia'!AC219)))</f>
        <v>-</v>
      </c>
      <c r="K219" s="14" t="str">
        <f>IF('Órdenes según Instancia'!S219=0,"-",IF('Órdenes según Instancia'!AC219=0,"-",('Órdenes según Instancia'!S219/'Órdenes según Instancia'!AC219)))</f>
        <v>-</v>
      </c>
      <c r="L219" s="14" t="str">
        <f>IF('Órdenes según Instancia'!X219=0,"-",IF('Órdenes según Instancia'!AC219=0,"-",('Órdenes según Instancia'!X219/'Órdenes según Instancia'!AC219)))</f>
        <v>-</v>
      </c>
      <c r="M219" s="14">
        <f>IF('Órdenes según Instancia'!E219=0,"-",IF('Órdenes según Instancia'!AD219=0,"-",('Órdenes según Instancia'!E219/'Órdenes según Instancia'!AD219)))</f>
        <v>1</v>
      </c>
      <c r="N219" s="14" t="str">
        <f>IF('Órdenes según Instancia'!J219=0,"-",IF('Órdenes según Instancia'!AD219=0,"-",('Órdenes según Instancia'!J219/'Órdenes según Instancia'!AD219)))</f>
        <v>-</v>
      </c>
      <c r="O219" s="14" t="str">
        <f>IF('Órdenes según Instancia'!O219=0,"-",IF('Órdenes según Instancia'!AD219=0,"-",('Órdenes según Instancia'!O219/'Órdenes según Instancia'!AD219)))</f>
        <v>-</v>
      </c>
      <c r="P219" s="14" t="str">
        <f>IF('Órdenes según Instancia'!T219=0,"-",IF('Órdenes según Instancia'!AD219=0,"-",('Órdenes según Instancia'!T219/'Órdenes según Instancia'!AD219)))</f>
        <v>-</v>
      </c>
      <c r="Q219" s="14" t="str">
        <f>IF('Órdenes según Instancia'!Y219=0,"-",IF('Órdenes según Instancia'!AD219=0,"-",('Órdenes según Instancia'!Y219/'Órdenes según Instancia'!AD219)))</f>
        <v>-</v>
      </c>
      <c r="R219" s="14">
        <f>IF('Órdenes según Instancia'!F219=0,"-",IF('Órdenes según Instancia'!AE219=0,"-",('Órdenes según Instancia'!F219/'Órdenes según Instancia'!AE219)))</f>
        <v>1</v>
      </c>
      <c r="S219" s="14" t="str">
        <f>IF('Órdenes según Instancia'!K219=0,"-",IF('Órdenes según Instancia'!AE219=0,"-",('Órdenes según Instancia'!K219/'Órdenes según Instancia'!AE219)))</f>
        <v>-</v>
      </c>
      <c r="T219" s="14" t="str">
        <f>IF('Órdenes según Instancia'!P219=0,"-",IF('Órdenes según Instancia'!AE219=0,"-",('Órdenes según Instancia'!P219/'Órdenes según Instancia'!AE219)))</f>
        <v>-</v>
      </c>
      <c r="U219" s="14" t="str">
        <f>IF('Órdenes según Instancia'!U219=0,"-",IF('Órdenes según Instancia'!AE219=0,"-",('Órdenes según Instancia'!U219/('Órdenes según Instancia'!AE219))))</f>
        <v>-</v>
      </c>
      <c r="V219" s="14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62" t="s">
        <v>409</v>
      </c>
      <c r="C220" s="14">
        <f>IF('Órdenes según Instancia'!C220=0,"-",IF('Órdenes según Instancia'!AB220=0,"-",('Órdenes según Instancia'!C220/'Órdenes según Instancia'!AB220)))</f>
        <v>1</v>
      </c>
      <c r="D220" s="14" t="str">
        <f>IF('Órdenes según Instancia'!H220=0,"-",IF('Órdenes según Instancia'!AB220=0,"-",('Órdenes según Instancia'!H220/'Órdenes según Instancia'!AB220)))</f>
        <v>-</v>
      </c>
      <c r="E220" s="14" t="str">
        <f>IF('Órdenes según Instancia'!M220=0,"-",IF('Órdenes según Instancia'!AB220=0,"-",('Órdenes según Instancia'!M220/'Órdenes según Instancia'!AB220)))</f>
        <v>-</v>
      </c>
      <c r="F220" s="14" t="str">
        <f>IF('Órdenes según Instancia'!R220=0,"-",IF('Órdenes según Instancia'!AB220=0,"-",('Órdenes según Instancia'!R220/'Órdenes según Instancia'!AB220)))</f>
        <v>-</v>
      </c>
      <c r="G220" s="14" t="str">
        <f>IF('Órdenes según Instancia'!W220=0,"-",IF('Órdenes según Instancia'!AB220=0,"-",('Órdenes según Instancia'!W220/'Órdenes según Instancia'!AB220)))</f>
        <v>-</v>
      </c>
      <c r="H220" s="14" t="str">
        <f>IF('Órdenes según Instancia'!D220=0,"-",IF('Órdenes según Instancia'!AC220=0,"-",('Órdenes según Instancia'!D220/'Órdenes según Instancia'!AC220)))</f>
        <v>-</v>
      </c>
      <c r="I220" s="14" t="str">
        <f>IF('Órdenes según Instancia'!I220=0,"-",IF('Órdenes según Instancia'!AC220=0,"-",('Órdenes según Instancia'!I220/'Órdenes según Instancia'!AC220)))</f>
        <v>-</v>
      </c>
      <c r="J220" s="14" t="str">
        <f>IF('Órdenes según Instancia'!N220=0,"-",IF('Órdenes según Instancia'!AC220=0,"-",('Órdenes según Instancia'!N220/'Órdenes según Instancia'!AC220)))</f>
        <v>-</v>
      </c>
      <c r="K220" s="14" t="str">
        <f>IF('Órdenes según Instancia'!S220=0,"-",IF('Órdenes según Instancia'!AC220=0,"-",('Órdenes según Instancia'!S220/'Órdenes según Instancia'!AC220)))</f>
        <v>-</v>
      </c>
      <c r="L220" s="14" t="str">
        <f>IF('Órdenes según Instancia'!X220=0,"-",IF('Órdenes según Instancia'!AC220=0,"-",('Órdenes según Instancia'!X220/'Órdenes según Instancia'!AC220)))</f>
        <v>-</v>
      </c>
      <c r="M220" s="14">
        <f>IF('Órdenes según Instancia'!E220=0,"-",IF('Órdenes según Instancia'!AD220=0,"-",('Órdenes según Instancia'!E220/'Órdenes según Instancia'!AD220)))</f>
        <v>1</v>
      </c>
      <c r="N220" s="14" t="str">
        <f>IF('Órdenes según Instancia'!J220=0,"-",IF('Órdenes según Instancia'!AD220=0,"-",('Órdenes según Instancia'!J220/'Órdenes según Instancia'!AD220)))</f>
        <v>-</v>
      </c>
      <c r="O220" s="14" t="str">
        <f>IF('Órdenes según Instancia'!O220=0,"-",IF('Órdenes según Instancia'!AD220=0,"-",('Órdenes según Instancia'!O220/'Órdenes según Instancia'!AD220)))</f>
        <v>-</v>
      </c>
      <c r="P220" s="14" t="str">
        <f>IF('Órdenes según Instancia'!T220=0,"-",IF('Órdenes según Instancia'!AD220=0,"-",('Órdenes según Instancia'!T220/'Órdenes según Instancia'!AD220)))</f>
        <v>-</v>
      </c>
      <c r="Q220" s="14" t="str">
        <f>IF('Órdenes según Instancia'!Y220=0,"-",IF('Órdenes según Instancia'!AD220=0,"-",('Órdenes según Instancia'!Y220/'Órdenes según Instancia'!AD220)))</f>
        <v>-</v>
      </c>
      <c r="R220" s="14">
        <f>IF('Órdenes según Instancia'!F220=0,"-",IF('Órdenes según Instancia'!AE220=0,"-",('Órdenes según Instancia'!F220/'Órdenes según Instancia'!AE220)))</f>
        <v>1</v>
      </c>
      <c r="S220" s="14" t="str">
        <f>IF('Órdenes según Instancia'!K220=0,"-",IF('Órdenes según Instancia'!AE220=0,"-",('Órdenes según Instancia'!K220/'Órdenes según Instancia'!AE220)))</f>
        <v>-</v>
      </c>
      <c r="T220" s="14" t="str">
        <f>IF('Órdenes según Instancia'!P220=0,"-",IF('Órdenes según Instancia'!AE220=0,"-",('Órdenes según Instancia'!P220/'Órdenes según Instancia'!AE220)))</f>
        <v>-</v>
      </c>
      <c r="U220" s="14" t="str">
        <f>IF('Órdenes según Instancia'!U220=0,"-",IF('Órdenes según Instancia'!AE220=0,"-",('Órdenes según Instancia'!U220/('Órdenes según Instancia'!AE220))))</f>
        <v>-</v>
      </c>
      <c r="V220" s="14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62" t="s">
        <v>410</v>
      </c>
      <c r="C221" s="14">
        <f>IF('Órdenes según Instancia'!C221=0,"-",IF('Órdenes según Instancia'!AB221=0,"-",('Órdenes según Instancia'!C221/'Órdenes según Instancia'!AB221)))</f>
        <v>1</v>
      </c>
      <c r="D221" s="14" t="str">
        <f>IF('Órdenes según Instancia'!H221=0,"-",IF('Órdenes según Instancia'!AB221=0,"-",('Órdenes según Instancia'!H221/'Órdenes según Instancia'!AB221)))</f>
        <v>-</v>
      </c>
      <c r="E221" s="14" t="str">
        <f>IF('Órdenes según Instancia'!M221=0,"-",IF('Órdenes según Instancia'!AB221=0,"-",('Órdenes según Instancia'!M221/'Órdenes según Instancia'!AB221)))</f>
        <v>-</v>
      </c>
      <c r="F221" s="14" t="str">
        <f>IF('Órdenes según Instancia'!R221=0,"-",IF('Órdenes según Instancia'!AB221=0,"-",('Órdenes según Instancia'!R221/'Órdenes según Instancia'!AB221)))</f>
        <v>-</v>
      </c>
      <c r="G221" s="14" t="str">
        <f>IF('Órdenes según Instancia'!W221=0,"-",IF('Órdenes según Instancia'!AB221=0,"-",('Órdenes según Instancia'!W221/'Órdenes según Instancia'!AB221)))</f>
        <v>-</v>
      </c>
      <c r="H221" s="14" t="str">
        <f>IF('Órdenes según Instancia'!D221=0,"-",IF('Órdenes según Instancia'!AC221=0,"-",('Órdenes según Instancia'!D221/'Órdenes según Instancia'!AC221)))</f>
        <v>-</v>
      </c>
      <c r="I221" s="14" t="str">
        <f>IF('Órdenes según Instancia'!I221=0,"-",IF('Órdenes según Instancia'!AC221=0,"-",('Órdenes según Instancia'!I221/'Órdenes según Instancia'!AC221)))</f>
        <v>-</v>
      </c>
      <c r="J221" s="14" t="str">
        <f>IF('Órdenes según Instancia'!N221=0,"-",IF('Órdenes según Instancia'!AC221=0,"-",('Órdenes según Instancia'!N221/'Órdenes según Instancia'!AC221)))</f>
        <v>-</v>
      </c>
      <c r="K221" s="14" t="str">
        <f>IF('Órdenes según Instancia'!S221=0,"-",IF('Órdenes según Instancia'!AC221=0,"-",('Órdenes según Instancia'!S221/'Órdenes según Instancia'!AC221)))</f>
        <v>-</v>
      </c>
      <c r="L221" s="14" t="str">
        <f>IF('Órdenes según Instancia'!X221=0,"-",IF('Órdenes según Instancia'!AC221=0,"-",('Órdenes según Instancia'!X221/'Órdenes según Instancia'!AC221)))</f>
        <v>-</v>
      </c>
      <c r="M221" s="14">
        <f>IF('Órdenes según Instancia'!E221=0,"-",IF('Órdenes según Instancia'!AD221=0,"-",('Órdenes según Instancia'!E221/'Órdenes según Instancia'!AD221)))</f>
        <v>1</v>
      </c>
      <c r="N221" s="14" t="str">
        <f>IF('Órdenes según Instancia'!J221=0,"-",IF('Órdenes según Instancia'!AD221=0,"-",('Órdenes según Instancia'!J221/'Órdenes según Instancia'!AD221)))</f>
        <v>-</v>
      </c>
      <c r="O221" s="14" t="str">
        <f>IF('Órdenes según Instancia'!O221=0,"-",IF('Órdenes según Instancia'!AD221=0,"-",('Órdenes según Instancia'!O221/'Órdenes según Instancia'!AD221)))</f>
        <v>-</v>
      </c>
      <c r="P221" s="14" t="str">
        <f>IF('Órdenes según Instancia'!T221=0,"-",IF('Órdenes según Instancia'!AD221=0,"-",('Órdenes según Instancia'!T221/'Órdenes según Instancia'!AD221)))</f>
        <v>-</v>
      </c>
      <c r="Q221" s="14" t="str">
        <f>IF('Órdenes según Instancia'!Y221=0,"-",IF('Órdenes según Instancia'!AD221=0,"-",('Órdenes según Instancia'!Y221/'Órdenes según Instancia'!AD221)))</f>
        <v>-</v>
      </c>
      <c r="R221" s="14">
        <f>IF('Órdenes según Instancia'!F221=0,"-",IF('Órdenes según Instancia'!AE221=0,"-",('Órdenes según Instancia'!F221/'Órdenes según Instancia'!AE221)))</f>
        <v>1</v>
      </c>
      <c r="S221" s="14" t="str">
        <f>IF('Órdenes según Instancia'!K221=0,"-",IF('Órdenes según Instancia'!AE221=0,"-",('Órdenes según Instancia'!K221/'Órdenes según Instancia'!AE221)))</f>
        <v>-</v>
      </c>
      <c r="T221" s="14" t="str">
        <f>IF('Órdenes según Instancia'!P221=0,"-",IF('Órdenes según Instancia'!AE221=0,"-",('Órdenes según Instancia'!P221/'Órdenes según Instancia'!AE221)))</f>
        <v>-</v>
      </c>
      <c r="U221" s="14" t="str">
        <f>IF('Órdenes según Instancia'!U221=0,"-",IF('Órdenes según Instancia'!AE221=0,"-",('Órdenes según Instancia'!U221/('Órdenes según Instancia'!AE221))))</f>
        <v>-</v>
      </c>
      <c r="V221" s="14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62" t="s">
        <v>411</v>
      </c>
      <c r="C222" s="14">
        <f>IF('Órdenes según Instancia'!C222=0,"-",IF('Órdenes según Instancia'!AB222=0,"-",('Órdenes según Instancia'!C222/'Órdenes según Instancia'!AB222)))</f>
        <v>1</v>
      </c>
      <c r="D222" s="14" t="str">
        <f>IF('Órdenes según Instancia'!H222=0,"-",IF('Órdenes según Instancia'!AB222=0,"-",('Órdenes según Instancia'!H222/'Órdenes según Instancia'!AB222)))</f>
        <v>-</v>
      </c>
      <c r="E222" s="14" t="str">
        <f>IF('Órdenes según Instancia'!M222=0,"-",IF('Órdenes según Instancia'!AB222=0,"-",('Órdenes según Instancia'!M222/'Órdenes según Instancia'!AB222)))</f>
        <v>-</v>
      </c>
      <c r="F222" s="14" t="str">
        <f>IF('Órdenes según Instancia'!R222=0,"-",IF('Órdenes según Instancia'!AB222=0,"-",('Órdenes según Instancia'!R222/'Órdenes según Instancia'!AB222)))</f>
        <v>-</v>
      </c>
      <c r="G222" s="14" t="str">
        <f>IF('Órdenes según Instancia'!W222=0,"-",IF('Órdenes según Instancia'!AB222=0,"-",('Órdenes según Instancia'!W222/'Órdenes según Instancia'!AB222)))</f>
        <v>-</v>
      </c>
      <c r="H222" s="14" t="str">
        <f>IF('Órdenes según Instancia'!D222=0,"-",IF('Órdenes según Instancia'!AC222=0,"-",('Órdenes según Instancia'!D222/'Órdenes según Instancia'!AC222)))</f>
        <v>-</v>
      </c>
      <c r="I222" s="14" t="str">
        <f>IF('Órdenes según Instancia'!I222=0,"-",IF('Órdenes según Instancia'!AC222=0,"-",('Órdenes según Instancia'!I222/'Órdenes según Instancia'!AC222)))</f>
        <v>-</v>
      </c>
      <c r="J222" s="14" t="str">
        <f>IF('Órdenes según Instancia'!N222=0,"-",IF('Órdenes según Instancia'!AC222=0,"-",('Órdenes según Instancia'!N222/'Órdenes según Instancia'!AC222)))</f>
        <v>-</v>
      </c>
      <c r="K222" s="14" t="str">
        <f>IF('Órdenes según Instancia'!S222=0,"-",IF('Órdenes según Instancia'!AC222=0,"-",('Órdenes según Instancia'!S222/'Órdenes según Instancia'!AC222)))</f>
        <v>-</v>
      </c>
      <c r="L222" s="14" t="str">
        <f>IF('Órdenes según Instancia'!X222=0,"-",IF('Órdenes según Instancia'!AC222=0,"-",('Órdenes según Instancia'!X222/'Órdenes según Instancia'!AC222)))</f>
        <v>-</v>
      </c>
      <c r="M222" s="14">
        <f>IF('Órdenes según Instancia'!E222=0,"-",IF('Órdenes según Instancia'!AD222=0,"-",('Órdenes según Instancia'!E222/'Órdenes según Instancia'!AD222)))</f>
        <v>1</v>
      </c>
      <c r="N222" s="14" t="str">
        <f>IF('Órdenes según Instancia'!J222=0,"-",IF('Órdenes según Instancia'!AD222=0,"-",('Órdenes según Instancia'!J222/'Órdenes según Instancia'!AD222)))</f>
        <v>-</v>
      </c>
      <c r="O222" s="14" t="str">
        <f>IF('Órdenes según Instancia'!O222=0,"-",IF('Órdenes según Instancia'!AD222=0,"-",('Órdenes según Instancia'!O222/'Órdenes según Instancia'!AD222)))</f>
        <v>-</v>
      </c>
      <c r="P222" s="14" t="str">
        <f>IF('Órdenes según Instancia'!T222=0,"-",IF('Órdenes según Instancia'!AD222=0,"-",('Órdenes según Instancia'!T222/'Órdenes según Instancia'!AD222)))</f>
        <v>-</v>
      </c>
      <c r="Q222" s="14" t="str">
        <f>IF('Órdenes según Instancia'!Y222=0,"-",IF('Órdenes según Instancia'!AD222=0,"-",('Órdenes según Instancia'!Y222/'Órdenes según Instancia'!AD222)))</f>
        <v>-</v>
      </c>
      <c r="R222" s="14">
        <f>IF('Órdenes según Instancia'!F222=0,"-",IF('Órdenes según Instancia'!AE222=0,"-",('Órdenes según Instancia'!F222/'Órdenes según Instancia'!AE222)))</f>
        <v>1</v>
      </c>
      <c r="S222" s="14" t="str">
        <f>IF('Órdenes según Instancia'!K222=0,"-",IF('Órdenes según Instancia'!AE222=0,"-",('Órdenes según Instancia'!K222/'Órdenes según Instancia'!AE222)))</f>
        <v>-</v>
      </c>
      <c r="T222" s="14" t="str">
        <f>IF('Órdenes según Instancia'!P222=0,"-",IF('Órdenes según Instancia'!AE222=0,"-",('Órdenes según Instancia'!P222/'Órdenes según Instancia'!AE222)))</f>
        <v>-</v>
      </c>
      <c r="U222" s="14" t="str">
        <f>IF('Órdenes según Instancia'!U222=0,"-",IF('Órdenes según Instancia'!AE222=0,"-",('Órdenes según Instancia'!U222/('Órdenes según Instancia'!AE222))))</f>
        <v>-</v>
      </c>
      <c r="V222" s="14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62" t="s">
        <v>412</v>
      </c>
      <c r="C223" s="14">
        <f>IF('Órdenes según Instancia'!C223=0,"-",IF('Órdenes según Instancia'!AB223=0,"-",('Órdenes según Instancia'!C223/'Órdenes según Instancia'!AB223)))</f>
        <v>1</v>
      </c>
      <c r="D223" s="14" t="str">
        <f>IF('Órdenes según Instancia'!H223=0,"-",IF('Órdenes según Instancia'!AB223=0,"-",('Órdenes según Instancia'!H223/'Órdenes según Instancia'!AB223)))</f>
        <v>-</v>
      </c>
      <c r="E223" s="14" t="str">
        <f>IF('Órdenes según Instancia'!M223=0,"-",IF('Órdenes según Instancia'!AB223=0,"-",('Órdenes según Instancia'!M223/'Órdenes según Instancia'!AB223)))</f>
        <v>-</v>
      </c>
      <c r="F223" s="14" t="str">
        <f>IF('Órdenes según Instancia'!R223=0,"-",IF('Órdenes según Instancia'!AB223=0,"-",('Órdenes según Instancia'!R223/'Órdenes según Instancia'!AB223)))</f>
        <v>-</v>
      </c>
      <c r="G223" s="14" t="str">
        <f>IF('Órdenes según Instancia'!W223=0,"-",IF('Órdenes según Instancia'!AB223=0,"-",('Órdenes según Instancia'!W223/'Órdenes según Instancia'!AB223)))</f>
        <v>-</v>
      </c>
      <c r="H223" s="14" t="str">
        <f>IF('Órdenes según Instancia'!D223=0,"-",IF('Órdenes según Instancia'!AC223=0,"-",('Órdenes según Instancia'!D223/'Órdenes según Instancia'!AC223)))</f>
        <v>-</v>
      </c>
      <c r="I223" s="14" t="str">
        <f>IF('Órdenes según Instancia'!I223=0,"-",IF('Órdenes según Instancia'!AC223=0,"-",('Órdenes según Instancia'!I223/'Órdenes según Instancia'!AC223)))</f>
        <v>-</v>
      </c>
      <c r="J223" s="14" t="str">
        <f>IF('Órdenes según Instancia'!N223=0,"-",IF('Órdenes según Instancia'!AC223=0,"-",('Órdenes según Instancia'!N223/'Órdenes según Instancia'!AC223)))</f>
        <v>-</v>
      </c>
      <c r="K223" s="14" t="str">
        <f>IF('Órdenes según Instancia'!S223=0,"-",IF('Órdenes según Instancia'!AC223=0,"-",('Órdenes según Instancia'!S223/'Órdenes según Instancia'!AC223)))</f>
        <v>-</v>
      </c>
      <c r="L223" s="14" t="str">
        <f>IF('Órdenes según Instancia'!X223=0,"-",IF('Órdenes según Instancia'!AC223=0,"-",('Órdenes según Instancia'!X223/'Órdenes según Instancia'!AC223)))</f>
        <v>-</v>
      </c>
      <c r="M223" s="14">
        <f>IF('Órdenes según Instancia'!E223=0,"-",IF('Órdenes según Instancia'!AD223=0,"-",('Órdenes según Instancia'!E223/'Órdenes según Instancia'!AD223)))</f>
        <v>1</v>
      </c>
      <c r="N223" s="14" t="str">
        <f>IF('Órdenes según Instancia'!J223=0,"-",IF('Órdenes según Instancia'!AD223=0,"-",('Órdenes según Instancia'!J223/'Órdenes según Instancia'!AD223)))</f>
        <v>-</v>
      </c>
      <c r="O223" s="14" t="str">
        <f>IF('Órdenes según Instancia'!O223=0,"-",IF('Órdenes según Instancia'!AD223=0,"-",('Órdenes según Instancia'!O223/'Órdenes según Instancia'!AD223)))</f>
        <v>-</v>
      </c>
      <c r="P223" s="14" t="str">
        <f>IF('Órdenes según Instancia'!T223=0,"-",IF('Órdenes según Instancia'!AD223=0,"-",('Órdenes según Instancia'!T223/'Órdenes según Instancia'!AD223)))</f>
        <v>-</v>
      </c>
      <c r="Q223" s="14" t="str">
        <f>IF('Órdenes según Instancia'!Y223=0,"-",IF('Órdenes según Instancia'!AD223=0,"-",('Órdenes según Instancia'!Y223/'Órdenes según Instancia'!AD223)))</f>
        <v>-</v>
      </c>
      <c r="R223" s="14">
        <f>IF('Órdenes según Instancia'!F223=0,"-",IF('Órdenes según Instancia'!AE223=0,"-",('Órdenes según Instancia'!F223/'Órdenes según Instancia'!AE223)))</f>
        <v>1</v>
      </c>
      <c r="S223" s="14" t="str">
        <f>IF('Órdenes según Instancia'!K223=0,"-",IF('Órdenes según Instancia'!AE223=0,"-",('Órdenes según Instancia'!K223/'Órdenes según Instancia'!AE223)))</f>
        <v>-</v>
      </c>
      <c r="T223" s="14" t="str">
        <f>IF('Órdenes según Instancia'!P223=0,"-",IF('Órdenes según Instancia'!AE223=0,"-",('Órdenes según Instancia'!P223/'Órdenes según Instancia'!AE223)))</f>
        <v>-</v>
      </c>
      <c r="U223" s="14" t="str">
        <f>IF('Órdenes según Instancia'!U223=0,"-",IF('Órdenes según Instancia'!AE223=0,"-",('Órdenes según Instancia'!U223/('Órdenes según Instancia'!AE223))))</f>
        <v>-</v>
      </c>
      <c r="V223" s="14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62" t="s">
        <v>413</v>
      </c>
      <c r="C224" s="14">
        <f>IF('Órdenes según Instancia'!C224=0,"-",IF('Órdenes según Instancia'!AB224=0,"-",('Órdenes según Instancia'!C224/'Órdenes según Instancia'!AB224)))</f>
        <v>0.72222222222222221</v>
      </c>
      <c r="D224" s="14" t="str">
        <f>IF('Órdenes según Instancia'!H224=0,"-",IF('Órdenes según Instancia'!AB224=0,"-",('Órdenes según Instancia'!H224/'Órdenes según Instancia'!AB224)))</f>
        <v>-</v>
      </c>
      <c r="E224" s="14">
        <f>IF('Órdenes según Instancia'!M224=0,"-",IF('Órdenes según Instancia'!AB224=0,"-",('Órdenes según Instancia'!M224/'Órdenes según Instancia'!AB224)))</f>
        <v>0.27777777777777779</v>
      </c>
      <c r="F224" s="14" t="str">
        <f>IF('Órdenes según Instancia'!R224=0,"-",IF('Órdenes según Instancia'!AB224=0,"-",('Órdenes según Instancia'!R224/'Órdenes según Instancia'!AB224)))</f>
        <v>-</v>
      </c>
      <c r="G224" s="14" t="str">
        <f>IF('Órdenes según Instancia'!W224=0,"-",IF('Órdenes según Instancia'!AB224=0,"-",('Órdenes según Instancia'!W224/'Órdenes según Instancia'!AB224)))</f>
        <v>-</v>
      </c>
      <c r="H224" s="14" t="str">
        <f>IF('Órdenes según Instancia'!D224=0,"-",IF('Órdenes según Instancia'!AC224=0,"-",('Órdenes según Instancia'!D224/'Órdenes según Instancia'!AC224)))</f>
        <v>-</v>
      </c>
      <c r="I224" s="14" t="str">
        <f>IF('Órdenes según Instancia'!I224=0,"-",IF('Órdenes según Instancia'!AC224=0,"-",('Órdenes según Instancia'!I224/'Órdenes según Instancia'!AC224)))</f>
        <v>-</v>
      </c>
      <c r="J224" s="14" t="str">
        <f>IF('Órdenes según Instancia'!N224=0,"-",IF('Órdenes según Instancia'!AC224=0,"-",('Órdenes según Instancia'!N224/'Órdenes según Instancia'!AC224)))</f>
        <v>-</v>
      </c>
      <c r="K224" s="14" t="str">
        <f>IF('Órdenes según Instancia'!S224=0,"-",IF('Órdenes según Instancia'!AC224=0,"-",('Órdenes según Instancia'!S224/'Órdenes según Instancia'!AC224)))</f>
        <v>-</v>
      </c>
      <c r="L224" s="14" t="str">
        <f>IF('Órdenes según Instancia'!X224=0,"-",IF('Órdenes según Instancia'!AC224=0,"-",('Órdenes según Instancia'!X224/'Órdenes según Instancia'!AC224)))</f>
        <v>-</v>
      </c>
      <c r="M224" s="14">
        <f>IF('Órdenes según Instancia'!E224=0,"-",IF('Órdenes según Instancia'!AD224=0,"-",('Órdenes según Instancia'!E224/'Órdenes según Instancia'!AD224)))</f>
        <v>0.61538461538461542</v>
      </c>
      <c r="N224" s="14" t="str">
        <f>IF('Órdenes según Instancia'!J224=0,"-",IF('Órdenes según Instancia'!AD224=0,"-",('Órdenes según Instancia'!J224/'Órdenes según Instancia'!AD224)))</f>
        <v>-</v>
      </c>
      <c r="O224" s="14">
        <f>IF('Órdenes según Instancia'!O224=0,"-",IF('Órdenes según Instancia'!AD224=0,"-",('Órdenes según Instancia'!O224/'Órdenes según Instancia'!AD224)))</f>
        <v>0.38461538461538464</v>
      </c>
      <c r="P224" s="14" t="str">
        <f>IF('Órdenes según Instancia'!T224=0,"-",IF('Órdenes según Instancia'!AD224=0,"-",('Órdenes según Instancia'!T224/'Órdenes según Instancia'!AD224)))</f>
        <v>-</v>
      </c>
      <c r="Q224" s="14" t="str">
        <f>IF('Órdenes según Instancia'!Y224=0,"-",IF('Órdenes según Instancia'!AD224=0,"-",('Órdenes según Instancia'!Y224/'Órdenes según Instancia'!AD224)))</f>
        <v>-</v>
      </c>
      <c r="R224" s="14">
        <f>IF('Órdenes según Instancia'!F224=0,"-",IF('Órdenes según Instancia'!AE224=0,"-",('Órdenes según Instancia'!F224/'Órdenes según Instancia'!AE224)))</f>
        <v>1</v>
      </c>
      <c r="S224" s="14" t="str">
        <f>IF('Órdenes según Instancia'!K224=0,"-",IF('Órdenes según Instancia'!AE224=0,"-",('Órdenes según Instancia'!K224/'Órdenes según Instancia'!AE224)))</f>
        <v>-</v>
      </c>
      <c r="T224" s="14" t="str">
        <f>IF('Órdenes según Instancia'!P224=0,"-",IF('Órdenes según Instancia'!AE224=0,"-",('Órdenes según Instancia'!P224/'Órdenes según Instancia'!AE224)))</f>
        <v>-</v>
      </c>
      <c r="U224" s="14" t="str">
        <f>IF('Órdenes según Instancia'!U224=0,"-",IF('Órdenes según Instancia'!AE224=0,"-",('Órdenes según Instancia'!U224/('Órdenes según Instancia'!AE224))))</f>
        <v>-</v>
      </c>
      <c r="V224" s="14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62" t="s">
        <v>414</v>
      </c>
      <c r="C225" s="14">
        <f>IF('Órdenes según Instancia'!C225=0,"-",IF('Órdenes según Instancia'!AB225=0,"-",('Órdenes según Instancia'!C225/'Órdenes según Instancia'!AB225)))</f>
        <v>0.625</v>
      </c>
      <c r="D225" s="14" t="str">
        <f>IF('Órdenes según Instancia'!H225=0,"-",IF('Órdenes según Instancia'!AB225=0,"-",('Órdenes según Instancia'!H225/'Órdenes según Instancia'!AB225)))</f>
        <v>-</v>
      </c>
      <c r="E225" s="14">
        <f>IF('Órdenes según Instancia'!M225=0,"-",IF('Órdenes según Instancia'!AB225=0,"-",('Órdenes según Instancia'!M225/'Órdenes según Instancia'!AB225)))</f>
        <v>0.375</v>
      </c>
      <c r="F225" s="14" t="str">
        <f>IF('Órdenes según Instancia'!R225=0,"-",IF('Órdenes según Instancia'!AB225=0,"-",('Órdenes según Instancia'!R225/'Órdenes según Instancia'!AB225)))</f>
        <v>-</v>
      </c>
      <c r="G225" s="14" t="str">
        <f>IF('Órdenes según Instancia'!W225=0,"-",IF('Órdenes según Instancia'!AB225=0,"-",('Órdenes según Instancia'!W225/'Órdenes según Instancia'!AB225)))</f>
        <v>-</v>
      </c>
      <c r="H225" s="14" t="str">
        <f>IF('Órdenes según Instancia'!D225=0,"-",IF('Órdenes según Instancia'!AC225=0,"-",('Órdenes según Instancia'!D225/'Órdenes según Instancia'!AC225)))</f>
        <v>-</v>
      </c>
      <c r="I225" s="14" t="str">
        <f>IF('Órdenes según Instancia'!I225=0,"-",IF('Órdenes según Instancia'!AC225=0,"-",('Órdenes según Instancia'!I225/'Órdenes según Instancia'!AC225)))</f>
        <v>-</v>
      </c>
      <c r="J225" s="14" t="str">
        <f>IF('Órdenes según Instancia'!N225=0,"-",IF('Órdenes según Instancia'!AC225=0,"-",('Órdenes según Instancia'!N225/'Órdenes según Instancia'!AC225)))</f>
        <v>-</v>
      </c>
      <c r="K225" s="14" t="str">
        <f>IF('Órdenes según Instancia'!S225=0,"-",IF('Órdenes según Instancia'!AC225=0,"-",('Órdenes según Instancia'!S225/'Órdenes según Instancia'!AC225)))</f>
        <v>-</v>
      </c>
      <c r="L225" s="14" t="str">
        <f>IF('Órdenes según Instancia'!X225=0,"-",IF('Órdenes según Instancia'!AC225=0,"-",('Órdenes según Instancia'!X225/'Órdenes según Instancia'!AC225)))</f>
        <v>-</v>
      </c>
      <c r="M225" s="14">
        <f>IF('Órdenes según Instancia'!E225=0,"-",IF('Órdenes según Instancia'!AD225=0,"-",('Órdenes según Instancia'!E225/'Órdenes según Instancia'!AD225)))</f>
        <v>0.55000000000000004</v>
      </c>
      <c r="N225" s="14" t="str">
        <f>IF('Órdenes según Instancia'!J225=0,"-",IF('Órdenes según Instancia'!AD225=0,"-",('Órdenes según Instancia'!J225/'Órdenes según Instancia'!AD225)))</f>
        <v>-</v>
      </c>
      <c r="O225" s="14">
        <f>IF('Órdenes según Instancia'!O225=0,"-",IF('Órdenes según Instancia'!AD225=0,"-",('Órdenes según Instancia'!O225/'Órdenes según Instancia'!AD225)))</f>
        <v>0.45</v>
      </c>
      <c r="P225" s="14" t="str">
        <f>IF('Órdenes según Instancia'!T225=0,"-",IF('Órdenes según Instancia'!AD225=0,"-",('Órdenes según Instancia'!T225/'Órdenes según Instancia'!AD225)))</f>
        <v>-</v>
      </c>
      <c r="Q225" s="14" t="str">
        <f>IF('Órdenes según Instancia'!Y225=0,"-",IF('Órdenes según Instancia'!AD225=0,"-",('Órdenes según Instancia'!Y225/'Órdenes según Instancia'!AD225)))</f>
        <v>-</v>
      </c>
      <c r="R225" s="14">
        <f>IF('Órdenes según Instancia'!F225=0,"-",IF('Órdenes según Instancia'!AE225=0,"-",('Órdenes según Instancia'!F225/'Órdenes según Instancia'!AE225)))</f>
        <v>1</v>
      </c>
      <c r="S225" s="14" t="str">
        <f>IF('Órdenes según Instancia'!K225=0,"-",IF('Órdenes según Instancia'!AE225=0,"-",('Órdenes según Instancia'!K225/'Órdenes según Instancia'!AE225)))</f>
        <v>-</v>
      </c>
      <c r="T225" s="14" t="str">
        <f>IF('Órdenes según Instancia'!P225=0,"-",IF('Órdenes según Instancia'!AE225=0,"-",('Órdenes según Instancia'!P225/'Órdenes según Instancia'!AE225)))</f>
        <v>-</v>
      </c>
      <c r="U225" s="14" t="str">
        <f>IF('Órdenes según Instancia'!U225=0,"-",IF('Órdenes según Instancia'!AE225=0,"-",('Órdenes según Instancia'!U225/('Órdenes según Instancia'!AE225))))</f>
        <v>-</v>
      </c>
      <c r="V225" s="14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62" t="s">
        <v>415</v>
      </c>
      <c r="C226" s="14">
        <f>IF('Órdenes según Instancia'!C226=0,"-",IF('Órdenes según Instancia'!AB226=0,"-",('Órdenes según Instancia'!C226/'Órdenes según Instancia'!AB226)))</f>
        <v>1</v>
      </c>
      <c r="D226" s="14" t="str">
        <f>IF('Órdenes según Instancia'!H226=0,"-",IF('Órdenes según Instancia'!AB226=0,"-",('Órdenes según Instancia'!H226/'Órdenes según Instancia'!AB226)))</f>
        <v>-</v>
      </c>
      <c r="E226" s="14" t="str">
        <f>IF('Órdenes según Instancia'!M226=0,"-",IF('Órdenes según Instancia'!AB226=0,"-",('Órdenes según Instancia'!M226/'Órdenes según Instancia'!AB226)))</f>
        <v>-</v>
      </c>
      <c r="F226" s="14" t="str">
        <f>IF('Órdenes según Instancia'!R226=0,"-",IF('Órdenes según Instancia'!AB226=0,"-",('Órdenes según Instancia'!R226/'Órdenes según Instancia'!AB226)))</f>
        <v>-</v>
      </c>
      <c r="G226" s="14" t="str">
        <f>IF('Órdenes según Instancia'!W226=0,"-",IF('Órdenes según Instancia'!AB226=0,"-",('Órdenes según Instancia'!W226/'Órdenes según Instancia'!AB226)))</f>
        <v>-</v>
      </c>
      <c r="H226" s="14" t="str">
        <f>IF('Órdenes según Instancia'!D226=0,"-",IF('Órdenes según Instancia'!AC226=0,"-",('Órdenes según Instancia'!D226/'Órdenes según Instancia'!AC226)))</f>
        <v>-</v>
      </c>
      <c r="I226" s="14" t="str">
        <f>IF('Órdenes según Instancia'!I226=0,"-",IF('Órdenes según Instancia'!AC226=0,"-",('Órdenes según Instancia'!I226/'Órdenes según Instancia'!AC226)))</f>
        <v>-</v>
      </c>
      <c r="J226" s="14" t="str">
        <f>IF('Órdenes según Instancia'!N226=0,"-",IF('Órdenes según Instancia'!AC226=0,"-",('Órdenes según Instancia'!N226/'Órdenes según Instancia'!AC226)))</f>
        <v>-</v>
      </c>
      <c r="K226" s="14" t="str">
        <f>IF('Órdenes según Instancia'!S226=0,"-",IF('Órdenes según Instancia'!AC226=0,"-",('Órdenes según Instancia'!S226/'Órdenes según Instancia'!AC226)))</f>
        <v>-</v>
      </c>
      <c r="L226" s="14" t="str">
        <f>IF('Órdenes según Instancia'!X226=0,"-",IF('Órdenes según Instancia'!AC226=0,"-",('Órdenes según Instancia'!X226/'Órdenes según Instancia'!AC226)))</f>
        <v>-</v>
      </c>
      <c r="M226" s="14" t="str">
        <f>IF('Órdenes según Instancia'!E226=0,"-",IF('Órdenes según Instancia'!AD226=0,"-",('Órdenes según Instancia'!E226/'Órdenes según Instancia'!AD226)))</f>
        <v>-</v>
      </c>
      <c r="N226" s="14" t="str">
        <f>IF('Órdenes según Instancia'!J226=0,"-",IF('Órdenes según Instancia'!AD226=0,"-",('Órdenes según Instancia'!J226/'Órdenes según Instancia'!AD226)))</f>
        <v>-</v>
      </c>
      <c r="O226" s="14" t="str">
        <f>IF('Órdenes según Instancia'!O226=0,"-",IF('Órdenes según Instancia'!AD226=0,"-",('Órdenes según Instancia'!O226/'Órdenes según Instancia'!AD226)))</f>
        <v>-</v>
      </c>
      <c r="P226" s="14" t="str">
        <f>IF('Órdenes según Instancia'!T226=0,"-",IF('Órdenes según Instancia'!AD226=0,"-",('Órdenes según Instancia'!T226/'Órdenes según Instancia'!AD226)))</f>
        <v>-</v>
      </c>
      <c r="Q226" s="14" t="str">
        <f>IF('Órdenes según Instancia'!Y226=0,"-",IF('Órdenes según Instancia'!AD226=0,"-",('Órdenes según Instancia'!Y226/'Órdenes según Instancia'!AD226)))</f>
        <v>-</v>
      </c>
      <c r="R226" s="14">
        <f>IF('Órdenes según Instancia'!F226=0,"-",IF('Órdenes según Instancia'!AE226=0,"-",('Órdenes según Instancia'!F226/'Órdenes según Instancia'!AE226)))</f>
        <v>1</v>
      </c>
      <c r="S226" s="14" t="str">
        <f>IF('Órdenes según Instancia'!K226=0,"-",IF('Órdenes según Instancia'!AE226=0,"-",('Órdenes según Instancia'!K226/'Órdenes según Instancia'!AE226)))</f>
        <v>-</v>
      </c>
      <c r="T226" s="14" t="str">
        <f>IF('Órdenes según Instancia'!P226=0,"-",IF('Órdenes según Instancia'!AE226=0,"-",('Órdenes según Instancia'!P226/'Órdenes según Instancia'!AE226)))</f>
        <v>-</v>
      </c>
      <c r="U226" s="14" t="str">
        <f>IF('Órdenes según Instancia'!U226=0,"-",IF('Órdenes según Instancia'!AE226=0,"-",('Órdenes según Instancia'!U226/('Órdenes según Instancia'!AE226))))</f>
        <v>-</v>
      </c>
      <c r="V226" s="14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62" t="s">
        <v>190</v>
      </c>
      <c r="C227" s="14">
        <f>IF('Órdenes según Instancia'!C227=0,"-",IF('Órdenes según Instancia'!AB227=0,"-",('Órdenes según Instancia'!C227/'Órdenes según Instancia'!AB227)))</f>
        <v>1</v>
      </c>
      <c r="D227" s="14" t="str">
        <f>IF('Órdenes según Instancia'!H227=0,"-",IF('Órdenes según Instancia'!AB227=0,"-",('Órdenes según Instancia'!H227/'Órdenes según Instancia'!AB227)))</f>
        <v>-</v>
      </c>
      <c r="E227" s="14" t="str">
        <f>IF('Órdenes según Instancia'!M227=0,"-",IF('Órdenes según Instancia'!AB227=0,"-",('Órdenes según Instancia'!M227/'Órdenes según Instancia'!AB227)))</f>
        <v>-</v>
      </c>
      <c r="F227" s="14" t="str">
        <f>IF('Órdenes según Instancia'!R227=0,"-",IF('Órdenes según Instancia'!AB227=0,"-",('Órdenes según Instancia'!R227/'Órdenes según Instancia'!AB227)))</f>
        <v>-</v>
      </c>
      <c r="G227" s="14" t="str">
        <f>IF('Órdenes según Instancia'!W227=0,"-",IF('Órdenes según Instancia'!AB227=0,"-",('Órdenes según Instancia'!W227/'Órdenes según Instancia'!AB227)))</f>
        <v>-</v>
      </c>
      <c r="H227" s="14" t="str">
        <f>IF('Órdenes según Instancia'!D227=0,"-",IF('Órdenes según Instancia'!AC227=0,"-",('Órdenes según Instancia'!D227/'Órdenes según Instancia'!AC227)))</f>
        <v>-</v>
      </c>
      <c r="I227" s="14" t="str">
        <f>IF('Órdenes según Instancia'!I227=0,"-",IF('Órdenes según Instancia'!AC227=0,"-",('Órdenes según Instancia'!I227/'Órdenes según Instancia'!AC227)))</f>
        <v>-</v>
      </c>
      <c r="J227" s="14" t="str">
        <f>IF('Órdenes según Instancia'!N227=0,"-",IF('Órdenes según Instancia'!AC227=0,"-",('Órdenes según Instancia'!N227/'Órdenes según Instancia'!AC227)))</f>
        <v>-</v>
      </c>
      <c r="K227" s="14" t="str">
        <f>IF('Órdenes según Instancia'!S227=0,"-",IF('Órdenes según Instancia'!AC227=0,"-",('Órdenes según Instancia'!S227/'Órdenes según Instancia'!AC227)))</f>
        <v>-</v>
      </c>
      <c r="L227" s="14" t="str">
        <f>IF('Órdenes según Instancia'!X227=0,"-",IF('Órdenes según Instancia'!AC227=0,"-",('Órdenes según Instancia'!X227/'Órdenes según Instancia'!AC227)))</f>
        <v>-</v>
      </c>
      <c r="M227" s="14">
        <f>IF('Órdenes según Instancia'!E227=0,"-",IF('Órdenes según Instancia'!AD227=0,"-",('Órdenes según Instancia'!E227/'Órdenes según Instancia'!AD227)))</f>
        <v>1</v>
      </c>
      <c r="N227" s="14" t="str">
        <f>IF('Órdenes según Instancia'!J227=0,"-",IF('Órdenes según Instancia'!AD227=0,"-",('Órdenes según Instancia'!J227/'Órdenes según Instancia'!AD227)))</f>
        <v>-</v>
      </c>
      <c r="O227" s="14" t="str">
        <f>IF('Órdenes según Instancia'!O227=0,"-",IF('Órdenes según Instancia'!AD227=0,"-",('Órdenes según Instancia'!O227/'Órdenes según Instancia'!AD227)))</f>
        <v>-</v>
      </c>
      <c r="P227" s="14" t="str">
        <f>IF('Órdenes según Instancia'!T227=0,"-",IF('Órdenes según Instancia'!AD227=0,"-",('Órdenes según Instancia'!T227/'Órdenes según Instancia'!AD227)))</f>
        <v>-</v>
      </c>
      <c r="Q227" s="14" t="str">
        <f>IF('Órdenes según Instancia'!Y227=0,"-",IF('Órdenes según Instancia'!AD227=0,"-",('Órdenes según Instancia'!Y227/'Órdenes según Instancia'!AD227)))</f>
        <v>-</v>
      </c>
      <c r="R227" s="14" t="str">
        <f>IF('Órdenes según Instancia'!F227=0,"-",IF('Órdenes según Instancia'!AE227=0,"-",('Órdenes según Instancia'!F227/'Órdenes según Instancia'!AE227)))</f>
        <v>-</v>
      </c>
      <c r="S227" s="14" t="str">
        <f>IF('Órdenes según Instancia'!K227=0,"-",IF('Órdenes según Instancia'!AE227=0,"-",('Órdenes según Instancia'!K227/'Órdenes según Instancia'!AE227)))</f>
        <v>-</v>
      </c>
      <c r="T227" s="14" t="str">
        <f>IF('Órdenes según Instancia'!P227=0,"-",IF('Órdenes según Instancia'!AE227=0,"-",('Órdenes según Instancia'!P227/'Órdenes según Instancia'!AE227)))</f>
        <v>-</v>
      </c>
      <c r="U227" s="14" t="str">
        <f>IF('Órdenes según Instancia'!U227=0,"-",IF('Órdenes según Instancia'!AE227=0,"-",('Órdenes según Instancia'!U227/('Órdenes según Instancia'!AE227))))</f>
        <v>-</v>
      </c>
      <c r="V227" s="14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62" t="s">
        <v>416</v>
      </c>
      <c r="C228" s="14">
        <f>IF('Órdenes según Instancia'!C228=0,"-",IF('Órdenes según Instancia'!AB228=0,"-",('Órdenes según Instancia'!C228/'Órdenes según Instancia'!AB228)))</f>
        <v>0.71052631578947367</v>
      </c>
      <c r="D228" s="14" t="str">
        <f>IF('Órdenes según Instancia'!H228=0,"-",IF('Órdenes según Instancia'!AB228=0,"-",('Órdenes según Instancia'!H228/'Órdenes según Instancia'!AB228)))</f>
        <v>-</v>
      </c>
      <c r="E228" s="14" t="str">
        <f>IF('Órdenes según Instancia'!M228=0,"-",IF('Órdenes según Instancia'!AB228=0,"-",('Órdenes según Instancia'!M228/'Órdenes según Instancia'!AB228)))</f>
        <v>-</v>
      </c>
      <c r="F228" s="14">
        <f>IF('Órdenes según Instancia'!R228=0,"-",IF('Órdenes según Instancia'!AB228=0,"-",('Órdenes según Instancia'!R228/'Órdenes según Instancia'!AB228)))</f>
        <v>0.28947368421052633</v>
      </c>
      <c r="G228" s="14" t="str">
        <f>IF('Órdenes según Instancia'!W228=0,"-",IF('Órdenes según Instancia'!AB228=0,"-",('Órdenes según Instancia'!W228/'Órdenes según Instancia'!AB228)))</f>
        <v>-</v>
      </c>
      <c r="H228" s="14" t="str">
        <f>IF('Órdenes según Instancia'!D228=0,"-",IF('Órdenes según Instancia'!AC228=0,"-",('Órdenes según Instancia'!D228/'Órdenes según Instancia'!AC228)))</f>
        <v>-</v>
      </c>
      <c r="I228" s="14" t="str">
        <f>IF('Órdenes según Instancia'!I228=0,"-",IF('Órdenes según Instancia'!AC228=0,"-",('Órdenes según Instancia'!I228/'Órdenes según Instancia'!AC228)))</f>
        <v>-</v>
      </c>
      <c r="J228" s="14" t="str">
        <f>IF('Órdenes según Instancia'!N228=0,"-",IF('Órdenes según Instancia'!AC228=0,"-",('Órdenes según Instancia'!N228/'Órdenes según Instancia'!AC228)))</f>
        <v>-</v>
      </c>
      <c r="K228" s="14" t="str">
        <f>IF('Órdenes según Instancia'!S228=0,"-",IF('Órdenes según Instancia'!AC228=0,"-",('Órdenes según Instancia'!S228/'Órdenes según Instancia'!AC228)))</f>
        <v>-</v>
      </c>
      <c r="L228" s="14" t="str">
        <f>IF('Órdenes según Instancia'!X228=0,"-",IF('Órdenes según Instancia'!AC228=0,"-",('Órdenes según Instancia'!X228/'Órdenes según Instancia'!AC228)))</f>
        <v>-</v>
      </c>
      <c r="M228" s="14">
        <f>IF('Órdenes según Instancia'!E228=0,"-",IF('Órdenes según Instancia'!AD228=0,"-",('Órdenes según Instancia'!E228/'Órdenes según Instancia'!AD228)))</f>
        <v>0.71052631578947367</v>
      </c>
      <c r="N228" s="14" t="str">
        <f>IF('Órdenes según Instancia'!J228=0,"-",IF('Órdenes según Instancia'!AD228=0,"-",('Órdenes según Instancia'!J228/'Órdenes según Instancia'!AD228)))</f>
        <v>-</v>
      </c>
      <c r="O228" s="14" t="str">
        <f>IF('Órdenes según Instancia'!O228=0,"-",IF('Órdenes según Instancia'!AD228=0,"-",('Órdenes según Instancia'!O228/'Órdenes según Instancia'!AD228)))</f>
        <v>-</v>
      </c>
      <c r="P228" s="14">
        <f>IF('Órdenes según Instancia'!T228=0,"-",IF('Órdenes según Instancia'!AD228=0,"-",('Órdenes según Instancia'!T228/'Órdenes según Instancia'!AD228)))</f>
        <v>0.28947368421052633</v>
      </c>
      <c r="Q228" s="14" t="str">
        <f>IF('Órdenes según Instancia'!Y228=0,"-",IF('Órdenes según Instancia'!AD228=0,"-",('Órdenes según Instancia'!Y228/'Órdenes según Instancia'!AD228)))</f>
        <v>-</v>
      </c>
      <c r="R228" s="14" t="str">
        <f>IF('Órdenes según Instancia'!F228=0,"-",IF('Órdenes según Instancia'!AE228=0,"-",('Órdenes según Instancia'!F228/'Órdenes según Instancia'!AE228)))</f>
        <v>-</v>
      </c>
      <c r="S228" s="14" t="str">
        <f>IF('Órdenes según Instancia'!K228=0,"-",IF('Órdenes según Instancia'!AE228=0,"-",('Órdenes según Instancia'!K228/'Órdenes según Instancia'!AE228)))</f>
        <v>-</v>
      </c>
      <c r="T228" s="14" t="str">
        <f>IF('Órdenes según Instancia'!P228=0,"-",IF('Órdenes según Instancia'!AE228=0,"-",('Órdenes según Instancia'!P228/'Órdenes según Instancia'!AE228)))</f>
        <v>-</v>
      </c>
      <c r="U228" s="14" t="str">
        <f>IF('Órdenes según Instancia'!U228=0,"-",IF('Órdenes según Instancia'!AE228=0,"-",('Órdenes según Instancia'!U228/('Órdenes según Instancia'!AE228))))</f>
        <v>-</v>
      </c>
      <c r="V228" s="14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62" t="s">
        <v>417</v>
      </c>
      <c r="C229" s="14">
        <f>IF('Órdenes según Instancia'!C229=0,"-",IF('Órdenes según Instancia'!AB229=0,"-",('Órdenes según Instancia'!C229/'Órdenes según Instancia'!AB229)))</f>
        <v>0.92</v>
      </c>
      <c r="D229" s="14" t="str">
        <f>IF('Órdenes según Instancia'!H229=0,"-",IF('Órdenes según Instancia'!AB229=0,"-",('Órdenes según Instancia'!H229/'Órdenes según Instancia'!AB229)))</f>
        <v>-</v>
      </c>
      <c r="E229" s="14">
        <f>IF('Órdenes según Instancia'!M229=0,"-",IF('Órdenes según Instancia'!AB229=0,"-",('Órdenes según Instancia'!M229/'Órdenes según Instancia'!AB229)))</f>
        <v>0.08</v>
      </c>
      <c r="F229" s="14" t="str">
        <f>IF('Órdenes según Instancia'!R229=0,"-",IF('Órdenes según Instancia'!AB229=0,"-",('Órdenes según Instancia'!R229/'Órdenes según Instancia'!AB229)))</f>
        <v>-</v>
      </c>
      <c r="G229" s="14" t="str">
        <f>IF('Órdenes según Instancia'!W229=0,"-",IF('Órdenes según Instancia'!AB229=0,"-",('Órdenes según Instancia'!W229/'Órdenes según Instancia'!AB229)))</f>
        <v>-</v>
      </c>
      <c r="H229" s="14" t="str">
        <f>IF('Órdenes según Instancia'!D229=0,"-",IF('Órdenes según Instancia'!AC229=0,"-",('Órdenes según Instancia'!D229/'Órdenes según Instancia'!AC229)))</f>
        <v>-</v>
      </c>
      <c r="I229" s="14" t="str">
        <f>IF('Órdenes según Instancia'!I229=0,"-",IF('Órdenes según Instancia'!AC229=0,"-",('Órdenes según Instancia'!I229/'Órdenes según Instancia'!AC229)))</f>
        <v>-</v>
      </c>
      <c r="J229" s="14" t="str">
        <f>IF('Órdenes según Instancia'!N229=0,"-",IF('Órdenes según Instancia'!AC229=0,"-",('Órdenes según Instancia'!N229/'Órdenes según Instancia'!AC229)))</f>
        <v>-</v>
      </c>
      <c r="K229" s="14" t="str">
        <f>IF('Órdenes según Instancia'!S229=0,"-",IF('Órdenes según Instancia'!AC229=0,"-",('Órdenes según Instancia'!S229/'Órdenes según Instancia'!AC229)))</f>
        <v>-</v>
      </c>
      <c r="L229" s="14" t="str">
        <f>IF('Órdenes según Instancia'!X229=0,"-",IF('Órdenes según Instancia'!AC229=0,"-",('Órdenes según Instancia'!X229/'Órdenes según Instancia'!AC229)))</f>
        <v>-</v>
      </c>
      <c r="M229" s="14">
        <f>IF('Órdenes según Instancia'!E229=0,"-",IF('Órdenes según Instancia'!AD229=0,"-",('Órdenes según Instancia'!E229/'Órdenes según Instancia'!AD229)))</f>
        <v>0.94736842105263153</v>
      </c>
      <c r="N229" s="14" t="str">
        <f>IF('Órdenes según Instancia'!J229=0,"-",IF('Órdenes según Instancia'!AD229=0,"-",('Órdenes según Instancia'!J229/'Órdenes según Instancia'!AD229)))</f>
        <v>-</v>
      </c>
      <c r="O229" s="14">
        <f>IF('Órdenes según Instancia'!O229=0,"-",IF('Órdenes según Instancia'!AD229=0,"-",('Órdenes según Instancia'!O229/'Órdenes según Instancia'!AD229)))</f>
        <v>5.2631578947368418E-2</v>
      </c>
      <c r="P229" s="14" t="str">
        <f>IF('Órdenes según Instancia'!T229=0,"-",IF('Órdenes según Instancia'!AD229=0,"-",('Órdenes según Instancia'!T229/'Órdenes según Instancia'!AD229)))</f>
        <v>-</v>
      </c>
      <c r="Q229" s="14" t="str">
        <f>IF('Órdenes según Instancia'!Y229=0,"-",IF('Órdenes según Instancia'!AD229=0,"-",('Órdenes según Instancia'!Y229/'Órdenes según Instancia'!AD229)))</f>
        <v>-</v>
      </c>
      <c r="R229" s="14">
        <f>IF('Órdenes según Instancia'!F229=0,"-",IF('Órdenes según Instancia'!AE229=0,"-",('Órdenes según Instancia'!F229/'Órdenes según Instancia'!AE229)))</f>
        <v>0.83333333333333337</v>
      </c>
      <c r="S229" s="14" t="str">
        <f>IF('Órdenes según Instancia'!K229=0,"-",IF('Órdenes según Instancia'!AE229=0,"-",('Órdenes según Instancia'!K229/'Órdenes según Instancia'!AE229)))</f>
        <v>-</v>
      </c>
      <c r="T229" s="14">
        <f>IF('Órdenes según Instancia'!P229=0,"-",IF('Órdenes según Instancia'!AE229=0,"-",('Órdenes según Instancia'!P229/'Órdenes según Instancia'!AE229)))</f>
        <v>0.16666666666666666</v>
      </c>
      <c r="U229" s="14" t="str">
        <f>IF('Órdenes según Instancia'!U229=0,"-",IF('Órdenes según Instancia'!AE229=0,"-",('Órdenes según Instancia'!U229/('Órdenes según Instancia'!AE229))))</f>
        <v>-</v>
      </c>
      <c r="V229" s="14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62" t="s">
        <v>418</v>
      </c>
      <c r="C230" s="14">
        <f>IF('Órdenes según Instancia'!C230=0,"-",IF('Órdenes según Instancia'!AB230=0,"-",('Órdenes según Instancia'!C230/'Órdenes según Instancia'!AB230)))</f>
        <v>1</v>
      </c>
      <c r="D230" s="14" t="str">
        <f>IF('Órdenes según Instancia'!H230=0,"-",IF('Órdenes según Instancia'!AB230=0,"-",('Órdenes según Instancia'!H230/'Órdenes según Instancia'!AB230)))</f>
        <v>-</v>
      </c>
      <c r="E230" s="14" t="str">
        <f>IF('Órdenes según Instancia'!M230=0,"-",IF('Órdenes según Instancia'!AB230=0,"-",('Órdenes según Instancia'!M230/'Órdenes según Instancia'!AB230)))</f>
        <v>-</v>
      </c>
      <c r="F230" s="14" t="str">
        <f>IF('Órdenes según Instancia'!R230=0,"-",IF('Órdenes según Instancia'!AB230=0,"-",('Órdenes según Instancia'!R230/'Órdenes según Instancia'!AB230)))</f>
        <v>-</v>
      </c>
      <c r="G230" s="14" t="str">
        <f>IF('Órdenes según Instancia'!W230=0,"-",IF('Órdenes según Instancia'!AB230=0,"-",('Órdenes según Instancia'!W230/'Órdenes según Instancia'!AB230)))</f>
        <v>-</v>
      </c>
      <c r="H230" s="14" t="str">
        <f>IF('Órdenes según Instancia'!D230=0,"-",IF('Órdenes según Instancia'!AC230=0,"-",('Órdenes según Instancia'!D230/'Órdenes según Instancia'!AC230)))</f>
        <v>-</v>
      </c>
      <c r="I230" s="14" t="str">
        <f>IF('Órdenes según Instancia'!I230=0,"-",IF('Órdenes según Instancia'!AC230=0,"-",('Órdenes según Instancia'!I230/'Órdenes según Instancia'!AC230)))</f>
        <v>-</v>
      </c>
      <c r="J230" s="14" t="str">
        <f>IF('Órdenes según Instancia'!N230=0,"-",IF('Órdenes según Instancia'!AC230=0,"-",('Órdenes según Instancia'!N230/'Órdenes según Instancia'!AC230)))</f>
        <v>-</v>
      </c>
      <c r="K230" s="14" t="str">
        <f>IF('Órdenes según Instancia'!S230=0,"-",IF('Órdenes según Instancia'!AC230=0,"-",('Órdenes según Instancia'!S230/'Órdenes según Instancia'!AC230)))</f>
        <v>-</v>
      </c>
      <c r="L230" s="14" t="str">
        <f>IF('Órdenes según Instancia'!X230=0,"-",IF('Órdenes según Instancia'!AC230=0,"-",('Órdenes según Instancia'!X230/'Órdenes según Instancia'!AC230)))</f>
        <v>-</v>
      </c>
      <c r="M230" s="14">
        <f>IF('Órdenes según Instancia'!E230=0,"-",IF('Órdenes según Instancia'!AD230=0,"-",('Órdenes según Instancia'!E230/'Órdenes según Instancia'!AD230)))</f>
        <v>1</v>
      </c>
      <c r="N230" s="14" t="str">
        <f>IF('Órdenes según Instancia'!J230=0,"-",IF('Órdenes según Instancia'!AD230=0,"-",('Órdenes según Instancia'!J230/'Órdenes según Instancia'!AD230)))</f>
        <v>-</v>
      </c>
      <c r="O230" s="14" t="str">
        <f>IF('Órdenes según Instancia'!O230=0,"-",IF('Órdenes según Instancia'!AD230=0,"-",('Órdenes según Instancia'!O230/'Órdenes según Instancia'!AD230)))</f>
        <v>-</v>
      </c>
      <c r="P230" s="14" t="str">
        <f>IF('Órdenes según Instancia'!T230=0,"-",IF('Órdenes según Instancia'!AD230=0,"-",('Órdenes según Instancia'!T230/'Órdenes según Instancia'!AD230)))</f>
        <v>-</v>
      </c>
      <c r="Q230" s="14" t="str">
        <f>IF('Órdenes según Instancia'!Y230=0,"-",IF('Órdenes según Instancia'!AD230=0,"-",('Órdenes según Instancia'!Y230/'Órdenes según Instancia'!AD230)))</f>
        <v>-</v>
      </c>
      <c r="R230" s="14">
        <f>IF('Órdenes según Instancia'!F230=0,"-",IF('Órdenes según Instancia'!AE230=0,"-",('Órdenes según Instancia'!F230/'Órdenes según Instancia'!AE230)))</f>
        <v>1</v>
      </c>
      <c r="S230" s="14" t="str">
        <f>IF('Órdenes según Instancia'!K230=0,"-",IF('Órdenes según Instancia'!AE230=0,"-",('Órdenes según Instancia'!K230/'Órdenes según Instancia'!AE230)))</f>
        <v>-</v>
      </c>
      <c r="T230" s="14" t="str">
        <f>IF('Órdenes según Instancia'!P230=0,"-",IF('Órdenes según Instancia'!AE230=0,"-",('Órdenes según Instancia'!P230/'Órdenes según Instancia'!AE230)))</f>
        <v>-</v>
      </c>
      <c r="U230" s="14" t="str">
        <f>IF('Órdenes según Instancia'!U230=0,"-",IF('Órdenes según Instancia'!AE230=0,"-",('Órdenes según Instancia'!U230/('Órdenes según Instancia'!AE230))))</f>
        <v>-</v>
      </c>
      <c r="V230" s="14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62" t="s">
        <v>191</v>
      </c>
      <c r="C231" s="14">
        <f>IF('Órdenes según Instancia'!C231=0,"-",IF('Órdenes según Instancia'!AB231=0,"-",('Órdenes según Instancia'!C231/'Órdenes según Instancia'!AB231)))</f>
        <v>0.99468085106382975</v>
      </c>
      <c r="D231" s="14" t="str">
        <f>IF('Órdenes según Instancia'!H231=0,"-",IF('Órdenes según Instancia'!AB231=0,"-",('Órdenes según Instancia'!H231/'Órdenes según Instancia'!AB231)))</f>
        <v>-</v>
      </c>
      <c r="E231" s="14">
        <f>IF('Órdenes según Instancia'!M231=0,"-",IF('Órdenes según Instancia'!AB231=0,"-",('Órdenes según Instancia'!M231/'Órdenes según Instancia'!AB231)))</f>
        <v>5.3191489361702126E-3</v>
      </c>
      <c r="F231" s="14" t="str">
        <f>IF('Órdenes según Instancia'!R231=0,"-",IF('Órdenes según Instancia'!AB231=0,"-",('Órdenes según Instancia'!R231/'Órdenes según Instancia'!AB231)))</f>
        <v>-</v>
      </c>
      <c r="G231" s="14" t="str">
        <f>IF('Órdenes según Instancia'!W231=0,"-",IF('Órdenes según Instancia'!AB231=0,"-",('Órdenes según Instancia'!W231/'Órdenes según Instancia'!AB231)))</f>
        <v>-</v>
      </c>
      <c r="H231" s="14" t="str">
        <f>IF('Órdenes según Instancia'!D231=0,"-",IF('Órdenes según Instancia'!AC231=0,"-",('Órdenes según Instancia'!D231/'Órdenes según Instancia'!AC231)))</f>
        <v>-</v>
      </c>
      <c r="I231" s="14" t="str">
        <f>IF('Órdenes según Instancia'!I231=0,"-",IF('Órdenes según Instancia'!AC231=0,"-",('Órdenes según Instancia'!I231/'Órdenes según Instancia'!AC231)))</f>
        <v>-</v>
      </c>
      <c r="J231" s="14" t="str">
        <f>IF('Órdenes según Instancia'!N231=0,"-",IF('Órdenes según Instancia'!AC231=0,"-",('Órdenes según Instancia'!N231/'Órdenes según Instancia'!AC231)))</f>
        <v>-</v>
      </c>
      <c r="K231" s="14" t="str">
        <f>IF('Órdenes según Instancia'!S231=0,"-",IF('Órdenes según Instancia'!AC231=0,"-",('Órdenes según Instancia'!S231/'Órdenes según Instancia'!AC231)))</f>
        <v>-</v>
      </c>
      <c r="L231" s="14" t="str">
        <f>IF('Órdenes según Instancia'!X231=0,"-",IF('Órdenes según Instancia'!AC231=0,"-",('Órdenes según Instancia'!X231/'Órdenes según Instancia'!AC231)))</f>
        <v>-</v>
      </c>
      <c r="M231" s="14">
        <f>IF('Órdenes según Instancia'!E231=0,"-",IF('Órdenes según Instancia'!AD231=0,"-",('Órdenes según Instancia'!E231/'Órdenes según Instancia'!AD231)))</f>
        <v>0.99159663865546221</v>
      </c>
      <c r="N231" s="14" t="str">
        <f>IF('Órdenes según Instancia'!J231=0,"-",IF('Órdenes según Instancia'!AD231=0,"-",('Órdenes según Instancia'!J231/'Órdenes según Instancia'!AD231)))</f>
        <v>-</v>
      </c>
      <c r="O231" s="14">
        <f>IF('Órdenes según Instancia'!O231=0,"-",IF('Órdenes según Instancia'!AD231=0,"-",('Órdenes según Instancia'!O231/'Órdenes según Instancia'!AD231)))</f>
        <v>8.4033613445378148E-3</v>
      </c>
      <c r="P231" s="14" t="str">
        <f>IF('Órdenes según Instancia'!T231=0,"-",IF('Órdenes según Instancia'!AD231=0,"-",('Órdenes según Instancia'!T231/'Órdenes según Instancia'!AD231)))</f>
        <v>-</v>
      </c>
      <c r="Q231" s="14" t="str">
        <f>IF('Órdenes según Instancia'!Y231=0,"-",IF('Órdenes según Instancia'!AD231=0,"-",('Órdenes según Instancia'!Y231/'Órdenes según Instancia'!AD231)))</f>
        <v>-</v>
      </c>
      <c r="R231" s="14">
        <f>IF('Órdenes según Instancia'!F231=0,"-",IF('Órdenes según Instancia'!AE231=0,"-",('Órdenes según Instancia'!F231/'Órdenes según Instancia'!AE231)))</f>
        <v>1</v>
      </c>
      <c r="S231" s="14" t="str">
        <f>IF('Órdenes según Instancia'!K231=0,"-",IF('Órdenes según Instancia'!AE231=0,"-",('Órdenes según Instancia'!K231/'Órdenes según Instancia'!AE231)))</f>
        <v>-</v>
      </c>
      <c r="T231" s="14" t="str">
        <f>IF('Órdenes según Instancia'!P231=0,"-",IF('Órdenes según Instancia'!AE231=0,"-",('Órdenes según Instancia'!P231/'Órdenes según Instancia'!AE231)))</f>
        <v>-</v>
      </c>
      <c r="U231" s="14" t="str">
        <f>IF('Órdenes según Instancia'!U231=0,"-",IF('Órdenes según Instancia'!AE231=0,"-",('Órdenes según Instancia'!U231/('Órdenes según Instancia'!AE231))))</f>
        <v>-</v>
      </c>
      <c r="V231" s="14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62" t="s">
        <v>419</v>
      </c>
      <c r="C232" s="14">
        <f>IF('Órdenes según Instancia'!C232=0,"-",IF('Órdenes según Instancia'!AB232=0,"-",('Órdenes según Instancia'!C232/'Órdenes según Instancia'!AB232)))</f>
        <v>1</v>
      </c>
      <c r="D232" s="14" t="str">
        <f>IF('Órdenes según Instancia'!H232=0,"-",IF('Órdenes según Instancia'!AB232=0,"-",('Órdenes según Instancia'!H232/'Órdenes según Instancia'!AB232)))</f>
        <v>-</v>
      </c>
      <c r="E232" s="14" t="str">
        <f>IF('Órdenes según Instancia'!M232=0,"-",IF('Órdenes según Instancia'!AB232=0,"-",('Órdenes según Instancia'!M232/'Órdenes según Instancia'!AB232)))</f>
        <v>-</v>
      </c>
      <c r="F232" s="14" t="str">
        <f>IF('Órdenes según Instancia'!R232=0,"-",IF('Órdenes según Instancia'!AB232=0,"-",('Órdenes según Instancia'!R232/'Órdenes según Instancia'!AB232)))</f>
        <v>-</v>
      </c>
      <c r="G232" s="14" t="str">
        <f>IF('Órdenes según Instancia'!W232=0,"-",IF('Órdenes según Instancia'!AB232=0,"-",('Órdenes según Instancia'!W232/'Órdenes según Instancia'!AB232)))</f>
        <v>-</v>
      </c>
      <c r="H232" s="14" t="str">
        <f>IF('Órdenes según Instancia'!D232=0,"-",IF('Órdenes según Instancia'!AC232=0,"-",('Órdenes según Instancia'!D232/'Órdenes según Instancia'!AC232)))</f>
        <v>-</v>
      </c>
      <c r="I232" s="14" t="str">
        <f>IF('Órdenes según Instancia'!I232=0,"-",IF('Órdenes según Instancia'!AC232=0,"-",('Órdenes según Instancia'!I232/'Órdenes según Instancia'!AC232)))</f>
        <v>-</v>
      </c>
      <c r="J232" s="14" t="str">
        <f>IF('Órdenes según Instancia'!N232=0,"-",IF('Órdenes según Instancia'!AC232=0,"-",('Órdenes según Instancia'!N232/'Órdenes según Instancia'!AC232)))</f>
        <v>-</v>
      </c>
      <c r="K232" s="14" t="str">
        <f>IF('Órdenes según Instancia'!S232=0,"-",IF('Órdenes según Instancia'!AC232=0,"-",('Órdenes según Instancia'!S232/'Órdenes según Instancia'!AC232)))</f>
        <v>-</v>
      </c>
      <c r="L232" s="14" t="str">
        <f>IF('Órdenes según Instancia'!X232=0,"-",IF('Órdenes según Instancia'!AC232=0,"-",('Órdenes según Instancia'!X232/'Órdenes según Instancia'!AC232)))</f>
        <v>-</v>
      </c>
      <c r="M232" s="14">
        <f>IF('Órdenes según Instancia'!E232=0,"-",IF('Órdenes según Instancia'!AD232=0,"-",('Órdenes según Instancia'!E232/'Órdenes según Instancia'!AD232)))</f>
        <v>1</v>
      </c>
      <c r="N232" s="14" t="str">
        <f>IF('Órdenes según Instancia'!J232=0,"-",IF('Órdenes según Instancia'!AD232=0,"-",('Órdenes según Instancia'!J232/'Órdenes según Instancia'!AD232)))</f>
        <v>-</v>
      </c>
      <c r="O232" s="14" t="str">
        <f>IF('Órdenes según Instancia'!O232=0,"-",IF('Órdenes según Instancia'!AD232=0,"-",('Órdenes según Instancia'!O232/'Órdenes según Instancia'!AD232)))</f>
        <v>-</v>
      </c>
      <c r="P232" s="14" t="str">
        <f>IF('Órdenes según Instancia'!T232=0,"-",IF('Órdenes según Instancia'!AD232=0,"-",('Órdenes según Instancia'!T232/'Órdenes según Instancia'!AD232)))</f>
        <v>-</v>
      </c>
      <c r="Q232" s="14" t="str">
        <f>IF('Órdenes según Instancia'!Y232=0,"-",IF('Órdenes según Instancia'!AD232=0,"-",('Órdenes según Instancia'!Y232/'Órdenes según Instancia'!AD232)))</f>
        <v>-</v>
      </c>
      <c r="R232" s="14">
        <f>IF('Órdenes según Instancia'!F232=0,"-",IF('Órdenes según Instancia'!AE232=0,"-",('Órdenes según Instancia'!F232/'Órdenes según Instancia'!AE232)))</f>
        <v>1</v>
      </c>
      <c r="S232" s="14" t="str">
        <f>IF('Órdenes según Instancia'!K232=0,"-",IF('Órdenes según Instancia'!AE232=0,"-",('Órdenes según Instancia'!K232/'Órdenes según Instancia'!AE232)))</f>
        <v>-</v>
      </c>
      <c r="T232" s="14" t="str">
        <f>IF('Órdenes según Instancia'!P232=0,"-",IF('Órdenes según Instancia'!AE232=0,"-",('Órdenes según Instancia'!P232/'Órdenes según Instancia'!AE232)))</f>
        <v>-</v>
      </c>
      <c r="U232" s="14" t="str">
        <f>IF('Órdenes según Instancia'!U232=0,"-",IF('Órdenes según Instancia'!AE232=0,"-",('Órdenes según Instancia'!U232/('Órdenes según Instancia'!AE232))))</f>
        <v>-</v>
      </c>
      <c r="V232" s="14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62" t="s">
        <v>420</v>
      </c>
      <c r="C233" s="14">
        <f>IF('Órdenes según Instancia'!C233=0,"-",IF('Órdenes según Instancia'!AB233=0,"-",('Órdenes según Instancia'!C233/'Órdenes según Instancia'!AB233)))</f>
        <v>0.88888888888888884</v>
      </c>
      <c r="D233" s="14" t="str">
        <f>IF('Órdenes según Instancia'!H233=0,"-",IF('Órdenes según Instancia'!AB233=0,"-",('Órdenes según Instancia'!H233/'Órdenes según Instancia'!AB233)))</f>
        <v>-</v>
      </c>
      <c r="E233" s="14">
        <f>IF('Órdenes según Instancia'!M233=0,"-",IF('Órdenes según Instancia'!AB233=0,"-",('Órdenes según Instancia'!M233/'Órdenes según Instancia'!AB233)))</f>
        <v>0.1111111111111111</v>
      </c>
      <c r="F233" s="14" t="str">
        <f>IF('Órdenes según Instancia'!R233=0,"-",IF('Órdenes según Instancia'!AB233=0,"-",('Órdenes según Instancia'!R233/'Órdenes según Instancia'!AB233)))</f>
        <v>-</v>
      </c>
      <c r="G233" s="14" t="str">
        <f>IF('Órdenes según Instancia'!W233=0,"-",IF('Órdenes según Instancia'!AB233=0,"-",('Órdenes según Instancia'!W233/'Órdenes según Instancia'!AB233)))</f>
        <v>-</v>
      </c>
      <c r="H233" s="14" t="str">
        <f>IF('Órdenes según Instancia'!D233=0,"-",IF('Órdenes según Instancia'!AC233=0,"-",('Órdenes según Instancia'!D233/'Órdenes según Instancia'!AC233)))</f>
        <v>-</v>
      </c>
      <c r="I233" s="14" t="str">
        <f>IF('Órdenes según Instancia'!I233=0,"-",IF('Órdenes según Instancia'!AC233=0,"-",('Órdenes según Instancia'!I233/'Órdenes según Instancia'!AC233)))</f>
        <v>-</v>
      </c>
      <c r="J233" s="14" t="str">
        <f>IF('Órdenes según Instancia'!N233=0,"-",IF('Órdenes según Instancia'!AC233=0,"-",('Órdenes según Instancia'!N233/'Órdenes según Instancia'!AC233)))</f>
        <v>-</v>
      </c>
      <c r="K233" s="14" t="str">
        <f>IF('Órdenes según Instancia'!S233=0,"-",IF('Órdenes según Instancia'!AC233=0,"-",('Órdenes según Instancia'!S233/'Órdenes según Instancia'!AC233)))</f>
        <v>-</v>
      </c>
      <c r="L233" s="14" t="str">
        <f>IF('Órdenes según Instancia'!X233=0,"-",IF('Órdenes según Instancia'!AC233=0,"-",('Órdenes según Instancia'!X233/'Órdenes según Instancia'!AC233)))</f>
        <v>-</v>
      </c>
      <c r="M233" s="14">
        <f>IF('Órdenes según Instancia'!E233=0,"-",IF('Órdenes según Instancia'!AD233=0,"-",('Órdenes según Instancia'!E233/'Órdenes según Instancia'!AD233)))</f>
        <v>0.875</v>
      </c>
      <c r="N233" s="14" t="str">
        <f>IF('Órdenes según Instancia'!J233=0,"-",IF('Órdenes según Instancia'!AD233=0,"-",('Órdenes según Instancia'!J233/'Órdenes según Instancia'!AD233)))</f>
        <v>-</v>
      </c>
      <c r="O233" s="14">
        <f>IF('Órdenes según Instancia'!O233=0,"-",IF('Órdenes según Instancia'!AD233=0,"-",('Órdenes según Instancia'!O233/'Órdenes según Instancia'!AD233)))</f>
        <v>0.125</v>
      </c>
      <c r="P233" s="14" t="str">
        <f>IF('Órdenes según Instancia'!T233=0,"-",IF('Órdenes según Instancia'!AD233=0,"-",('Órdenes según Instancia'!T233/'Órdenes según Instancia'!AD233)))</f>
        <v>-</v>
      </c>
      <c r="Q233" s="14" t="str">
        <f>IF('Órdenes según Instancia'!Y233=0,"-",IF('Órdenes según Instancia'!AD233=0,"-",('Órdenes según Instancia'!Y233/'Órdenes según Instancia'!AD233)))</f>
        <v>-</v>
      </c>
      <c r="R233" s="14">
        <f>IF('Órdenes según Instancia'!F233=0,"-",IF('Órdenes según Instancia'!AE233=0,"-",('Órdenes según Instancia'!F233/'Órdenes según Instancia'!AE233)))</f>
        <v>1</v>
      </c>
      <c r="S233" s="14" t="str">
        <f>IF('Órdenes según Instancia'!K233=0,"-",IF('Órdenes según Instancia'!AE233=0,"-",('Órdenes según Instancia'!K233/'Órdenes según Instancia'!AE233)))</f>
        <v>-</v>
      </c>
      <c r="T233" s="14" t="str">
        <f>IF('Órdenes según Instancia'!P233=0,"-",IF('Órdenes según Instancia'!AE233=0,"-",('Órdenes según Instancia'!P233/'Órdenes según Instancia'!AE233)))</f>
        <v>-</v>
      </c>
      <c r="U233" s="14" t="str">
        <f>IF('Órdenes según Instancia'!U233=0,"-",IF('Órdenes según Instancia'!AE233=0,"-",('Órdenes según Instancia'!U233/('Órdenes según Instancia'!AE233))))</f>
        <v>-</v>
      </c>
      <c r="V233" s="14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62" t="s">
        <v>421</v>
      </c>
      <c r="C234" s="14">
        <f>IF('Órdenes según Instancia'!C234=0,"-",IF('Órdenes según Instancia'!AB234=0,"-",('Órdenes según Instancia'!C234/'Órdenes según Instancia'!AB234)))</f>
        <v>1</v>
      </c>
      <c r="D234" s="14" t="str">
        <f>IF('Órdenes según Instancia'!H234=0,"-",IF('Órdenes según Instancia'!AB234=0,"-",('Órdenes según Instancia'!H234/'Órdenes según Instancia'!AB234)))</f>
        <v>-</v>
      </c>
      <c r="E234" s="14" t="str">
        <f>IF('Órdenes según Instancia'!M234=0,"-",IF('Órdenes según Instancia'!AB234=0,"-",('Órdenes según Instancia'!M234/'Órdenes según Instancia'!AB234)))</f>
        <v>-</v>
      </c>
      <c r="F234" s="14" t="str">
        <f>IF('Órdenes según Instancia'!R234=0,"-",IF('Órdenes según Instancia'!AB234=0,"-",('Órdenes según Instancia'!R234/'Órdenes según Instancia'!AB234)))</f>
        <v>-</v>
      </c>
      <c r="G234" s="14" t="str">
        <f>IF('Órdenes según Instancia'!W234=0,"-",IF('Órdenes según Instancia'!AB234=0,"-",('Órdenes según Instancia'!W234/'Órdenes según Instancia'!AB234)))</f>
        <v>-</v>
      </c>
      <c r="H234" s="14" t="str">
        <f>IF('Órdenes según Instancia'!D234=0,"-",IF('Órdenes según Instancia'!AC234=0,"-",('Órdenes según Instancia'!D234/'Órdenes según Instancia'!AC234)))</f>
        <v>-</v>
      </c>
      <c r="I234" s="14" t="str">
        <f>IF('Órdenes según Instancia'!I234=0,"-",IF('Órdenes según Instancia'!AC234=0,"-",('Órdenes según Instancia'!I234/'Órdenes según Instancia'!AC234)))</f>
        <v>-</v>
      </c>
      <c r="J234" s="14" t="str">
        <f>IF('Órdenes según Instancia'!N234=0,"-",IF('Órdenes según Instancia'!AC234=0,"-",('Órdenes según Instancia'!N234/'Órdenes según Instancia'!AC234)))</f>
        <v>-</v>
      </c>
      <c r="K234" s="14" t="str">
        <f>IF('Órdenes según Instancia'!S234=0,"-",IF('Órdenes según Instancia'!AC234=0,"-",('Órdenes según Instancia'!S234/'Órdenes según Instancia'!AC234)))</f>
        <v>-</v>
      </c>
      <c r="L234" s="14" t="str">
        <f>IF('Órdenes según Instancia'!X234=0,"-",IF('Órdenes según Instancia'!AC234=0,"-",('Órdenes según Instancia'!X234/'Órdenes según Instancia'!AC234)))</f>
        <v>-</v>
      </c>
      <c r="M234" s="14">
        <f>IF('Órdenes según Instancia'!E234=0,"-",IF('Órdenes según Instancia'!AD234=0,"-",('Órdenes según Instancia'!E234/'Órdenes según Instancia'!AD234)))</f>
        <v>1</v>
      </c>
      <c r="N234" s="14" t="str">
        <f>IF('Órdenes según Instancia'!J234=0,"-",IF('Órdenes según Instancia'!AD234=0,"-",('Órdenes según Instancia'!J234/'Órdenes según Instancia'!AD234)))</f>
        <v>-</v>
      </c>
      <c r="O234" s="14" t="str">
        <f>IF('Órdenes según Instancia'!O234=0,"-",IF('Órdenes según Instancia'!AD234=0,"-",('Órdenes según Instancia'!O234/'Órdenes según Instancia'!AD234)))</f>
        <v>-</v>
      </c>
      <c r="P234" s="14" t="str">
        <f>IF('Órdenes según Instancia'!T234=0,"-",IF('Órdenes según Instancia'!AD234=0,"-",('Órdenes según Instancia'!T234/'Órdenes según Instancia'!AD234)))</f>
        <v>-</v>
      </c>
      <c r="Q234" s="14" t="str">
        <f>IF('Órdenes según Instancia'!Y234=0,"-",IF('Órdenes según Instancia'!AD234=0,"-",('Órdenes según Instancia'!Y234/'Órdenes según Instancia'!AD234)))</f>
        <v>-</v>
      </c>
      <c r="R234" s="14" t="str">
        <f>IF('Órdenes según Instancia'!F234=0,"-",IF('Órdenes según Instancia'!AE234=0,"-",('Órdenes según Instancia'!F234/'Órdenes según Instancia'!AE234)))</f>
        <v>-</v>
      </c>
      <c r="S234" s="14" t="str">
        <f>IF('Órdenes según Instancia'!K234=0,"-",IF('Órdenes según Instancia'!AE234=0,"-",('Órdenes según Instancia'!K234/'Órdenes según Instancia'!AE234)))</f>
        <v>-</v>
      </c>
      <c r="T234" s="14" t="str">
        <f>IF('Órdenes según Instancia'!P234=0,"-",IF('Órdenes según Instancia'!AE234=0,"-",('Órdenes según Instancia'!P234/'Órdenes según Instancia'!AE234)))</f>
        <v>-</v>
      </c>
      <c r="U234" s="14" t="str">
        <f>IF('Órdenes según Instancia'!U234=0,"-",IF('Órdenes según Instancia'!AE234=0,"-",('Órdenes según Instancia'!U234/('Órdenes según Instancia'!AE234))))</f>
        <v>-</v>
      </c>
      <c r="V234" s="14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62" t="s">
        <v>422</v>
      </c>
      <c r="C235" s="14">
        <f>IF('Órdenes según Instancia'!C235=0,"-",IF('Órdenes según Instancia'!AB235=0,"-",('Órdenes según Instancia'!C235/'Órdenes según Instancia'!AB235)))</f>
        <v>1</v>
      </c>
      <c r="D235" s="14" t="str">
        <f>IF('Órdenes según Instancia'!H235=0,"-",IF('Órdenes según Instancia'!AB235=0,"-",('Órdenes según Instancia'!H235/'Órdenes según Instancia'!AB235)))</f>
        <v>-</v>
      </c>
      <c r="E235" s="14" t="str">
        <f>IF('Órdenes según Instancia'!M235=0,"-",IF('Órdenes según Instancia'!AB235=0,"-",('Órdenes según Instancia'!M235/'Órdenes según Instancia'!AB235)))</f>
        <v>-</v>
      </c>
      <c r="F235" s="14" t="str">
        <f>IF('Órdenes según Instancia'!R235=0,"-",IF('Órdenes según Instancia'!AB235=0,"-",('Órdenes según Instancia'!R235/'Órdenes según Instancia'!AB235)))</f>
        <v>-</v>
      </c>
      <c r="G235" s="14" t="str">
        <f>IF('Órdenes según Instancia'!W235=0,"-",IF('Órdenes según Instancia'!AB235=0,"-",('Órdenes según Instancia'!W235/'Órdenes según Instancia'!AB235)))</f>
        <v>-</v>
      </c>
      <c r="H235" s="14" t="str">
        <f>IF('Órdenes según Instancia'!D235=0,"-",IF('Órdenes según Instancia'!AC235=0,"-",('Órdenes según Instancia'!D235/'Órdenes según Instancia'!AC235)))</f>
        <v>-</v>
      </c>
      <c r="I235" s="14" t="str">
        <f>IF('Órdenes según Instancia'!I235=0,"-",IF('Órdenes según Instancia'!AC235=0,"-",('Órdenes según Instancia'!I235/'Órdenes según Instancia'!AC235)))</f>
        <v>-</v>
      </c>
      <c r="J235" s="14" t="str">
        <f>IF('Órdenes según Instancia'!N235=0,"-",IF('Órdenes según Instancia'!AC235=0,"-",('Órdenes según Instancia'!N235/'Órdenes según Instancia'!AC235)))</f>
        <v>-</v>
      </c>
      <c r="K235" s="14" t="str">
        <f>IF('Órdenes según Instancia'!S235=0,"-",IF('Órdenes según Instancia'!AC235=0,"-",('Órdenes según Instancia'!S235/'Órdenes según Instancia'!AC235)))</f>
        <v>-</v>
      </c>
      <c r="L235" s="14" t="str">
        <f>IF('Órdenes según Instancia'!X235=0,"-",IF('Órdenes según Instancia'!AC235=0,"-",('Órdenes según Instancia'!X235/'Órdenes según Instancia'!AC235)))</f>
        <v>-</v>
      </c>
      <c r="M235" s="14">
        <f>IF('Órdenes según Instancia'!E235=0,"-",IF('Órdenes según Instancia'!AD235=0,"-",('Órdenes según Instancia'!E235/'Órdenes según Instancia'!AD235)))</f>
        <v>1</v>
      </c>
      <c r="N235" s="14" t="str">
        <f>IF('Órdenes según Instancia'!J235=0,"-",IF('Órdenes según Instancia'!AD235=0,"-",('Órdenes según Instancia'!J235/'Órdenes según Instancia'!AD235)))</f>
        <v>-</v>
      </c>
      <c r="O235" s="14" t="str">
        <f>IF('Órdenes según Instancia'!O235=0,"-",IF('Órdenes según Instancia'!AD235=0,"-",('Órdenes según Instancia'!O235/'Órdenes según Instancia'!AD235)))</f>
        <v>-</v>
      </c>
      <c r="P235" s="14" t="str">
        <f>IF('Órdenes según Instancia'!T235=0,"-",IF('Órdenes según Instancia'!AD235=0,"-",('Órdenes según Instancia'!T235/'Órdenes según Instancia'!AD235)))</f>
        <v>-</v>
      </c>
      <c r="Q235" s="14" t="str">
        <f>IF('Órdenes según Instancia'!Y235=0,"-",IF('Órdenes según Instancia'!AD235=0,"-",('Órdenes según Instancia'!Y235/'Órdenes según Instancia'!AD235)))</f>
        <v>-</v>
      </c>
      <c r="R235" s="14">
        <f>IF('Órdenes según Instancia'!F235=0,"-",IF('Órdenes según Instancia'!AE235=0,"-",('Órdenes según Instancia'!F235/'Órdenes según Instancia'!AE235)))</f>
        <v>1</v>
      </c>
      <c r="S235" s="14" t="str">
        <f>IF('Órdenes según Instancia'!K235=0,"-",IF('Órdenes según Instancia'!AE235=0,"-",('Órdenes según Instancia'!K235/'Órdenes según Instancia'!AE235)))</f>
        <v>-</v>
      </c>
      <c r="T235" s="14" t="str">
        <f>IF('Órdenes según Instancia'!P235=0,"-",IF('Órdenes según Instancia'!AE235=0,"-",('Órdenes según Instancia'!P235/'Órdenes según Instancia'!AE235)))</f>
        <v>-</v>
      </c>
      <c r="U235" s="14" t="str">
        <f>IF('Órdenes según Instancia'!U235=0,"-",IF('Órdenes según Instancia'!AE235=0,"-",('Órdenes según Instancia'!U235/('Órdenes según Instancia'!AE235))))</f>
        <v>-</v>
      </c>
      <c r="V235" s="14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62" t="s">
        <v>423</v>
      </c>
      <c r="C236" s="14">
        <f>IF('Órdenes según Instancia'!C236=0,"-",IF('Órdenes según Instancia'!AB236=0,"-",('Órdenes según Instancia'!C236/'Órdenes según Instancia'!AB236)))</f>
        <v>0.99473684210526314</v>
      </c>
      <c r="D236" s="14" t="str">
        <f>IF('Órdenes según Instancia'!H236=0,"-",IF('Órdenes según Instancia'!AB236=0,"-",('Órdenes según Instancia'!H236/'Órdenes según Instancia'!AB236)))</f>
        <v>-</v>
      </c>
      <c r="E236" s="14" t="str">
        <f>IF('Órdenes según Instancia'!M236=0,"-",IF('Órdenes según Instancia'!AB236=0,"-",('Órdenes según Instancia'!M236/'Órdenes según Instancia'!AB236)))</f>
        <v>-</v>
      </c>
      <c r="F236" s="14">
        <f>IF('Órdenes según Instancia'!R236=0,"-",IF('Órdenes según Instancia'!AB236=0,"-",('Órdenes según Instancia'!R236/'Órdenes según Instancia'!AB236)))</f>
        <v>5.263157894736842E-3</v>
      </c>
      <c r="G236" s="14" t="str">
        <f>IF('Órdenes según Instancia'!W236=0,"-",IF('Órdenes según Instancia'!AB236=0,"-",('Órdenes según Instancia'!W236/'Órdenes según Instancia'!AB236)))</f>
        <v>-</v>
      </c>
      <c r="H236" s="14" t="str">
        <f>IF('Órdenes según Instancia'!D236=0,"-",IF('Órdenes según Instancia'!AC236=0,"-",('Órdenes según Instancia'!D236/'Órdenes según Instancia'!AC236)))</f>
        <v>-</v>
      </c>
      <c r="I236" s="14" t="str">
        <f>IF('Órdenes según Instancia'!I236=0,"-",IF('Órdenes según Instancia'!AC236=0,"-",('Órdenes según Instancia'!I236/'Órdenes según Instancia'!AC236)))</f>
        <v>-</v>
      </c>
      <c r="J236" s="14" t="str">
        <f>IF('Órdenes según Instancia'!N236=0,"-",IF('Órdenes según Instancia'!AC236=0,"-",('Órdenes según Instancia'!N236/'Órdenes según Instancia'!AC236)))</f>
        <v>-</v>
      </c>
      <c r="K236" s="14" t="str">
        <f>IF('Órdenes según Instancia'!S236=0,"-",IF('Órdenes según Instancia'!AC236=0,"-",('Órdenes según Instancia'!S236/'Órdenes según Instancia'!AC236)))</f>
        <v>-</v>
      </c>
      <c r="L236" s="14" t="str">
        <f>IF('Órdenes según Instancia'!X236=0,"-",IF('Órdenes según Instancia'!AC236=0,"-",('Órdenes según Instancia'!X236/'Órdenes según Instancia'!AC236)))</f>
        <v>-</v>
      </c>
      <c r="M236" s="14">
        <f>IF('Órdenes según Instancia'!E236=0,"-",IF('Órdenes según Instancia'!AD236=0,"-",('Órdenes según Instancia'!E236/'Órdenes según Instancia'!AD236)))</f>
        <v>0.99363057324840764</v>
      </c>
      <c r="N236" s="14" t="str">
        <f>IF('Órdenes según Instancia'!J236=0,"-",IF('Órdenes según Instancia'!AD236=0,"-",('Órdenes según Instancia'!J236/'Órdenes según Instancia'!AD236)))</f>
        <v>-</v>
      </c>
      <c r="O236" s="14" t="str">
        <f>IF('Órdenes según Instancia'!O236=0,"-",IF('Órdenes según Instancia'!AD236=0,"-",('Órdenes según Instancia'!O236/'Órdenes según Instancia'!AD236)))</f>
        <v>-</v>
      </c>
      <c r="P236" s="14">
        <f>IF('Órdenes según Instancia'!T236=0,"-",IF('Órdenes según Instancia'!AD236=0,"-",('Órdenes según Instancia'!T236/'Órdenes según Instancia'!AD236)))</f>
        <v>6.369426751592357E-3</v>
      </c>
      <c r="Q236" s="14" t="str">
        <f>IF('Órdenes según Instancia'!Y236=0,"-",IF('Órdenes según Instancia'!AD236=0,"-",('Órdenes según Instancia'!Y236/'Órdenes según Instancia'!AD236)))</f>
        <v>-</v>
      </c>
      <c r="R236" s="14">
        <f>IF('Órdenes según Instancia'!F236=0,"-",IF('Órdenes según Instancia'!AE236=0,"-",('Órdenes según Instancia'!F236/'Órdenes según Instancia'!AE236)))</f>
        <v>1</v>
      </c>
      <c r="S236" s="14" t="str">
        <f>IF('Órdenes según Instancia'!K236=0,"-",IF('Órdenes según Instancia'!AE236=0,"-",('Órdenes según Instancia'!K236/'Órdenes según Instancia'!AE236)))</f>
        <v>-</v>
      </c>
      <c r="T236" s="14" t="str">
        <f>IF('Órdenes según Instancia'!P236=0,"-",IF('Órdenes según Instancia'!AE236=0,"-",('Órdenes según Instancia'!P236/'Órdenes según Instancia'!AE236)))</f>
        <v>-</v>
      </c>
      <c r="U236" s="14" t="str">
        <f>IF('Órdenes según Instancia'!U236=0,"-",IF('Órdenes según Instancia'!AE236=0,"-",('Órdenes según Instancia'!U236/('Órdenes según Instancia'!AE236))))</f>
        <v>-</v>
      </c>
      <c r="V236" s="14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62" t="s">
        <v>424</v>
      </c>
      <c r="C237" s="14">
        <f>IF('Órdenes según Instancia'!C237=0,"-",IF('Órdenes según Instancia'!AB237=0,"-",('Órdenes según Instancia'!C237/'Órdenes según Instancia'!AB237)))</f>
        <v>1</v>
      </c>
      <c r="D237" s="14" t="str">
        <f>IF('Órdenes según Instancia'!H237=0,"-",IF('Órdenes según Instancia'!AB237=0,"-",('Órdenes según Instancia'!H237/'Órdenes según Instancia'!AB237)))</f>
        <v>-</v>
      </c>
      <c r="E237" s="14" t="str">
        <f>IF('Órdenes según Instancia'!M237=0,"-",IF('Órdenes según Instancia'!AB237=0,"-",('Órdenes según Instancia'!M237/'Órdenes según Instancia'!AB237)))</f>
        <v>-</v>
      </c>
      <c r="F237" s="14" t="str">
        <f>IF('Órdenes según Instancia'!R237=0,"-",IF('Órdenes según Instancia'!AB237=0,"-",('Órdenes según Instancia'!R237/'Órdenes según Instancia'!AB237)))</f>
        <v>-</v>
      </c>
      <c r="G237" s="14" t="str">
        <f>IF('Órdenes según Instancia'!W237=0,"-",IF('Órdenes según Instancia'!AB237=0,"-",('Órdenes según Instancia'!W237/'Órdenes según Instancia'!AB237)))</f>
        <v>-</v>
      </c>
      <c r="H237" s="14" t="str">
        <f>IF('Órdenes según Instancia'!D237=0,"-",IF('Órdenes según Instancia'!AC237=0,"-",('Órdenes según Instancia'!D237/'Órdenes según Instancia'!AC237)))</f>
        <v>-</v>
      </c>
      <c r="I237" s="14" t="str">
        <f>IF('Órdenes según Instancia'!I237=0,"-",IF('Órdenes según Instancia'!AC237=0,"-",('Órdenes según Instancia'!I237/'Órdenes según Instancia'!AC237)))</f>
        <v>-</v>
      </c>
      <c r="J237" s="14" t="str">
        <f>IF('Órdenes según Instancia'!N237=0,"-",IF('Órdenes según Instancia'!AC237=0,"-",('Órdenes según Instancia'!N237/'Órdenes según Instancia'!AC237)))</f>
        <v>-</v>
      </c>
      <c r="K237" s="14" t="str">
        <f>IF('Órdenes según Instancia'!S237=0,"-",IF('Órdenes según Instancia'!AC237=0,"-",('Órdenes según Instancia'!S237/'Órdenes según Instancia'!AC237)))</f>
        <v>-</v>
      </c>
      <c r="L237" s="14" t="str">
        <f>IF('Órdenes según Instancia'!X237=0,"-",IF('Órdenes según Instancia'!AC237=0,"-",('Órdenes según Instancia'!X237/'Órdenes según Instancia'!AC237)))</f>
        <v>-</v>
      </c>
      <c r="M237" s="14">
        <f>IF('Órdenes según Instancia'!E237=0,"-",IF('Órdenes según Instancia'!AD237=0,"-",('Órdenes según Instancia'!E237/'Órdenes según Instancia'!AD237)))</f>
        <v>1</v>
      </c>
      <c r="N237" s="14" t="str">
        <f>IF('Órdenes según Instancia'!J237=0,"-",IF('Órdenes según Instancia'!AD237=0,"-",('Órdenes según Instancia'!J237/'Órdenes según Instancia'!AD237)))</f>
        <v>-</v>
      </c>
      <c r="O237" s="14" t="str">
        <f>IF('Órdenes según Instancia'!O237=0,"-",IF('Órdenes según Instancia'!AD237=0,"-",('Órdenes según Instancia'!O237/'Órdenes según Instancia'!AD237)))</f>
        <v>-</v>
      </c>
      <c r="P237" s="14" t="str">
        <f>IF('Órdenes según Instancia'!T237=0,"-",IF('Órdenes según Instancia'!AD237=0,"-",('Órdenes según Instancia'!T237/'Órdenes según Instancia'!AD237)))</f>
        <v>-</v>
      </c>
      <c r="Q237" s="14" t="str">
        <f>IF('Órdenes según Instancia'!Y237=0,"-",IF('Órdenes según Instancia'!AD237=0,"-",('Órdenes según Instancia'!Y237/'Órdenes según Instancia'!AD237)))</f>
        <v>-</v>
      </c>
      <c r="R237" s="14">
        <f>IF('Órdenes según Instancia'!F237=0,"-",IF('Órdenes según Instancia'!AE237=0,"-",('Órdenes según Instancia'!F237/'Órdenes según Instancia'!AE237)))</f>
        <v>1</v>
      </c>
      <c r="S237" s="14" t="str">
        <f>IF('Órdenes según Instancia'!K237=0,"-",IF('Órdenes según Instancia'!AE237=0,"-",('Órdenes según Instancia'!K237/'Órdenes según Instancia'!AE237)))</f>
        <v>-</v>
      </c>
      <c r="T237" s="14" t="str">
        <f>IF('Órdenes según Instancia'!P237=0,"-",IF('Órdenes según Instancia'!AE237=0,"-",('Órdenes según Instancia'!P237/'Órdenes según Instancia'!AE237)))</f>
        <v>-</v>
      </c>
      <c r="U237" s="14" t="str">
        <f>IF('Órdenes según Instancia'!U237=0,"-",IF('Órdenes según Instancia'!AE237=0,"-",('Órdenes según Instancia'!U237/('Órdenes según Instancia'!AE237))))</f>
        <v>-</v>
      </c>
      <c r="V237" s="14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62" t="s">
        <v>192</v>
      </c>
      <c r="C238" s="14">
        <f>IF('Órdenes según Instancia'!C238=0,"-",IF('Órdenes según Instancia'!AB238=0,"-",('Órdenes según Instancia'!C238/'Órdenes según Instancia'!AB238)))</f>
        <v>0.96</v>
      </c>
      <c r="D238" s="14" t="str">
        <f>IF('Órdenes según Instancia'!H238=0,"-",IF('Órdenes según Instancia'!AB238=0,"-",('Órdenes según Instancia'!H238/'Órdenes según Instancia'!AB238)))</f>
        <v>-</v>
      </c>
      <c r="E238" s="14" t="str">
        <f>IF('Órdenes según Instancia'!M238=0,"-",IF('Órdenes según Instancia'!AB238=0,"-",('Órdenes según Instancia'!M238/'Órdenes según Instancia'!AB238)))</f>
        <v>-</v>
      </c>
      <c r="F238" s="14">
        <f>IF('Órdenes según Instancia'!R238=0,"-",IF('Órdenes según Instancia'!AB238=0,"-",('Órdenes según Instancia'!R238/'Órdenes según Instancia'!AB238)))</f>
        <v>0.04</v>
      </c>
      <c r="G238" s="14" t="str">
        <f>IF('Órdenes según Instancia'!W238=0,"-",IF('Órdenes según Instancia'!AB238=0,"-",('Órdenes según Instancia'!W238/'Órdenes según Instancia'!AB238)))</f>
        <v>-</v>
      </c>
      <c r="H238" s="14" t="str">
        <f>IF('Órdenes según Instancia'!D238=0,"-",IF('Órdenes según Instancia'!AC238=0,"-",('Órdenes según Instancia'!D238/'Órdenes según Instancia'!AC238)))</f>
        <v>-</v>
      </c>
      <c r="I238" s="14" t="str">
        <f>IF('Órdenes según Instancia'!I238=0,"-",IF('Órdenes según Instancia'!AC238=0,"-",('Órdenes según Instancia'!I238/'Órdenes según Instancia'!AC238)))</f>
        <v>-</v>
      </c>
      <c r="J238" s="14" t="str">
        <f>IF('Órdenes según Instancia'!N238=0,"-",IF('Órdenes según Instancia'!AC238=0,"-",('Órdenes según Instancia'!N238/'Órdenes según Instancia'!AC238)))</f>
        <v>-</v>
      </c>
      <c r="K238" s="14" t="str">
        <f>IF('Órdenes según Instancia'!S238=0,"-",IF('Órdenes según Instancia'!AC238=0,"-",('Órdenes según Instancia'!S238/'Órdenes según Instancia'!AC238)))</f>
        <v>-</v>
      </c>
      <c r="L238" s="14" t="str">
        <f>IF('Órdenes según Instancia'!X238=0,"-",IF('Órdenes según Instancia'!AC238=0,"-",('Órdenes según Instancia'!X238/'Órdenes según Instancia'!AC238)))</f>
        <v>-</v>
      </c>
      <c r="M238" s="14">
        <f>IF('Órdenes según Instancia'!E238=0,"-",IF('Órdenes según Instancia'!AD238=0,"-",('Órdenes según Instancia'!E238/'Órdenes según Instancia'!AD238)))</f>
        <v>0.95833333333333337</v>
      </c>
      <c r="N238" s="14" t="str">
        <f>IF('Órdenes según Instancia'!J238=0,"-",IF('Órdenes según Instancia'!AD238=0,"-",('Órdenes según Instancia'!J238/'Órdenes según Instancia'!AD238)))</f>
        <v>-</v>
      </c>
      <c r="O238" s="14" t="str">
        <f>IF('Órdenes según Instancia'!O238=0,"-",IF('Órdenes según Instancia'!AD238=0,"-",('Órdenes según Instancia'!O238/'Órdenes según Instancia'!AD238)))</f>
        <v>-</v>
      </c>
      <c r="P238" s="14">
        <f>IF('Órdenes según Instancia'!T238=0,"-",IF('Órdenes según Instancia'!AD238=0,"-",('Órdenes según Instancia'!T238/'Órdenes según Instancia'!AD238)))</f>
        <v>4.1666666666666664E-2</v>
      </c>
      <c r="Q238" s="14" t="str">
        <f>IF('Órdenes según Instancia'!Y238=0,"-",IF('Órdenes según Instancia'!AD238=0,"-",('Órdenes según Instancia'!Y238/'Órdenes según Instancia'!AD238)))</f>
        <v>-</v>
      </c>
      <c r="R238" s="14">
        <f>IF('Órdenes según Instancia'!F238=0,"-",IF('Órdenes según Instancia'!AE238=0,"-",('Órdenes según Instancia'!F238/'Órdenes según Instancia'!AE238)))</f>
        <v>1</v>
      </c>
      <c r="S238" s="14" t="str">
        <f>IF('Órdenes según Instancia'!K238=0,"-",IF('Órdenes según Instancia'!AE238=0,"-",('Órdenes según Instancia'!K238/'Órdenes según Instancia'!AE238)))</f>
        <v>-</v>
      </c>
      <c r="T238" s="14" t="str">
        <f>IF('Órdenes según Instancia'!P238=0,"-",IF('Órdenes según Instancia'!AE238=0,"-",('Órdenes según Instancia'!P238/'Órdenes según Instancia'!AE238)))</f>
        <v>-</v>
      </c>
      <c r="U238" s="14" t="str">
        <f>IF('Órdenes según Instancia'!U238=0,"-",IF('Órdenes según Instancia'!AE238=0,"-",('Órdenes según Instancia'!U238/('Órdenes según Instancia'!AE238))))</f>
        <v>-</v>
      </c>
      <c r="V238" s="14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62" t="s">
        <v>425</v>
      </c>
      <c r="C239" s="14">
        <f>IF('Órdenes según Instancia'!C239=0,"-",IF('Órdenes según Instancia'!AB239=0,"-",('Órdenes según Instancia'!C239/'Órdenes según Instancia'!AB239)))</f>
        <v>1</v>
      </c>
      <c r="D239" s="14" t="str">
        <f>IF('Órdenes según Instancia'!H239=0,"-",IF('Órdenes según Instancia'!AB239=0,"-",('Órdenes según Instancia'!H239/'Órdenes según Instancia'!AB239)))</f>
        <v>-</v>
      </c>
      <c r="E239" s="14" t="str">
        <f>IF('Órdenes según Instancia'!M239=0,"-",IF('Órdenes según Instancia'!AB239=0,"-",('Órdenes según Instancia'!M239/'Órdenes según Instancia'!AB239)))</f>
        <v>-</v>
      </c>
      <c r="F239" s="14" t="str">
        <f>IF('Órdenes según Instancia'!R239=0,"-",IF('Órdenes según Instancia'!AB239=0,"-",('Órdenes según Instancia'!R239/'Órdenes según Instancia'!AB239)))</f>
        <v>-</v>
      </c>
      <c r="G239" s="14" t="str">
        <f>IF('Órdenes según Instancia'!W239=0,"-",IF('Órdenes según Instancia'!AB239=0,"-",('Órdenes según Instancia'!W239/'Órdenes según Instancia'!AB239)))</f>
        <v>-</v>
      </c>
      <c r="H239" s="14" t="str">
        <f>IF('Órdenes según Instancia'!D239=0,"-",IF('Órdenes según Instancia'!AC239=0,"-",('Órdenes según Instancia'!D239/'Órdenes según Instancia'!AC239)))</f>
        <v>-</v>
      </c>
      <c r="I239" s="14" t="str">
        <f>IF('Órdenes según Instancia'!I239=0,"-",IF('Órdenes según Instancia'!AC239=0,"-",('Órdenes según Instancia'!I239/'Órdenes según Instancia'!AC239)))</f>
        <v>-</v>
      </c>
      <c r="J239" s="14" t="str">
        <f>IF('Órdenes según Instancia'!N239=0,"-",IF('Órdenes según Instancia'!AC239=0,"-",('Órdenes según Instancia'!N239/'Órdenes según Instancia'!AC239)))</f>
        <v>-</v>
      </c>
      <c r="K239" s="14" t="str">
        <f>IF('Órdenes según Instancia'!S239=0,"-",IF('Órdenes según Instancia'!AC239=0,"-",('Órdenes según Instancia'!S239/'Órdenes según Instancia'!AC239)))</f>
        <v>-</v>
      </c>
      <c r="L239" s="14" t="str">
        <f>IF('Órdenes según Instancia'!X239=0,"-",IF('Órdenes según Instancia'!AC239=0,"-",('Órdenes según Instancia'!X239/'Órdenes según Instancia'!AC239)))</f>
        <v>-</v>
      </c>
      <c r="M239" s="14">
        <f>IF('Órdenes según Instancia'!E239=0,"-",IF('Órdenes según Instancia'!AD239=0,"-",('Órdenes según Instancia'!E239/'Órdenes según Instancia'!AD239)))</f>
        <v>1</v>
      </c>
      <c r="N239" s="14" t="str">
        <f>IF('Órdenes según Instancia'!J239=0,"-",IF('Órdenes según Instancia'!AD239=0,"-",('Órdenes según Instancia'!J239/'Órdenes según Instancia'!AD239)))</f>
        <v>-</v>
      </c>
      <c r="O239" s="14" t="str">
        <f>IF('Órdenes según Instancia'!O239=0,"-",IF('Órdenes según Instancia'!AD239=0,"-",('Órdenes según Instancia'!O239/'Órdenes según Instancia'!AD239)))</f>
        <v>-</v>
      </c>
      <c r="P239" s="14" t="str">
        <f>IF('Órdenes según Instancia'!T239=0,"-",IF('Órdenes según Instancia'!AD239=0,"-",('Órdenes según Instancia'!T239/'Órdenes según Instancia'!AD239)))</f>
        <v>-</v>
      </c>
      <c r="Q239" s="14" t="str">
        <f>IF('Órdenes según Instancia'!Y239=0,"-",IF('Órdenes según Instancia'!AD239=0,"-",('Órdenes según Instancia'!Y239/'Órdenes según Instancia'!AD239)))</f>
        <v>-</v>
      </c>
      <c r="R239" s="14">
        <f>IF('Órdenes según Instancia'!F239=0,"-",IF('Órdenes según Instancia'!AE239=0,"-",('Órdenes según Instancia'!F239/'Órdenes según Instancia'!AE239)))</f>
        <v>1</v>
      </c>
      <c r="S239" s="14" t="str">
        <f>IF('Órdenes según Instancia'!K239=0,"-",IF('Órdenes según Instancia'!AE239=0,"-",('Órdenes según Instancia'!K239/'Órdenes según Instancia'!AE239)))</f>
        <v>-</v>
      </c>
      <c r="T239" s="14" t="str">
        <f>IF('Órdenes según Instancia'!P239=0,"-",IF('Órdenes según Instancia'!AE239=0,"-",('Órdenes según Instancia'!P239/'Órdenes según Instancia'!AE239)))</f>
        <v>-</v>
      </c>
      <c r="U239" s="14" t="str">
        <f>IF('Órdenes según Instancia'!U239=0,"-",IF('Órdenes según Instancia'!AE239=0,"-",('Órdenes según Instancia'!U239/('Órdenes según Instancia'!AE239))))</f>
        <v>-</v>
      </c>
      <c r="V239" s="14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62" t="s">
        <v>426</v>
      </c>
      <c r="C240" s="14">
        <f>IF('Órdenes según Instancia'!C240=0,"-",IF('Órdenes según Instancia'!AB240=0,"-",('Órdenes según Instancia'!C240/'Órdenes según Instancia'!AB240)))</f>
        <v>0.91428571428571426</v>
      </c>
      <c r="D240" s="14">
        <f>IF('Órdenes según Instancia'!H240=0,"-",IF('Órdenes según Instancia'!AB240=0,"-",('Órdenes según Instancia'!H240/'Órdenes según Instancia'!AB240)))</f>
        <v>8.5714285714285715E-2</v>
      </c>
      <c r="E240" s="14" t="str">
        <f>IF('Órdenes según Instancia'!M240=0,"-",IF('Órdenes según Instancia'!AB240=0,"-",('Órdenes según Instancia'!M240/'Órdenes según Instancia'!AB240)))</f>
        <v>-</v>
      </c>
      <c r="F240" s="14" t="str">
        <f>IF('Órdenes según Instancia'!R240=0,"-",IF('Órdenes según Instancia'!AB240=0,"-",('Órdenes según Instancia'!R240/'Órdenes según Instancia'!AB240)))</f>
        <v>-</v>
      </c>
      <c r="G240" s="14" t="str">
        <f>IF('Órdenes según Instancia'!W240=0,"-",IF('Órdenes según Instancia'!AB240=0,"-",('Órdenes según Instancia'!W240/'Órdenes según Instancia'!AB240)))</f>
        <v>-</v>
      </c>
      <c r="H240" s="14" t="str">
        <f>IF('Órdenes según Instancia'!D240=0,"-",IF('Órdenes según Instancia'!AC240=0,"-",('Órdenes según Instancia'!D240/'Órdenes según Instancia'!AC240)))</f>
        <v>-</v>
      </c>
      <c r="I240" s="14" t="str">
        <f>IF('Órdenes según Instancia'!I240=0,"-",IF('Órdenes según Instancia'!AC240=0,"-",('Órdenes según Instancia'!I240/'Órdenes según Instancia'!AC240)))</f>
        <v>-</v>
      </c>
      <c r="J240" s="14" t="str">
        <f>IF('Órdenes según Instancia'!N240=0,"-",IF('Órdenes según Instancia'!AC240=0,"-",('Órdenes según Instancia'!N240/'Órdenes según Instancia'!AC240)))</f>
        <v>-</v>
      </c>
      <c r="K240" s="14" t="str">
        <f>IF('Órdenes según Instancia'!S240=0,"-",IF('Órdenes según Instancia'!AC240=0,"-",('Órdenes según Instancia'!S240/'Órdenes según Instancia'!AC240)))</f>
        <v>-</v>
      </c>
      <c r="L240" s="14" t="str">
        <f>IF('Órdenes según Instancia'!X240=0,"-",IF('Órdenes según Instancia'!AC240=0,"-",('Órdenes según Instancia'!X240/'Órdenes según Instancia'!AC240)))</f>
        <v>-</v>
      </c>
      <c r="M240" s="14">
        <f>IF('Órdenes según Instancia'!E240=0,"-",IF('Órdenes según Instancia'!AD240=0,"-",('Órdenes según Instancia'!E240/'Órdenes según Instancia'!AD240)))</f>
        <v>1</v>
      </c>
      <c r="N240" s="14" t="str">
        <f>IF('Órdenes según Instancia'!J240=0,"-",IF('Órdenes según Instancia'!AD240=0,"-",('Órdenes según Instancia'!J240/'Órdenes según Instancia'!AD240)))</f>
        <v>-</v>
      </c>
      <c r="O240" s="14" t="str">
        <f>IF('Órdenes según Instancia'!O240=0,"-",IF('Órdenes según Instancia'!AD240=0,"-",('Órdenes según Instancia'!O240/'Órdenes según Instancia'!AD240)))</f>
        <v>-</v>
      </c>
      <c r="P240" s="14" t="str">
        <f>IF('Órdenes según Instancia'!T240=0,"-",IF('Órdenes según Instancia'!AD240=0,"-",('Órdenes según Instancia'!T240/'Órdenes según Instancia'!AD240)))</f>
        <v>-</v>
      </c>
      <c r="Q240" s="14" t="str">
        <f>IF('Órdenes según Instancia'!Y240=0,"-",IF('Órdenes según Instancia'!AD240=0,"-",('Órdenes según Instancia'!Y240/'Órdenes según Instancia'!AD240)))</f>
        <v>-</v>
      </c>
      <c r="R240" s="14">
        <f>IF('Órdenes según Instancia'!F240=0,"-",IF('Órdenes según Instancia'!AE240=0,"-",('Órdenes según Instancia'!F240/'Órdenes según Instancia'!AE240)))</f>
        <v>0.90322580645161288</v>
      </c>
      <c r="S240" s="14">
        <f>IF('Órdenes según Instancia'!K240=0,"-",IF('Órdenes según Instancia'!AE240=0,"-",('Órdenes según Instancia'!K240/'Órdenes según Instancia'!AE240)))</f>
        <v>9.6774193548387094E-2</v>
      </c>
      <c r="T240" s="14" t="str">
        <f>IF('Órdenes según Instancia'!P240=0,"-",IF('Órdenes según Instancia'!AE240=0,"-",('Órdenes según Instancia'!P240/'Órdenes según Instancia'!AE240)))</f>
        <v>-</v>
      </c>
      <c r="U240" s="14" t="str">
        <f>IF('Órdenes según Instancia'!U240=0,"-",IF('Órdenes según Instancia'!AE240=0,"-",('Órdenes según Instancia'!U240/('Órdenes según Instancia'!AE240))))</f>
        <v>-</v>
      </c>
      <c r="V240" s="14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62" t="s">
        <v>427</v>
      </c>
      <c r="C241" s="14">
        <f>IF('Órdenes según Instancia'!C241=0,"-",IF('Órdenes según Instancia'!AB241=0,"-",('Órdenes según Instancia'!C241/'Órdenes según Instancia'!AB241)))</f>
        <v>1</v>
      </c>
      <c r="D241" s="14" t="str">
        <f>IF('Órdenes según Instancia'!H241=0,"-",IF('Órdenes según Instancia'!AB241=0,"-",('Órdenes según Instancia'!H241/'Órdenes según Instancia'!AB241)))</f>
        <v>-</v>
      </c>
      <c r="E241" s="14" t="str">
        <f>IF('Órdenes según Instancia'!M241=0,"-",IF('Órdenes según Instancia'!AB241=0,"-",('Órdenes según Instancia'!M241/'Órdenes según Instancia'!AB241)))</f>
        <v>-</v>
      </c>
      <c r="F241" s="14" t="str">
        <f>IF('Órdenes según Instancia'!R241=0,"-",IF('Órdenes según Instancia'!AB241=0,"-",('Órdenes según Instancia'!R241/'Órdenes según Instancia'!AB241)))</f>
        <v>-</v>
      </c>
      <c r="G241" s="14" t="str">
        <f>IF('Órdenes según Instancia'!W241=0,"-",IF('Órdenes según Instancia'!AB241=0,"-",('Órdenes según Instancia'!W241/'Órdenes según Instancia'!AB241)))</f>
        <v>-</v>
      </c>
      <c r="H241" s="14" t="str">
        <f>IF('Órdenes según Instancia'!D241=0,"-",IF('Órdenes según Instancia'!AC241=0,"-",('Órdenes según Instancia'!D241/'Órdenes según Instancia'!AC241)))</f>
        <v>-</v>
      </c>
      <c r="I241" s="14" t="str">
        <f>IF('Órdenes según Instancia'!I241=0,"-",IF('Órdenes según Instancia'!AC241=0,"-",('Órdenes según Instancia'!I241/'Órdenes según Instancia'!AC241)))</f>
        <v>-</v>
      </c>
      <c r="J241" s="14" t="str">
        <f>IF('Órdenes según Instancia'!N241=0,"-",IF('Órdenes según Instancia'!AC241=0,"-",('Órdenes según Instancia'!N241/'Órdenes según Instancia'!AC241)))</f>
        <v>-</v>
      </c>
      <c r="K241" s="14" t="str">
        <f>IF('Órdenes según Instancia'!S241=0,"-",IF('Órdenes según Instancia'!AC241=0,"-",('Órdenes según Instancia'!S241/'Órdenes según Instancia'!AC241)))</f>
        <v>-</v>
      </c>
      <c r="L241" s="14" t="str">
        <f>IF('Órdenes según Instancia'!X241=0,"-",IF('Órdenes según Instancia'!AC241=0,"-",('Órdenes según Instancia'!X241/'Órdenes según Instancia'!AC241)))</f>
        <v>-</v>
      </c>
      <c r="M241" s="14">
        <f>IF('Órdenes según Instancia'!E241=0,"-",IF('Órdenes según Instancia'!AD241=0,"-",('Órdenes según Instancia'!E241/'Órdenes según Instancia'!AD241)))</f>
        <v>1</v>
      </c>
      <c r="N241" s="14" t="str">
        <f>IF('Órdenes según Instancia'!J241=0,"-",IF('Órdenes según Instancia'!AD241=0,"-",('Órdenes según Instancia'!J241/'Órdenes según Instancia'!AD241)))</f>
        <v>-</v>
      </c>
      <c r="O241" s="14" t="str">
        <f>IF('Órdenes según Instancia'!O241=0,"-",IF('Órdenes según Instancia'!AD241=0,"-",('Órdenes según Instancia'!O241/'Órdenes según Instancia'!AD241)))</f>
        <v>-</v>
      </c>
      <c r="P241" s="14" t="str">
        <f>IF('Órdenes según Instancia'!T241=0,"-",IF('Órdenes según Instancia'!AD241=0,"-",('Órdenes según Instancia'!T241/'Órdenes según Instancia'!AD241)))</f>
        <v>-</v>
      </c>
      <c r="Q241" s="14" t="str">
        <f>IF('Órdenes según Instancia'!Y241=0,"-",IF('Órdenes según Instancia'!AD241=0,"-",('Órdenes según Instancia'!Y241/'Órdenes según Instancia'!AD241)))</f>
        <v>-</v>
      </c>
      <c r="R241" s="14">
        <f>IF('Órdenes según Instancia'!F241=0,"-",IF('Órdenes según Instancia'!AE241=0,"-",('Órdenes según Instancia'!F241/'Órdenes según Instancia'!AE241)))</f>
        <v>1</v>
      </c>
      <c r="S241" s="14" t="str">
        <f>IF('Órdenes según Instancia'!K241=0,"-",IF('Órdenes según Instancia'!AE241=0,"-",('Órdenes según Instancia'!K241/'Órdenes según Instancia'!AE241)))</f>
        <v>-</v>
      </c>
      <c r="T241" s="14" t="str">
        <f>IF('Órdenes según Instancia'!P241=0,"-",IF('Órdenes según Instancia'!AE241=0,"-",('Órdenes según Instancia'!P241/'Órdenes según Instancia'!AE241)))</f>
        <v>-</v>
      </c>
      <c r="U241" s="14" t="str">
        <f>IF('Órdenes según Instancia'!U241=0,"-",IF('Órdenes según Instancia'!AE241=0,"-",('Órdenes según Instancia'!U241/('Órdenes según Instancia'!AE241))))</f>
        <v>-</v>
      </c>
      <c r="V241" s="14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62" t="s">
        <v>428</v>
      </c>
      <c r="C242" s="14">
        <f>IF('Órdenes según Instancia'!C242=0,"-",IF('Órdenes según Instancia'!AB242=0,"-",('Órdenes según Instancia'!C242/'Órdenes según Instancia'!AB242)))</f>
        <v>1</v>
      </c>
      <c r="D242" s="14" t="str">
        <f>IF('Órdenes según Instancia'!H242=0,"-",IF('Órdenes según Instancia'!AB242=0,"-",('Órdenes según Instancia'!H242/'Órdenes según Instancia'!AB242)))</f>
        <v>-</v>
      </c>
      <c r="E242" s="14" t="str">
        <f>IF('Órdenes según Instancia'!M242=0,"-",IF('Órdenes según Instancia'!AB242=0,"-",('Órdenes según Instancia'!M242/'Órdenes según Instancia'!AB242)))</f>
        <v>-</v>
      </c>
      <c r="F242" s="14" t="str">
        <f>IF('Órdenes según Instancia'!R242=0,"-",IF('Órdenes según Instancia'!AB242=0,"-",('Órdenes según Instancia'!R242/'Órdenes según Instancia'!AB242)))</f>
        <v>-</v>
      </c>
      <c r="G242" s="14" t="str">
        <f>IF('Órdenes según Instancia'!W242=0,"-",IF('Órdenes según Instancia'!AB242=0,"-",('Órdenes según Instancia'!W242/'Órdenes según Instancia'!AB242)))</f>
        <v>-</v>
      </c>
      <c r="H242" s="14">
        <f>IF('Órdenes según Instancia'!D242=0,"-",IF('Órdenes según Instancia'!AC242=0,"-",('Órdenes según Instancia'!D242/'Órdenes según Instancia'!AC242)))</f>
        <v>1</v>
      </c>
      <c r="I242" s="14" t="str">
        <f>IF('Órdenes según Instancia'!I242=0,"-",IF('Órdenes según Instancia'!AC242=0,"-",('Órdenes según Instancia'!I242/'Órdenes según Instancia'!AC242)))</f>
        <v>-</v>
      </c>
      <c r="J242" s="14" t="str">
        <f>IF('Órdenes según Instancia'!N242=0,"-",IF('Órdenes según Instancia'!AC242=0,"-",('Órdenes según Instancia'!N242/'Órdenes según Instancia'!AC242)))</f>
        <v>-</v>
      </c>
      <c r="K242" s="14" t="str">
        <f>IF('Órdenes según Instancia'!S242=0,"-",IF('Órdenes según Instancia'!AC242=0,"-",('Órdenes según Instancia'!S242/'Órdenes según Instancia'!AC242)))</f>
        <v>-</v>
      </c>
      <c r="L242" s="14" t="str">
        <f>IF('Órdenes según Instancia'!X242=0,"-",IF('Órdenes según Instancia'!AC242=0,"-",('Órdenes según Instancia'!X242/'Órdenes según Instancia'!AC242)))</f>
        <v>-</v>
      </c>
      <c r="M242" s="14">
        <f>IF('Órdenes según Instancia'!E242=0,"-",IF('Órdenes según Instancia'!AD242=0,"-",('Órdenes según Instancia'!E242/'Órdenes según Instancia'!AD242)))</f>
        <v>1</v>
      </c>
      <c r="N242" s="14" t="str">
        <f>IF('Órdenes según Instancia'!J242=0,"-",IF('Órdenes según Instancia'!AD242=0,"-",('Órdenes según Instancia'!J242/'Órdenes según Instancia'!AD242)))</f>
        <v>-</v>
      </c>
      <c r="O242" s="14" t="str">
        <f>IF('Órdenes según Instancia'!O242=0,"-",IF('Órdenes según Instancia'!AD242=0,"-",('Órdenes según Instancia'!O242/'Órdenes según Instancia'!AD242)))</f>
        <v>-</v>
      </c>
      <c r="P242" s="14" t="str">
        <f>IF('Órdenes según Instancia'!T242=0,"-",IF('Órdenes según Instancia'!AD242=0,"-",('Órdenes según Instancia'!T242/'Órdenes según Instancia'!AD242)))</f>
        <v>-</v>
      </c>
      <c r="Q242" s="14" t="str">
        <f>IF('Órdenes según Instancia'!Y242=0,"-",IF('Órdenes según Instancia'!AD242=0,"-",('Órdenes según Instancia'!Y242/'Órdenes según Instancia'!AD242)))</f>
        <v>-</v>
      </c>
      <c r="R242" s="14">
        <f>IF('Órdenes según Instancia'!F242=0,"-",IF('Órdenes según Instancia'!AE242=0,"-",('Órdenes según Instancia'!F242/'Órdenes según Instancia'!AE242)))</f>
        <v>1</v>
      </c>
      <c r="S242" s="14" t="str">
        <f>IF('Órdenes según Instancia'!K242=0,"-",IF('Órdenes según Instancia'!AE242=0,"-",('Órdenes según Instancia'!K242/'Órdenes según Instancia'!AE242)))</f>
        <v>-</v>
      </c>
      <c r="T242" s="14" t="str">
        <f>IF('Órdenes según Instancia'!P242=0,"-",IF('Órdenes según Instancia'!AE242=0,"-",('Órdenes según Instancia'!P242/'Órdenes según Instancia'!AE242)))</f>
        <v>-</v>
      </c>
      <c r="U242" s="14" t="str">
        <f>IF('Órdenes según Instancia'!U242=0,"-",IF('Órdenes según Instancia'!AE242=0,"-",('Órdenes según Instancia'!U242/('Órdenes según Instancia'!AE242))))</f>
        <v>-</v>
      </c>
      <c r="V242" s="14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62" t="s">
        <v>429</v>
      </c>
      <c r="C243" s="14">
        <f>IF('Órdenes según Instancia'!C243=0,"-",IF('Órdenes según Instancia'!AB243=0,"-",('Órdenes según Instancia'!C243/'Órdenes según Instancia'!AB243)))</f>
        <v>1</v>
      </c>
      <c r="D243" s="14" t="str">
        <f>IF('Órdenes según Instancia'!H243=0,"-",IF('Órdenes según Instancia'!AB243=0,"-",('Órdenes según Instancia'!H243/'Órdenes según Instancia'!AB243)))</f>
        <v>-</v>
      </c>
      <c r="E243" s="14" t="str">
        <f>IF('Órdenes según Instancia'!M243=0,"-",IF('Órdenes según Instancia'!AB243=0,"-",('Órdenes según Instancia'!M243/'Órdenes según Instancia'!AB243)))</f>
        <v>-</v>
      </c>
      <c r="F243" s="14" t="str">
        <f>IF('Órdenes según Instancia'!R243=0,"-",IF('Órdenes según Instancia'!AB243=0,"-",('Órdenes según Instancia'!R243/'Órdenes según Instancia'!AB243)))</f>
        <v>-</v>
      </c>
      <c r="G243" s="14" t="str">
        <f>IF('Órdenes según Instancia'!W243=0,"-",IF('Órdenes según Instancia'!AB243=0,"-",('Órdenes según Instancia'!W243/'Órdenes según Instancia'!AB243)))</f>
        <v>-</v>
      </c>
      <c r="H243" s="14" t="str">
        <f>IF('Órdenes según Instancia'!D243=0,"-",IF('Órdenes según Instancia'!AC243=0,"-",('Órdenes según Instancia'!D243/'Órdenes según Instancia'!AC243)))</f>
        <v>-</v>
      </c>
      <c r="I243" s="14" t="str">
        <f>IF('Órdenes según Instancia'!I243=0,"-",IF('Órdenes según Instancia'!AC243=0,"-",('Órdenes según Instancia'!I243/'Órdenes según Instancia'!AC243)))</f>
        <v>-</v>
      </c>
      <c r="J243" s="14" t="str">
        <f>IF('Órdenes según Instancia'!N243=0,"-",IF('Órdenes según Instancia'!AC243=0,"-",('Órdenes según Instancia'!N243/'Órdenes según Instancia'!AC243)))</f>
        <v>-</v>
      </c>
      <c r="K243" s="14" t="str">
        <f>IF('Órdenes según Instancia'!S243=0,"-",IF('Órdenes según Instancia'!AC243=0,"-",('Órdenes según Instancia'!S243/'Órdenes según Instancia'!AC243)))</f>
        <v>-</v>
      </c>
      <c r="L243" s="14" t="str">
        <f>IF('Órdenes según Instancia'!X243=0,"-",IF('Órdenes según Instancia'!AC243=0,"-",('Órdenes según Instancia'!X243/'Órdenes según Instancia'!AC243)))</f>
        <v>-</v>
      </c>
      <c r="M243" s="14">
        <f>IF('Órdenes según Instancia'!E243=0,"-",IF('Órdenes según Instancia'!AD243=0,"-",('Órdenes según Instancia'!E243/'Órdenes según Instancia'!AD243)))</f>
        <v>1</v>
      </c>
      <c r="N243" s="14" t="str">
        <f>IF('Órdenes según Instancia'!J243=0,"-",IF('Órdenes según Instancia'!AD243=0,"-",('Órdenes según Instancia'!J243/'Órdenes según Instancia'!AD243)))</f>
        <v>-</v>
      </c>
      <c r="O243" s="14" t="str">
        <f>IF('Órdenes según Instancia'!O243=0,"-",IF('Órdenes según Instancia'!AD243=0,"-",('Órdenes según Instancia'!O243/'Órdenes según Instancia'!AD243)))</f>
        <v>-</v>
      </c>
      <c r="P243" s="14" t="str">
        <f>IF('Órdenes según Instancia'!T243=0,"-",IF('Órdenes según Instancia'!AD243=0,"-",('Órdenes según Instancia'!T243/'Órdenes según Instancia'!AD243)))</f>
        <v>-</v>
      </c>
      <c r="Q243" s="14" t="str">
        <f>IF('Órdenes según Instancia'!Y243=0,"-",IF('Órdenes según Instancia'!AD243=0,"-",('Órdenes según Instancia'!Y243/'Órdenes según Instancia'!AD243)))</f>
        <v>-</v>
      </c>
      <c r="R243" s="14">
        <f>IF('Órdenes según Instancia'!F243=0,"-",IF('Órdenes según Instancia'!AE243=0,"-",('Órdenes según Instancia'!F243/'Órdenes según Instancia'!AE243)))</f>
        <v>1</v>
      </c>
      <c r="S243" s="14" t="str">
        <f>IF('Órdenes según Instancia'!K243=0,"-",IF('Órdenes según Instancia'!AE243=0,"-",('Órdenes según Instancia'!K243/'Órdenes según Instancia'!AE243)))</f>
        <v>-</v>
      </c>
      <c r="T243" s="14" t="str">
        <f>IF('Órdenes según Instancia'!P243=0,"-",IF('Órdenes según Instancia'!AE243=0,"-",('Órdenes según Instancia'!P243/'Órdenes según Instancia'!AE243)))</f>
        <v>-</v>
      </c>
      <c r="U243" s="14" t="str">
        <f>IF('Órdenes según Instancia'!U243=0,"-",IF('Órdenes según Instancia'!AE243=0,"-",('Órdenes según Instancia'!U243/('Órdenes según Instancia'!AE243))))</f>
        <v>-</v>
      </c>
      <c r="V243" s="14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62" t="s">
        <v>430</v>
      </c>
      <c r="C244" s="14">
        <f>IF('Órdenes según Instancia'!C244=0,"-",IF('Órdenes según Instancia'!AB244=0,"-",('Órdenes según Instancia'!C244/'Órdenes según Instancia'!AB244)))</f>
        <v>0.99275362318840576</v>
      </c>
      <c r="D244" s="14" t="str">
        <f>IF('Órdenes según Instancia'!H244=0,"-",IF('Órdenes según Instancia'!AB244=0,"-",('Órdenes según Instancia'!H244/'Órdenes según Instancia'!AB244)))</f>
        <v>-</v>
      </c>
      <c r="E244" s="14">
        <f>IF('Órdenes según Instancia'!M244=0,"-",IF('Órdenes según Instancia'!AB244=0,"-",('Órdenes según Instancia'!M244/'Órdenes según Instancia'!AB244)))</f>
        <v>7.246376811594203E-3</v>
      </c>
      <c r="F244" s="14" t="str">
        <f>IF('Órdenes según Instancia'!R244=0,"-",IF('Órdenes según Instancia'!AB244=0,"-",('Órdenes según Instancia'!R244/'Órdenes según Instancia'!AB244)))</f>
        <v>-</v>
      </c>
      <c r="G244" s="14" t="str">
        <f>IF('Órdenes según Instancia'!W244=0,"-",IF('Órdenes según Instancia'!AB244=0,"-",('Órdenes según Instancia'!W244/'Órdenes según Instancia'!AB244)))</f>
        <v>-</v>
      </c>
      <c r="H244" s="14" t="str">
        <f>IF('Órdenes según Instancia'!D244=0,"-",IF('Órdenes según Instancia'!AC244=0,"-",('Órdenes según Instancia'!D244/'Órdenes según Instancia'!AC244)))</f>
        <v>-</v>
      </c>
      <c r="I244" s="14" t="str">
        <f>IF('Órdenes según Instancia'!I244=0,"-",IF('Órdenes según Instancia'!AC244=0,"-",('Órdenes según Instancia'!I244/'Órdenes según Instancia'!AC244)))</f>
        <v>-</v>
      </c>
      <c r="J244" s="14" t="str">
        <f>IF('Órdenes según Instancia'!N244=0,"-",IF('Órdenes según Instancia'!AC244=0,"-",('Órdenes según Instancia'!N244/'Órdenes según Instancia'!AC244)))</f>
        <v>-</v>
      </c>
      <c r="K244" s="14" t="str">
        <f>IF('Órdenes según Instancia'!S244=0,"-",IF('Órdenes según Instancia'!AC244=0,"-",('Órdenes según Instancia'!S244/'Órdenes según Instancia'!AC244)))</f>
        <v>-</v>
      </c>
      <c r="L244" s="14" t="str">
        <f>IF('Órdenes según Instancia'!X244=0,"-",IF('Órdenes según Instancia'!AC244=0,"-",('Órdenes según Instancia'!X244/'Órdenes según Instancia'!AC244)))</f>
        <v>-</v>
      </c>
      <c r="M244" s="14">
        <f>IF('Órdenes según Instancia'!E244=0,"-",IF('Órdenes según Instancia'!AD244=0,"-",('Órdenes según Instancia'!E244/'Órdenes según Instancia'!AD244)))</f>
        <v>0.9882352941176471</v>
      </c>
      <c r="N244" s="14" t="str">
        <f>IF('Órdenes según Instancia'!J244=0,"-",IF('Órdenes según Instancia'!AD244=0,"-",('Órdenes según Instancia'!J244/'Órdenes según Instancia'!AD244)))</f>
        <v>-</v>
      </c>
      <c r="O244" s="14">
        <f>IF('Órdenes según Instancia'!O244=0,"-",IF('Órdenes según Instancia'!AD244=0,"-",('Órdenes según Instancia'!O244/'Órdenes según Instancia'!AD244)))</f>
        <v>1.1764705882352941E-2</v>
      </c>
      <c r="P244" s="14" t="str">
        <f>IF('Órdenes según Instancia'!T244=0,"-",IF('Órdenes según Instancia'!AD244=0,"-",('Órdenes según Instancia'!T244/'Órdenes según Instancia'!AD244)))</f>
        <v>-</v>
      </c>
      <c r="Q244" s="14" t="str">
        <f>IF('Órdenes según Instancia'!Y244=0,"-",IF('Órdenes según Instancia'!AD244=0,"-",('Órdenes según Instancia'!Y244/'Órdenes según Instancia'!AD244)))</f>
        <v>-</v>
      </c>
      <c r="R244" s="14">
        <f>IF('Órdenes según Instancia'!F244=0,"-",IF('Órdenes según Instancia'!AE244=0,"-",('Órdenes según Instancia'!F244/'Órdenes según Instancia'!AE244)))</f>
        <v>1</v>
      </c>
      <c r="S244" s="14" t="str">
        <f>IF('Órdenes según Instancia'!K244=0,"-",IF('Órdenes según Instancia'!AE244=0,"-",('Órdenes según Instancia'!K244/'Órdenes según Instancia'!AE244)))</f>
        <v>-</v>
      </c>
      <c r="T244" s="14" t="str">
        <f>IF('Órdenes según Instancia'!P244=0,"-",IF('Órdenes según Instancia'!AE244=0,"-",('Órdenes según Instancia'!P244/'Órdenes según Instancia'!AE244)))</f>
        <v>-</v>
      </c>
      <c r="U244" s="14" t="str">
        <f>IF('Órdenes según Instancia'!U244=0,"-",IF('Órdenes según Instancia'!AE244=0,"-",('Órdenes según Instancia'!U244/('Órdenes según Instancia'!AE244))))</f>
        <v>-</v>
      </c>
      <c r="V244" s="14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62" t="s">
        <v>431</v>
      </c>
      <c r="C245" s="14">
        <f>IF('Órdenes según Instancia'!C245=0,"-",IF('Órdenes según Instancia'!AB245=0,"-",('Órdenes según Instancia'!C245/'Órdenes según Instancia'!AB245)))</f>
        <v>1</v>
      </c>
      <c r="D245" s="14" t="str">
        <f>IF('Órdenes según Instancia'!H245=0,"-",IF('Órdenes según Instancia'!AB245=0,"-",('Órdenes según Instancia'!H245/'Órdenes según Instancia'!AB245)))</f>
        <v>-</v>
      </c>
      <c r="E245" s="14" t="str">
        <f>IF('Órdenes según Instancia'!M245=0,"-",IF('Órdenes según Instancia'!AB245=0,"-",('Órdenes según Instancia'!M245/'Órdenes según Instancia'!AB245)))</f>
        <v>-</v>
      </c>
      <c r="F245" s="14" t="str">
        <f>IF('Órdenes según Instancia'!R245=0,"-",IF('Órdenes según Instancia'!AB245=0,"-",('Órdenes según Instancia'!R245/'Órdenes según Instancia'!AB245)))</f>
        <v>-</v>
      </c>
      <c r="G245" s="14" t="str">
        <f>IF('Órdenes según Instancia'!W245=0,"-",IF('Órdenes según Instancia'!AB245=0,"-",('Órdenes según Instancia'!W245/'Órdenes según Instancia'!AB245)))</f>
        <v>-</v>
      </c>
      <c r="H245" s="14" t="str">
        <f>IF('Órdenes según Instancia'!D245=0,"-",IF('Órdenes según Instancia'!AC245=0,"-",('Órdenes según Instancia'!D245/'Órdenes según Instancia'!AC245)))</f>
        <v>-</v>
      </c>
      <c r="I245" s="14" t="str">
        <f>IF('Órdenes según Instancia'!I245=0,"-",IF('Órdenes según Instancia'!AC245=0,"-",('Órdenes según Instancia'!I245/'Órdenes según Instancia'!AC245)))</f>
        <v>-</v>
      </c>
      <c r="J245" s="14" t="str">
        <f>IF('Órdenes según Instancia'!N245=0,"-",IF('Órdenes según Instancia'!AC245=0,"-",('Órdenes según Instancia'!N245/'Órdenes según Instancia'!AC245)))</f>
        <v>-</v>
      </c>
      <c r="K245" s="14" t="str">
        <f>IF('Órdenes según Instancia'!S245=0,"-",IF('Órdenes según Instancia'!AC245=0,"-",('Órdenes según Instancia'!S245/'Órdenes según Instancia'!AC245)))</f>
        <v>-</v>
      </c>
      <c r="L245" s="14" t="str">
        <f>IF('Órdenes según Instancia'!X245=0,"-",IF('Órdenes según Instancia'!AC245=0,"-",('Órdenes según Instancia'!X245/'Órdenes según Instancia'!AC245)))</f>
        <v>-</v>
      </c>
      <c r="M245" s="14">
        <f>IF('Órdenes según Instancia'!E245=0,"-",IF('Órdenes según Instancia'!AD245=0,"-",('Órdenes según Instancia'!E245/'Órdenes según Instancia'!AD245)))</f>
        <v>1</v>
      </c>
      <c r="N245" s="14" t="str">
        <f>IF('Órdenes según Instancia'!J245=0,"-",IF('Órdenes según Instancia'!AD245=0,"-",('Órdenes según Instancia'!J245/'Órdenes según Instancia'!AD245)))</f>
        <v>-</v>
      </c>
      <c r="O245" s="14" t="str">
        <f>IF('Órdenes según Instancia'!O245=0,"-",IF('Órdenes según Instancia'!AD245=0,"-",('Órdenes según Instancia'!O245/'Órdenes según Instancia'!AD245)))</f>
        <v>-</v>
      </c>
      <c r="P245" s="14" t="str">
        <f>IF('Órdenes según Instancia'!T245=0,"-",IF('Órdenes según Instancia'!AD245=0,"-",('Órdenes según Instancia'!T245/'Órdenes según Instancia'!AD245)))</f>
        <v>-</v>
      </c>
      <c r="Q245" s="14" t="str">
        <f>IF('Órdenes según Instancia'!Y245=0,"-",IF('Órdenes según Instancia'!AD245=0,"-",('Órdenes según Instancia'!Y245/'Órdenes según Instancia'!AD245)))</f>
        <v>-</v>
      </c>
      <c r="R245" s="14">
        <f>IF('Órdenes según Instancia'!F245=0,"-",IF('Órdenes según Instancia'!AE245=0,"-",('Órdenes según Instancia'!F245/'Órdenes según Instancia'!AE245)))</f>
        <v>1</v>
      </c>
      <c r="S245" s="14" t="str">
        <f>IF('Órdenes según Instancia'!K245=0,"-",IF('Órdenes según Instancia'!AE245=0,"-",('Órdenes según Instancia'!K245/'Órdenes según Instancia'!AE245)))</f>
        <v>-</v>
      </c>
      <c r="T245" s="14" t="str">
        <f>IF('Órdenes según Instancia'!P245=0,"-",IF('Órdenes según Instancia'!AE245=0,"-",('Órdenes según Instancia'!P245/'Órdenes según Instancia'!AE245)))</f>
        <v>-</v>
      </c>
      <c r="U245" s="14" t="str">
        <f>IF('Órdenes según Instancia'!U245=0,"-",IF('Órdenes según Instancia'!AE245=0,"-",('Órdenes según Instancia'!U245/('Órdenes según Instancia'!AE245))))</f>
        <v>-</v>
      </c>
      <c r="V245" s="14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62" t="s">
        <v>432</v>
      </c>
      <c r="C246" s="14">
        <f>IF('Órdenes según Instancia'!C246=0,"-",IF('Órdenes según Instancia'!AB246=0,"-",('Órdenes según Instancia'!C246/'Órdenes según Instancia'!AB246)))</f>
        <v>0.98684210526315785</v>
      </c>
      <c r="D246" s="14" t="str">
        <f>IF('Órdenes según Instancia'!H246=0,"-",IF('Órdenes según Instancia'!AB246=0,"-",('Órdenes según Instancia'!H246/'Órdenes según Instancia'!AB246)))</f>
        <v>-</v>
      </c>
      <c r="E246" s="14">
        <f>IF('Órdenes según Instancia'!M246=0,"-",IF('Órdenes según Instancia'!AB246=0,"-",('Órdenes según Instancia'!M246/'Órdenes según Instancia'!AB246)))</f>
        <v>1.3157894736842105E-2</v>
      </c>
      <c r="F246" s="14" t="str">
        <f>IF('Órdenes según Instancia'!R246=0,"-",IF('Órdenes según Instancia'!AB246=0,"-",('Órdenes según Instancia'!R246/'Órdenes según Instancia'!AB246)))</f>
        <v>-</v>
      </c>
      <c r="G246" s="14" t="str">
        <f>IF('Órdenes según Instancia'!W246=0,"-",IF('Órdenes según Instancia'!AB246=0,"-",('Órdenes según Instancia'!W246/'Órdenes según Instancia'!AB246)))</f>
        <v>-</v>
      </c>
      <c r="H246" s="14" t="str">
        <f>IF('Órdenes según Instancia'!D246=0,"-",IF('Órdenes según Instancia'!AC246=0,"-",('Órdenes según Instancia'!D246/'Órdenes según Instancia'!AC246)))</f>
        <v>-</v>
      </c>
      <c r="I246" s="14" t="str">
        <f>IF('Órdenes según Instancia'!I246=0,"-",IF('Órdenes según Instancia'!AC246=0,"-",('Órdenes según Instancia'!I246/'Órdenes según Instancia'!AC246)))</f>
        <v>-</v>
      </c>
      <c r="J246" s="14" t="str">
        <f>IF('Órdenes según Instancia'!N246=0,"-",IF('Órdenes según Instancia'!AC246=0,"-",('Órdenes según Instancia'!N246/'Órdenes según Instancia'!AC246)))</f>
        <v>-</v>
      </c>
      <c r="K246" s="14" t="str">
        <f>IF('Órdenes según Instancia'!S246=0,"-",IF('Órdenes según Instancia'!AC246=0,"-",('Órdenes según Instancia'!S246/'Órdenes según Instancia'!AC246)))</f>
        <v>-</v>
      </c>
      <c r="L246" s="14" t="str">
        <f>IF('Órdenes según Instancia'!X246=0,"-",IF('Órdenes según Instancia'!AC246=0,"-",('Órdenes según Instancia'!X246/'Órdenes según Instancia'!AC246)))</f>
        <v>-</v>
      </c>
      <c r="M246" s="14">
        <f>IF('Órdenes según Instancia'!E246=0,"-",IF('Órdenes según Instancia'!AD246=0,"-",('Órdenes según Instancia'!E246/'Órdenes según Instancia'!AD246)))</f>
        <v>0.9838709677419355</v>
      </c>
      <c r="N246" s="14" t="str">
        <f>IF('Órdenes según Instancia'!J246=0,"-",IF('Órdenes según Instancia'!AD246=0,"-",('Órdenes según Instancia'!J246/'Órdenes según Instancia'!AD246)))</f>
        <v>-</v>
      </c>
      <c r="O246" s="14">
        <f>IF('Órdenes según Instancia'!O246=0,"-",IF('Órdenes según Instancia'!AD246=0,"-",('Órdenes según Instancia'!O246/'Órdenes según Instancia'!AD246)))</f>
        <v>1.6129032258064516E-2</v>
      </c>
      <c r="P246" s="14" t="str">
        <f>IF('Órdenes según Instancia'!T246=0,"-",IF('Órdenes según Instancia'!AD246=0,"-",('Órdenes según Instancia'!T246/'Órdenes según Instancia'!AD246)))</f>
        <v>-</v>
      </c>
      <c r="Q246" s="14" t="str">
        <f>IF('Órdenes según Instancia'!Y246=0,"-",IF('Órdenes según Instancia'!AD246=0,"-",('Órdenes según Instancia'!Y246/'Órdenes según Instancia'!AD246)))</f>
        <v>-</v>
      </c>
      <c r="R246" s="14">
        <f>IF('Órdenes según Instancia'!F246=0,"-",IF('Órdenes según Instancia'!AE246=0,"-",('Órdenes según Instancia'!F246/'Órdenes según Instancia'!AE246)))</f>
        <v>0.98888888888888893</v>
      </c>
      <c r="S246" s="14" t="str">
        <f>IF('Órdenes según Instancia'!K246=0,"-",IF('Órdenes según Instancia'!AE246=0,"-",('Órdenes según Instancia'!K246/'Órdenes según Instancia'!AE246)))</f>
        <v>-</v>
      </c>
      <c r="T246" s="14">
        <f>IF('Órdenes según Instancia'!P246=0,"-",IF('Órdenes según Instancia'!AE246=0,"-",('Órdenes según Instancia'!P246/'Órdenes según Instancia'!AE246)))</f>
        <v>1.1111111111111112E-2</v>
      </c>
      <c r="U246" s="14" t="str">
        <f>IF('Órdenes según Instancia'!U246=0,"-",IF('Órdenes según Instancia'!AE246=0,"-",('Órdenes según Instancia'!U246/('Órdenes según Instancia'!AE246))))</f>
        <v>-</v>
      </c>
      <c r="V246" s="14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62" t="s">
        <v>433</v>
      </c>
      <c r="C247" s="14">
        <f>IF('Órdenes según Instancia'!C247=0,"-",IF('Órdenes según Instancia'!AB247=0,"-",('Órdenes según Instancia'!C247/'Órdenes según Instancia'!AB247)))</f>
        <v>0.97058823529411764</v>
      </c>
      <c r="D247" s="14" t="str">
        <f>IF('Órdenes según Instancia'!H247=0,"-",IF('Órdenes según Instancia'!AB247=0,"-",('Órdenes según Instancia'!H247/'Órdenes según Instancia'!AB247)))</f>
        <v>-</v>
      </c>
      <c r="E247" s="14">
        <f>IF('Órdenes según Instancia'!M247=0,"-",IF('Órdenes según Instancia'!AB247=0,"-",('Órdenes según Instancia'!M247/'Órdenes según Instancia'!AB247)))</f>
        <v>2.9411764705882353E-2</v>
      </c>
      <c r="F247" s="14" t="str">
        <f>IF('Órdenes según Instancia'!R247=0,"-",IF('Órdenes según Instancia'!AB247=0,"-",('Órdenes según Instancia'!R247/'Órdenes según Instancia'!AB247)))</f>
        <v>-</v>
      </c>
      <c r="G247" s="14" t="str">
        <f>IF('Órdenes según Instancia'!W247=0,"-",IF('Órdenes según Instancia'!AB247=0,"-",('Órdenes según Instancia'!W247/'Órdenes según Instancia'!AB247)))</f>
        <v>-</v>
      </c>
      <c r="H247" s="14" t="str">
        <f>IF('Órdenes según Instancia'!D247=0,"-",IF('Órdenes según Instancia'!AC247=0,"-",('Órdenes según Instancia'!D247/'Órdenes según Instancia'!AC247)))</f>
        <v>-</v>
      </c>
      <c r="I247" s="14" t="str">
        <f>IF('Órdenes según Instancia'!I247=0,"-",IF('Órdenes según Instancia'!AC247=0,"-",('Órdenes según Instancia'!I247/'Órdenes según Instancia'!AC247)))</f>
        <v>-</v>
      </c>
      <c r="J247" s="14" t="str">
        <f>IF('Órdenes según Instancia'!N247=0,"-",IF('Órdenes según Instancia'!AC247=0,"-",('Órdenes según Instancia'!N247/'Órdenes según Instancia'!AC247)))</f>
        <v>-</v>
      </c>
      <c r="K247" s="14" t="str">
        <f>IF('Órdenes según Instancia'!S247=0,"-",IF('Órdenes según Instancia'!AC247=0,"-",('Órdenes según Instancia'!S247/'Órdenes según Instancia'!AC247)))</f>
        <v>-</v>
      </c>
      <c r="L247" s="14" t="str">
        <f>IF('Órdenes según Instancia'!X247=0,"-",IF('Órdenes según Instancia'!AC247=0,"-",('Órdenes según Instancia'!X247/'Órdenes según Instancia'!AC247)))</f>
        <v>-</v>
      </c>
      <c r="M247" s="14">
        <f>IF('Órdenes según Instancia'!E247=0,"-",IF('Órdenes según Instancia'!AD247=0,"-",('Órdenes según Instancia'!E247/'Órdenes según Instancia'!AD247)))</f>
        <v>0.90476190476190477</v>
      </c>
      <c r="N247" s="14" t="str">
        <f>IF('Órdenes según Instancia'!J247=0,"-",IF('Órdenes según Instancia'!AD247=0,"-",('Órdenes según Instancia'!J247/'Órdenes según Instancia'!AD247)))</f>
        <v>-</v>
      </c>
      <c r="O247" s="14">
        <f>IF('Órdenes según Instancia'!O247=0,"-",IF('Órdenes según Instancia'!AD247=0,"-",('Órdenes según Instancia'!O247/'Órdenes según Instancia'!AD247)))</f>
        <v>9.5238095238095233E-2</v>
      </c>
      <c r="P247" s="14" t="str">
        <f>IF('Órdenes según Instancia'!T247=0,"-",IF('Órdenes según Instancia'!AD247=0,"-",('Órdenes según Instancia'!T247/'Órdenes según Instancia'!AD247)))</f>
        <v>-</v>
      </c>
      <c r="Q247" s="14" t="str">
        <f>IF('Órdenes según Instancia'!Y247=0,"-",IF('Órdenes según Instancia'!AD247=0,"-",('Órdenes según Instancia'!Y247/'Órdenes según Instancia'!AD247)))</f>
        <v>-</v>
      </c>
      <c r="R247" s="14">
        <f>IF('Órdenes según Instancia'!F247=0,"-",IF('Órdenes según Instancia'!AE247=0,"-",('Órdenes según Instancia'!F247/'Órdenes según Instancia'!AE247)))</f>
        <v>1</v>
      </c>
      <c r="S247" s="14" t="str">
        <f>IF('Órdenes según Instancia'!K247=0,"-",IF('Órdenes según Instancia'!AE247=0,"-",('Órdenes según Instancia'!K247/'Órdenes según Instancia'!AE247)))</f>
        <v>-</v>
      </c>
      <c r="T247" s="14" t="str">
        <f>IF('Órdenes según Instancia'!P247=0,"-",IF('Órdenes según Instancia'!AE247=0,"-",('Órdenes según Instancia'!P247/'Órdenes según Instancia'!AE247)))</f>
        <v>-</v>
      </c>
      <c r="U247" s="14" t="str">
        <f>IF('Órdenes según Instancia'!U247=0,"-",IF('Órdenes según Instancia'!AE247=0,"-",('Órdenes según Instancia'!U247/('Órdenes según Instancia'!AE247))))</f>
        <v>-</v>
      </c>
      <c r="V247" s="14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62" t="s">
        <v>434</v>
      </c>
      <c r="C248" s="14">
        <f>IF('Órdenes según Instancia'!C248=0,"-",IF('Órdenes según Instancia'!AB248=0,"-",('Órdenes según Instancia'!C248/'Órdenes según Instancia'!AB248)))</f>
        <v>0.96551724137931039</v>
      </c>
      <c r="D248" s="14" t="str">
        <f>IF('Órdenes según Instancia'!H248=0,"-",IF('Órdenes según Instancia'!AB248=0,"-",('Órdenes según Instancia'!H248/'Órdenes según Instancia'!AB248)))</f>
        <v>-</v>
      </c>
      <c r="E248" s="14">
        <f>IF('Órdenes según Instancia'!M248=0,"-",IF('Órdenes según Instancia'!AB248=0,"-",('Órdenes según Instancia'!M248/'Órdenes según Instancia'!AB248)))</f>
        <v>3.4482758620689655E-2</v>
      </c>
      <c r="F248" s="14" t="str">
        <f>IF('Órdenes según Instancia'!R248=0,"-",IF('Órdenes según Instancia'!AB248=0,"-",('Órdenes según Instancia'!R248/'Órdenes según Instancia'!AB248)))</f>
        <v>-</v>
      </c>
      <c r="G248" s="14" t="str">
        <f>IF('Órdenes según Instancia'!W248=0,"-",IF('Órdenes según Instancia'!AB248=0,"-",('Órdenes según Instancia'!W248/'Órdenes según Instancia'!AB248)))</f>
        <v>-</v>
      </c>
      <c r="H248" s="14" t="str">
        <f>IF('Órdenes según Instancia'!D248=0,"-",IF('Órdenes según Instancia'!AC248=0,"-",('Órdenes según Instancia'!D248/'Órdenes según Instancia'!AC248)))</f>
        <v>-</v>
      </c>
      <c r="I248" s="14" t="str">
        <f>IF('Órdenes según Instancia'!I248=0,"-",IF('Órdenes según Instancia'!AC248=0,"-",('Órdenes según Instancia'!I248/'Órdenes según Instancia'!AC248)))</f>
        <v>-</v>
      </c>
      <c r="J248" s="14" t="str">
        <f>IF('Órdenes según Instancia'!N248=0,"-",IF('Órdenes según Instancia'!AC248=0,"-",('Órdenes según Instancia'!N248/'Órdenes según Instancia'!AC248)))</f>
        <v>-</v>
      </c>
      <c r="K248" s="14" t="str">
        <f>IF('Órdenes según Instancia'!S248=0,"-",IF('Órdenes según Instancia'!AC248=0,"-",('Órdenes según Instancia'!S248/'Órdenes según Instancia'!AC248)))</f>
        <v>-</v>
      </c>
      <c r="L248" s="14" t="str">
        <f>IF('Órdenes según Instancia'!X248=0,"-",IF('Órdenes según Instancia'!AC248=0,"-",('Órdenes según Instancia'!X248/'Órdenes según Instancia'!AC248)))</f>
        <v>-</v>
      </c>
      <c r="M248" s="14">
        <f>IF('Órdenes según Instancia'!E248=0,"-",IF('Órdenes según Instancia'!AD248=0,"-",('Órdenes según Instancia'!E248/'Órdenes según Instancia'!AD248)))</f>
        <v>0.90909090909090906</v>
      </c>
      <c r="N248" s="14" t="str">
        <f>IF('Órdenes según Instancia'!J248=0,"-",IF('Órdenes según Instancia'!AD248=0,"-",('Órdenes según Instancia'!J248/'Órdenes según Instancia'!AD248)))</f>
        <v>-</v>
      </c>
      <c r="O248" s="14">
        <f>IF('Órdenes según Instancia'!O248=0,"-",IF('Órdenes según Instancia'!AD248=0,"-",('Órdenes según Instancia'!O248/'Órdenes según Instancia'!AD248)))</f>
        <v>9.0909090909090912E-2</v>
      </c>
      <c r="P248" s="14" t="str">
        <f>IF('Órdenes según Instancia'!T248=0,"-",IF('Órdenes según Instancia'!AD248=0,"-",('Órdenes según Instancia'!T248/'Órdenes según Instancia'!AD248)))</f>
        <v>-</v>
      </c>
      <c r="Q248" s="14" t="str">
        <f>IF('Órdenes según Instancia'!Y248=0,"-",IF('Órdenes según Instancia'!AD248=0,"-",('Órdenes según Instancia'!Y248/'Órdenes según Instancia'!AD248)))</f>
        <v>-</v>
      </c>
      <c r="R248" s="14">
        <f>IF('Órdenes según Instancia'!F248=0,"-",IF('Órdenes según Instancia'!AE248=0,"-",('Órdenes según Instancia'!F248/'Órdenes según Instancia'!AE248)))</f>
        <v>1</v>
      </c>
      <c r="S248" s="14" t="str">
        <f>IF('Órdenes según Instancia'!K248=0,"-",IF('Órdenes según Instancia'!AE248=0,"-",('Órdenes según Instancia'!K248/'Órdenes según Instancia'!AE248)))</f>
        <v>-</v>
      </c>
      <c r="T248" s="14" t="str">
        <f>IF('Órdenes según Instancia'!P248=0,"-",IF('Órdenes según Instancia'!AE248=0,"-",('Órdenes según Instancia'!P248/'Órdenes según Instancia'!AE248)))</f>
        <v>-</v>
      </c>
      <c r="U248" s="14" t="str">
        <f>IF('Órdenes según Instancia'!U248=0,"-",IF('Órdenes según Instancia'!AE248=0,"-",('Órdenes según Instancia'!U248/('Órdenes según Instancia'!AE248))))</f>
        <v>-</v>
      </c>
      <c r="V248" s="14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62" t="s">
        <v>435</v>
      </c>
      <c r="C249" s="14">
        <f>IF('Órdenes según Instancia'!C249=0,"-",IF('Órdenes según Instancia'!AB249=0,"-",('Órdenes según Instancia'!C249/'Órdenes según Instancia'!AB249)))</f>
        <v>1</v>
      </c>
      <c r="D249" s="14" t="str">
        <f>IF('Órdenes según Instancia'!H249=0,"-",IF('Órdenes según Instancia'!AB249=0,"-",('Órdenes según Instancia'!H249/'Órdenes según Instancia'!AB249)))</f>
        <v>-</v>
      </c>
      <c r="E249" s="14" t="str">
        <f>IF('Órdenes según Instancia'!M249=0,"-",IF('Órdenes según Instancia'!AB249=0,"-",('Órdenes según Instancia'!M249/'Órdenes según Instancia'!AB249)))</f>
        <v>-</v>
      </c>
      <c r="F249" s="14" t="str">
        <f>IF('Órdenes según Instancia'!R249=0,"-",IF('Órdenes según Instancia'!AB249=0,"-",('Órdenes según Instancia'!R249/'Órdenes según Instancia'!AB249)))</f>
        <v>-</v>
      </c>
      <c r="G249" s="14" t="str">
        <f>IF('Órdenes según Instancia'!W249=0,"-",IF('Órdenes según Instancia'!AB249=0,"-",('Órdenes según Instancia'!W249/'Órdenes según Instancia'!AB249)))</f>
        <v>-</v>
      </c>
      <c r="H249" s="14" t="str">
        <f>IF('Órdenes según Instancia'!D249=0,"-",IF('Órdenes según Instancia'!AC249=0,"-",('Órdenes según Instancia'!D249/'Órdenes según Instancia'!AC249)))</f>
        <v>-</v>
      </c>
      <c r="I249" s="14" t="str">
        <f>IF('Órdenes según Instancia'!I249=0,"-",IF('Órdenes según Instancia'!AC249=0,"-",('Órdenes según Instancia'!I249/'Órdenes según Instancia'!AC249)))</f>
        <v>-</v>
      </c>
      <c r="J249" s="14" t="str">
        <f>IF('Órdenes según Instancia'!N249=0,"-",IF('Órdenes según Instancia'!AC249=0,"-",('Órdenes según Instancia'!N249/'Órdenes según Instancia'!AC249)))</f>
        <v>-</v>
      </c>
      <c r="K249" s="14" t="str">
        <f>IF('Órdenes según Instancia'!S249=0,"-",IF('Órdenes según Instancia'!AC249=0,"-",('Órdenes según Instancia'!S249/'Órdenes según Instancia'!AC249)))</f>
        <v>-</v>
      </c>
      <c r="L249" s="14" t="str">
        <f>IF('Órdenes según Instancia'!X249=0,"-",IF('Órdenes según Instancia'!AC249=0,"-",('Órdenes según Instancia'!X249/'Órdenes según Instancia'!AC249)))</f>
        <v>-</v>
      </c>
      <c r="M249" s="14">
        <f>IF('Órdenes según Instancia'!E249=0,"-",IF('Órdenes según Instancia'!AD249=0,"-",('Órdenes según Instancia'!E249/'Órdenes según Instancia'!AD249)))</f>
        <v>1</v>
      </c>
      <c r="N249" s="14" t="str">
        <f>IF('Órdenes según Instancia'!J249=0,"-",IF('Órdenes según Instancia'!AD249=0,"-",('Órdenes según Instancia'!J249/'Órdenes según Instancia'!AD249)))</f>
        <v>-</v>
      </c>
      <c r="O249" s="14" t="str">
        <f>IF('Órdenes según Instancia'!O249=0,"-",IF('Órdenes según Instancia'!AD249=0,"-",('Órdenes según Instancia'!O249/'Órdenes según Instancia'!AD249)))</f>
        <v>-</v>
      </c>
      <c r="P249" s="14" t="str">
        <f>IF('Órdenes según Instancia'!T249=0,"-",IF('Órdenes según Instancia'!AD249=0,"-",('Órdenes según Instancia'!T249/'Órdenes según Instancia'!AD249)))</f>
        <v>-</v>
      </c>
      <c r="Q249" s="14" t="str">
        <f>IF('Órdenes según Instancia'!Y249=0,"-",IF('Órdenes según Instancia'!AD249=0,"-",('Órdenes según Instancia'!Y249/'Órdenes según Instancia'!AD249)))</f>
        <v>-</v>
      </c>
      <c r="R249" s="14" t="str">
        <f>IF('Órdenes según Instancia'!F249=0,"-",IF('Órdenes según Instancia'!AE249=0,"-",('Órdenes según Instancia'!F249/'Órdenes según Instancia'!AE249)))</f>
        <v>-</v>
      </c>
      <c r="S249" s="14" t="str">
        <f>IF('Órdenes según Instancia'!K249=0,"-",IF('Órdenes según Instancia'!AE249=0,"-",('Órdenes según Instancia'!K249/'Órdenes según Instancia'!AE249)))</f>
        <v>-</v>
      </c>
      <c r="T249" s="14" t="str">
        <f>IF('Órdenes según Instancia'!P249=0,"-",IF('Órdenes según Instancia'!AE249=0,"-",('Órdenes según Instancia'!P249/'Órdenes según Instancia'!AE249)))</f>
        <v>-</v>
      </c>
      <c r="U249" s="14" t="str">
        <f>IF('Órdenes según Instancia'!U249=0,"-",IF('Órdenes según Instancia'!AE249=0,"-",('Órdenes según Instancia'!U249/('Órdenes según Instancia'!AE249))))</f>
        <v>-</v>
      </c>
      <c r="V249" s="14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62" t="s">
        <v>436</v>
      </c>
      <c r="C250" s="14">
        <f>IF('Órdenes según Instancia'!C250=0,"-",IF('Órdenes según Instancia'!AB250=0,"-",('Órdenes según Instancia'!C250/'Órdenes según Instancia'!AB250)))</f>
        <v>0.94915254237288138</v>
      </c>
      <c r="D250" s="14" t="str">
        <f>IF('Órdenes según Instancia'!H250=0,"-",IF('Órdenes según Instancia'!AB250=0,"-",('Órdenes según Instancia'!H250/'Órdenes según Instancia'!AB250)))</f>
        <v>-</v>
      </c>
      <c r="E250" s="14">
        <f>IF('Órdenes según Instancia'!M250=0,"-",IF('Órdenes según Instancia'!AB250=0,"-",('Órdenes según Instancia'!M250/'Órdenes según Instancia'!AB250)))</f>
        <v>2.5423728813559324E-2</v>
      </c>
      <c r="F250" s="14">
        <f>IF('Órdenes según Instancia'!R250=0,"-",IF('Órdenes según Instancia'!AB250=0,"-",('Órdenes según Instancia'!R250/'Órdenes según Instancia'!AB250)))</f>
        <v>2.5423728813559324E-2</v>
      </c>
      <c r="G250" s="14" t="str">
        <f>IF('Órdenes según Instancia'!W250=0,"-",IF('Órdenes según Instancia'!AB250=0,"-",('Órdenes según Instancia'!W250/'Órdenes según Instancia'!AB250)))</f>
        <v>-</v>
      </c>
      <c r="H250" s="14" t="str">
        <f>IF('Órdenes según Instancia'!D250=0,"-",IF('Órdenes según Instancia'!AC250=0,"-",('Órdenes según Instancia'!D250/'Órdenes según Instancia'!AC250)))</f>
        <v>-</v>
      </c>
      <c r="I250" s="14" t="str">
        <f>IF('Órdenes según Instancia'!I250=0,"-",IF('Órdenes según Instancia'!AC250=0,"-",('Órdenes según Instancia'!I250/'Órdenes según Instancia'!AC250)))</f>
        <v>-</v>
      </c>
      <c r="J250" s="14" t="str">
        <f>IF('Órdenes según Instancia'!N250=0,"-",IF('Órdenes según Instancia'!AC250=0,"-",('Órdenes según Instancia'!N250/'Órdenes según Instancia'!AC250)))</f>
        <v>-</v>
      </c>
      <c r="K250" s="14" t="str">
        <f>IF('Órdenes según Instancia'!S250=0,"-",IF('Órdenes según Instancia'!AC250=0,"-",('Órdenes según Instancia'!S250/'Órdenes según Instancia'!AC250)))</f>
        <v>-</v>
      </c>
      <c r="L250" s="14" t="str">
        <f>IF('Órdenes según Instancia'!X250=0,"-",IF('Órdenes según Instancia'!AC250=0,"-",('Órdenes según Instancia'!X250/'Órdenes según Instancia'!AC250)))</f>
        <v>-</v>
      </c>
      <c r="M250" s="14">
        <f>IF('Órdenes según Instancia'!E250=0,"-",IF('Órdenes según Instancia'!AD250=0,"-",('Órdenes según Instancia'!E250/'Órdenes según Instancia'!AD250)))</f>
        <v>0.8928571428571429</v>
      </c>
      <c r="N250" s="14" t="str">
        <f>IF('Órdenes según Instancia'!J250=0,"-",IF('Órdenes según Instancia'!AD250=0,"-",('Órdenes según Instancia'!J250/'Órdenes según Instancia'!AD250)))</f>
        <v>-</v>
      </c>
      <c r="O250" s="14">
        <f>IF('Órdenes según Instancia'!O250=0,"-",IF('Órdenes según Instancia'!AD250=0,"-",('Órdenes según Instancia'!O250/'Órdenes según Instancia'!AD250)))</f>
        <v>5.3571428571428568E-2</v>
      </c>
      <c r="P250" s="14">
        <f>IF('Órdenes según Instancia'!T250=0,"-",IF('Órdenes según Instancia'!AD250=0,"-",('Órdenes según Instancia'!T250/'Órdenes según Instancia'!AD250)))</f>
        <v>5.3571428571428568E-2</v>
      </c>
      <c r="Q250" s="14" t="str">
        <f>IF('Órdenes según Instancia'!Y250=0,"-",IF('Órdenes según Instancia'!AD250=0,"-",('Órdenes según Instancia'!Y250/'Órdenes según Instancia'!AD250)))</f>
        <v>-</v>
      </c>
      <c r="R250" s="14">
        <f>IF('Órdenes según Instancia'!F250=0,"-",IF('Órdenes según Instancia'!AE250=0,"-",('Órdenes según Instancia'!F250/'Órdenes según Instancia'!AE250)))</f>
        <v>1</v>
      </c>
      <c r="S250" s="14" t="str">
        <f>IF('Órdenes según Instancia'!K250=0,"-",IF('Órdenes según Instancia'!AE250=0,"-",('Órdenes según Instancia'!K250/'Órdenes según Instancia'!AE250)))</f>
        <v>-</v>
      </c>
      <c r="T250" s="14" t="str">
        <f>IF('Órdenes según Instancia'!P250=0,"-",IF('Órdenes según Instancia'!AE250=0,"-",('Órdenes según Instancia'!P250/'Órdenes según Instancia'!AE250)))</f>
        <v>-</v>
      </c>
      <c r="U250" s="14" t="str">
        <f>IF('Órdenes según Instancia'!U250=0,"-",IF('Órdenes según Instancia'!AE250=0,"-",('Órdenes según Instancia'!U250/('Órdenes según Instancia'!AE250))))</f>
        <v>-</v>
      </c>
      <c r="V250" s="14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62" t="s">
        <v>193</v>
      </c>
      <c r="C251" s="14">
        <f>IF('Órdenes según Instancia'!C251=0,"-",IF('Órdenes según Instancia'!AB251=0,"-",('Órdenes según Instancia'!C251/'Órdenes según Instancia'!AB251)))</f>
        <v>0.99067005937234942</v>
      </c>
      <c r="D251" s="14">
        <f>IF('Órdenes según Instancia'!H251=0,"-",IF('Órdenes según Instancia'!AB251=0,"-",('Órdenes según Instancia'!H251/'Órdenes según Instancia'!AB251)))</f>
        <v>4.2408821034775231E-3</v>
      </c>
      <c r="E251" s="14">
        <f>IF('Órdenes según Instancia'!M251=0,"-",IF('Órdenes según Instancia'!AB251=0,"-",('Órdenes según Instancia'!M251/'Órdenes según Instancia'!AB251)))</f>
        <v>5.0890585241730284E-3</v>
      </c>
      <c r="F251" s="14" t="str">
        <f>IF('Órdenes según Instancia'!R251=0,"-",IF('Órdenes según Instancia'!AB251=0,"-",('Órdenes según Instancia'!R251/'Órdenes según Instancia'!AB251)))</f>
        <v>-</v>
      </c>
      <c r="G251" s="14" t="str">
        <f>IF('Órdenes según Instancia'!W251=0,"-",IF('Órdenes según Instancia'!AB251=0,"-",('Órdenes según Instancia'!W251/'Órdenes según Instancia'!AB251)))</f>
        <v>-</v>
      </c>
      <c r="H251" s="14" t="str">
        <f>IF('Órdenes según Instancia'!D251=0,"-",IF('Órdenes según Instancia'!AC251=0,"-",('Órdenes según Instancia'!D251/'Órdenes según Instancia'!AC251)))</f>
        <v>-</v>
      </c>
      <c r="I251" s="14" t="str">
        <f>IF('Órdenes según Instancia'!I251=0,"-",IF('Órdenes según Instancia'!AC251=0,"-",('Órdenes según Instancia'!I251/'Órdenes según Instancia'!AC251)))</f>
        <v>-</v>
      </c>
      <c r="J251" s="14" t="str">
        <f>IF('Órdenes según Instancia'!N251=0,"-",IF('Órdenes según Instancia'!AC251=0,"-",('Órdenes según Instancia'!N251/'Órdenes según Instancia'!AC251)))</f>
        <v>-</v>
      </c>
      <c r="K251" s="14" t="str">
        <f>IF('Órdenes según Instancia'!S251=0,"-",IF('Órdenes según Instancia'!AC251=0,"-",('Órdenes según Instancia'!S251/'Órdenes según Instancia'!AC251)))</f>
        <v>-</v>
      </c>
      <c r="L251" s="14" t="str">
        <f>IF('Órdenes según Instancia'!X251=0,"-",IF('Órdenes según Instancia'!AC251=0,"-",('Órdenes según Instancia'!X251/'Órdenes según Instancia'!AC251)))</f>
        <v>-</v>
      </c>
      <c r="M251" s="14">
        <f>IF('Órdenes según Instancia'!E251=0,"-",IF('Órdenes según Instancia'!AD251=0,"-",('Órdenes según Instancia'!E251/'Órdenes según Instancia'!AD251)))</f>
        <v>0.98237885462555063</v>
      </c>
      <c r="N251" s="14">
        <f>IF('Órdenes según Instancia'!J251=0,"-",IF('Órdenes según Instancia'!AD251=0,"-",('Órdenes según Instancia'!J251/'Órdenes según Instancia'!AD251)))</f>
        <v>4.4052863436123352E-3</v>
      </c>
      <c r="O251" s="14">
        <f>IF('Órdenes según Instancia'!O251=0,"-",IF('Órdenes según Instancia'!AD251=0,"-",('Órdenes según Instancia'!O251/'Órdenes según Instancia'!AD251)))</f>
        <v>1.3215859030837005E-2</v>
      </c>
      <c r="P251" s="14" t="str">
        <f>IF('Órdenes según Instancia'!T251=0,"-",IF('Órdenes según Instancia'!AD251=0,"-",('Órdenes según Instancia'!T251/'Órdenes según Instancia'!AD251)))</f>
        <v>-</v>
      </c>
      <c r="Q251" s="14" t="str">
        <f>IF('Órdenes según Instancia'!Y251=0,"-",IF('Órdenes según Instancia'!AD251=0,"-",('Órdenes según Instancia'!Y251/'Órdenes según Instancia'!AD251)))</f>
        <v>-</v>
      </c>
      <c r="R251" s="14">
        <f>IF('Órdenes según Instancia'!F251=0,"-",IF('Órdenes según Instancia'!AE251=0,"-",('Órdenes según Instancia'!F251/'Órdenes según Instancia'!AE251)))</f>
        <v>0.99586206896551721</v>
      </c>
      <c r="S251" s="14">
        <f>IF('Órdenes según Instancia'!K251=0,"-",IF('Órdenes según Instancia'!AE251=0,"-",('Órdenes según Instancia'!K251/'Órdenes según Instancia'!AE251)))</f>
        <v>4.1379310344827587E-3</v>
      </c>
      <c r="T251" s="14" t="str">
        <f>IF('Órdenes según Instancia'!P251=0,"-",IF('Órdenes según Instancia'!AE251=0,"-",('Órdenes según Instancia'!P251/'Órdenes según Instancia'!AE251)))</f>
        <v>-</v>
      </c>
      <c r="U251" s="14" t="str">
        <f>IF('Órdenes según Instancia'!U251=0,"-",IF('Órdenes según Instancia'!AE251=0,"-",('Órdenes según Instancia'!U251/('Órdenes según Instancia'!AE251))))</f>
        <v>-</v>
      </c>
      <c r="V251" s="14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62" t="s">
        <v>437</v>
      </c>
      <c r="C252" s="14">
        <f>IF('Órdenes según Instancia'!C252=0,"-",IF('Órdenes según Instancia'!AB252=0,"-",('Órdenes según Instancia'!C252/'Órdenes según Instancia'!AB252)))</f>
        <v>0.98701298701298701</v>
      </c>
      <c r="D252" s="14" t="str">
        <f>IF('Órdenes según Instancia'!H252=0,"-",IF('Órdenes según Instancia'!AB252=0,"-",('Órdenes según Instancia'!H252/'Órdenes según Instancia'!AB252)))</f>
        <v>-</v>
      </c>
      <c r="E252" s="14">
        <f>IF('Órdenes según Instancia'!M252=0,"-",IF('Órdenes según Instancia'!AB252=0,"-",('Órdenes según Instancia'!M252/'Órdenes según Instancia'!AB252)))</f>
        <v>1.2987012987012988E-2</v>
      </c>
      <c r="F252" s="14" t="str">
        <f>IF('Órdenes según Instancia'!R252=0,"-",IF('Órdenes según Instancia'!AB252=0,"-",('Órdenes según Instancia'!R252/'Órdenes según Instancia'!AB252)))</f>
        <v>-</v>
      </c>
      <c r="G252" s="14" t="str">
        <f>IF('Órdenes según Instancia'!W252=0,"-",IF('Órdenes según Instancia'!AB252=0,"-",('Órdenes según Instancia'!W252/'Órdenes según Instancia'!AB252)))</f>
        <v>-</v>
      </c>
      <c r="H252" s="14" t="str">
        <f>IF('Órdenes según Instancia'!D252=0,"-",IF('Órdenes según Instancia'!AC252=0,"-",('Órdenes según Instancia'!D252/'Órdenes según Instancia'!AC252)))</f>
        <v>-</v>
      </c>
      <c r="I252" s="14" t="str">
        <f>IF('Órdenes según Instancia'!I252=0,"-",IF('Órdenes según Instancia'!AC252=0,"-",('Órdenes según Instancia'!I252/'Órdenes según Instancia'!AC252)))</f>
        <v>-</v>
      </c>
      <c r="J252" s="14" t="str">
        <f>IF('Órdenes según Instancia'!N252=0,"-",IF('Órdenes según Instancia'!AC252=0,"-",('Órdenes según Instancia'!N252/'Órdenes según Instancia'!AC252)))</f>
        <v>-</v>
      </c>
      <c r="K252" s="14" t="str">
        <f>IF('Órdenes según Instancia'!S252=0,"-",IF('Órdenes según Instancia'!AC252=0,"-",('Órdenes según Instancia'!S252/'Órdenes según Instancia'!AC252)))</f>
        <v>-</v>
      </c>
      <c r="L252" s="14" t="str">
        <f>IF('Órdenes según Instancia'!X252=0,"-",IF('Órdenes según Instancia'!AC252=0,"-",('Órdenes según Instancia'!X252/'Órdenes según Instancia'!AC252)))</f>
        <v>-</v>
      </c>
      <c r="M252" s="14">
        <f>IF('Órdenes según Instancia'!E252=0,"-",IF('Órdenes según Instancia'!AD252=0,"-",('Órdenes según Instancia'!E252/'Órdenes según Instancia'!AD252)))</f>
        <v>0.97499999999999998</v>
      </c>
      <c r="N252" s="14" t="str">
        <f>IF('Órdenes según Instancia'!J252=0,"-",IF('Órdenes según Instancia'!AD252=0,"-",('Órdenes según Instancia'!J252/'Órdenes según Instancia'!AD252)))</f>
        <v>-</v>
      </c>
      <c r="O252" s="14">
        <f>IF('Órdenes según Instancia'!O252=0,"-",IF('Órdenes según Instancia'!AD252=0,"-",('Órdenes según Instancia'!O252/'Órdenes según Instancia'!AD252)))</f>
        <v>2.5000000000000001E-2</v>
      </c>
      <c r="P252" s="14" t="str">
        <f>IF('Órdenes según Instancia'!T252=0,"-",IF('Órdenes según Instancia'!AD252=0,"-",('Órdenes según Instancia'!T252/'Órdenes según Instancia'!AD252)))</f>
        <v>-</v>
      </c>
      <c r="Q252" s="14" t="str">
        <f>IF('Órdenes según Instancia'!Y252=0,"-",IF('Órdenes según Instancia'!AD252=0,"-",('Órdenes según Instancia'!Y252/'Órdenes según Instancia'!AD252)))</f>
        <v>-</v>
      </c>
      <c r="R252" s="14">
        <f>IF('Órdenes según Instancia'!F252=0,"-",IF('Órdenes según Instancia'!AE252=0,"-",('Órdenes según Instancia'!F252/'Órdenes según Instancia'!AE252)))</f>
        <v>1</v>
      </c>
      <c r="S252" s="14" t="str">
        <f>IF('Órdenes según Instancia'!K252=0,"-",IF('Órdenes según Instancia'!AE252=0,"-",('Órdenes según Instancia'!K252/'Órdenes según Instancia'!AE252)))</f>
        <v>-</v>
      </c>
      <c r="T252" s="14" t="str">
        <f>IF('Órdenes según Instancia'!P252=0,"-",IF('Órdenes según Instancia'!AE252=0,"-",('Órdenes según Instancia'!P252/'Órdenes según Instancia'!AE252)))</f>
        <v>-</v>
      </c>
      <c r="U252" s="14" t="str">
        <f>IF('Órdenes según Instancia'!U252=0,"-",IF('Órdenes según Instancia'!AE252=0,"-",('Órdenes según Instancia'!U252/('Órdenes según Instancia'!AE252))))</f>
        <v>-</v>
      </c>
      <c r="V252" s="14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62" t="s">
        <v>438</v>
      </c>
      <c r="C253" s="14">
        <f>IF('Órdenes según Instancia'!C253=0,"-",IF('Órdenes según Instancia'!AB253=0,"-",('Órdenes según Instancia'!C253/'Órdenes según Instancia'!AB253)))</f>
        <v>1</v>
      </c>
      <c r="D253" s="14" t="str">
        <f>IF('Órdenes según Instancia'!H253=0,"-",IF('Órdenes según Instancia'!AB253=0,"-",('Órdenes según Instancia'!H253/'Órdenes según Instancia'!AB253)))</f>
        <v>-</v>
      </c>
      <c r="E253" s="14" t="str">
        <f>IF('Órdenes según Instancia'!M253=0,"-",IF('Órdenes según Instancia'!AB253=0,"-",('Órdenes según Instancia'!M253/'Órdenes según Instancia'!AB253)))</f>
        <v>-</v>
      </c>
      <c r="F253" s="14" t="str">
        <f>IF('Órdenes según Instancia'!R253=0,"-",IF('Órdenes según Instancia'!AB253=0,"-",('Órdenes según Instancia'!R253/'Órdenes según Instancia'!AB253)))</f>
        <v>-</v>
      </c>
      <c r="G253" s="14" t="str">
        <f>IF('Órdenes según Instancia'!W253=0,"-",IF('Órdenes según Instancia'!AB253=0,"-",('Órdenes según Instancia'!W253/'Órdenes según Instancia'!AB253)))</f>
        <v>-</v>
      </c>
      <c r="H253" s="14" t="str">
        <f>IF('Órdenes según Instancia'!D253=0,"-",IF('Órdenes según Instancia'!AC253=0,"-",('Órdenes según Instancia'!D253/'Órdenes según Instancia'!AC253)))</f>
        <v>-</v>
      </c>
      <c r="I253" s="14" t="str">
        <f>IF('Órdenes según Instancia'!I253=0,"-",IF('Órdenes según Instancia'!AC253=0,"-",('Órdenes según Instancia'!I253/'Órdenes según Instancia'!AC253)))</f>
        <v>-</v>
      </c>
      <c r="J253" s="14" t="str">
        <f>IF('Órdenes según Instancia'!N253=0,"-",IF('Órdenes según Instancia'!AC253=0,"-",('Órdenes según Instancia'!N253/'Órdenes según Instancia'!AC253)))</f>
        <v>-</v>
      </c>
      <c r="K253" s="14" t="str">
        <f>IF('Órdenes según Instancia'!S253=0,"-",IF('Órdenes según Instancia'!AC253=0,"-",('Órdenes según Instancia'!S253/'Órdenes según Instancia'!AC253)))</f>
        <v>-</v>
      </c>
      <c r="L253" s="14" t="str">
        <f>IF('Órdenes según Instancia'!X253=0,"-",IF('Órdenes según Instancia'!AC253=0,"-",('Órdenes según Instancia'!X253/'Órdenes según Instancia'!AC253)))</f>
        <v>-</v>
      </c>
      <c r="M253" s="14">
        <f>IF('Órdenes según Instancia'!E253=0,"-",IF('Órdenes según Instancia'!AD253=0,"-",('Órdenes según Instancia'!E253/'Órdenes según Instancia'!AD253)))</f>
        <v>1</v>
      </c>
      <c r="N253" s="14" t="str">
        <f>IF('Órdenes según Instancia'!J253=0,"-",IF('Órdenes según Instancia'!AD253=0,"-",('Órdenes según Instancia'!J253/'Órdenes según Instancia'!AD253)))</f>
        <v>-</v>
      </c>
      <c r="O253" s="14" t="str">
        <f>IF('Órdenes según Instancia'!O253=0,"-",IF('Órdenes según Instancia'!AD253=0,"-",('Órdenes según Instancia'!O253/'Órdenes según Instancia'!AD253)))</f>
        <v>-</v>
      </c>
      <c r="P253" s="14" t="str">
        <f>IF('Órdenes según Instancia'!T253=0,"-",IF('Órdenes según Instancia'!AD253=0,"-",('Órdenes según Instancia'!T253/'Órdenes según Instancia'!AD253)))</f>
        <v>-</v>
      </c>
      <c r="Q253" s="14" t="str">
        <f>IF('Órdenes según Instancia'!Y253=0,"-",IF('Órdenes según Instancia'!AD253=0,"-",('Órdenes según Instancia'!Y253/'Órdenes según Instancia'!AD253)))</f>
        <v>-</v>
      </c>
      <c r="R253" s="14">
        <f>IF('Órdenes según Instancia'!F253=0,"-",IF('Órdenes según Instancia'!AE253=0,"-",('Órdenes según Instancia'!F253/'Órdenes según Instancia'!AE253)))</f>
        <v>1</v>
      </c>
      <c r="S253" s="14" t="str">
        <f>IF('Órdenes según Instancia'!K253=0,"-",IF('Órdenes según Instancia'!AE253=0,"-",('Órdenes según Instancia'!K253/'Órdenes según Instancia'!AE253)))</f>
        <v>-</v>
      </c>
      <c r="T253" s="14" t="str">
        <f>IF('Órdenes según Instancia'!P253=0,"-",IF('Órdenes según Instancia'!AE253=0,"-",('Órdenes según Instancia'!P253/'Órdenes según Instancia'!AE253)))</f>
        <v>-</v>
      </c>
      <c r="U253" s="14" t="str">
        <f>IF('Órdenes según Instancia'!U253=0,"-",IF('Órdenes según Instancia'!AE253=0,"-",('Órdenes según Instancia'!U253/('Órdenes según Instancia'!AE253))))</f>
        <v>-</v>
      </c>
      <c r="V253" s="14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62" t="s">
        <v>439</v>
      </c>
      <c r="C254" s="14">
        <f>IF('Órdenes según Instancia'!C254=0,"-",IF('Órdenes según Instancia'!AB254=0,"-",('Órdenes según Instancia'!C254/'Órdenes según Instancia'!AB254)))</f>
        <v>0.97435897435897434</v>
      </c>
      <c r="D254" s="14">
        <f>IF('Órdenes según Instancia'!H254=0,"-",IF('Órdenes según Instancia'!AB254=0,"-",('Órdenes según Instancia'!H254/'Órdenes según Instancia'!AB254)))</f>
        <v>2.564102564102564E-2</v>
      </c>
      <c r="E254" s="14" t="str">
        <f>IF('Órdenes según Instancia'!M254=0,"-",IF('Órdenes según Instancia'!AB254=0,"-",('Órdenes según Instancia'!M254/'Órdenes según Instancia'!AB254)))</f>
        <v>-</v>
      </c>
      <c r="F254" s="14" t="str">
        <f>IF('Órdenes según Instancia'!R254=0,"-",IF('Órdenes según Instancia'!AB254=0,"-",('Órdenes según Instancia'!R254/'Órdenes según Instancia'!AB254)))</f>
        <v>-</v>
      </c>
      <c r="G254" s="14" t="str">
        <f>IF('Órdenes según Instancia'!W254=0,"-",IF('Órdenes según Instancia'!AB254=0,"-",('Órdenes según Instancia'!W254/'Órdenes según Instancia'!AB254)))</f>
        <v>-</v>
      </c>
      <c r="H254" s="14" t="str">
        <f>IF('Órdenes según Instancia'!D254=0,"-",IF('Órdenes según Instancia'!AC254=0,"-",('Órdenes según Instancia'!D254/'Órdenes según Instancia'!AC254)))</f>
        <v>-</v>
      </c>
      <c r="I254" s="14" t="str">
        <f>IF('Órdenes según Instancia'!I254=0,"-",IF('Órdenes según Instancia'!AC254=0,"-",('Órdenes según Instancia'!I254/'Órdenes según Instancia'!AC254)))</f>
        <v>-</v>
      </c>
      <c r="J254" s="14" t="str">
        <f>IF('Órdenes según Instancia'!N254=0,"-",IF('Órdenes según Instancia'!AC254=0,"-",('Órdenes según Instancia'!N254/'Órdenes según Instancia'!AC254)))</f>
        <v>-</v>
      </c>
      <c r="K254" s="14" t="str">
        <f>IF('Órdenes según Instancia'!S254=0,"-",IF('Órdenes según Instancia'!AC254=0,"-",('Órdenes según Instancia'!S254/'Órdenes según Instancia'!AC254)))</f>
        <v>-</v>
      </c>
      <c r="L254" s="14" t="str">
        <f>IF('Órdenes según Instancia'!X254=0,"-",IF('Órdenes según Instancia'!AC254=0,"-",('Órdenes según Instancia'!X254/'Órdenes según Instancia'!AC254)))</f>
        <v>-</v>
      </c>
      <c r="M254" s="14">
        <f>IF('Órdenes según Instancia'!E254=0,"-",IF('Órdenes según Instancia'!AD254=0,"-",('Órdenes según Instancia'!E254/'Órdenes según Instancia'!AD254)))</f>
        <v>1</v>
      </c>
      <c r="N254" s="14" t="str">
        <f>IF('Órdenes según Instancia'!J254=0,"-",IF('Órdenes según Instancia'!AD254=0,"-",('Órdenes según Instancia'!J254/'Órdenes según Instancia'!AD254)))</f>
        <v>-</v>
      </c>
      <c r="O254" s="14" t="str">
        <f>IF('Órdenes según Instancia'!O254=0,"-",IF('Órdenes según Instancia'!AD254=0,"-",('Órdenes según Instancia'!O254/'Órdenes según Instancia'!AD254)))</f>
        <v>-</v>
      </c>
      <c r="P254" s="14" t="str">
        <f>IF('Órdenes según Instancia'!T254=0,"-",IF('Órdenes según Instancia'!AD254=0,"-",('Órdenes según Instancia'!T254/'Órdenes según Instancia'!AD254)))</f>
        <v>-</v>
      </c>
      <c r="Q254" s="14" t="str">
        <f>IF('Órdenes según Instancia'!Y254=0,"-",IF('Órdenes según Instancia'!AD254=0,"-",('Órdenes según Instancia'!Y254/'Órdenes según Instancia'!AD254)))</f>
        <v>-</v>
      </c>
      <c r="R254" s="14">
        <f>IF('Órdenes según Instancia'!F254=0,"-",IF('Órdenes según Instancia'!AE254=0,"-",('Órdenes según Instancia'!F254/'Órdenes según Instancia'!AE254)))</f>
        <v>0.9375</v>
      </c>
      <c r="S254" s="14">
        <f>IF('Órdenes según Instancia'!K254=0,"-",IF('Órdenes según Instancia'!AE254=0,"-",('Órdenes según Instancia'!K254/'Órdenes según Instancia'!AE254)))</f>
        <v>6.25E-2</v>
      </c>
      <c r="T254" s="14" t="str">
        <f>IF('Órdenes según Instancia'!P254=0,"-",IF('Órdenes según Instancia'!AE254=0,"-",('Órdenes según Instancia'!P254/'Órdenes según Instancia'!AE254)))</f>
        <v>-</v>
      </c>
      <c r="U254" s="14" t="str">
        <f>IF('Órdenes según Instancia'!U254=0,"-",IF('Órdenes según Instancia'!AE254=0,"-",('Órdenes según Instancia'!U254/('Órdenes según Instancia'!AE254))))</f>
        <v>-</v>
      </c>
      <c r="V254" s="14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62" t="s">
        <v>440</v>
      </c>
      <c r="C255" s="14">
        <f>IF('Órdenes según Instancia'!C255=0,"-",IF('Órdenes según Instancia'!AB255=0,"-",('Órdenes según Instancia'!C255/'Órdenes según Instancia'!AB255)))</f>
        <v>0.99315068493150682</v>
      </c>
      <c r="D255" s="14" t="str">
        <f>IF('Órdenes según Instancia'!H255=0,"-",IF('Órdenes según Instancia'!AB255=0,"-",('Órdenes según Instancia'!H255/'Órdenes según Instancia'!AB255)))</f>
        <v>-</v>
      </c>
      <c r="E255" s="14" t="str">
        <f>IF('Órdenes según Instancia'!M255=0,"-",IF('Órdenes según Instancia'!AB255=0,"-",('Órdenes según Instancia'!M255/'Órdenes según Instancia'!AB255)))</f>
        <v>-</v>
      </c>
      <c r="F255" s="14">
        <f>IF('Órdenes según Instancia'!R255=0,"-",IF('Órdenes según Instancia'!AB255=0,"-",('Órdenes según Instancia'!R255/'Órdenes según Instancia'!AB255)))</f>
        <v>6.8493150684931503E-3</v>
      </c>
      <c r="G255" s="14" t="str">
        <f>IF('Órdenes según Instancia'!W255=0,"-",IF('Órdenes según Instancia'!AB255=0,"-",('Órdenes según Instancia'!W255/'Órdenes según Instancia'!AB255)))</f>
        <v>-</v>
      </c>
      <c r="H255" s="14" t="str">
        <f>IF('Órdenes según Instancia'!D255=0,"-",IF('Órdenes según Instancia'!AC255=0,"-",('Órdenes según Instancia'!D255/'Órdenes según Instancia'!AC255)))</f>
        <v>-</v>
      </c>
      <c r="I255" s="14" t="str">
        <f>IF('Órdenes según Instancia'!I255=0,"-",IF('Órdenes según Instancia'!AC255=0,"-",('Órdenes según Instancia'!I255/'Órdenes según Instancia'!AC255)))</f>
        <v>-</v>
      </c>
      <c r="J255" s="14" t="str">
        <f>IF('Órdenes según Instancia'!N255=0,"-",IF('Órdenes según Instancia'!AC255=0,"-",('Órdenes según Instancia'!N255/'Órdenes según Instancia'!AC255)))</f>
        <v>-</v>
      </c>
      <c r="K255" s="14" t="str">
        <f>IF('Órdenes según Instancia'!S255=0,"-",IF('Órdenes según Instancia'!AC255=0,"-",('Órdenes según Instancia'!S255/'Órdenes según Instancia'!AC255)))</f>
        <v>-</v>
      </c>
      <c r="L255" s="14" t="str">
        <f>IF('Órdenes según Instancia'!X255=0,"-",IF('Órdenes según Instancia'!AC255=0,"-",('Órdenes según Instancia'!X255/'Órdenes según Instancia'!AC255)))</f>
        <v>-</v>
      </c>
      <c r="M255" s="14">
        <f>IF('Órdenes según Instancia'!E255=0,"-",IF('Órdenes según Instancia'!AD255=0,"-",('Órdenes según Instancia'!E255/'Órdenes según Instancia'!AD255)))</f>
        <v>0.98684210526315785</v>
      </c>
      <c r="N255" s="14" t="str">
        <f>IF('Órdenes según Instancia'!J255=0,"-",IF('Órdenes según Instancia'!AD255=0,"-",('Órdenes según Instancia'!J255/'Órdenes según Instancia'!AD255)))</f>
        <v>-</v>
      </c>
      <c r="O255" s="14" t="str">
        <f>IF('Órdenes según Instancia'!O255=0,"-",IF('Órdenes según Instancia'!AD255=0,"-",('Órdenes según Instancia'!O255/'Órdenes según Instancia'!AD255)))</f>
        <v>-</v>
      </c>
      <c r="P255" s="14">
        <f>IF('Órdenes según Instancia'!T255=0,"-",IF('Órdenes según Instancia'!AD255=0,"-",('Órdenes según Instancia'!T255/'Órdenes según Instancia'!AD255)))</f>
        <v>1.3157894736842105E-2</v>
      </c>
      <c r="Q255" s="14" t="str">
        <f>IF('Órdenes según Instancia'!Y255=0,"-",IF('Órdenes según Instancia'!AD255=0,"-",('Órdenes según Instancia'!Y255/'Órdenes según Instancia'!AD255)))</f>
        <v>-</v>
      </c>
      <c r="R255" s="14">
        <f>IF('Órdenes según Instancia'!F255=0,"-",IF('Órdenes según Instancia'!AE255=0,"-",('Órdenes según Instancia'!F255/'Órdenes según Instancia'!AE255)))</f>
        <v>1</v>
      </c>
      <c r="S255" s="14" t="str">
        <f>IF('Órdenes según Instancia'!K255=0,"-",IF('Órdenes según Instancia'!AE255=0,"-",('Órdenes según Instancia'!K255/'Órdenes según Instancia'!AE255)))</f>
        <v>-</v>
      </c>
      <c r="T255" s="14" t="str">
        <f>IF('Órdenes según Instancia'!P255=0,"-",IF('Órdenes según Instancia'!AE255=0,"-",('Órdenes según Instancia'!P255/'Órdenes según Instancia'!AE255)))</f>
        <v>-</v>
      </c>
      <c r="U255" s="14" t="str">
        <f>IF('Órdenes según Instancia'!U255=0,"-",IF('Órdenes según Instancia'!AE255=0,"-",('Órdenes según Instancia'!U255/('Órdenes según Instancia'!AE255))))</f>
        <v>-</v>
      </c>
      <c r="V255" s="14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62" t="s">
        <v>441</v>
      </c>
      <c r="C256" s="14">
        <f>IF('Órdenes según Instancia'!C256=0,"-",IF('Órdenes según Instancia'!AB256=0,"-",('Órdenes según Instancia'!C256/'Órdenes según Instancia'!AB256)))</f>
        <v>0.95588235294117652</v>
      </c>
      <c r="D256" s="14">
        <f>IF('Órdenes según Instancia'!H256=0,"-",IF('Órdenes según Instancia'!AB256=0,"-",('Órdenes según Instancia'!H256/'Órdenes según Instancia'!AB256)))</f>
        <v>1.4705882352941176E-2</v>
      </c>
      <c r="E256" s="14">
        <f>IF('Órdenes según Instancia'!M256=0,"-",IF('Órdenes según Instancia'!AB256=0,"-",('Órdenes según Instancia'!M256/'Órdenes según Instancia'!AB256)))</f>
        <v>1.4705882352941176E-2</v>
      </c>
      <c r="F256" s="14">
        <f>IF('Órdenes según Instancia'!R256=0,"-",IF('Órdenes según Instancia'!AB256=0,"-",('Órdenes según Instancia'!R256/'Órdenes según Instancia'!AB256)))</f>
        <v>1.4705882352941176E-2</v>
      </c>
      <c r="G256" s="14" t="str">
        <f>IF('Órdenes según Instancia'!W256=0,"-",IF('Órdenes según Instancia'!AB256=0,"-",('Órdenes según Instancia'!W256/'Órdenes según Instancia'!AB256)))</f>
        <v>-</v>
      </c>
      <c r="H256" s="14" t="str">
        <f>IF('Órdenes según Instancia'!D256=0,"-",IF('Órdenes según Instancia'!AC256=0,"-",('Órdenes según Instancia'!D256/'Órdenes según Instancia'!AC256)))</f>
        <v>-</v>
      </c>
      <c r="I256" s="14" t="str">
        <f>IF('Órdenes según Instancia'!I256=0,"-",IF('Órdenes según Instancia'!AC256=0,"-",('Órdenes según Instancia'!I256/'Órdenes según Instancia'!AC256)))</f>
        <v>-</v>
      </c>
      <c r="J256" s="14" t="str">
        <f>IF('Órdenes según Instancia'!N256=0,"-",IF('Órdenes según Instancia'!AC256=0,"-",('Órdenes según Instancia'!N256/'Órdenes según Instancia'!AC256)))</f>
        <v>-</v>
      </c>
      <c r="K256" s="14" t="str">
        <f>IF('Órdenes según Instancia'!S256=0,"-",IF('Órdenes según Instancia'!AC256=0,"-",('Órdenes según Instancia'!S256/'Órdenes según Instancia'!AC256)))</f>
        <v>-</v>
      </c>
      <c r="L256" s="14" t="str">
        <f>IF('Órdenes según Instancia'!X256=0,"-",IF('Órdenes según Instancia'!AC256=0,"-",('Órdenes según Instancia'!X256/'Órdenes según Instancia'!AC256)))</f>
        <v>-</v>
      </c>
      <c r="M256" s="14">
        <f>IF('Órdenes según Instancia'!E256=0,"-",IF('Órdenes según Instancia'!AD256=0,"-",('Órdenes según Instancia'!E256/'Órdenes según Instancia'!AD256)))</f>
        <v>0.96078431372549022</v>
      </c>
      <c r="N256" s="14" t="str">
        <f>IF('Órdenes según Instancia'!J256=0,"-",IF('Órdenes según Instancia'!AD256=0,"-",('Órdenes según Instancia'!J256/'Órdenes según Instancia'!AD256)))</f>
        <v>-</v>
      </c>
      <c r="O256" s="14">
        <f>IF('Órdenes según Instancia'!O256=0,"-",IF('Órdenes según Instancia'!AD256=0,"-",('Órdenes según Instancia'!O256/'Órdenes según Instancia'!AD256)))</f>
        <v>1.9607843137254902E-2</v>
      </c>
      <c r="P256" s="14">
        <f>IF('Órdenes según Instancia'!T256=0,"-",IF('Órdenes según Instancia'!AD256=0,"-",('Órdenes según Instancia'!T256/'Órdenes según Instancia'!AD256)))</f>
        <v>1.9607843137254902E-2</v>
      </c>
      <c r="Q256" s="14" t="str">
        <f>IF('Órdenes según Instancia'!Y256=0,"-",IF('Órdenes según Instancia'!AD256=0,"-",('Órdenes según Instancia'!Y256/'Órdenes según Instancia'!AD256)))</f>
        <v>-</v>
      </c>
      <c r="R256" s="14">
        <f>IF('Órdenes según Instancia'!F256=0,"-",IF('Órdenes según Instancia'!AE256=0,"-",('Órdenes según Instancia'!F256/'Órdenes según Instancia'!AE256)))</f>
        <v>0.94117647058823528</v>
      </c>
      <c r="S256" s="14">
        <f>IF('Órdenes según Instancia'!K256=0,"-",IF('Órdenes según Instancia'!AE256=0,"-",('Órdenes según Instancia'!K256/'Órdenes según Instancia'!AE256)))</f>
        <v>5.8823529411764705E-2</v>
      </c>
      <c r="T256" s="14" t="str">
        <f>IF('Órdenes según Instancia'!P256=0,"-",IF('Órdenes según Instancia'!AE256=0,"-",('Órdenes según Instancia'!P256/'Órdenes según Instancia'!AE256)))</f>
        <v>-</v>
      </c>
      <c r="U256" s="14" t="str">
        <f>IF('Órdenes según Instancia'!U256=0,"-",IF('Órdenes según Instancia'!AE256=0,"-",('Órdenes según Instancia'!U256/('Órdenes según Instancia'!AE256))))</f>
        <v>-</v>
      </c>
      <c r="V256" s="14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62" t="s">
        <v>442</v>
      </c>
      <c r="C257" s="14">
        <f>IF('Órdenes según Instancia'!C257=0,"-",IF('Órdenes según Instancia'!AB257=0,"-",('Órdenes según Instancia'!C257/'Órdenes según Instancia'!AB257)))</f>
        <v>1</v>
      </c>
      <c r="D257" s="14" t="str">
        <f>IF('Órdenes según Instancia'!H257=0,"-",IF('Órdenes según Instancia'!AB257=0,"-",('Órdenes según Instancia'!H257/'Órdenes según Instancia'!AB257)))</f>
        <v>-</v>
      </c>
      <c r="E257" s="14" t="str">
        <f>IF('Órdenes según Instancia'!M257=0,"-",IF('Órdenes según Instancia'!AB257=0,"-",('Órdenes según Instancia'!M257/'Órdenes según Instancia'!AB257)))</f>
        <v>-</v>
      </c>
      <c r="F257" s="14" t="str">
        <f>IF('Órdenes según Instancia'!R257=0,"-",IF('Órdenes según Instancia'!AB257=0,"-",('Órdenes según Instancia'!R257/'Órdenes según Instancia'!AB257)))</f>
        <v>-</v>
      </c>
      <c r="G257" s="14" t="str">
        <f>IF('Órdenes según Instancia'!W257=0,"-",IF('Órdenes según Instancia'!AB257=0,"-",('Órdenes según Instancia'!W257/'Órdenes según Instancia'!AB257)))</f>
        <v>-</v>
      </c>
      <c r="H257" s="14" t="str">
        <f>IF('Órdenes según Instancia'!D257=0,"-",IF('Órdenes según Instancia'!AC257=0,"-",('Órdenes según Instancia'!D257/'Órdenes según Instancia'!AC257)))</f>
        <v>-</v>
      </c>
      <c r="I257" s="14" t="str">
        <f>IF('Órdenes según Instancia'!I257=0,"-",IF('Órdenes según Instancia'!AC257=0,"-",('Órdenes según Instancia'!I257/'Órdenes según Instancia'!AC257)))</f>
        <v>-</v>
      </c>
      <c r="J257" s="14" t="str">
        <f>IF('Órdenes según Instancia'!N257=0,"-",IF('Órdenes según Instancia'!AC257=0,"-",('Órdenes según Instancia'!N257/'Órdenes según Instancia'!AC257)))</f>
        <v>-</v>
      </c>
      <c r="K257" s="14" t="str">
        <f>IF('Órdenes según Instancia'!S257=0,"-",IF('Órdenes según Instancia'!AC257=0,"-",('Órdenes según Instancia'!S257/'Órdenes según Instancia'!AC257)))</f>
        <v>-</v>
      </c>
      <c r="L257" s="14" t="str">
        <f>IF('Órdenes según Instancia'!X257=0,"-",IF('Órdenes según Instancia'!AC257=0,"-",('Órdenes según Instancia'!X257/'Órdenes según Instancia'!AC257)))</f>
        <v>-</v>
      </c>
      <c r="M257" s="14">
        <f>IF('Órdenes según Instancia'!E257=0,"-",IF('Órdenes según Instancia'!AD257=0,"-",('Órdenes según Instancia'!E257/'Órdenes según Instancia'!AD257)))</f>
        <v>1</v>
      </c>
      <c r="N257" s="14" t="str">
        <f>IF('Órdenes según Instancia'!J257=0,"-",IF('Órdenes según Instancia'!AD257=0,"-",('Órdenes según Instancia'!J257/'Órdenes según Instancia'!AD257)))</f>
        <v>-</v>
      </c>
      <c r="O257" s="14" t="str">
        <f>IF('Órdenes según Instancia'!O257=0,"-",IF('Órdenes según Instancia'!AD257=0,"-",('Órdenes según Instancia'!O257/'Órdenes según Instancia'!AD257)))</f>
        <v>-</v>
      </c>
      <c r="P257" s="14" t="str">
        <f>IF('Órdenes según Instancia'!T257=0,"-",IF('Órdenes según Instancia'!AD257=0,"-",('Órdenes según Instancia'!T257/'Órdenes según Instancia'!AD257)))</f>
        <v>-</v>
      </c>
      <c r="Q257" s="14" t="str">
        <f>IF('Órdenes según Instancia'!Y257=0,"-",IF('Órdenes según Instancia'!AD257=0,"-",('Órdenes según Instancia'!Y257/'Órdenes según Instancia'!AD257)))</f>
        <v>-</v>
      </c>
      <c r="R257" s="14">
        <f>IF('Órdenes según Instancia'!F257=0,"-",IF('Órdenes según Instancia'!AE257=0,"-",('Órdenes según Instancia'!F257/'Órdenes según Instancia'!AE257)))</f>
        <v>1</v>
      </c>
      <c r="S257" s="14" t="str">
        <f>IF('Órdenes según Instancia'!K257=0,"-",IF('Órdenes según Instancia'!AE257=0,"-",('Órdenes según Instancia'!K257/'Órdenes según Instancia'!AE257)))</f>
        <v>-</v>
      </c>
      <c r="T257" s="14" t="str">
        <f>IF('Órdenes según Instancia'!P257=0,"-",IF('Órdenes según Instancia'!AE257=0,"-",('Órdenes según Instancia'!P257/'Órdenes según Instancia'!AE257)))</f>
        <v>-</v>
      </c>
      <c r="U257" s="14" t="str">
        <f>IF('Órdenes según Instancia'!U257=0,"-",IF('Órdenes según Instancia'!AE257=0,"-",('Órdenes según Instancia'!U257/('Órdenes según Instancia'!AE257))))</f>
        <v>-</v>
      </c>
      <c r="V257" s="14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62" t="s">
        <v>443</v>
      </c>
      <c r="C258" s="14">
        <f>IF('Órdenes según Instancia'!C258=0,"-",IF('Órdenes según Instancia'!AB258=0,"-",('Órdenes según Instancia'!C258/'Órdenes según Instancia'!AB258)))</f>
        <v>0.98701298701298701</v>
      </c>
      <c r="D258" s="14" t="str">
        <f>IF('Órdenes según Instancia'!H258=0,"-",IF('Órdenes según Instancia'!AB258=0,"-",('Órdenes según Instancia'!H258/'Órdenes según Instancia'!AB258)))</f>
        <v>-</v>
      </c>
      <c r="E258" s="14">
        <f>IF('Órdenes según Instancia'!M258=0,"-",IF('Órdenes según Instancia'!AB258=0,"-",('Órdenes según Instancia'!M258/'Órdenes según Instancia'!AB258)))</f>
        <v>1.2987012987012988E-2</v>
      </c>
      <c r="F258" s="14" t="str">
        <f>IF('Órdenes según Instancia'!R258=0,"-",IF('Órdenes según Instancia'!AB258=0,"-",('Órdenes según Instancia'!R258/'Órdenes según Instancia'!AB258)))</f>
        <v>-</v>
      </c>
      <c r="G258" s="14" t="str">
        <f>IF('Órdenes según Instancia'!W258=0,"-",IF('Órdenes según Instancia'!AB258=0,"-",('Órdenes según Instancia'!W258/'Órdenes según Instancia'!AB258)))</f>
        <v>-</v>
      </c>
      <c r="H258" s="14" t="str">
        <f>IF('Órdenes según Instancia'!D258=0,"-",IF('Órdenes según Instancia'!AC258=0,"-",('Órdenes según Instancia'!D258/'Órdenes según Instancia'!AC258)))</f>
        <v>-</v>
      </c>
      <c r="I258" s="14" t="str">
        <f>IF('Órdenes según Instancia'!I258=0,"-",IF('Órdenes según Instancia'!AC258=0,"-",('Órdenes según Instancia'!I258/'Órdenes según Instancia'!AC258)))</f>
        <v>-</v>
      </c>
      <c r="J258" s="14" t="str">
        <f>IF('Órdenes según Instancia'!N258=0,"-",IF('Órdenes según Instancia'!AC258=0,"-",('Órdenes según Instancia'!N258/'Órdenes según Instancia'!AC258)))</f>
        <v>-</v>
      </c>
      <c r="K258" s="14" t="str">
        <f>IF('Órdenes según Instancia'!S258=0,"-",IF('Órdenes según Instancia'!AC258=0,"-",('Órdenes según Instancia'!S258/'Órdenes según Instancia'!AC258)))</f>
        <v>-</v>
      </c>
      <c r="L258" s="14" t="str">
        <f>IF('Órdenes según Instancia'!X258=0,"-",IF('Órdenes según Instancia'!AC258=0,"-",('Órdenes según Instancia'!X258/'Órdenes según Instancia'!AC258)))</f>
        <v>-</v>
      </c>
      <c r="M258" s="14">
        <f>IF('Órdenes según Instancia'!E258=0,"-",IF('Órdenes según Instancia'!AD258=0,"-",('Órdenes según Instancia'!E258/'Órdenes según Instancia'!AD258)))</f>
        <v>0.97727272727272729</v>
      </c>
      <c r="N258" s="14" t="str">
        <f>IF('Órdenes según Instancia'!J258=0,"-",IF('Órdenes según Instancia'!AD258=0,"-",('Órdenes según Instancia'!J258/'Órdenes según Instancia'!AD258)))</f>
        <v>-</v>
      </c>
      <c r="O258" s="14">
        <f>IF('Órdenes según Instancia'!O258=0,"-",IF('Órdenes según Instancia'!AD258=0,"-",('Órdenes según Instancia'!O258/'Órdenes según Instancia'!AD258)))</f>
        <v>2.2727272727272728E-2</v>
      </c>
      <c r="P258" s="14" t="str">
        <f>IF('Órdenes según Instancia'!T258=0,"-",IF('Órdenes según Instancia'!AD258=0,"-",('Órdenes según Instancia'!T258/'Órdenes según Instancia'!AD258)))</f>
        <v>-</v>
      </c>
      <c r="Q258" s="14" t="str">
        <f>IF('Órdenes según Instancia'!Y258=0,"-",IF('Órdenes según Instancia'!AD258=0,"-",('Órdenes según Instancia'!Y258/'Órdenes según Instancia'!AD258)))</f>
        <v>-</v>
      </c>
      <c r="R258" s="14">
        <f>IF('Órdenes según Instancia'!F258=0,"-",IF('Órdenes según Instancia'!AE258=0,"-",('Órdenes según Instancia'!F258/'Órdenes según Instancia'!AE258)))</f>
        <v>1</v>
      </c>
      <c r="S258" s="14" t="str">
        <f>IF('Órdenes según Instancia'!K258=0,"-",IF('Órdenes según Instancia'!AE258=0,"-",('Órdenes según Instancia'!K258/'Órdenes según Instancia'!AE258)))</f>
        <v>-</v>
      </c>
      <c r="T258" s="14" t="str">
        <f>IF('Órdenes según Instancia'!P258=0,"-",IF('Órdenes según Instancia'!AE258=0,"-",('Órdenes según Instancia'!P258/'Órdenes según Instancia'!AE258)))</f>
        <v>-</v>
      </c>
      <c r="U258" s="14" t="str">
        <f>IF('Órdenes según Instancia'!U258=0,"-",IF('Órdenes según Instancia'!AE258=0,"-",('Órdenes según Instancia'!U258/('Órdenes según Instancia'!AE258))))</f>
        <v>-</v>
      </c>
      <c r="V258" s="14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62" t="s">
        <v>444</v>
      </c>
      <c r="C259" s="14">
        <f>IF('Órdenes según Instancia'!C259=0,"-",IF('Órdenes según Instancia'!AB259=0,"-",('Órdenes según Instancia'!C259/'Órdenes según Instancia'!AB259)))</f>
        <v>0.97142857142857142</v>
      </c>
      <c r="D259" s="14" t="str">
        <f>IF('Órdenes según Instancia'!H259=0,"-",IF('Órdenes según Instancia'!AB259=0,"-",('Órdenes según Instancia'!H259/'Órdenes según Instancia'!AB259)))</f>
        <v>-</v>
      </c>
      <c r="E259" s="14">
        <f>IF('Órdenes según Instancia'!M259=0,"-",IF('Órdenes según Instancia'!AB259=0,"-",('Órdenes según Instancia'!M259/'Órdenes según Instancia'!AB259)))</f>
        <v>1.4285714285714285E-2</v>
      </c>
      <c r="F259" s="14">
        <f>IF('Órdenes según Instancia'!R259=0,"-",IF('Órdenes según Instancia'!AB259=0,"-",('Órdenes según Instancia'!R259/'Órdenes según Instancia'!AB259)))</f>
        <v>1.4285714285714285E-2</v>
      </c>
      <c r="G259" s="14" t="str">
        <f>IF('Órdenes según Instancia'!W259=0,"-",IF('Órdenes según Instancia'!AB259=0,"-",('Órdenes según Instancia'!W259/'Órdenes según Instancia'!AB259)))</f>
        <v>-</v>
      </c>
      <c r="H259" s="14" t="str">
        <f>IF('Órdenes según Instancia'!D259=0,"-",IF('Órdenes según Instancia'!AC259=0,"-",('Órdenes según Instancia'!D259/'Órdenes según Instancia'!AC259)))</f>
        <v>-</v>
      </c>
      <c r="I259" s="14" t="str">
        <f>IF('Órdenes según Instancia'!I259=0,"-",IF('Órdenes según Instancia'!AC259=0,"-",('Órdenes según Instancia'!I259/'Órdenes según Instancia'!AC259)))</f>
        <v>-</v>
      </c>
      <c r="J259" s="14" t="str">
        <f>IF('Órdenes según Instancia'!N259=0,"-",IF('Órdenes según Instancia'!AC259=0,"-",('Órdenes según Instancia'!N259/'Órdenes según Instancia'!AC259)))</f>
        <v>-</v>
      </c>
      <c r="K259" s="14" t="str">
        <f>IF('Órdenes según Instancia'!S259=0,"-",IF('Órdenes según Instancia'!AC259=0,"-",('Órdenes según Instancia'!S259/'Órdenes según Instancia'!AC259)))</f>
        <v>-</v>
      </c>
      <c r="L259" s="14" t="str">
        <f>IF('Órdenes según Instancia'!X259=0,"-",IF('Órdenes según Instancia'!AC259=0,"-",('Órdenes según Instancia'!X259/'Órdenes según Instancia'!AC259)))</f>
        <v>-</v>
      </c>
      <c r="M259" s="14">
        <f>IF('Órdenes según Instancia'!E259=0,"-",IF('Órdenes según Instancia'!AD259=0,"-",('Órdenes según Instancia'!E259/'Órdenes según Instancia'!AD259)))</f>
        <v>0.90909090909090906</v>
      </c>
      <c r="N259" s="14" t="str">
        <f>IF('Órdenes según Instancia'!J259=0,"-",IF('Órdenes según Instancia'!AD259=0,"-",('Órdenes según Instancia'!J259/'Órdenes según Instancia'!AD259)))</f>
        <v>-</v>
      </c>
      <c r="O259" s="14">
        <f>IF('Órdenes según Instancia'!O259=0,"-",IF('Órdenes según Instancia'!AD259=0,"-",('Órdenes según Instancia'!O259/'Órdenes según Instancia'!AD259)))</f>
        <v>4.5454545454545456E-2</v>
      </c>
      <c r="P259" s="14">
        <f>IF('Órdenes según Instancia'!T259=0,"-",IF('Órdenes según Instancia'!AD259=0,"-",('Órdenes según Instancia'!T259/'Órdenes según Instancia'!AD259)))</f>
        <v>4.5454545454545456E-2</v>
      </c>
      <c r="Q259" s="14" t="str">
        <f>IF('Órdenes según Instancia'!Y259=0,"-",IF('Órdenes según Instancia'!AD259=0,"-",('Órdenes según Instancia'!Y259/'Órdenes según Instancia'!AD259)))</f>
        <v>-</v>
      </c>
      <c r="R259" s="14">
        <f>IF('Órdenes según Instancia'!F259=0,"-",IF('Órdenes según Instancia'!AE259=0,"-",('Órdenes según Instancia'!F259/'Órdenes según Instancia'!AE259)))</f>
        <v>1</v>
      </c>
      <c r="S259" s="14" t="str">
        <f>IF('Órdenes según Instancia'!K259=0,"-",IF('Órdenes según Instancia'!AE259=0,"-",('Órdenes según Instancia'!K259/'Órdenes según Instancia'!AE259)))</f>
        <v>-</v>
      </c>
      <c r="T259" s="14" t="str">
        <f>IF('Órdenes según Instancia'!P259=0,"-",IF('Órdenes según Instancia'!AE259=0,"-",('Órdenes según Instancia'!P259/'Órdenes según Instancia'!AE259)))</f>
        <v>-</v>
      </c>
      <c r="U259" s="14" t="str">
        <f>IF('Órdenes según Instancia'!U259=0,"-",IF('Órdenes según Instancia'!AE259=0,"-",('Órdenes según Instancia'!U259/('Órdenes según Instancia'!AE259))))</f>
        <v>-</v>
      </c>
      <c r="V259" s="14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62" t="s">
        <v>445</v>
      </c>
      <c r="C260" s="14">
        <f>IF('Órdenes según Instancia'!C260=0,"-",IF('Órdenes según Instancia'!AB260=0,"-",('Órdenes según Instancia'!C260/'Órdenes según Instancia'!AB260)))</f>
        <v>1</v>
      </c>
      <c r="D260" s="14" t="str">
        <f>IF('Órdenes según Instancia'!H260=0,"-",IF('Órdenes según Instancia'!AB260=0,"-",('Órdenes según Instancia'!H260/'Órdenes según Instancia'!AB260)))</f>
        <v>-</v>
      </c>
      <c r="E260" s="14" t="str">
        <f>IF('Órdenes según Instancia'!M260=0,"-",IF('Órdenes según Instancia'!AB260=0,"-",('Órdenes según Instancia'!M260/'Órdenes según Instancia'!AB260)))</f>
        <v>-</v>
      </c>
      <c r="F260" s="14" t="str">
        <f>IF('Órdenes según Instancia'!R260=0,"-",IF('Órdenes según Instancia'!AB260=0,"-",('Órdenes según Instancia'!R260/'Órdenes según Instancia'!AB260)))</f>
        <v>-</v>
      </c>
      <c r="G260" s="14" t="str">
        <f>IF('Órdenes según Instancia'!W260=0,"-",IF('Órdenes según Instancia'!AB260=0,"-",('Órdenes según Instancia'!W260/'Órdenes según Instancia'!AB260)))</f>
        <v>-</v>
      </c>
      <c r="H260" s="14" t="str">
        <f>IF('Órdenes según Instancia'!D260=0,"-",IF('Órdenes según Instancia'!AC260=0,"-",('Órdenes según Instancia'!D260/'Órdenes según Instancia'!AC260)))</f>
        <v>-</v>
      </c>
      <c r="I260" s="14" t="str">
        <f>IF('Órdenes según Instancia'!I260=0,"-",IF('Órdenes según Instancia'!AC260=0,"-",('Órdenes según Instancia'!I260/'Órdenes según Instancia'!AC260)))</f>
        <v>-</v>
      </c>
      <c r="J260" s="14" t="str">
        <f>IF('Órdenes según Instancia'!N260=0,"-",IF('Órdenes según Instancia'!AC260=0,"-",('Órdenes según Instancia'!N260/'Órdenes según Instancia'!AC260)))</f>
        <v>-</v>
      </c>
      <c r="K260" s="14" t="str">
        <f>IF('Órdenes según Instancia'!S260=0,"-",IF('Órdenes según Instancia'!AC260=0,"-",('Órdenes según Instancia'!S260/'Órdenes según Instancia'!AC260)))</f>
        <v>-</v>
      </c>
      <c r="L260" s="14" t="str">
        <f>IF('Órdenes según Instancia'!X260=0,"-",IF('Órdenes según Instancia'!AC260=0,"-",('Órdenes según Instancia'!X260/'Órdenes según Instancia'!AC260)))</f>
        <v>-</v>
      </c>
      <c r="M260" s="14">
        <f>IF('Órdenes según Instancia'!E260=0,"-",IF('Órdenes según Instancia'!AD260=0,"-",('Órdenes según Instancia'!E260/'Órdenes según Instancia'!AD260)))</f>
        <v>1</v>
      </c>
      <c r="N260" s="14" t="str">
        <f>IF('Órdenes según Instancia'!J260=0,"-",IF('Órdenes según Instancia'!AD260=0,"-",('Órdenes según Instancia'!J260/'Órdenes según Instancia'!AD260)))</f>
        <v>-</v>
      </c>
      <c r="O260" s="14" t="str">
        <f>IF('Órdenes según Instancia'!O260=0,"-",IF('Órdenes según Instancia'!AD260=0,"-",('Órdenes según Instancia'!O260/'Órdenes según Instancia'!AD260)))</f>
        <v>-</v>
      </c>
      <c r="P260" s="14" t="str">
        <f>IF('Órdenes según Instancia'!T260=0,"-",IF('Órdenes según Instancia'!AD260=0,"-",('Órdenes según Instancia'!T260/'Órdenes según Instancia'!AD260)))</f>
        <v>-</v>
      </c>
      <c r="Q260" s="14" t="str">
        <f>IF('Órdenes según Instancia'!Y260=0,"-",IF('Órdenes según Instancia'!AD260=0,"-",('Órdenes según Instancia'!Y260/'Órdenes según Instancia'!AD260)))</f>
        <v>-</v>
      </c>
      <c r="R260" s="14">
        <f>IF('Órdenes según Instancia'!F260=0,"-",IF('Órdenes según Instancia'!AE260=0,"-",('Órdenes según Instancia'!F260/'Órdenes según Instancia'!AE260)))</f>
        <v>1</v>
      </c>
      <c r="S260" s="14" t="str">
        <f>IF('Órdenes según Instancia'!K260=0,"-",IF('Órdenes según Instancia'!AE260=0,"-",('Órdenes según Instancia'!K260/'Órdenes según Instancia'!AE260)))</f>
        <v>-</v>
      </c>
      <c r="T260" s="14" t="str">
        <f>IF('Órdenes según Instancia'!P260=0,"-",IF('Órdenes según Instancia'!AE260=0,"-",('Órdenes según Instancia'!P260/'Órdenes según Instancia'!AE260)))</f>
        <v>-</v>
      </c>
      <c r="U260" s="14" t="str">
        <f>IF('Órdenes según Instancia'!U260=0,"-",IF('Órdenes según Instancia'!AE260=0,"-",('Órdenes según Instancia'!U260/('Órdenes según Instancia'!AE260))))</f>
        <v>-</v>
      </c>
      <c r="V260" s="14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62" t="s">
        <v>446</v>
      </c>
      <c r="C261" s="14">
        <f>IF('Órdenes según Instancia'!C261=0,"-",IF('Órdenes según Instancia'!AB261=0,"-",('Órdenes según Instancia'!C261/'Órdenes según Instancia'!AB261)))</f>
        <v>0.82733812949640284</v>
      </c>
      <c r="D261" s="14" t="str">
        <f>IF('Órdenes según Instancia'!H261=0,"-",IF('Órdenes según Instancia'!AB261=0,"-",('Órdenes según Instancia'!H261/'Órdenes según Instancia'!AB261)))</f>
        <v>-</v>
      </c>
      <c r="E261" s="14">
        <f>IF('Órdenes según Instancia'!M261=0,"-",IF('Órdenes según Instancia'!AB261=0,"-",('Órdenes según Instancia'!M261/'Órdenes según Instancia'!AB261)))</f>
        <v>0.17266187050359713</v>
      </c>
      <c r="F261" s="14" t="str">
        <f>IF('Órdenes según Instancia'!R261=0,"-",IF('Órdenes según Instancia'!AB261=0,"-",('Órdenes según Instancia'!R261/'Órdenes según Instancia'!AB261)))</f>
        <v>-</v>
      </c>
      <c r="G261" s="14" t="str">
        <f>IF('Órdenes según Instancia'!W261=0,"-",IF('Órdenes según Instancia'!AB261=0,"-",('Órdenes según Instancia'!W261/'Órdenes según Instancia'!AB261)))</f>
        <v>-</v>
      </c>
      <c r="H261" s="14" t="str">
        <f>IF('Órdenes según Instancia'!D261=0,"-",IF('Órdenes según Instancia'!AC261=0,"-",('Órdenes según Instancia'!D261/'Órdenes según Instancia'!AC261)))</f>
        <v>-</v>
      </c>
      <c r="I261" s="14" t="str">
        <f>IF('Órdenes según Instancia'!I261=0,"-",IF('Órdenes según Instancia'!AC261=0,"-",('Órdenes según Instancia'!I261/'Órdenes según Instancia'!AC261)))</f>
        <v>-</v>
      </c>
      <c r="J261" s="14" t="str">
        <f>IF('Órdenes según Instancia'!N261=0,"-",IF('Órdenes según Instancia'!AC261=0,"-",('Órdenes según Instancia'!N261/'Órdenes según Instancia'!AC261)))</f>
        <v>-</v>
      </c>
      <c r="K261" s="14" t="str">
        <f>IF('Órdenes según Instancia'!S261=0,"-",IF('Órdenes según Instancia'!AC261=0,"-",('Órdenes según Instancia'!S261/'Órdenes según Instancia'!AC261)))</f>
        <v>-</v>
      </c>
      <c r="L261" s="14" t="str">
        <f>IF('Órdenes según Instancia'!X261=0,"-",IF('Órdenes según Instancia'!AC261=0,"-",('Órdenes según Instancia'!X261/'Órdenes según Instancia'!AC261)))</f>
        <v>-</v>
      </c>
      <c r="M261" s="14">
        <f>IF('Órdenes según Instancia'!E261=0,"-",IF('Órdenes según Instancia'!AD261=0,"-",('Órdenes según Instancia'!E261/'Órdenes según Instancia'!AD261)))</f>
        <v>0.45454545454545453</v>
      </c>
      <c r="N261" s="14" t="str">
        <f>IF('Órdenes según Instancia'!J261=0,"-",IF('Órdenes según Instancia'!AD261=0,"-",('Órdenes según Instancia'!J261/'Órdenes según Instancia'!AD261)))</f>
        <v>-</v>
      </c>
      <c r="O261" s="14">
        <f>IF('Órdenes según Instancia'!O261=0,"-",IF('Órdenes según Instancia'!AD261=0,"-",('Órdenes según Instancia'!O261/'Órdenes según Instancia'!AD261)))</f>
        <v>0.54545454545454541</v>
      </c>
      <c r="P261" s="14" t="str">
        <f>IF('Órdenes según Instancia'!T261=0,"-",IF('Órdenes según Instancia'!AD261=0,"-",('Órdenes según Instancia'!T261/'Órdenes según Instancia'!AD261)))</f>
        <v>-</v>
      </c>
      <c r="Q261" s="14" t="str">
        <f>IF('Órdenes según Instancia'!Y261=0,"-",IF('Órdenes según Instancia'!AD261=0,"-",('Órdenes según Instancia'!Y261/'Órdenes según Instancia'!AD261)))</f>
        <v>-</v>
      </c>
      <c r="R261" s="14">
        <f>IF('Órdenes según Instancia'!F261=0,"-",IF('Órdenes según Instancia'!AE261=0,"-",('Órdenes según Instancia'!F261/'Órdenes según Instancia'!AE261)))</f>
        <v>1</v>
      </c>
      <c r="S261" s="14" t="str">
        <f>IF('Órdenes según Instancia'!K261=0,"-",IF('Órdenes según Instancia'!AE261=0,"-",('Órdenes según Instancia'!K261/'Órdenes según Instancia'!AE261)))</f>
        <v>-</v>
      </c>
      <c r="T261" s="14" t="str">
        <f>IF('Órdenes según Instancia'!P261=0,"-",IF('Órdenes según Instancia'!AE261=0,"-",('Órdenes según Instancia'!P261/'Órdenes según Instancia'!AE261)))</f>
        <v>-</v>
      </c>
      <c r="U261" s="14" t="str">
        <f>IF('Órdenes según Instancia'!U261=0,"-",IF('Órdenes según Instancia'!AE261=0,"-",('Órdenes según Instancia'!U261/('Órdenes según Instancia'!AE261))))</f>
        <v>-</v>
      </c>
      <c r="V261" s="14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62" t="s">
        <v>447</v>
      </c>
      <c r="C262" s="14">
        <f>IF('Órdenes según Instancia'!C262=0,"-",IF('Órdenes según Instancia'!AB262=0,"-",('Órdenes según Instancia'!C262/'Órdenes según Instancia'!AB262)))</f>
        <v>1</v>
      </c>
      <c r="D262" s="14" t="str">
        <f>IF('Órdenes según Instancia'!H262=0,"-",IF('Órdenes según Instancia'!AB262=0,"-",('Órdenes según Instancia'!H262/'Órdenes según Instancia'!AB262)))</f>
        <v>-</v>
      </c>
      <c r="E262" s="14" t="str">
        <f>IF('Órdenes según Instancia'!M262=0,"-",IF('Órdenes según Instancia'!AB262=0,"-",('Órdenes según Instancia'!M262/'Órdenes según Instancia'!AB262)))</f>
        <v>-</v>
      </c>
      <c r="F262" s="14" t="str">
        <f>IF('Órdenes según Instancia'!R262=0,"-",IF('Órdenes según Instancia'!AB262=0,"-",('Órdenes según Instancia'!R262/'Órdenes según Instancia'!AB262)))</f>
        <v>-</v>
      </c>
      <c r="G262" s="14" t="str">
        <f>IF('Órdenes según Instancia'!W262=0,"-",IF('Órdenes según Instancia'!AB262=0,"-",('Órdenes según Instancia'!W262/'Órdenes según Instancia'!AB262)))</f>
        <v>-</v>
      </c>
      <c r="H262" s="14" t="str">
        <f>IF('Órdenes según Instancia'!D262=0,"-",IF('Órdenes según Instancia'!AC262=0,"-",('Órdenes según Instancia'!D262/'Órdenes según Instancia'!AC262)))</f>
        <v>-</v>
      </c>
      <c r="I262" s="14" t="str">
        <f>IF('Órdenes según Instancia'!I262=0,"-",IF('Órdenes según Instancia'!AC262=0,"-",('Órdenes según Instancia'!I262/'Órdenes según Instancia'!AC262)))</f>
        <v>-</v>
      </c>
      <c r="J262" s="14" t="str">
        <f>IF('Órdenes según Instancia'!N262=0,"-",IF('Órdenes según Instancia'!AC262=0,"-",('Órdenes según Instancia'!N262/'Órdenes según Instancia'!AC262)))</f>
        <v>-</v>
      </c>
      <c r="K262" s="14" t="str">
        <f>IF('Órdenes según Instancia'!S262=0,"-",IF('Órdenes según Instancia'!AC262=0,"-",('Órdenes según Instancia'!S262/'Órdenes según Instancia'!AC262)))</f>
        <v>-</v>
      </c>
      <c r="L262" s="14" t="str">
        <f>IF('Órdenes según Instancia'!X262=0,"-",IF('Órdenes según Instancia'!AC262=0,"-",('Órdenes según Instancia'!X262/'Órdenes según Instancia'!AC262)))</f>
        <v>-</v>
      </c>
      <c r="M262" s="14">
        <f>IF('Órdenes según Instancia'!E262=0,"-",IF('Órdenes según Instancia'!AD262=0,"-",('Órdenes según Instancia'!E262/'Órdenes según Instancia'!AD262)))</f>
        <v>1</v>
      </c>
      <c r="N262" s="14" t="str">
        <f>IF('Órdenes según Instancia'!J262=0,"-",IF('Órdenes según Instancia'!AD262=0,"-",('Órdenes según Instancia'!J262/'Órdenes según Instancia'!AD262)))</f>
        <v>-</v>
      </c>
      <c r="O262" s="14" t="str">
        <f>IF('Órdenes según Instancia'!O262=0,"-",IF('Órdenes según Instancia'!AD262=0,"-",('Órdenes según Instancia'!O262/'Órdenes según Instancia'!AD262)))</f>
        <v>-</v>
      </c>
      <c r="P262" s="14" t="str">
        <f>IF('Órdenes según Instancia'!T262=0,"-",IF('Órdenes según Instancia'!AD262=0,"-",('Órdenes según Instancia'!T262/'Órdenes según Instancia'!AD262)))</f>
        <v>-</v>
      </c>
      <c r="Q262" s="14" t="str">
        <f>IF('Órdenes según Instancia'!Y262=0,"-",IF('Órdenes según Instancia'!AD262=0,"-",('Órdenes según Instancia'!Y262/'Órdenes según Instancia'!AD262)))</f>
        <v>-</v>
      </c>
      <c r="R262" s="14">
        <f>IF('Órdenes según Instancia'!F262=0,"-",IF('Órdenes según Instancia'!AE262=0,"-",('Órdenes según Instancia'!F262/'Órdenes según Instancia'!AE262)))</f>
        <v>1</v>
      </c>
      <c r="S262" s="14" t="str">
        <f>IF('Órdenes según Instancia'!K262=0,"-",IF('Órdenes según Instancia'!AE262=0,"-",('Órdenes según Instancia'!K262/'Órdenes según Instancia'!AE262)))</f>
        <v>-</v>
      </c>
      <c r="T262" s="14" t="str">
        <f>IF('Órdenes según Instancia'!P262=0,"-",IF('Órdenes según Instancia'!AE262=0,"-",('Órdenes según Instancia'!P262/'Órdenes según Instancia'!AE262)))</f>
        <v>-</v>
      </c>
      <c r="U262" s="14" t="str">
        <f>IF('Órdenes según Instancia'!U262=0,"-",IF('Órdenes según Instancia'!AE262=0,"-",('Órdenes según Instancia'!U262/('Órdenes según Instancia'!AE262))))</f>
        <v>-</v>
      </c>
      <c r="V262" s="14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62" t="s">
        <v>641</v>
      </c>
      <c r="C263" s="14">
        <f>IF('Órdenes según Instancia'!C263=0,"-",IF('Órdenes según Instancia'!AB263=0,"-",('Órdenes según Instancia'!C263/'Órdenes según Instancia'!AB263)))</f>
        <v>1</v>
      </c>
      <c r="D263" s="14" t="str">
        <f>IF('Órdenes según Instancia'!H263=0,"-",IF('Órdenes según Instancia'!AB263=0,"-",('Órdenes según Instancia'!H263/'Órdenes según Instancia'!AB263)))</f>
        <v>-</v>
      </c>
      <c r="E263" s="14" t="str">
        <f>IF('Órdenes según Instancia'!M263=0,"-",IF('Órdenes según Instancia'!AB263=0,"-",('Órdenes según Instancia'!M263/'Órdenes según Instancia'!AB263)))</f>
        <v>-</v>
      </c>
      <c r="F263" s="14" t="str">
        <f>IF('Órdenes según Instancia'!R263=0,"-",IF('Órdenes según Instancia'!AB263=0,"-",('Órdenes según Instancia'!R263/'Órdenes según Instancia'!AB263)))</f>
        <v>-</v>
      </c>
      <c r="G263" s="14" t="str">
        <f>IF('Órdenes según Instancia'!W263=0,"-",IF('Órdenes según Instancia'!AB263=0,"-",('Órdenes según Instancia'!W263/'Órdenes según Instancia'!AB263)))</f>
        <v>-</v>
      </c>
      <c r="H263" s="14" t="str">
        <f>IF('Órdenes según Instancia'!D263=0,"-",IF('Órdenes según Instancia'!AC263=0,"-",('Órdenes según Instancia'!D263/'Órdenes según Instancia'!AC263)))</f>
        <v>-</v>
      </c>
      <c r="I263" s="14" t="str">
        <f>IF('Órdenes según Instancia'!I263=0,"-",IF('Órdenes según Instancia'!AC263=0,"-",('Órdenes según Instancia'!I263/'Órdenes según Instancia'!AC263)))</f>
        <v>-</v>
      </c>
      <c r="J263" s="14" t="str">
        <f>IF('Órdenes según Instancia'!N263=0,"-",IF('Órdenes según Instancia'!AC263=0,"-",('Órdenes según Instancia'!N263/'Órdenes según Instancia'!AC263)))</f>
        <v>-</v>
      </c>
      <c r="K263" s="14" t="str">
        <f>IF('Órdenes según Instancia'!S263=0,"-",IF('Órdenes según Instancia'!AC263=0,"-",('Órdenes según Instancia'!S263/'Órdenes según Instancia'!AC263)))</f>
        <v>-</v>
      </c>
      <c r="L263" s="14" t="str">
        <f>IF('Órdenes según Instancia'!X263=0,"-",IF('Órdenes según Instancia'!AC263=0,"-",('Órdenes según Instancia'!X263/'Órdenes según Instancia'!AC263)))</f>
        <v>-</v>
      </c>
      <c r="M263" s="14">
        <f>IF('Órdenes según Instancia'!E263=0,"-",IF('Órdenes según Instancia'!AD263=0,"-",('Órdenes según Instancia'!E263/'Órdenes según Instancia'!AD263)))</f>
        <v>1</v>
      </c>
      <c r="N263" s="14" t="str">
        <f>IF('Órdenes según Instancia'!J263=0,"-",IF('Órdenes según Instancia'!AD263=0,"-",('Órdenes según Instancia'!J263/'Órdenes según Instancia'!AD263)))</f>
        <v>-</v>
      </c>
      <c r="O263" s="14" t="str">
        <f>IF('Órdenes según Instancia'!O263=0,"-",IF('Órdenes según Instancia'!AD263=0,"-",('Órdenes según Instancia'!O263/'Órdenes según Instancia'!AD263)))</f>
        <v>-</v>
      </c>
      <c r="P263" s="14" t="str">
        <f>IF('Órdenes según Instancia'!T263=0,"-",IF('Órdenes según Instancia'!AD263=0,"-",('Órdenes según Instancia'!T263/'Órdenes según Instancia'!AD263)))</f>
        <v>-</v>
      </c>
      <c r="Q263" s="14" t="str">
        <f>IF('Órdenes según Instancia'!Y263=0,"-",IF('Órdenes según Instancia'!AD263=0,"-",('Órdenes según Instancia'!Y263/'Órdenes según Instancia'!AD263)))</f>
        <v>-</v>
      </c>
      <c r="R263" s="14">
        <f>IF('Órdenes según Instancia'!F263=0,"-",IF('Órdenes según Instancia'!AE263=0,"-",('Órdenes según Instancia'!F263/'Órdenes según Instancia'!AE263)))</f>
        <v>1</v>
      </c>
      <c r="S263" s="14" t="str">
        <f>IF('Órdenes según Instancia'!K263=0,"-",IF('Órdenes según Instancia'!AE263=0,"-",('Órdenes según Instancia'!K263/'Órdenes según Instancia'!AE263)))</f>
        <v>-</v>
      </c>
      <c r="T263" s="14" t="str">
        <f>IF('Órdenes según Instancia'!P263=0,"-",IF('Órdenes según Instancia'!AE263=0,"-",('Órdenes según Instancia'!P263/'Órdenes según Instancia'!AE263)))</f>
        <v>-</v>
      </c>
      <c r="U263" s="14" t="str">
        <f>IF('Órdenes según Instancia'!U263=0,"-",IF('Órdenes según Instancia'!AE263=0,"-",('Órdenes según Instancia'!U263/('Órdenes según Instancia'!AE263))))</f>
        <v>-</v>
      </c>
      <c r="V263" s="14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62" t="s">
        <v>448</v>
      </c>
      <c r="C264" s="14">
        <f>IF('Órdenes según Instancia'!C264=0,"-",IF('Órdenes según Instancia'!AB264=0,"-",('Órdenes según Instancia'!C264/'Órdenes según Instancia'!AB264)))</f>
        <v>1</v>
      </c>
      <c r="D264" s="14" t="str">
        <f>IF('Órdenes según Instancia'!H264=0,"-",IF('Órdenes según Instancia'!AB264=0,"-",('Órdenes según Instancia'!H264/'Órdenes según Instancia'!AB264)))</f>
        <v>-</v>
      </c>
      <c r="E264" s="14" t="str">
        <f>IF('Órdenes según Instancia'!M264=0,"-",IF('Órdenes según Instancia'!AB264=0,"-",('Órdenes según Instancia'!M264/'Órdenes según Instancia'!AB264)))</f>
        <v>-</v>
      </c>
      <c r="F264" s="14" t="str">
        <f>IF('Órdenes según Instancia'!R264=0,"-",IF('Órdenes según Instancia'!AB264=0,"-",('Órdenes según Instancia'!R264/'Órdenes según Instancia'!AB264)))</f>
        <v>-</v>
      </c>
      <c r="G264" s="14" t="str">
        <f>IF('Órdenes según Instancia'!W264=0,"-",IF('Órdenes según Instancia'!AB264=0,"-",('Órdenes según Instancia'!W264/'Órdenes según Instancia'!AB264)))</f>
        <v>-</v>
      </c>
      <c r="H264" s="14" t="str">
        <f>IF('Órdenes según Instancia'!D264=0,"-",IF('Órdenes según Instancia'!AC264=0,"-",('Órdenes según Instancia'!D264/'Órdenes según Instancia'!AC264)))</f>
        <v>-</v>
      </c>
      <c r="I264" s="14" t="str">
        <f>IF('Órdenes según Instancia'!I264=0,"-",IF('Órdenes según Instancia'!AC264=0,"-",('Órdenes según Instancia'!I264/'Órdenes según Instancia'!AC264)))</f>
        <v>-</v>
      </c>
      <c r="J264" s="14" t="str">
        <f>IF('Órdenes según Instancia'!N264=0,"-",IF('Órdenes según Instancia'!AC264=0,"-",('Órdenes según Instancia'!N264/'Órdenes según Instancia'!AC264)))</f>
        <v>-</v>
      </c>
      <c r="K264" s="14" t="str">
        <f>IF('Órdenes según Instancia'!S264=0,"-",IF('Órdenes según Instancia'!AC264=0,"-",('Órdenes según Instancia'!S264/'Órdenes según Instancia'!AC264)))</f>
        <v>-</v>
      </c>
      <c r="L264" s="14" t="str">
        <f>IF('Órdenes según Instancia'!X264=0,"-",IF('Órdenes según Instancia'!AC264=0,"-",('Órdenes según Instancia'!X264/'Órdenes según Instancia'!AC264)))</f>
        <v>-</v>
      </c>
      <c r="M264" s="14">
        <f>IF('Órdenes según Instancia'!E264=0,"-",IF('Órdenes según Instancia'!AD264=0,"-",('Órdenes según Instancia'!E264/'Órdenes según Instancia'!AD264)))</f>
        <v>1</v>
      </c>
      <c r="N264" s="14" t="str">
        <f>IF('Órdenes según Instancia'!J264=0,"-",IF('Órdenes según Instancia'!AD264=0,"-",('Órdenes según Instancia'!J264/'Órdenes según Instancia'!AD264)))</f>
        <v>-</v>
      </c>
      <c r="O264" s="14" t="str">
        <f>IF('Órdenes según Instancia'!O264=0,"-",IF('Órdenes según Instancia'!AD264=0,"-",('Órdenes según Instancia'!O264/'Órdenes según Instancia'!AD264)))</f>
        <v>-</v>
      </c>
      <c r="P264" s="14" t="str">
        <f>IF('Órdenes según Instancia'!T264=0,"-",IF('Órdenes según Instancia'!AD264=0,"-",('Órdenes según Instancia'!T264/'Órdenes según Instancia'!AD264)))</f>
        <v>-</v>
      </c>
      <c r="Q264" s="14" t="str">
        <f>IF('Órdenes según Instancia'!Y264=0,"-",IF('Órdenes según Instancia'!AD264=0,"-",('Órdenes según Instancia'!Y264/'Órdenes según Instancia'!AD264)))</f>
        <v>-</v>
      </c>
      <c r="R264" s="14">
        <f>IF('Órdenes según Instancia'!F264=0,"-",IF('Órdenes según Instancia'!AE264=0,"-",('Órdenes según Instancia'!F264/'Órdenes según Instancia'!AE264)))</f>
        <v>1</v>
      </c>
      <c r="S264" s="14" t="str">
        <f>IF('Órdenes según Instancia'!K264=0,"-",IF('Órdenes según Instancia'!AE264=0,"-",('Órdenes según Instancia'!K264/'Órdenes según Instancia'!AE264)))</f>
        <v>-</v>
      </c>
      <c r="T264" s="14" t="str">
        <f>IF('Órdenes según Instancia'!P264=0,"-",IF('Órdenes según Instancia'!AE264=0,"-",('Órdenes según Instancia'!P264/'Órdenes según Instancia'!AE264)))</f>
        <v>-</v>
      </c>
      <c r="U264" s="14" t="str">
        <f>IF('Órdenes según Instancia'!U264=0,"-",IF('Órdenes según Instancia'!AE264=0,"-",('Órdenes según Instancia'!U264/('Órdenes según Instancia'!AE264))))</f>
        <v>-</v>
      </c>
      <c r="V264" s="14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62" t="s">
        <v>449</v>
      </c>
      <c r="C265" s="14">
        <f>IF('Órdenes según Instancia'!C265=0,"-",IF('Órdenes según Instancia'!AB265=0,"-",('Órdenes según Instancia'!C265/'Órdenes según Instancia'!AB265)))</f>
        <v>1</v>
      </c>
      <c r="D265" s="14" t="str">
        <f>IF('Órdenes según Instancia'!H265=0,"-",IF('Órdenes según Instancia'!AB265=0,"-",('Órdenes según Instancia'!H265/'Órdenes según Instancia'!AB265)))</f>
        <v>-</v>
      </c>
      <c r="E265" s="14" t="str">
        <f>IF('Órdenes según Instancia'!M265=0,"-",IF('Órdenes según Instancia'!AB265=0,"-",('Órdenes según Instancia'!M265/'Órdenes según Instancia'!AB265)))</f>
        <v>-</v>
      </c>
      <c r="F265" s="14" t="str">
        <f>IF('Órdenes según Instancia'!R265=0,"-",IF('Órdenes según Instancia'!AB265=0,"-",('Órdenes según Instancia'!R265/'Órdenes según Instancia'!AB265)))</f>
        <v>-</v>
      </c>
      <c r="G265" s="14" t="str">
        <f>IF('Órdenes según Instancia'!W265=0,"-",IF('Órdenes según Instancia'!AB265=0,"-",('Órdenes según Instancia'!W265/'Órdenes según Instancia'!AB265)))</f>
        <v>-</v>
      </c>
      <c r="H265" s="14" t="str">
        <f>IF('Órdenes según Instancia'!D265=0,"-",IF('Órdenes según Instancia'!AC265=0,"-",('Órdenes según Instancia'!D265/'Órdenes según Instancia'!AC265)))</f>
        <v>-</v>
      </c>
      <c r="I265" s="14" t="str">
        <f>IF('Órdenes según Instancia'!I265=0,"-",IF('Órdenes según Instancia'!AC265=0,"-",('Órdenes según Instancia'!I265/'Órdenes según Instancia'!AC265)))</f>
        <v>-</v>
      </c>
      <c r="J265" s="14" t="str">
        <f>IF('Órdenes según Instancia'!N265=0,"-",IF('Órdenes según Instancia'!AC265=0,"-",('Órdenes según Instancia'!N265/'Órdenes según Instancia'!AC265)))</f>
        <v>-</v>
      </c>
      <c r="K265" s="14" t="str">
        <f>IF('Órdenes según Instancia'!S265=0,"-",IF('Órdenes según Instancia'!AC265=0,"-",('Órdenes según Instancia'!S265/'Órdenes según Instancia'!AC265)))</f>
        <v>-</v>
      </c>
      <c r="L265" s="14" t="str">
        <f>IF('Órdenes según Instancia'!X265=0,"-",IF('Órdenes según Instancia'!AC265=0,"-",('Órdenes según Instancia'!X265/'Órdenes según Instancia'!AC265)))</f>
        <v>-</v>
      </c>
      <c r="M265" s="14">
        <f>IF('Órdenes según Instancia'!E265=0,"-",IF('Órdenes según Instancia'!AD265=0,"-",('Órdenes según Instancia'!E265/'Órdenes según Instancia'!AD265)))</f>
        <v>1</v>
      </c>
      <c r="N265" s="14" t="str">
        <f>IF('Órdenes según Instancia'!J265=0,"-",IF('Órdenes según Instancia'!AD265=0,"-",('Órdenes según Instancia'!J265/'Órdenes según Instancia'!AD265)))</f>
        <v>-</v>
      </c>
      <c r="O265" s="14" t="str">
        <f>IF('Órdenes según Instancia'!O265=0,"-",IF('Órdenes según Instancia'!AD265=0,"-",('Órdenes según Instancia'!O265/'Órdenes según Instancia'!AD265)))</f>
        <v>-</v>
      </c>
      <c r="P265" s="14" t="str">
        <f>IF('Órdenes según Instancia'!T265=0,"-",IF('Órdenes según Instancia'!AD265=0,"-",('Órdenes según Instancia'!T265/'Órdenes según Instancia'!AD265)))</f>
        <v>-</v>
      </c>
      <c r="Q265" s="14" t="str">
        <f>IF('Órdenes según Instancia'!Y265=0,"-",IF('Órdenes según Instancia'!AD265=0,"-",('Órdenes según Instancia'!Y265/'Órdenes según Instancia'!AD265)))</f>
        <v>-</v>
      </c>
      <c r="R265" s="14">
        <f>IF('Órdenes según Instancia'!F265=0,"-",IF('Órdenes según Instancia'!AE265=0,"-",('Órdenes según Instancia'!F265/'Órdenes según Instancia'!AE265)))</f>
        <v>1</v>
      </c>
      <c r="S265" s="14" t="str">
        <f>IF('Órdenes según Instancia'!K265=0,"-",IF('Órdenes según Instancia'!AE265=0,"-",('Órdenes según Instancia'!K265/'Órdenes según Instancia'!AE265)))</f>
        <v>-</v>
      </c>
      <c r="T265" s="14" t="str">
        <f>IF('Órdenes según Instancia'!P265=0,"-",IF('Órdenes según Instancia'!AE265=0,"-",('Órdenes según Instancia'!P265/'Órdenes según Instancia'!AE265)))</f>
        <v>-</v>
      </c>
      <c r="U265" s="14" t="str">
        <f>IF('Órdenes según Instancia'!U265=0,"-",IF('Órdenes según Instancia'!AE265=0,"-",('Órdenes según Instancia'!U265/('Órdenes según Instancia'!AE265))))</f>
        <v>-</v>
      </c>
      <c r="V265" s="14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62" t="s">
        <v>450</v>
      </c>
      <c r="C266" s="14">
        <f>IF('Órdenes según Instancia'!C266=0,"-",IF('Órdenes según Instancia'!AB266=0,"-",('Órdenes según Instancia'!C266/'Órdenes según Instancia'!AB266)))</f>
        <v>1</v>
      </c>
      <c r="D266" s="14" t="str">
        <f>IF('Órdenes según Instancia'!H266=0,"-",IF('Órdenes según Instancia'!AB266=0,"-",('Órdenes según Instancia'!H266/'Órdenes según Instancia'!AB266)))</f>
        <v>-</v>
      </c>
      <c r="E266" s="14" t="str">
        <f>IF('Órdenes según Instancia'!M266=0,"-",IF('Órdenes según Instancia'!AB266=0,"-",('Órdenes según Instancia'!M266/'Órdenes según Instancia'!AB266)))</f>
        <v>-</v>
      </c>
      <c r="F266" s="14" t="str">
        <f>IF('Órdenes según Instancia'!R266=0,"-",IF('Órdenes según Instancia'!AB266=0,"-",('Órdenes según Instancia'!R266/'Órdenes según Instancia'!AB266)))</f>
        <v>-</v>
      </c>
      <c r="G266" s="14" t="str">
        <f>IF('Órdenes según Instancia'!W266=0,"-",IF('Órdenes según Instancia'!AB266=0,"-",('Órdenes según Instancia'!W266/'Órdenes según Instancia'!AB266)))</f>
        <v>-</v>
      </c>
      <c r="H266" s="14" t="str">
        <f>IF('Órdenes según Instancia'!D266=0,"-",IF('Órdenes según Instancia'!AC266=0,"-",('Órdenes según Instancia'!D266/'Órdenes según Instancia'!AC266)))</f>
        <v>-</v>
      </c>
      <c r="I266" s="14" t="str">
        <f>IF('Órdenes según Instancia'!I266=0,"-",IF('Órdenes según Instancia'!AC266=0,"-",('Órdenes según Instancia'!I266/'Órdenes según Instancia'!AC266)))</f>
        <v>-</v>
      </c>
      <c r="J266" s="14" t="str">
        <f>IF('Órdenes según Instancia'!N266=0,"-",IF('Órdenes según Instancia'!AC266=0,"-",('Órdenes según Instancia'!N266/'Órdenes según Instancia'!AC266)))</f>
        <v>-</v>
      </c>
      <c r="K266" s="14" t="str">
        <f>IF('Órdenes según Instancia'!S266=0,"-",IF('Órdenes según Instancia'!AC266=0,"-",('Órdenes según Instancia'!S266/'Órdenes según Instancia'!AC266)))</f>
        <v>-</v>
      </c>
      <c r="L266" s="14" t="str">
        <f>IF('Órdenes según Instancia'!X266=0,"-",IF('Órdenes según Instancia'!AC266=0,"-",('Órdenes según Instancia'!X266/'Órdenes según Instancia'!AC266)))</f>
        <v>-</v>
      </c>
      <c r="M266" s="14">
        <f>IF('Órdenes según Instancia'!E266=0,"-",IF('Órdenes según Instancia'!AD266=0,"-",('Órdenes según Instancia'!E266/'Órdenes según Instancia'!AD266)))</f>
        <v>1</v>
      </c>
      <c r="N266" s="14" t="str">
        <f>IF('Órdenes según Instancia'!J266=0,"-",IF('Órdenes según Instancia'!AD266=0,"-",('Órdenes según Instancia'!J266/'Órdenes según Instancia'!AD266)))</f>
        <v>-</v>
      </c>
      <c r="O266" s="14" t="str">
        <f>IF('Órdenes según Instancia'!O266=0,"-",IF('Órdenes según Instancia'!AD266=0,"-",('Órdenes según Instancia'!O266/'Órdenes según Instancia'!AD266)))</f>
        <v>-</v>
      </c>
      <c r="P266" s="14" t="str">
        <f>IF('Órdenes según Instancia'!T266=0,"-",IF('Órdenes según Instancia'!AD266=0,"-",('Órdenes según Instancia'!T266/'Órdenes según Instancia'!AD266)))</f>
        <v>-</v>
      </c>
      <c r="Q266" s="14" t="str">
        <f>IF('Órdenes según Instancia'!Y266=0,"-",IF('Órdenes según Instancia'!AD266=0,"-",('Órdenes según Instancia'!Y266/'Órdenes según Instancia'!AD266)))</f>
        <v>-</v>
      </c>
      <c r="R266" s="14">
        <f>IF('Órdenes según Instancia'!F266=0,"-",IF('Órdenes según Instancia'!AE266=0,"-",('Órdenes según Instancia'!F266/'Órdenes según Instancia'!AE266)))</f>
        <v>1</v>
      </c>
      <c r="S266" s="14" t="str">
        <f>IF('Órdenes según Instancia'!K266=0,"-",IF('Órdenes según Instancia'!AE266=0,"-",('Órdenes según Instancia'!K266/'Órdenes según Instancia'!AE266)))</f>
        <v>-</v>
      </c>
      <c r="T266" s="14" t="str">
        <f>IF('Órdenes según Instancia'!P266=0,"-",IF('Órdenes según Instancia'!AE266=0,"-",('Órdenes según Instancia'!P266/'Órdenes según Instancia'!AE266)))</f>
        <v>-</v>
      </c>
      <c r="U266" s="14" t="str">
        <f>IF('Órdenes según Instancia'!U266=0,"-",IF('Órdenes según Instancia'!AE266=0,"-",('Órdenes según Instancia'!U266/('Órdenes según Instancia'!AE266))))</f>
        <v>-</v>
      </c>
      <c r="V266" s="14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62" t="s">
        <v>194</v>
      </c>
      <c r="C267" s="14">
        <f>IF('Órdenes según Instancia'!C267=0,"-",IF('Órdenes según Instancia'!AB267=0,"-",('Órdenes según Instancia'!C267/'Órdenes según Instancia'!AB267)))</f>
        <v>0.99390243902439024</v>
      </c>
      <c r="D267" s="14">
        <f>IF('Órdenes según Instancia'!H267=0,"-",IF('Órdenes según Instancia'!AB267=0,"-",('Órdenes según Instancia'!H267/'Órdenes según Instancia'!AB267)))</f>
        <v>6.0975609756097563E-3</v>
      </c>
      <c r="E267" s="14" t="str">
        <f>IF('Órdenes según Instancia'!M267=0,"-",IF('Órdenes según Instancia'!AB267=0,"-",('Órdenes según Instancia'!M267/'Órdenes según Instancia'!AB267)))</f>
        <v>-</v>
      </c>
      <c r="F267" s="14" t="str">
        <f>IF('Órdenes según Instancia'!R267=0,"-",IF('Órdenes según Instancia'!AB267=0,"-",('Órdenes según Instancia'!R267/'Órdenes según Instancia'!AB267)))</f>
        <v>-</v>
      </c>
      <c r="G267" s="14" t="str">
        <f>IF('Órdenes según Instancia'!W267=0,"-",IF('Órdenes según Instancia'!AB267=0,"-",('Órdenes según Instancia'!W267/'Órdenes según Instancia'!AB267)))</f>
        <v>-</v>
      </c>
      <c r="H267" s="14" t="str">
        <f>IF('Órdenes según Instancia'!D267=0,"-",IF('Órdenes según Instancia'!AC267=0,"-",('Órdenes según Instancia'!D267/'Órdenes según Instancia'!AC267)))</f>
        <v>-</v>
      </c>
      <c r="I267" s="14" t="str">
        <f>IF('Órdenes según Instancia'!I267=0,"-",IF('Órdenes según Instancia'!AC267=0,"-",('Órdenes según Instancia'!I267/'Órdenes según Instancia'!AC267)))</f>
        <v>-</v>
      </c>
      <c r="J267" s="14" t="str">
        <f>IF('Órdenes según Instancia'!N267=0,"-",IF('Órdenes según Instancia'!AC267=0,"-",('Órdenes según Instancia'!N267/'Órdenes según Instancia'!AC267)))</f>
        <v>-</v>
      </c>
      <c r="K267" s="14" t="str">
        <f>IF('Órdenes según Instancia'!S267=0,"-",IF('Órdenes según Instancia'!AC267=0,"-",('Órdenes según Instancia'!S267/'Órdenes según Instancia'!AC267)))</f>
        <v>-</v>
      </c>
      <c r="L267" s="14" t="str">
        <f>IF('Órdenes según Instancia'!X267=0,"-",IF('Órdenes según Instancia'!AC267=0,"-",('Órdenes según Instancia'!X267/'Órdenes según Instancia'!AC267)))</f>
        <v>-</v>
      </c>
      <c r="M267" s="14">
        <f>IF('Órdenes según Instancia'!E267=0,"-",IF('Órdenes según Instancia'!AD267=0,"-",('Órdenes según Instancia'!E267/'Órdenes según Instancia'!AD267)))</f>
        <v>0.97222222222222221</v>
      </c>
      <c r="N267" s="14">
        <f>IF('Órdenes según Instancia'!J267=0,"-",IF('Órdenes según Instancia'!AD267=0,"-",('Órdenes según Instancia'!J267/'Órdenes según Instancia'!AD267)))</f>
        <v>2.7777777777777776E-2</v>
      </c>
      <c r="O267" s="14" t="str">
        <f>IF('Órdenes según Instancia'!O267=0,"-",IF('Órdenes según Instancia'!AD267=0,"-",('Órdenes según Instancia'!O267/'Órdenes según Instancia'!AD267)))</f>
        <v>-</v>
      </c>
      <c r="P267" s="14" t="str">
        <f>IF('Órdenes según Instancia'!T267=0,"-",IF('Órdenes según Instancia'!AD267=0,"-",('Órdenes según Instancia'!T267/'Órdenes según Instancia'!AD267)))</f>
        <v>-</v>
      </c>
      <c r="Q267" s="14" t="str">
        <f>IF('Órdenes según Instancia'!Y267=0,"-",IF('Órdenes según Instancia'!AD267=0,"-",('Órdenes según Instancia'!Y267/'Órdenes según Instancia'!AD267)))</f>
        <v>-</v>
      </c>
      <c r="R267" s="14">
        <f>IF('Órdenes según Instancia'!F267=0,"-",IF('Órdenes según Instancia'!AE267=0,"-",('Órdenes según Instancia'!F267/'Órdenes según Instancia'!AE267)))</f>
        <v>1</v>
      </c>
      <c r="S267" s="14" t="str">
        <f>IF('Órdenes según Instancia'!K267=0,"-",IF('Órdenes según Instancia'!AE267=0,"-",('Órdenes según Instancia'!K267/'Órdenes según Instancia'!AE267)))</f>
        <v>-</v>
      </c>
      <c r="T267" s="14" t="str">
        <f>IF('Órdenes según Instancia'!P267=0,"-",IF('Órdenes según Instancia'!AE267=0,"-",('Órdenes según Instancia'!P267/'Órdenes según Instancia'!AE267)))</f>
        <v>-</v>
      </c>
      <c r="U267" s="14" t="str">
        <f>IF('Órdenes según Instancia'!U267=0,"-",IF('Órdenes según Instancia'!AE267=0,"-",('Órdenes según Instancia'!U267/('Órdenes según Instancia'!AE267))))</f>
        <v>-</v>
      </c>
      <c r="V267" s="14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62" t="s">
        <v>451</v>
      </c>
      <c r="C268" s="14">
        <f>IF('Órdenes según Instancia'!C268=0,"-",IF('Órdenes según Instancia'!AB268=0,"-",('Órdenes según Instancia'!C268/'Órdenes según Instancia'!AB268)))</f>
        <v>1</v>
      </c>
      <c r="D268" s="14" t="str">
        <f>IF('Órdenes según Instancia'!H268=0,"-",IF('Órdenes según Instancia'!AB268=0,"-",('Órdenes según Instancia'!H268/'Órdenes según Instancia'!AB268)))</f>
        <v>-</v>
      </c>
      <c r="E268" s="14" t="str">
        <f>IF('Órdenes según Instancia'!M268=0,"-",IF('Órdenes según Instancia'!AB268=0,"-",('Órdenes según Instancia'!M268/'Órdenes según Instancia'!AB268)))</f>
        <v>-</v>
      </c>
      <c r="F268" s="14" t="str">
        <f>IF('Órdenes según Instancia'!R268=0,"-",IF('Órdenes según Instancia'!AB268=0,"-",('Órdenes según Instancia'!R268/'Órdenes según Instancia'!AB268)))</f>
        <v>-</v>
      </c>
      <c r="G268" s="14" t="str">
        <f>IF('Órdenes según Instancia'!W268=0,"-",IF('Órdenes según Instancia'!AB268=0,"-",('Órdenes según Instancia'!W268/'Órdenes según Instancia'!AB268)))</f>
        <v>-</v>
      </c>
      <c r="H268" s="14" t="str">
        <f>IF('Órdenes según Instancia'!D268=0,"-",IF('Órdenes según Instancia'!AC268=0,"-",('Órdenes según Instancia'!D268/'Órdenes según Instancia'!AC268)))</f>
        <v>-</v>
      </c>
      <c r="I268" s="14" t="str">
        <f>IF('Órdenes según Instancia'!I268=0,"-",IF('Órdenes según Instancia'!AC268=0,"-",('Órdenes según Instancia'!I268/'Órdenes según Instancia'!AC268)))</f>
        <v>-</v>
      </c>
      <c r="J268" s="14" t="str">
        <f>IF('Órdenes según Instancia'!N268=0,"-",IF('Órdenes según Instancia'!AC268=0,"-",('Órdenes según Instancia'!N268/'Órdenes según Instancia'!AC268)))</f>
        <v>-</v>
      </c>
      <c r="K268" s="14" t="str">
        <f>IF('Órdenes según Instancia'!S268=0,"-",IF('Órdenes según Instancia'!AC268=0,"-",('Órdenes según Instancia'!S268/'Órdenes según Instancia'!AC268)))</f>
        <v>-</v>
      </c>
      <c r="L268" s="14" t="str">
        <f>IF('Órdenes según Instancia'!X268=0,"-",IF('Órdenes según Instancia'!AC268=0,"-",('Órdenes según Instancia'!X268/'Órdenes según Instancia'!AC268)))</f>
        <v>-</v>
      </c>
      <c r="M268" s="14">
        <f>IF('Órdenes según Instancia'!E268=0,"-",IF('Órdenes según Instancia'!AD268=0,"-",('Órdenes según Instancia'!E268/'Órdenes según Instancia'!AD268)))</f>
        <v>1</v>
      </c>
      <c r="N268" s="14" t="str">
        <f>IF('Órdenes según Instancia'!J268=0,"-",IF('Órdenes según Instancia'!AD268=0,"-",('Órdenes según Instancia'!J268/'Órdenes según Instancia'!AD268)))</f>
        <v>-</v>
      </c>
      <c r="O268" s="14" t="str">
        <f>IF('Órdenes según Instancia'!O268=0,"-",IF('Órdenes según Instancia'!AD268=0,"-",('Órdenes según Instancia'!O268/'Órdenes según Instancia'!AD268)))</f>
        <v>-</v>
      </c>
      <c r="P268" s="14" t="str">
        <f>IF('Órdenes según Instancia'!T268=0,"-",IF('Órdenes según Instancia'!AD268=0,"-",('Órdenes según Instancia'!T268/'Órdenes según Instancia'!AD268)))</f>
        <v>-</v>
      </c>
      <c r="Q268" s="14" t="str">
        <f>IF('Órdenes según Instancia'!Y268=0,"-",IF('Órdenes según Instancia'!AD268=0,"-",('Órdenes según Instancia'!Y268/'Órdenes según Instancia'!AD268)))</f>
        <v>-</v>
      </c>
      <c r="R268" s="14">
        <f>IF('Órdenes según Instancia'!F268=0,"-",IF('Órdenes según Instancia'!AE268=0,"-",('Órdenes según Instancia'!F268/'Órdenes según Instancia'!AE268)))</f>
        <v>1</v>
      </c>
      <c r="S268" s="14" t="str">
        <f>IF('Órdenes según Instancia'!K268=0,"-",IF('Órdenes según Instancia'!AE268=0,"-",('Órdenes según Instancia'!K268/'Órdenes según Instancia'!AE268)))</f>
        <v>-</v>
      </c>
      <c r="T268" s="14" t="str">
        <f>IF('Órdenes según Instancia'!P268=0,"-",IF('Órdenes según Instancia'!AE268=0,"-",('Órdenes según Instancia'!P268/'Órdenes según Instancia'!AE268)))</f>
        <v>-</v>
      </c>
      <c r="U268" s="14" t="str">
        <f>IF('Órdenes según Instancia'!U268=0,"-",IF('Órdenes según Instancia'!AE268=0,"-",('Órdenes según Instancia'!U268/('Órdenes según Instancia'!AE268))))</f>
        <v>-</v>
      </c>
      <c r="V268" s="14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62" t="s">
        <v>452</v>
      </c>
      <c r="C269" s="14">
        <f>IF('Órdenes según Instancia'!C269=0,"-",IF('Órdenes según Instancia'!AB269=0,"-",('Órdenes según Instancia'!C269/'Órdenes según Instancia'!AB269)))</f>
        <v>0.95652173913043481</v>
      </c>
      <c r="D269" s="14" t="str">
        <f>IF('Órdenes según Instancia'!H269=0,"-",IF('Órdenes según Instancia'!AB269=0,"-",('Órdenes según Instancia'!H269/'Órdenes según Instancia'!AB269)))</f>
        <v>-</v>
      </c>
      <c r="E269" s="14" t="str">
        <f>IF('Órdenes según Instancia'!M269=0,"-",IF('Órdenes según Instancia'!AB269=0,"-",('Órdenes según Instancia'!M269/'Órdenes según Instancia'!AB269)))</f>
        <v>-</v>
      </c>
      <c r="F269" s="14">
        <f>IF('Órdenes según Instancia'!R269=0,"-",IF('Órdenes según Instancia'!AB269=0,"-",('Órdenes según Instancia'!R269/'Órdenes según Instancia'!AB269)))</f>
        <v>4.3478260869565216E-2</v>
      </c>
      <c r="G269" s="14" t="str">
        <f>IF('Órdenes según Instancia'!W269=0,"-",IF('Órdenes según Instancia'!AB269=0,"-",('Órdenes según Instancia'!W269/'Órdenes según Instancia'!AB269)))</f>
        <v>-</v>
      </c>
      <c r="H269" s="14" t="str">
        <f>IF('Órdenes según Instancia'!D269=0,"-",IF('Órdenes según Instancia'!AC269=0,"-",('Órdenes según Instancia'!D269/'Órdenes según Instancia'!AC269)))</f>
        <v>-</v>
      </c>
      <c r="I269" s="14" t="str">
        <f>IF('Órdenes según Instancia'!I269=0,"-",IF('Órdenes según Instancia'!AC269=0,"-",('Órdenes según Instancia'!I269/'Órdenes según Instancia'!AC269)))</f>
        <v>-</v>
      </c>
      <c r="J269" s="14" t="str">
        <f>IF('Órdenes según Instancia'!N269=0,"-",IF('Órdenes según Instancia'!AC269=0,"-",('Órdenes según Instancia'!N269/'Órdenes según Instancia'!AC269)))</f>
        <v>-</v>
      </c>
      <c r="K269" s="14" t="str">
        <f>IF('Órdenes según Instancia'!S269=0,"-",IF('Órdenes según Instancia'!AC269=0,"-",('Órdenes según Instancia'!S269/'Órdenes según Instancia'!AC269)))</f>
        <v>-</v>
      </c>
      <c r="L269" s="14" t="str">
        <f>IF('Órdenes según Instancia'!X269=0,"-",IF('Órdenes según Instancia'!AC269=0,"-",('Órdenes según Instancia'!X269/'Órdenes según Instancia'!AC269)))</f>
        <v>-</v>
      </c>
      <c r="M269" s="14">
        <f>IF('Órdenes según Instancia'!E269=0,"-",IF('Órdenes según Instancia'!AD269=0,"-",('Órdenes según Instancia'!E269/'Órdenes según Instancia'!AD269)))</f>
        <v>0.90909090909090906</v>
      </c>
      <c r="N269" s="14" t="str">
        <f>IF('Órdenes según Instancia'!J269=0,"-",IF('Órdenes según Instancia'!AD269=0,"-",('Órdenes según Instancia'!J269/'Órdenes según Instancia'!AD269)))</f>
        <v>-</v>
      </c>
      <c r="O269" s="14" t="str">
        <f>IF('Órdenes según Instancia'!O269=0,"-",IF('Órdenes según Instancia'!AD269=0,"-",('Órdenes según Instancia'!O269/'Órdenes según Instancia'!AD269)))</f>
        <v>-</v>
      </c>
      <c r="P269" s="14">
        <f>IF('Órdenes según Instancia'!T269=0,"-",IF('Órdenes según Instancia'!AD269=0,"-",('Órdenes según Instancia'!T269/'Órdenes según Instancia'!AD269)))</f>
        <v>9.0909090909090912E-2</v>
      </c>
      <c r="Q269" s="14" t="str">
        <f>IF('Órdenes según Instancia'!Y269=0,"-",IF('Órdenes según Instancia'!AD269=0,"-",('Órdenes según Instancia'!Y269/'Órdenes según Instancia'!AD269)))</f>
        <v>-</v>
      </c>
      <c r="R269" s="14">
        <f>IF('Órdenes según Instancia'!F269=0,"-",IF('Órdenes según Instancia'!AE269=0,"-",('Órdenes según Instancia'!F269/'Órdenes según Instancia'!AE269)))</f>
        <v>1</v>
      </c>
      <c r="S269" s="14" t="str">
        <f>IF('Órdenes según Instancia'!K269=0,"-",IF('Órdenes según Instancia'!AE269=0,"-",('Órdenes según Instancia'!K269/'Órdenes según Instancia'!AE269)))</f>
        <v>-</v>
      </c>
      <c r="T269" s="14" t="str">
        <f>IF('Órdenes según Instancia'!P269=0,"-",IF('Órdenes según Instancia'!AE269=0,"-",('Órdenes según Instancia'!P269/'Órdenes según Instancia'!AE269)))</f>
        <v>-</v>
      </c>
      <c r="U269" s="14" t="str">
        <f>IF('Órdenes según Instancia'!U269=0,"-",IF('Órdenes según Instancia'!AE269=0,"-",('Órdenes según Instancia'!U269/('Órdenes según Instancia'!AE269))))</f>
        <v>-</v>
      </c>
      <c r="V269" s="14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62" t="s">
        <v>453</v>
      </c>
      <c r="C270" s="14">
        <f>IF('Órdenes según Instancia'!C270=0,"-",IF('Órdenes según Instancia'!AB270=0,"-",('Órdenes según Instancia'!C270/'Órdenes según Instancia'!AB270)))</f>
        <v>1</v>
      </c>
      <c r="D270" s="14" t="str">
        <f>IF('Órdenes según Instancia'!H270=0,"-",IF('Órdenes según Instancia'!AB270=0,"-",('Órdenes según Instancia'!H270/'Órdenes según Instancia'!AB270)))</f>
        <v>-</v>
      </c>
      <c r="E270" s="14" t="str">
        <f>IF('Órdenes según Instancia'!M270=0,"-",IF('Órdenes según Instancia'!AB270=0,"-",('Órdenes según Instancia'!M270/'Órdenes según Instancia'!AB270)))</f>
        <v>-</v>
      </c>
      <c r="F270" s="14" t="str">
        <f>IF('Órdenes según Instancia'!R270=0,"-",IF('Órdenes según Instancia'!AB270=0,"-",('Órdenes según Instancia'!R270/'Órdenes según Instancia'!AB270)))</f>
        <v>-</v>
      </c>
      <c r="G270" s="14" t="str">
        <f>IF('Órdenes según Instancia'!W270=0,"-",IF('Órdenes según Instancia'!AB270=0,"-",('Órdenes según Instancia'!W270/'Órdenes según Instancia'!AB270)))</f>
        <v>-</v>
      </c>
      <c r="H270" s="14" t="str">
        <f>IF('Órdenes según Instancia'!D270=0,"-",IF('Órdenes según Instancia'!AC270=0,"-",('Órdenes según Instancia'!D270/'Órdenes según Instancia'!AC270)))</f>
        <v>-</v>
      </c>
      <c r="I270" s="14" t="str">
        <f>IF('Órdenes según Instancia'!I270=0,"-",IF('Órdenes según Instancia'!AC270=0,"-",('Órdenes según Instancia'!I270/'Órdenes según Instancia'!AC270)))</f>
        <v>-</v>
      </c>
      <c r="J270" s="14" t="str">
        <f>IF('Órdenes según Instancia'!N270=0,"-",IF('Órdenes según Instancia'!AC270=0,"-",('Órdenes según Instancia'!N270/'Órdenes según Instancia'!AC270)))</f>
        <v>-</v>
      </c>
      <c r="K270" s="14" t="str">
        <f>IF('Órdenes según Instancia'!S270=0,"-",IF('Órdenes según Instancia'!AC270=0,"-",('Órdenes según Instancia'!S270/'Órdenes según Instancia'!AC270)))</f>
        <v>-</v>
      </c>
      <c r="L270" s="14" t="str">
        <f>IF('Órdenes según Instancia'!X270=0,"-",IF('Órdenes según Instancia'!AC270=0,"-",('Órdenes según Instancia'!X270/'Órdenes según Instancia'!AC270)))</f>
        <v>-</v>
      </c>
      <c r="M270" s="14">
        <f>IF('Órdenes según Instancia'!E270=0,"-",IF('Órdenes según Instancia'!AD270=0,"-",('Órdenes según Instancia'!E270/'Órdenes según Instancia'!AD270)))</f>
        <v>1</v>
      </c>
      <c r="N270" s="14" t="str">
        <f>IF('Órdenes según Instancia'!J270=0,"-",IF('Órdenes según Instancia'!AD270=0,"-",('Órdenes según Instancia'!J270/'Órdenes según Instancia'!AD270)))</f>
        <v>-</v>
      </c>
      <c r="O270" s="14" t="str">
        <f>IF('Órdenes según Instancia'!O270=0,"-",IF('Órdenes según Instancia'!AD270=0,"-",('Órdenes según Instancia'!O270/'Órdenes según Instancia'!AD270)))</f>
        <v>-</v>
      </c>
      <c r="P270" s="14" t="str">
        <f>IF('Órdenes según Instancia'!T270=0,"-",IF('Órdenes según Instancia'!AD270=0,"-",('Órdenes según Instancia'!T270/'Órdenes según Instancia'!AD270)))</f>
        <v>-</v>
      </c>
      <c r="Q270" s="14" t="str">
        <f>IF('Órdenes según Instancia'!Y270=0,"-",IF('Órdenes según Instancia'!AD270=0,"-",('Órdenes según Instancia'!Y270/'Órdenes según Instancia'!AD270)))</f>
        <v>-</v>
      </c>
      <c r="R270" s="14" t="str">
        <f>IF('Órdenes según Instancia'!F270=0,"-",IF('Órdenes según Instancia'!AE270=0,"-",('Órdenes según Instancia'!F270/'Órdenes según Instancia'!AE270)))</f>
        <v>-</v>
      </c>
      <c r="S270" s="14" t="str">
        <f>IF('Órdenes según Instancia'!K270=0,"-",IF('Órdenes según Instancia'!AE270=0,"-",('Órdenes según Instancia'!K270/'Órdenes según Instancia'!AE270)))</f>
        <v>-</v>
      </c>
      <c r="T270" s="14" t="str">
        <f>IF('Órdenes según Instancia'!P270=0,"-",IF('Órdenes según Instancia'!AE270=0,"-",('Órdenes según Instancia'!P270/'Órdenes según Instancia'!AE270)))</f>
        <v>-</v>
      </c>
      <c r="U270" s="14" t="str">
        <f>IF('Órdenes según Instancia'!U270=0,"-",IF('Órdenes según Instancia'!AE270=0,"-",('Órdenes según Instancia'!U270/('Órdenes según Instancia'!AE270))))</f>
        <v>-</v>
      </c>
      <c r="V270" s="14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62" t="s">
        <v>454</v>
      </c>
      <c r="C271" s="14">
        <f>IF('Órdenes según Instancia'!C271=0,"-",IF('Órdenes según Instancia'!AB271=0,"-",('Órdenes según Instancia'!C271/'Órdenes según Instancia'!AB271)))</f>
        <v>1</v>
      </c>
      <c r="D271" s="14" t="str">
        <f>IF('Órdenes según Instancia'!H271=0,"-",IF('Órdenes según Instancia'!AB271=0,"-",('Órdenes según Instancia'!H271/'Órdenes según Instancia'!AB271)))</f>
        <v>-</v>
      </c>
      <c r="E271" s="14" t="str">
        <f>IF('Órdenes según Instancia'!M271=0,"-",IF('Órdenes según Instancia'!AB271=0,"-",('Órdenes según Instancia'!M271/'Órdenes según Instancia'!AB271)))</f>
        <v>-</v>
      </c>
      <c r="F271" s="14" t="str">
        <f>IF('Órdenes según Instancia'!R271=0,"-",IF('Órdenes según Instancia'!AB271=0,"-",('Órdenes según Instancia'!R271/'Órdenes según Instancia'!AB271)))</f>
        <v>-</v>
      </c>
      <c r="G271" s="14" t="str">
        <f>IF('Órdenes según Instancia'!W271=0,"-",IF('Órdenes según Instancia'!AB271=0,"-",('Órdenes según Instancia'!W271/'Órdenes según Instancia'!AB271)))</f>
        <v>-</v>
      </c>
      <c r="H271" s="14" t="str">
        <f>IF('Órdenes según Instancia'!D271=0,"-",IF('Órdenes según Instancia'!AC271=0,"-",('Órdenes según Instancia'!D271/'Órdenes según Instancia'!AC271)))</f>
        <v>-</v>
      </c>
      <c r="I271" s="14" t="str">
        <f>IF('Órdenes según Instancia'!I271=0,"-",IF('Órdenes según Instancia'!AC271=0,"-",('Órdenes según Instancia'!I271/'Órdenes según Instancia'!AC271)))</f>
        <v>-</v>
      </c>
      <c r="J271" s="14" t="str">
        <f>IF('Órdenes según Instancia'!N271=0,"-",IF('Órdenes según Instancia'!AC271=0,"-",('Órdenes según Instancia'!N271/'Órdenes según Instancia'!AC271)))</f>
        <v>-</v>
      </c>
      <c r="K271" s="14" t="str">
        <f>IF('Órdenes según Instancia'!S271=0,"-",IF('Órdenes según Instancia'!AC271=0,"-",('Órdenes según Instancia'!S271/'Órdenes según Instancia'!AC271)))</f>
        <v>-</v>
      </c>
      <c r="L271" s="14" t="str">
        <f>IF('Órdenes según Instancia'!X271=0,"-",IF('Órdenes según Instancia'!AC271=0,"-",('Órdenes según Instancia'!X271/'Órdenes según Instancia'!AC271)))</f>
        <v>-</v>
      </c>
      <c r="M271" s="14">
        <f>IF('Órdenes según Instancia'!E271=0,"-",IF('Órdenes según Instancia'!AD271=0,"-",('Órdenes según Instancia'!E271/'Órdenes según Instancia'!AD271)))</f>
        <v>1</v>
      </c>
      <c r="N271" s="14" t="str">
        <f>IF('Órdenes según Instancia'!J271=0,"-",IF('Órdenes según Instancia'!AD271=0,"-",('Órdenes según Instancia'!J271/'Órdenes según Instancia'!AD271)))</f>
        <v>-</v>
      </c>
      <c r="O271" s="14" t="str">
        <f>IF('Órdenes según Instancia'!O271=0,"-",IF('Órdenes según Instancia'!AD271=0,"-",('Órdenes según Instancia'!O271/'Órdenes según Instancia'!AD271)))</f>
        <v>-</v>
      </c>
      <c r="P271" s="14" t="str">
        <f>IF('Órdenes según Instancia'!T271=0,"-",IF('Órdenes según Instancia'!AD271=0,"-",('Órdenes según Instancia'!T271/'Órdenes según Instancia'!AD271)))</f>
        <v>-</v>
      </c>
      <c r="Q271" s="14" t="str">
        <f>IF('Órdenes según Instancia'!Y271=0,"-",IF('Órdenes según Instancia'!AD271=0,"-",('Órdenes según Instancia'!Y271/'Órdenes según Instancia'!AD271)))</f>
        <v>-</v>
      </c>
      <c r="R271" s="14">
        <f>IF('Órdenes según Instancia'!F271=0,"-",IF('Órdenes según Instancia'!AE271=0,"-",('Órdenes según Instancia'!F271/'Órdenes según Instancia'!AE271)))</f>
        <v>1</v>
      </c>
      <c r="S271" s="14" t="str">
        <f>IF('Órdenes según Instancia'!K271=0,"-",IF('Órdenes según Instancia'!AE271=0,"-",('Órdenes según Instancia'!K271/'Órdenes según Instancia'!AE271)))</f>
        <v>-</v>
      </c>
      <c r="T271" s="14" t="str">
        <f>IF('Órdenes según Instancia'!P271=0,"-",IF('Órdenes según Instancia'!AE271=0,"-",('Órdenes según Instancia'!P271/'Órdenes según Instancia'!AE271)))</f>
        <v>-</v>
      </c>
      <c r="U271" s="14" t="str">
        <f>IF('Órdenes según Instancia'!U271=0,"-",IF('Órdenes según Instancia'!AE271=0,"-",('Órdenes según Instancia'!U271/('Órdenes según Instancia'!AE271))))</f>
        <v>-</v>
      </c>
      <c r="V271" s="14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62" t="s">
        <v>455</v>
      </c>
      <c r="C272" s="14">
        <f>IF('Órdenes según Instancia'!C272=0,"-",IF('Órdenes según Instancia'!AB272=0,"-",('Órdenes según Instancia'!C272/'Órdenes según Instancia'!AB272)))</f>
        <v>1</v>
      </c>
      <c r="D272" s="14" t="str">
        <f>IF('Órdenes según Instancia'!H272=0,"-",IF('Órdenes según Instancia'!AB272=0,"-",('Órdenes según Instancia'!H272/'Órdenes según Instancia'!AB272)))</f>
        <v>-</v>
      </c>
      <c r="E272" s="14" t="str">
        <f>IF('Órdenes según Instancia'!M272=0,"-",IF('Órdenes según Instancia'!AB272=0,"-",('Órdenes según Instancia'!M272/'Órdenes según Instancia'!AB272)))</f>
        <v>-</v>
      </c>
      <c r="F272" s="14" t="str">
        <f>IF('Órdenes según Instancia'!R272=0,"-",IF('Órdenes según Instancia'!AB272=0,"-",('Órdenes según Instancia'!R272/'Órdenes según Instancia'!AB272)))</f>
        <v>-</v>
      </c>
      <c r="G272" s="14" t="str">
        <f>IF('Órdenes según Instancia'!W272=0,"-",IF('Órdenes según Instancia'!AB272=0,"-",('Órdenes según Instancia'!W272/'Órdenes según Instancia'!AB272)))</f>
        <v>-</v>
      </c>
      <c r="H272" s="14" t="str">
        <f>IF('Órdenes según Instancia'!D272=0,"-",IF('Órdenes según Instancia'!AC272=0,"-",('Órdenes según Instancia'!D272/'Órdenes según Instancia'!AC272)))</f>
        <v>-</v>
      </c>
      <c r="I272" s="14" t="str">
        <f>IF('Órdenes según Instancia'!I272=0,"-",IF('Órdenes según Instancia'!AC272=0,"-",('Órdenes según Instancia'!I272/'Órdenes según Instancia'!AC272)))</f>
        <v>-</v>
      </c>
      <c r="J272" s="14" t="str">
        <f>IF('Órdenes según Instancia'!N272=0,"-",IF('Órdenes según Instancia'!AC272=0,"-",('Órdenes según Instancia'!N272/'Órdenes según Instancia'!AC272)))</f>
        <v>-</v>
      </c>
      <c r="K272" s="14" t="str">
        <f>IF('Órdenes según Instancia'!S272=0,"-",IF('Órdenes según Instancia'!AC272=0,"-",('Órdenes según Instancia'!S272/'Órdenes según Instancia'!AC272)))</f>
        <v>-</v>
      </c>
      <c r="L272" s="14" t="str">
        <f>IF('Órdenes según Instancia'!X272=0,"-",IF('Órdenes según Instancia'!AC272=0,"-",('Órdenes según Instancia'!X272/'Órdenes según Instancia'!AC272)))</f>
        <v>-</v>
      </c>
      <c r="M272" s="14">
        <f>IF('Órdenes según Instancia'!E272=0,"-",IF('Órdenes según Instancia'!AD272=0,"-",('Órdenes según Instancia'!E272/'Órdenes según Instancia'!AD272)))</f>
        <v>1</v>
      </c>
      <c r="N272" s="14" t="str">
        <f>IF('Órdenes según Instancia'!J272=0,"-",IF('Órdenes según Instancia'!AD272=0,"-",('Órdenes según Instancia'!J272/'Órdenes según Instancia'!AD272)))</f>
        <v>-</v>
      </c>
      <c r="O272" s="14" t="str">
        <f>IF('Órdenes según Instancia'!O272=0,"-",IF('Órdenes según Instancia'!AD272=0,"-",('Órdenes según Instancia'!O272/'Órdenes según Instancia'!AD272)))</f>
        <v>-</v>
      </c>
      <c r="P272" s="14" t="str">
        <f>IF('Órdenes según Instancia'!T272=0,"-",IF('Órdenes según Instancia'!AD272=0,"-",('Órdenes según Instancia'!T272/'Órdenes según Instancia'!AD272)))</f>
        <v>-</v>
      </c>
      <c r="Q272" s="14" t="str">
        <f>IF('Órdenes según Instancia'!Y272=0,"-",IF('Órdenes según Instancia'!AD272=0,"-",('Órdenes según Instancia'!Y272/'Órdenes según Instancia'!AD272)))</f>
        <v>-</v>
      </c>
      <c r="R272" s="14">
        <f>IF('Órdenes según Instancia'!F272=0,"-",IF('Órdenes según Instancia'!AE272=0,"-",('Órdenes según Instancia'!F272/'Órdenes según Instancia'!AE272)))</f>
        <v>1</v>
      </c>
      <c r="S272" s="14" t="str">
        <f>IF('Órdenes según Instancia'!K272=0,"-",IF('Órdenes según Instancia'!AE272=0,"-",('Órdenes según Instancia'!K272/'Órdenes según Instancia'!AE272)))</f>
        <v>-</v>
      </c>
      <c r="T272" s="14" t="str">
        <f>IF('Órdenes según Instancia'!P272=0,"-",IF('Órdenes según Instancia'!AE272=0,"-",('Órdenes según Instancia'!P272/'Órdenes según Instancia'!AE272)))</f>
        <v>-</v>
      </c>
      <c r="U272" s="14" t="str">
        <f>IF('Órdenes según Instancia'!U272=0,"-",IF('Órdenes según Instancia'!AE272=0,"-",('Órdenes según Instancia'!U272/('Órdenes según Instancia'!AE272))))</f>
        <v>-</v>
      </c>
      <c r="V272" s="14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62" t="s">
        <v>456</v>
      </c>
      <c r="C273" s="14">
        <f>IF('Órdenes según Instancia'!C273=0,"-",IF('Órdenes según Instancia'!AB273=0,"-",('Órdenes según Instancia'!C273/'Órdenes según Instancia'!AB273)))</f>
        <v>1</v>
      </c>
      <c r="D273" s="14" t="str">
        <f>IF('Órdenes según Instancia'!H273=0,"-",IF('Órdenes según Instancia'!AB273=0,"-",('Órdenes según Instancia'!H273/'Órdenes según Instancia'!AB273)))</f>
        <v>-</v>
      </c>
      <c r="E273" s="14" t="str">
        <f>IF('Órdenes según Instancia'!M273=0,"-",IF('Órdenes según Instancia'!AB273=0,"-",('Órdenes según Instancia'!M273/'Órdenes según Instancia'!AB273)))</f>
        <v>-</v>
      </c>
      <c r="F273" s="14" t="str">
        <f>IF('Órdenes según Instancia'!R273=0,"-",IF('Órdenes según Instancia'!AB273=0,"-",('Órdenes según Instancia'!R273/'Órdenes según Instancia'!AB273)))</f>
        <v>-</v>
      </c>
      <c r="G273" s="14" t="str">
        <f>IF('Órdenes según Instancia'!W273=0,"-",IF('Órdenes según Instancia'!AB273=0,"-",('Órdenes según Instancia'!W273/'Órdenes según Instancia'!AB273)))</f>
        <v>-</v>
      </c>
      <c r="H273" s="14" t="str">
        <f>IF('Órdenes según Instancia'!D273=0,"-",IF('Órdenes según Instancia'!AC273=0,"-",('Órdenes según Instancia'!D273/'Órdenes según Instancia'!AC273)))</f>
        <v>-</v>
      </c>
      <c r="I273" s="14" t="str">
        <f>IF('Órdenes según Instancia'!I273=0,"-",IF('Órdenes según Instancia'!AC273=0,"-",('Órdenes según Instancia'!I273/'Órdenes según Instancia'!AC273)))</f>
        <v>-</v>
      </c>
      <c r="J273" s="14" t="str">
        <f>IF('Órdenes según Instancia'!N273=0,"-",IF('Órdenes según Instancia'!AC273=0,"-",('Órdenes según Instancia'!N273/'Órdenes según Instancia'!AC273)))</f>
        <v>-</v>
      </c>
      <c r="K273" s="14" t="str">
        <f>IF('Órdenes según Instancia'!S273=0,"-",IF('Órdenes según Instancia'!AC273=0,"-",('Órdenes según Instancia'!S273/'Órdenes según Instancia'!AC273)))</f>
        <v>-</v>
      </c>
      <c r="L273" s="14" t="str">
        <f>IF('Órdenes según Instancia'!X273=0,"-",IF('Órdenes según Instancia'!AC273=0,"-",('Órdenes según Instancia'!X273/'Órdenes según Instancia'!AC273)))</f>
        <v>-</v>
      </c>
      <c r="M273" s="14">
        <f>IF('Órdenes según Instancia'!E273=0,"-",IF('Órdenes según Instancia'!AD273=0,"-",('Órdenes según Instancia'!E273/'Órdenes según Instancia'!AD273)))</f>
        <v>1</v>
      </c>
      <c r="N273" s="14" t="str">
        <f>IF('Órdenes según Instancia'!J273=0,"-",IF('Órdenes según Instancia'!AD273=0,"-",('Órdenes según Instancia'!J273/'Órdenes según Instancia'!AD273)))</f>
        <v>-</v>
      </c>
      <c r="O273" s="14" t="str">
        <f>IF('Órdenes según Instancia'!O273=0,"-",IF('Órdenes según Instancia'!AD273=0,"-",('Órdenes según Instancia'!O273/'Órdenes según Instancia'!AD273)))</f>
        <v>-</v>
      </c>
      <c r="P273" s="14" t="str">
        <f>IF('Órdenes según Instancia'!T273=0,"-",IF('Órdenes según Instancia'!AD273=0,"-",('Órdenes según Instancia'!T273/'Órdenes según Instancia'!AD273)))</f>
        <v>-</v>
      </c>
      <c r="Q273" s="14" t="str">
        <f>IF('Órdenes según Instancia'!Y273=0,"-",IF('Órdenes según Instancia'!AD273=0,"-",('Órdenes según Instancia'!Y273/'Órdenes según Instancia'!AD273)))</f>
        <v>-</v>
      </c>
      <c r="R273" s="14">
        <f>IF('Órdenes según Instancia'!F273=0,"-",IF('Órdenes según Instancia'!AE273=0,"-",('Órdenes según Instancia'!F273/'Órdenes según Instancia'!AE273)))</f>
        <v>1</v>
      </c>
      <c r="S273" s="14" t="str">
        <f>IF('Órdenes según Instancia'!K273=0,"-",IF('Órdenes según Instancia'!AE273=0,"-",('Órdenes según Instancia'!K273/'Órdenes según Instancia'!AE273)))</f>
        <v>-</v>
      </c>
      <c r="T273" s="14" t="str">
        <f>IF('Órdenes según Instancia'!P273=0,"-",IF('Órdenes según Instancia'!AE273=0,"-",('Órdenes según Instancia'!P273/'Órdenes según Instancia'!AE273)))</f>
        <v>-</v>
      </c>
      <c r="U273" s="14" t="str">
        <f>IF('Órdenes según Instancia'!U273=0,"-",IF('Órdenes según Instancia'!AE273=0,"-",('Órdenes según Instancia'!U273/('Órdenes según Instancia'!AE273))))</f>
        <v>-</v>
      </c>
      <c r="V273" s="14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62" t="s">
        <v>457</v>
      </c>
      <c r="C274" s="14">
        <f>IF('Órdenes según Instancia'!C274=0,"-",IF('Órdenes según Instancia'!AB274=0,"-",('Órdenes según Instancia'!C274/'Órdenes según Instancia'!AB274)))</f>
        <v>0.9375</v>
      </c>
      <c r="D274" s="14" t="str">
        <f>IF('Órdenes según Instancia'!H274=0,"-",IF('Órdenes según Instancia'!AB274=0,"-",('Órdenes según Instancia'!H274/'Órdenes según Instancia'!AB274)))</f>
        <v>-</v>
      </c>
      <c r="E274" s="14" t="str">
        <f>IF('Órdenes según Instancia'!M274=0,"-",IF('Órdenes según Instancia'!AB274=0,"-",('Órdenes según Instancia'!M274/'Órdenes según Instancia'!AB274)))</f>
        <v>-</v>
      </c>
      <c r="F274" s="14">
        <f>IF('Órdenes según Instancia'!R274=0,"-",IF('Órdenes según Instancia'!AB274=0,"-",('Órdenes según Instancia'!R274/'Órdenes según Instancia'!AB274)))</f>
        <v>6.25E-2</v>
      </c>
      <c r="G274" s="14" t="str">
        <f>IF('Órdenes según Instancia'!W274=0,"-",IF('Órdenes según Instancia'!AB274=0,"-",('Órdenes según Instancia'!W274/'Órdenes según Instancia'!AB274)))</f>
        <v>-</v>
      </c>
      <c r="H274" s="14" t="str">
        <f>IF('Órdenes según Instancia'!D274=0,"-",IF('Órdenes según Instancia'!AC274=0,"-",('Órdenes según Instancia'!D274/'Órdenes según Instancia'!AC274)))</f>
        <v>-</v>
      </c>
      <c r="I274" s="14" t="str">
        <f>IF('Órdenes según Instancia'!I274=0,"-",IF('Órdenes según Instancia'!AC274=0,"-",('Órdenes según Instancia'!I274/'Órdenes según Instancia'!AC274)))</f>
        <v>-</v>
      </c>
      <c r="J274" s="14" t="str">
        <f>IF('Órdenes según Instancia'!N274=0,"-",IF('Órdenes según Instancia'!AC274=0,"-",('Órdenes según Instancia'!N274/'Órdenes según Instancia'!AC274)))</f>
        <v>-</v>
      </c>
      <c r="K274" s="14" t="str">
        <f>IF('Órdenes según Instancia'!S274=0,"-",IF('Órdenes según Instancia'!AC274=0,"-",('Órdenes según Instancia'!S274/'Órdenes según Instancia'!AC274)))</f>
        <v>-</v>
      </c>
      <c r="L274" s="14" t="str">
        <f>IF('Órdenes según Instancia'!X274=0,"-",IF('Órdenes según Instancia'!AC274=0,"-",('Órdenes según Instancia'!X274/'Órdenes según Instancia'!AC274)))</f>
        <v>-</v>
      </c>
      <c r="M274" s="14">
        <f>IF('Órdenes según Instancia'!E274=0,"-",IF('Órdenes según Instancia'!AD274=0,"-",('Órdenes según Instancia'!E274/'Órdenes según Instancia'!AD274)))</f>
        <v>0.90909090909090906</v>
      </c>
      <c r="N274" s="14" t="str">
        <f>IF('Órdenes según Instancia'!J274=0,"-",IF('Órdenes según Instancia'!AD274=0,"-",('Órdenes según Instancia'!J274/'Órdenes según Instancia'!AD274)))</f>
        <v>-</v>
      </c>
      <c r="O274" s="14" t="str">
        <f>IF('Órdenes según Instancia'!O274=0,"-",IF('Órdenes según Instancia'!AD274=0,"-",('Órdenes según Instancia'!O274/'Órdenes según Instancia'!AD274)))</f>
        <v>-</v>
      </c>
      <c r="P274" s="14">
        <f>IF('Órdenes según Instancia'!T274=0,"-",IF('Órdenes según Instancia'!AD274=0,"-",('Órdenes según Instancia'!T274/'Órdenes según Instancia'!AD274)))</f>
        <v>9.0909090909090912E-2</v>
      </c>
      <c r="Q274" s="14" t="str">
        <f>IF('Órdenes según Instancia'!Y274=0,"-",IF('Órdenes según Instancia'!AD274=0,"-",('Órdenes según Instancia'!Y274/'Órdenes según Instancia'!AD274)))</f>
        <v>-</v>
      </c>
      <c r="R274" s="14">
        <f>IF('Órdenes según Instancia'!F274=0,"-",IF('Órdenes según Instancia'!AE274=0,"-",('Órdenes según Instancia'!F274/'Órdenes según Instancia'!AE274)))</f>
        <v>1</v>
      </c>
      <c r="S274" s="14" t="str">
        <f>IF('Órdenes según Instancia'!K274=0,"-",IF('Órdenes según Instancia'!AE274=0,"-",('Órdenes según Instancia'!K274/'Órdenes según Instancia'!AE274)))</f>
        <v>-</v>
      </c>
      <c r="T274" s="14" t="str">
        <f>IF('Órdenes según Instancia'!P274=0,"-",IF('Órdenes según Instancia'!AE274=0,"-",('Órdenes según Instancia'!P274/'Órdenes según Instancia'!AE274)))</f>
        <v>-</v>
      </c>
      <c r="U274" s="14" t="str">
        <f>IF('Órdenes según Instancia'!U274=0,"-",IF('Órdenes según Instancia'!AE274=0,"-",('Órdenes según Instancia'!U274/('Órdenes según Instancia'!AE274))))</f>
        <v>-</v>
      </c>
      <c r="V274" s="14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62" t="s">
        <v>458</v>
      </c>
      <c r="C275" s="14">
        <f>IF('Órdenes según Instancia'!C275=0,"-",IF('Órdenes según Instancia'!AB275=0,"-",('Órdenes según Instancia'!C275/'Órdenes según Instancia'!AB275)))</f>
        <v>0.96666666666666667</v>
      </c>
      <c r="D275" s="14" t="str">
        <f>IF('Órdenes según Instancia'!H275=0,"-",IF('Órdenes según Instancia'!AB275=0,"-",('Órdenes según Instancia'!H275/'Órdenes según Instancia'!AB275)))</f>
        <v>-</v>
      </c>
      <c r="E275" s="14">
        <f>IF('Órdenes según Instancia'!M275=0,"-",IF('Órdenes según Instancia'!AB275=0,"-",('Órdenes según Instancia'!M275/'Órdenes según Instancia'!AB275)))</f>
        <v>3.3333333333333333E-2</v>
      </c>
      <c r="F275" s="14" t="str">
        <f>IF('Órdenes según Instancia'!R275=0,"-",IF('Órdenes según Instancia'!AB275=0,"-",('Órdenes según Instancia'!R275/'Órdenes según Instancia'!AB275)))</f>
        <v>-</v>
      </c>
      <c r="G275" s="14" t="str">
        <f>IF('Órdenes según Instancia'!W275=0,"-",IF('Órdenes según Instancia'!AB275=0,"-",('Órdenes según Instancia'!W275/'Órdenes según Instancia'!AB275)))</f>
        <v>-</v>
      </c>
      <c r="H275" s="14" t="str">
        <f>IF('Órdenes según Instancia'!D275=0,"-",IF('Órdenes según Instancia'!AC275=0,"-",('Órdenes según Instancia'!D275/'Órdenes según Instancia'!AC275)))</f>
        <v>-</v>
      </c>
      <c r="I275" s="14" t="str">
        <f>IF('Órdenes según Instancia'!I275=0,"-",IF('Órdenes según Instancia'!AC275=0,"-",('Órdenes según Instancia'!I275/'Órdenes según Instancia'!AC275)))</f>
        <v>-</v>
      </c>
      <c r="J275" s="14" t="str">
        <f>IF('Órdenes según Instancia'!N275=0,"-",IF('Órdenes según Instancia'!AC275=0,"-",('Órdenes según Instancia'!N275/'Órdenes según Instancia'!AC275)))</f>
        <v>-</v>
      </c>
      <c r="K275" s="14" t="str">
        <f>IF('Órdenes según Instancia'!S275=0,"-",IF('Órdenes según Instancia'!AC275=0,"-",('Órdenes según Instancia'!S275/'Órdenes según Instancia'!AC275)))</f>
        <v>-</v>
      </c>
      <c r="L275" s="14" t="str">
        <f>IF('Órdenes según Instancia'!X275=0,"-",IF('Órdenes según Instancia'!AC275=0,"-",('Órdenes según Instancia'!X275/'Órdenes según Instancia'!AC275)))</f>
        <v>-</v>
      </c>
      <c r="M275" s="14">
        <f>IF('Órdenes según Instancia'!E275=0,"-",IF('Órdenes según Instancia'!AD275=0,"-",('Órdenes según Instancia'!E275/'Órdenes según Instancia'!AD275)))</f>
        <v>0.96551724137931039</v>
      </c>
      <c r="N275" s="14" t="str">
        <f>IF('Órdenes según Instancia'!J275=0,"-",IF('Órdenes según Instancia'!AD275=0,"-",('Órdenes según Instancia'!J275/'Órdenes según Instancia'!AD275)))</f>
        <v>-</v>
      </c>
      <c r="O275" s="14">
        <f>IF('Órdenes según Instancia'!O275=0,"-",IF('Órdenes según Instancia'!AD275=0,"-",('Órdenes según Instancia'!O275/'Órdenes según Instancia'!AD275)))</f>
        <v>3.4482758620689655E-2</v>
      </c>
      <c r="P275" s="14" t="str">
        <f>IF('Órdenes según Instancia'!T275=0,"-",IF('Órdenes según Instancia'!AD275=0,"-",('Órdenes según Instancia'!T275/'Órdenes según Instancia'!AD275)))</f>
        <v>-</v>
      </c>
      <c r="Q275" s="14" t="str">
        <f>IF('Órdenes según Instancia'!Y275=0,"-",IF('Órdenes según Instancia'!AD275=0,"-",('Órdenes según Instancia'!Y275/'Órdenes según Instancia'!AD275)))</f>
        <v>-</v>
      </c>
      <c r="R275" s="14">
        <f>IF('Órdenes según Instancia'!F275=0,"-",IF('Órdenes según Instancia'!AE275=0,"-",('Órdenes según Instancia'!F275/'Órdenes según Instancia'!AE275)))</f>
        <v>1</v>
      </c>
      <c r="S275" s="14" t="str">
        <f>IF('Órdenes según Instancia'!K275=0,"-",IF('Órdenes según Instancia'!AE275=0,"-",('Órdenes según Instancia'!K275/'Órdenes según Instancia'!AE275)))</f>
        <v>-</v>
      </c>
      <c r="T275" s="14" t="str">
        <f>IF('Órdenes según Instancia'!P275=0,"-",IF('Órdenes según Instancia'!AE275=0,"-",('Órdenes según Instancia'!P275/'Órdenes según Instancia'!AE275)))</f>
        <v>-</v>
      </c>
      <c r="U275" s="14" t="str">
        <f>IF('Órdenes según Instancia'!U275=0,"-",IF('Órdenes según Instancia'!AE275=0,"-",('Órdenes según Instancia'!U275/('Órdenes según Instancia'!AE275))))</f>
        <v>-</v>
      </c>
      <c r="V275" s="14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62" t="s">
        <v>459</v>
      </c>
      <c r="C276" s="14">
        <f>IF('Órdenes según Instancia'!C276=0,"-",IF('Órdenes según Instancia'!AB276=0,"-",('Órdenes según Instancia'!C276/'Órdenes según Instancia'!AB276)))</f>
        <v>0.87804878048780488</v>
      </c>
      <c r="D276" s="14" t="str">
        <f>IF('Órdenes según Instancia'!H276=0,"-",IF('Órdenes según Instancia'!AB276=0,"-",('Órdenes según Instancia'!H276/'Órdenes según Instancia'!AB276)))</f>
        <v>-</v>
      </c>
      <c r="E276" s="14">
        <f>IF('Órdenes según Instancia'!M276=0,"-",IF('Órdenes según Instancia'!AB276=0,"-",('Órdenes según Instancia'!M276/'Órdenes según Instancia'!AB276)))</f>
        <v>0.12195121951219512</v>
      </c>
      <c r="F276" s="14" t="str">
        <f>IF('Órdenes según Instancia'!R276=0,"-",IF('Órdenes según Instancia'!AB276=0,"-",('Órdenes según Instancia'!R276/'Órdenes según Instancia'!AB276)))</f>
        <v>-</v>
      </c>
      <c r="G276" s="14" t="str">
        <f>IF('Órdenes según Instancia'!W276=0,"-",IF('Órdenes según Instancia'!AB276=0,"-",('Órdenes según Instancia'!W276/'Órdenes según Instancia'!AB276)))</f>
        <v>-</v>
      </c>
      <c r="H276" s="14" t="str">
        <f>IF('Órdenes según Instancia'!D276=0,"-",IF('Órdenes según Instancia'!AC276=0,"-",('Órdenes según Instancia'!D276/'Órdenes según Instancia'!AC276)))</f>
        <v>-</v>
      </c>
      <c r="I276" s="14" t="str">
        <f>IF('Órdenes según Instancia'!I276=0,"-",IF('Órdenes según Instancia'!AC276=0,"-",('Órdenes según Instancia'!I276/'Órdenes según Instancia'!AC276)))</f>
        <v>-</v>
      </c>
      <c r="J276" s="14" t="str">
        <f>IF('Órdenes según Instancia'!N276=0,"-",IF('Órdenes según Instancia'!AC276=0,"-",('Órdenes según Instancia'!N276/'Órdenes según Instancia'!AC276)))</f>
        <v>-</v>
      </c>
      <c r="K276" s="14" t="str">
        <f>IF('Órdenes según Instancia'!S276=0,"-",IF('Órdenes según Instancia'!AC276=0,"-",('Órdenes según Instancia'!S276/'Órdenes según Instancia'!AC276)))</f>
        <v>-</v>
      </c>
      <c r="L276" s="14" t="str">
        <f>IF('Órdenes según Instancia'!X276=0,"-",IF('Órdenes según Instancia'!AC276=0,"-",('Órdenes según Instancia'!X276/'Órdenes según Instancia'!AC276)))</f>
        <v>-</v>
      </c>
      <c r="M276" s="14">
        <f>IF('Órdenes según Instancia'!E276=0,"-",IF('Órdenes según Instancia'!AD276=0,"-",('Órdenes según Instancia'!E276/'Órdenes según Instancia'!AD276)))</f>
        <v>0.84848484848484851</v>
      </c>
      <c r="N276" s="14" t="str">
        <f>IF('Órdenes según Instancia'!J276=0,"-",IF('Órdenes según Instancia'!AD276=0,"-",('Órdenes según Instancia'!J276/'Órdenes según Instancia'!AD276)))</f>
        <v>-</v>
      </c>
      <c r="O276" s="14">
        <f>IF('Órdenes según Instancia'!O276=0,"-",IF('Órdenes según Instancia'!AD276=0,"-",('Órdenes según Instancia'!O276/'Órdenes según Instancia'!AD276)))</f>
        <v>0.15151515151515152</v>
      </c>
      <c r="P276" s="14" t="str">
        <f>IF('Órdenes según Instancia'!T276=0,"-",IF('Órdenes según Instancia'!AD276=0,"-",('Órdenes según Instancia'!T276/'Órdenes según Instancia'!AD276)))</f>
        <v>-</v>
      </c>
      <c r="Q276" s="14" t="str">
        <f>IF('Órdenes según Instancia'!Y276=0,"-",IF('Órdenes según Instancia'!AD276=0,"-",('Órdenes según Instancia'!Y276/'Órdenes según Instancia'!AD276)))</f>
        <v>-</v>
      </c>
      <c r="R276" s="14">
        <f>IF('Órdenes según Instancia'!F276=0,"-",IF('Órdenes según Instancia'!AE276=0,"-",('Órdenes según Instancia'!F276/'Órdenes según Instancia'!AE276)))</f>
        <v>1</v>
      </c>
      <c r="S276" s="14" t="str">
        <f>IF('Órdenes según Instancia'!K276=0,"-",IF('Órdenes según Instancia'!AE276=0,"-",('Órdenes según Instancia'!K276/'Órdenes según Instancia'!AE276)))</f>
        <v>-</v>
      </c>
      <c r="T276" s="14" t="str">
        <f>IF('Órdenes según Instancia'!P276=0,"-",IF('Órdenes según Instancia'!AE276=0,"-",('Órdenes según Instancia'!P276/'Órdenes según Instancia'!AE276)))</f>
        <v>-</v>
      </c>
      <c r="U276" s="14" t="str">
        <f>IF('Órdenes según Instancia'!U276=0,"-",IF('Órdenes según Instancia'!AE276=0,"-",('Órdenes según Instancia'!U276/('Órdenes según Instancia'!AE276))))</f>
        <v>-</v>
      </c>
      <c r="V276" s="14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62" t="s">
        <v>460</v>
      </c>
      <c r="C277" s="14">
        <f>IF('Órdenes según Instancia'!C277=0,"-",IF('Órdenes según Instancia'!AB277=0,"-",('Órdenes según Instancia'!C277/'Órdenes según Instancia'!AB277)))</f>
        <v>1</v>
      </c>
      <c r="D277" s="14" t="str">
        <f>IF('Órdenes según Instancia'!H277=0,"-",IF('Órdenes según Instancia'!AB277=0,"-",('Órdenes según Instancia'!H277/'Órdenes según Instancia'!AB277)))</f>
        <v>-</v>
      </c>
      <c r="E277" s="14" t="str">
        <f>IF('Órdenes según Instancia'!M277=0,"-",IF('Órdenes según Instancia'!AB277=0,"-",('Órdenes según Instancia'!M277/'Órdenes según Instancia'!AB277)))</f>
        <v>-</v>
      </c>
      <c r="F277" s="14" t="str">
        <f>IF('Órdenes según Instancia'!R277=0,"-",IF('Órdenes según Instancia'!AB277=0,"-",('Órdenes según Instancia'!R277/'Órdenes según Instancia'!AB277)))</f>
        <v>-</v>
      </c>
      <c r="G277" s="14" t="str">
        <f>IF('Órdenes según Instancia'!W277=0,"-",IF('Órdenes según Instancia'!AB277=0,"-",('Órdenes según Instancia'!W277/'Órdenes según Instancia'!AB277)))</f>
        <v>-</v>
      </c>
      <c r="H277" s="14" t="str">
        <f>IF('Órdenes según Instancia'!D277=0,"-",IF('Órdenes según Instancia'!AC277=0,"-",('Órdenes según Instancia'!D277/'Órdenes según Instancia'!AC277)))</f>
        <v>-</v>
      </c>
      <c r="I277" s="14" t="str">
        <f>IF('Órdenes según Instancia'!I277=0,"-",IF('Órdenes según Instancia'!AC277=0,"-",('Órdenes según Instancia'!I277/'Órdenes según Instancia'!AC277)))</f>
        <v>-</v>
      </c>
      <c r="J277" s="14" t="str">
        <f>IF('Órdenes según Instancia'!N277=0,"-",IF('Órdenes según Instancia'!AC277=0,"-",('Órdenes según Instancia'!N277/'Órdenes según Instancia'!AC277)))</f>
        <v>-</v>
      </c>
      <c r="K277" s="14" t="str">
        <f>IF('Órdenes según Instancia'!S277=0,"-",IF('Órdenes según Instancia'!AC277=0,"-",('Órdenes según Instancia'!S277/'Órdenes según Instancia'!AC277)))</f>
        <v>-</v>
      </c>
      <c r="L277" s="14" t="str">
        <f>IF('Órdenes según Instancia'!X277=0,"-",IF('Órdenes según Instancia'!AC277=0,"-",('Órdenes según Instancia'!X277/'Órdenes según Instancia'!AC277)))</f>
        <v>-</v>
      </c>
      <c r="M277" s="14">
        <f>IF('Órdenes según Instancia'!E277=0,"-",IF('Órdenes según Instancia'!AD277=0,"-",('Órdenes según Instancia'!E277/'Órdenes según Instancia'!AD277)))</f>
        <v>1</v>
      </c>
      <c r="N277" s="14" t="str">
        <f>IF('Órdenes según Instancia'!J277=0,"-",IF('Órdenes según Instancia'!AD277=0,"-",('Órdenes según Instancia'!J277/'Órdenes según Instancia'!AD277)))</f>
        <v>-</v>
      </c>
      <c r="O277" s="14" t="str">
        <f>IF('Órdenes según Instancia'!O277=0,"-",IF('Órdenes según Instancia'!AD277=0,"-",('Órdenes según Instancia'!O277/'Órdenes según Instancia'!AD277)))</f>
        <v>-</v>
      </c>
      <c r="P277" s="14" t="str">
        <f>IF('Órdenes según Instancia'!T277=0,"-",IF('Órdenes según Instancia'!AD277=0,"-",('Órdenes según Instancia'!T277/'Órdenes según Instancia'!AD277)))</f>
        <v>-</v>
      </c>
      <c r="Q277" s="14" t="str">
        <f>IF('Órdenes según Instancia'!Y277=0,"-",IF('Órdenes según Instancia'!AD277=0,"-",('Órdenes según Instancia'!Y277/'Órdenes según Instancia'!AD277)))</f>
        <v>-</v>
      </c>
      <c r="R277" s="14">
        <f>IF('Órdenes según Instancia'!F277=0,"-",IF('Órdenes según Instancia'!AE277=0,"-",('Órdenes según Instancia'!F277/'Órdenes según Instancia'!AE277)))</f>
        <v>1</v>
      </c>
      <c r="S277" s="14" t="str">
        <f>IF('Órdenes según Instancia'!K277=0,"-",IF('Órdenes según Instancia'!AE277=0,"-",('Órdenes según Instancia'!K277/'Órdenes según Instancia'!AE277)))</f>
        <v>-</v>
      </c>
      <c r="T277" s="14" t="str">
        <f>IF('Órdenes según Instancia'!P277=0,"-",IF('Órdenes según Instancia'!AE277=0,"-",('Órdenes según Instancia'!P277/'Órdenes según Instancia'!AE277)))</f>
        <v>-</v>
      </c>
      <c r="U277" s="14" t="str">
        <f>IF('Órdenes según Instancia'!U277=0,"-",IF('Órdenes según Instancia'!AE277=0,"-",('Órdenes según Instancia'!U277/('Órdenes según Instancia'!AE277))))</f>
        <v>-</v>
      </c>
      <c r="V277" s="14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62" t="s">
        <v>195</v>
      </c>
      <c r="C278" s="14">
        <f>IF('Órdenes según Instancia'!C278=0,"-",IF('Órdenes según Instancia'!AB278=0,"-",('Órdenes según Instancia'!C278/'Órdenes según Instancia'!AB278)))</f>
        <v>0.99481865284974091</v>
      </c>
      <c r="D278" s="14" t="str">
        <f>IF('Órdenes según Instancia'!H278=0,"-",IF('Órdenes según Instancia'!AB278=0,"-",('Órdenes según Instancia'!H278/'Órdenes según Instancia'!AB278)))</f>
        <v>-</v>
      </c>
      <c r="E278" s="14">
        <f>IF('Órdenes según Instancia'!M278=0,"-",IF('Órdenes según Instancia'!AB278=0,"-",('Órdenes según Instancia'!M278/'Órdenes según Instancia'!AB278)))</f>
        <v>5.1813471502590676E-3</v>
      </c>
      <c r="F278" s="14" t="str">
        <f>IF('Órdenes según Instancia'!R278=0,"-",IF('Órdenes según Instancia'!AB278=0,"-",('Órdenes según Instancia'!R278/'Órdenes según Instancia'!AB278)))</f>
        <v>-</v>
      </c>
      <c r="G278" s="14" t="str">
        <f>IF('Órdenes según Instancia'!W278=0,"-",IF('Órdenes según Instancia'!AB278=0,"-",('Órdenes según Instancia'!W278/'Órdenes según Instancia'!AB278)))</f>
        <v>-</v>
      </c>
      <c r="H278" s="14" t="str">
        <f>IF('Órdenes según Instancia'!D278=0,"-",IF('Órdenes según Instancia'!AC278=0,"-",('Órdenes según Instancia'!D278/'Órdenes según Instancia'!AC278)))</f>
        <v>-</v>
      </c>
      <c r="I278" s="14" t="str">
        <f>IF('Órdenes según Instancia'!I278=0,"-",IF('Órdenes según Instancia'!AC278=0,"-",('Órdenes según Instancia'!I278/'Órdenes según Instancia'!AC278)))</f>
        <v>-</v>
      </c>
      <c r="J278" s="14" t="str">
        <f>IF('Órdenes según Instancia'!N278=0,"-",IF('Órdenes según Instancia'!AC278=0,"-",('Órdenes según Instancia'!N278/'Órdenes según Instancia'!AC278)))</f>
        <v>-</v>
      </c>
      <c r="K278" s="14" t="str">
        <f>IF('Órdenes según Instancia'!S278=0,"-",IF('Órdenes según Instancia'!AC278=0,"-",('Órdenes según Instancia'!S278/'Órdenes según Instancia'!AC278)))</f>
        <v>-</v>
      </c>
      <c r="L278" s="14" t="str">
        <f>IF('Órdenes según Instancia'!X278=0,"-",IF('Órdenes según Instancia'!AC278=0,"-",('Órdenes según Instancia'!X278/'Órdenes según Instancia'!AC278)))</f>
        <v>-</v>
      </c>
      <c r="M278" s="14">
        <f>IF('Órdenes según Instancia'!E278=0,"-",IF('Órdenes según Instancia'!AD278=0,"-",('Órdenes según Instancia'!E278/'Órdenes según Instancia'!AD278)))</f>
        <v>0.99065420560747663</v>
      </c>
      <c r="N278" s="14" t="str">
        <f>IF('Órdenes según Instancia'!J278=0,"-",IF('Órdenes según Instancia'!AD278=0,"-",('Órdenes según Instancia'!J278/'Órdenes según Instancia'!AD278)))</f>
        <v>-</v>
      </c>
      <c r="O278" s="14">
        <f>IF('Órdenes según Instancia'!O278=0,"-",IF('Órdenes según Instancia'!AD278=0,"-",('Órdenes según Instancia'!O278/'Órdenes según Instancia'!AD278)))</f>
        <v>9.3457943925233638E-3</v>
      </c>
      <c r="P278" s="14" t="str">
        <f>IF('Órdenes según Instancia'!T278=0,"-",IF('Órdenes según Instancia'!AD278=0,"-",('Órdenes según Instancia'!T278/'Órdenes según Instancia'!AD278)))</f>
        <v>-</v>
      </c>
      <c r="Q278" s="14" t="str">
        <f>IF('Órdenes según Instancia'!Y278=0,"-",IF('Órdenes según Instancia'!AD278=0,"-",('Órdenes según Instancia'!Y278/'Órdenes según Instancia'!AD278)))</f>
        <v>-</v>
      </c>
      <c r="R278" s="14">
        <f>IF('Órdenes según Instancia'!F278=0,"-",IF('Órdenes según Instancia'!AE278=0,"-",('Órdenes según Instancia'!F278/'Órdenes según Instancia'!AE278)))</f>
        <v>1</v>
      </c>
      <c r="S278" s="14" t="str">
        <f>IF('Órdenes según Instancia'!K278=0,"-",IF('Órdenes según Instancia'!AE278=0,"-",('Órdenes según Instancia'!K278/'Órdenes según Instancia'!AE278)))</f>
        <v>-</v>
      </c>
      <c r="T278" s="14" t="str">
        <f>IF('Órdenes según Instancia'!P278=0,"-",IF('Órdenes según Instancia'!AE278=0,"-",('Órdenes según Instancia'!P278/'Órdenes según Instancia'!AE278)))</f>
        <v>-</v>
      </c>
      <c r="U278" s="14" t="str">
        <f>IF('Órdenes según Instancia'!U278=0,"-",IF('Órdenes según Instancia'!AE278=0,"-",('Órdenes según Instancia'!U278/('Órdenes según Instancia'!AE278))))</f>
        <v>-</v>
      </c>
      <c r="V278" s="14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62" t="s">
        <v>461</v>
      </c>
      <c r="C279" s="14">
        <f>IF('Órdenes según Instancia'!C279=0,"-",IF('Órdenes según Instancia'!AB279=0,"-",('Órdenes según Instancia'!C279/'Órdenes según Instancia'!AB279)))</f>
        <v>1</v>
      </c>
      <c r="D279" s="14" t="str">
        <f>IF('Órdenes según Instancia'!H279=0,"-",IF('Órdenes según Instancia'!AB279=0,"-",('Órdenes según Instancia'!H279/'Órdenes según Instancia'!AB279)))</f>
        <v>-</v>
      </c>
      <c r="E279" s="14" t="str">
        <f>IF('Órdenes según Instancia'!M279=0,"-",IF('Órdenes según Instancia'!AB279=0,"-",('Órdenes según Instancia'!M279/'Órdenes según Instancia'!AB279)))</f>
        <v>-</v>
      </c>
      <c r="F279" s="14" t="str">
        <f>IF('Órdenes según Instancia'!R279=0,"-",IF('Órdenes según Instancia'!AB279=0,"-",('Órdenes según Instancia'!R279/'Órdenes según Instancia'!AB279)))</f>
        <v>-</v>
      </c>
      <c r="G279" s="14" t="str">
        <f>IF('Órdenes según Instancia'!W279=0,"-",IF('Órdenes según Instancia'!AB279=0,"-",('Órdenes según Instancia'!W279/'Órdenes según Instancia'!AB279)))</f>
        <v>-</v>
      </c>
      <c r="H279" s="14" t="str">
        <f>IF('Órdenes según Instancia'!D279=0,"-",IF('Órdenes según Instancia'!AC279=0,"-",('Órdenes según Instancia'!D279/'Órdenes según Instancia'!AC279)))</f>
        <v>-</v>
      </c>
      <c r="I279" s="14" t="str">
        <f>IF('Órdenes según Instancia'!I279=0,"-",IF('Órdenes según Instancia'!AC279=0,"-",('Órdenes según Instancia'!I279/'Órdenes según Instancia'!AC279)))</f>
        <v>-</v>
      </c>
      <c r="J279" s="14" t="str">
        <f>IF('Órdenes según Instancia'!N279=0,"-",IF('Órdenes según Instancia'!AC279=0,"-",('Órdenes según Instancia'!N279/'Órdenes según Instancia'!AC279)))</f>
        <v>-</v>
      </c>
      <c r="K279" s="14" t="str">
        <f>IF('Órdenes según Instancia'!S279=0,"-",IF('Órdenes según Instancia'!AC279=0,"-",('Órdenes según Instancia'!S279/'Órdenes según Instancia'!AC279)))</f>
        <v>-</v>
      </c>
      <c r="L279" s="14" t="str">
        <f>IF('Órdenes según Instancia'!X279=0,"-",IF('Órdenes según Instancia'!AC279=0,"-",('Órdenes según Instancia'!X279/'Órdenes según Instancia'!AC279)))</f>
        <v>-</v>
      </c>
      <c r="M279" s="14">
        <f>IF('Órdenes según Instancia'!E279=0,"-",IF('Órdenes según Instancia'!AD279=0,"-",('Órdenes según Instancia'!E279/'Órdenes según Instancia'!AD279)))</f>
        <v>1</v>
      </c>
      <c r="N279" s="14" t="str">
        <f>IF('Órdenes según Instancia'!J279=0,"-",IF('Órdenes según Instancia'!AD279=0,"-",('Órdenes según Instancia'!J279/'Órdenes según Instancia'!AD279)))</f>
        <v>-</v>
      </c>
      <c r="O279" s="14" t="str">
        <f>IF('Órdenes según Instancia'!O279=0,"-",IF('Órdenes según Instancia'!AD279=0,"-",('Órdenes según Instancia'!O279/'Órdenes según Instancia'!AD279)))</f>
        <v>-</v>
      </c>
      <c r="P279" s="14" t="str">
        <f>IF('Órdenes según Instancia'!T279=0,"-",IF('Órdenes según Instancia'!AD279=0,"-",('Órdenes según Instancia'!T279/'Órdenes según Instancia'!AD279)))</f>
        <v>-</v>
      </c>
      <c r="Q279" s="14" t="str">
        <f>IF('Órdenes según Instancia'!Y279=0,"-",IF('Órdenes según Instancia'!AD279=0,"-",('Órdenes según Instancia'!Y279/'Órdenes según Instancia'!AD279)))</f>
        <v>-</v>
      </c>
      <c r="R279" s="14">
        <f>IF('Órdenes según Instancia'!F279=0,"-",IF('Órdenes según Instancia'!AE279=0,"-",('Órdenes según Instancia'!F279/'Órdenes según Instancia'!AE279)))</f>
        <v>1</v>
      </c>
      <c r="S279" s="14" t="str">
        <f>IF('Órdenes según Instancia'!K279=0,"-",IF('Órdenes según Instancia'!AE279=0,"-",('Órdenes según Instancia'!K279/'Órdenes según Instancia'!AE279)))</f>
        <v>-</v>
      </c>
      <c r="T279" s="14" t="str">
        <f>IF('Órdenes según Instancia'!P279=0,"-",IF('Órdenes según Instancia'!AE279=0,"-",('Órdenes según Instancia'!P279/'Órdenes según Instancia'!AE279)))</f>
        <v>-</v>
      </c>
      <c r="U279" s="14" t="str">
        <f>IF('Órdenes según Instancia'!U279=0,"-",IF('Órdenes según Instancia'!AE279=0,"-",('Órdenes según Instancia'!U279/('Órdenes según Instancia'!AE279))))</f>
        <v>-</v>
      </c>
      <c r="V279" s="14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62" t="s">
        <v>462</v>
      </c>
      <c r="C280" s="14">
        <f>IF('Órdenes según Instancia'!C280=0,"-",IF('Órdenes según Instancia'!AB280=0,"-",('Órdenes según Instancia'!C280/'Órdenes según Instancia'!AB280)))</f>
        <v>1</v>
      </c>
      <c r="D280" s="14" t="str">
        <f>IF('Órdenes según Instancia'!H280=0,"-",IF('Órdenes según Instancia'!AB280=0,"-",('Órdenes según Instancia'!H280/'Órdenes según Instancia'!AB280)))</f>
        <v>-</v>
      </c>
      <c r="E280" s="14" t="str">
        <f>IF('Órdenes según Instancia'!M280=0,"-",IF('Órdenes según Instancia'!AB280=0,"-",('Órdenes según Instancia'!M280/'Órdenes según Instancia'!AB280)))</f>
        <v>-</v>
      </c>
      <c r="F280" s="14" t="str">
        <f>IF('Órdenes según Instancia'!R280=0,"-",IF('Órdenes según Instancia'!AB280=0,"-",('Órdenes según Instancia'!R280/'Órdenes según Instancia'!AB280)))</f>
        <v>-</v>
      </c>
      <c r="G280" s="14" t="str">
        <f>IF('Órdenes según Instancia'!W280=0,"-",IF('Órdenes según Instancia'!AB280=0,"-",('Órdenes según Instancia'!W280/'Órdenes según Instancia'!AB280)))</f>
        <v>-</v>
      </c>
      <c r="H280" s="14">
        <f>IF('Órdenes según Instancia'!D280=0,"-",IF('Órdenes según Instancia'!AC280=0,"-",('Órdenes según Instancia'!D280/'Órdenes según Instancia'!AC280)))</f>
        <v>1</v>
      </c>
      <c r="I280" s="14" t="str">
        <f>IF('Órdenes según Instancia'!I280=0,"-",IF('Órdenes según Instancia'!AC280=0,"-",('Órdenes según Instancia'!I280/'Órdenes según Instancia'!AC280)))</f>
        <v>-</v>
      </c>
      <c r="J280" s="14" t="str">
        <f>IF('Órdenes según Instancia'!N280=0,"-",IF('Órdenes según Instancia'!AC280=0,"-",('Órdenes según Instancia'!N280/'Órdenes según Instancia'!AC280)))</f>
        <v>-</v>
      </c>
      <c r="K280" s="14" t="str">
        <f>IF('Órdenes según Instancia'!S280=0,"-",IF('Órdenes según Instancia'!AC280=0,"-",('Órdenes según Instancia'!S280/'Órdenes según Instancia'!AC280)))</f>
        <v>-</v>
      </c>
      <c r="L280" s="14" t="str">
        <f>IF('Órdenes según Instancia'!X280=0,"-",IF('Órdenes según Instancia'!AC280=0,"-",('Órdenes según Instancia'!X280/'Órdenes según Instancia'!AC280)))</f>
        <v>-</v>
      </c>
      <c r="M280" s="14">
        <f>IF('Órdenes según Instancia'!E280=0,"-",IF('Órdenes según Instancia'!AD280=0,"-",('Órdenes según Instancia'!E280/'Órdenes según Instancia'!AD280)))</f>
        <v>1</v>
      </c>
      <c r="N280" s="14" t="str">
        <f>IF('Órdenes según Instancia'!J280=0,"-",IF('Órdenes según Instancia'!AD280=0,"-",('Órdenes según Instancia'!J280/'Órdenes según Instancia'!AD280)))</f>
        <v>-</v>
      </c>
      <c r="O280" s="14" t="str">
        <f>IF('Órdenes según Instancia'!O280=0,"-",IF('Órdenes según Instancia'!AD280=0,"-",('Órdenes según Instancia'!O280/'Órdenes según Instancia'!AD280)))</f>
        <v>-</v>
      </c>
      <c r="P280" s="14" t="str">
        <f>IF('Órdenes según Instancia'!T280=0,"-",IF('Órdenes según Instancia'!AD280=0,"-",('Órdenes según Instancia'!T280/'Órdenes según Instancia'!AD280)))</f>
        <v>-</v>
      </c>
      <c r="Q280" s="14" t="str">
        <f>IF('Órdenes según Instancia'!Y280=0,"-",IF('Órdenes según Instancia'!AD280=0,"-",('Órdenes según Instancia'!Y280/'Órdenes según Instancia'!AD280)))</f>
        <v>-</v>
      </c>
      <c r="R280" s="14">
        <f>IF('Órdenes según Instancia'!F280=0,"-",IF('Órdenes según Instancia'!AE280=0,"-",('Órdenes según Instancia'!F280/'Órdenes según Instancia'!AE280)))</f>
        <v>1</v>
      </c>
      <c r="S280" s="14" t="str">
        <f>IF('Órdenes según Instancia'!K280=0,"-",IF('Órdenes según Instancia'!AE280=0,"-",('Órdenes según Instancia'!K280/'Órdenes según Instancia'!AE280)))</f>
        <v>-</v>
      </c>
      <c r="T280" s="14" t="str">
        <f>IF('Órdenes según Instancia'!P280=0,"-",IF('Órdenes según Instancia'!AE280=0,"-",('Órdenes según Instancia'!P280/'Órdenes según Instancia'!AE280)))</f>
        <v>-</v>
      </c>
      <c r="U280" s="14" t="str">
        <f>IF('Órdenes según Instancia'!U280=0,"-",IF('Órdenes según Instancia'!AE280=0,"-",('Órdenes según Instancia'!U280/('Órdenes según Instancia'!AE280))))</f>
        <v>-</v>
      </c>
      <c r="V280" s="14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62" t="s">
        <v>463</v>
      </c>
      <c r="C281" s="14">
        <f>IF('Órdenes según Instancia'!C281=0,"-",IF('Órdenes según Instancia'!AB281=0,"-",('Órdenes según Instancia'!C281/'Órdenes según Instancia'!AB281)))</f>
        <v>1</v>
      </c>
      <c r="D281" s="14" t="str">
        <f>IF('Órdenes según Instancia'!H281=0,"-",IF('Órdenes según Instancia'!AB281=0,"-",('Órdenes según Instancia'!H281/'Órdenes según Instancia'!AB281)))</f>
        <v>-</v>
      </c>
      <c r="E281" s="14" t="str">
        <f>IF('Órdenes según Instancia'!M281=0,"-",IF('Órdenes según Instancia'!AB281=0,"-",('Órdenes según Instancia'!M281/'Órdenes según Instancia'!AB281)))</f>
        <v>-</v>
      </c>
      <c r="F281" s="14" t="str">
        <f>IF('Órdenes según Instancia'!R281=0,"-",IF('Órdenes según Instancia'!AB281=0,"-",('Órdenes según Instancia'!R281/'Órdenes según Instancia'!AB281)))</f>
        <v>-</v>
      </c>
      <c r="G281" s="14" t="str">
        <f>IF('Órdenes según Instancia'!W281=0,"-",IF('Órdenes según Instancia'!AB281=0,"-",('Órdenes según Instancia'!W281/'Órdenes según Instancia'!AB281)))</f>
        <v>-</v>
      </c>
      <c r="H281" s="14" t="str">
        <f>IF('Órdenes según Instancia'!D281=0,"-",IF('Órdenes según Instancia'!AC281=0,"-",('Órdenes según Instancia'!D281/'Órdenes según Instancia'!AC281)))</f>
        <v>-</v>
      </c>
      <c r="I281" s="14" t="str">
        <f>IF('Órdenes según Instancia'!I281=0,"-",IF('Órdenes según Instancia'!AC281=0,"-",('Órdenes según Instancia'!I281/'Órdenes según Instancia'!AC281)))</f>
        <v>-</v>
      </c>
      <c r="J281" s="14" t="str">
        <f>IF('Órdenes según Instancia'!N281=0,"-",IF('Órdenes según Instancia'!AC281=0,"-",('Órdenes según Instancia'!N281/'Órdenes según Instancia'!AC281)))</f>
        <v>-</v>
      </c>
      <c r="K281" s="14" t="str">
        <f>IF('Órdenes según Instancia'!S281=0,"-",IF('Órdenes según Instancia'!AC281=0,"-",('Órdenes según Instancia'!S281/'Órdenes según Instancia'!AC281)))</f>
        <v>-</v>
      </c>
      <c r="L281" s="14" t="str">
        <f>IF('Órdenes según Instancia'!X281=0,"-",IF('Órdenes según Instancia'!AC281=0,"-",('Órdenes según Instancia'!X281/'Órdenes según Instancia'!AC281)))</f>
        <v>-</v>
      </c>
      <c r="M281" s="14">
        <f>IF('Órdenes según Instancia'!E281=0,"-",IF('Órdenes según Instancia'!AD281=0,"-",('Órdenes según Instancia'!E281/'Órdenes según Instancia'!AD281)))</f>
        <v>1</v>
      </c>
      <c r="N281" s="14" t="str">
        <f>IF('Órdenes según Instancia'!J281=0,"-",IF('Órdenes según Instancia'!AD281=0,"-",('Órdenes según Instancia'!J281/'Órdenes según Instancia'!AD281)))</f>
        <v>-</v>
      </c>
      <c r="O281" s="14" t="str">
        <f>IF('Órdenes según Instancia'!O281=0,"-",IF('Órdenes según Instancia'!AD281=0,"-",('Órdenes según Instancia'!O281/'Órdenes según Instancia'!AD281)))</f>
        <v>-</v>
      </c>
      <c r="P281" s="14" t="str">
        <f>IF('Órdenes según Instancia'!T281=0,"-",IF('Órdenes según Instancia'!AD281=0,"-",('Órdenes según Instancia'!T281/'Órdenes según Instancia'!AD281)))</f>
        <v>-</v>
      </c>
      <c r="Q281" s="14" t="str">
        <f>IF('Órdenes según Instancia'!Y281=0,"-",IF('Órdenes según Instancia'!AD281=0,"-",('Órdenes según Instancia'!Y281/'Órdenes según Instancia'!AD281)))</f>
        <v>-</v>
      </c>
      <c r="R281" s="14">
        <f>IF('Órdenes según Instancia'!F281=0,"-",IF('Órdenes según Instancia'!AE281=0,"-",('Órdenes según Instancia'!F281/'Órdenes según Instancia'!AE281)))</f>
        <v>1</v>
      </c>
      <c r="S281" s="14" t="str">
        <f>IF('Órdenes según Instancia'!K281=0,"-",IF('Órdenes según Instancia'!AE281=0,"-",('Órdenes según Instancia'!K281/'Órdenes según Instancia'!AE281)))</f>
        <v>-</v>
      </c>
      <c r="T281" s="14" t="str">
        <f>IF('Órdenes según Instancia'!P281=0,"-",IF('Órdenes según Instancia'!AE281=0,"-",('Órdenes según Instancia'!P281/'Órdenes según Instancia'!AE281)))</f>
        <v>-</v>
      </c>
      <c r="U281" s="14" t="str">
        <f>IF('Órdenes según Instancia'!U281=0,"-",IF('Órdenes según Instancia'!AE281=0,"-",('Órdenes según Instancia'!U281/('Órdenes según Instancia'!AE281))))</f>
        <v>-</v>
      </c>
      <c r="V281" s="14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62" t="s">
        <v>464</v>
      </c>
      <c r="C282" s="14">
        <f>IF('Órdenes según Instancia'!C282=0,"-",IF('Órdenes según Instancia'!AB282=0,"-",('Órdenes según Instancia'!C282/'Órdenes según Instancia'!AB282)))</f>
        <v>0.9821428571428571</v>
      </c>
      <c r="D282" s="14">
        <f>IF('Órdenes según Instancia'!H282=0,"-",IF('Órdenes según Instancia'!AB282=0,"-",('Órdenes según Instancia'!H282/'Órdenes según Instancia'!AB282)))</f>
        <v>1.7857142857142856E-2</v>
      </c>
      <c r="E282" s="14" t="str">
        <f>IF('Órdenes según Instancia'!M282=0,"-",IF('Órdenes según Instancia'!AB282=0,"-",('Órdenes según Instancia'!M282/'Órdenes según Instancia'!AB282)))</f>
        <v>-</v>
      </c>
      <c r="F282" s="14" t="str">
        <f>IF('Órdenes según Instancia'!R282=0,"-",IF('Órdenes según Instancia'!AB282=0,"-",('Órdenes según Instancia'!R282/'Órdenes según Instancia'!AB282)))</f>
        <v>-</v>
      </c>
      <c r="G282" s="14" t="str">
        <f>IF('Órdenes según Instancia'!W282=0,"-",IF('Órdenes según Instancia'!AB282=0,"-",('Órdenes según Instancia'!W282/'Órdenes según Instancia'!AB282)))</f>
        <v>-</v>
      </c>
      <c r="H282" s="14" t="str">
        <f>IF('Órdenes según Instancia'!D282=0,"-",IF('Órdenes según Instancia'!AC282=0,"-",('Órdenes según Instancia'!D282/'Órdenes según Instancia'!AC282)))</f>
        <v>-</v>
      </c>
      <c r="I282" s="14" t="str">
        <f>IF('Órdenes según Instancia'!I282=0,"-",IF('Órdenes según Instancia'!AC282=0,"-",('Órdenes según Instancia'!I282/'Órdenes según Instancia'!AC282)))</f>
        <v>-</v>
      </c>
      <c r="J282" s="14" t="str">
        <f>IF('Órdenes según Instancia'!N282=0,"-",IF('Órdenes según Instancia'!AC282=0,"-",('Órdenes según Instancia'!N282/'Órdenes según Instancia'!AC282)))</f>
        <v>-</v>
      </c>
      <c r="K282" s="14" t="str">
        <f>IF('Órdenes según Instancia'!S282=0,"-",IF('Órdenes según Instancia'!AC282=0,"-",('Órdenes según Instancia'!S282/'Órdenes según Instancia'!AC282)))</f>
        <v>-</v>
      </c>
      <c r="L282" s="14" t="str">
        <f>IF('Órdenes según Instancia'!X282=0,"-",IF('Órdenes según Instancia'!AC282=0,"-",('Órdenes según Instancia'!X282/'Órdenes según Instancia'!AC282)))</f>
        <v>-</v>
      </c>
      <c r="M282" s="14">
        <f>IF('Órdenes según Instancia'!E282=0,"-",IF('Órdenes según Instancia'!AD282=0,"-",('Órdenes según Instancia'!E282/'Órdenes según Instancia'!AD282)))</f>
        <v>1</v>
      </c>
      <c r="N282" s="14" t="str">
        <f>IF('Órdenes según Instancia'!J282=0,"-",IF('Órdenes según Instancia'!AD282=0,"-",('Órdenes según Instancia'!J282/'Órdenes según Instancia'!AD282)))</f>
        <v>-</v>
      </c>
      <c r="O282" s="14" t="str">
        <f>IF('Órdenes según Instancia'!O282=0,"-",IF('Órdenes según Instancia'!AD282=0,"-",('Órdenes según Instancia'!O282/'Órdenes según Instancia'!AD282)))</f>
        <v>-</v>
      </c>
      <c r="P282" s="14" t="str">
        <f>IF('Órdenes según Instancia'!T282=0,"-",IF('Órdenes según Instancia'!AD282=0,"-",('Órdenes según Instancia'!T282/'Órdenes según Instancia'!AD282)))</f>
        <v>-</v>
      </c>
      <c r="Q282" s="14" t="str">
        <f>IF('Órdenes según Instancia'!Y282=0,"-",IF('Órdenes según Instancia'!AD282=0,"-",('Órdenes según Instancia'!Y282/'Órdenes según Instancia'!AD282)))</f>
        <v>-</v>
      </c>
      <c r="R282" s="14">
        <f>IF('Órdenes según Instancia'!F282=0,"-",IF('Órdenes según Instancia'!AE282=0,"-",('Órdenes según Instancia'!F282/'Órdenes según Instancia'!AE282)))</f>
        <v>0.96938775510204078</v>
      </c>
      <c r="S282" s="14">
        <f>IF('Órdenes según Instancia'!K282=0,"-",IF('Órdenes según Instancia'!AE282=0,"-",('Órdenes según Instancia'!K282/'Órdenes según Instancia'!AE282)))</f>
        <v>3.0612244897959183E-2</v>
      </c>
      <c r="T282" s="14" t="str">
        <f>IF('Órdenes según Instancia'!P282=0,"-",IF('Órdenes según Instancia'!AE282=0,"-",('Órdenes según Instancia'!P282/'Órdenes según Instancia'!AE282)))</f>
        <v>-</v>
      </c>
      <c r="U282" s="14" t="str">
        <f>IF('Órdenes según Instancia'!U282=0,"-",IF('Órdenes según Instancia'!AE282=0,"-",('Órdenes según Instancia'!U282/('Órdenes según Instancia'!AE282))))</f>
        <v>-</v>
      </c>
      <c r="V282" s="14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62" t="s">
        <v>465</v>
      </c>
      <c r="C283" s="14">
        <f>IF('Órdenes según Instancia'!C283=0,"-",IF('Órdenes según Instancia'!AB283=0,"-",('Órdenes según Instancia'!C283/'Órdenes según Instancia'!AB283)))</f>
        <v>1</v>
      </c>
      <c r="D283" s="14" t="str">
        <f>IF('Órdenes según Instancia'!H283=0,"-",IF('Órdenes según Instancia'!AB283=0,"-",('Órdenes según Instancia'!H283/'Órdenes según Instancia'!AB283)))</f>
        <v>-</v>
      </c>
      <c r="E283" s="14" t="str">
        <f>IF('Órdenes según Instancia'!M283=0,"-",IF('Órdenes según Instancia'!AB283=0,"-",('Órdenes según Instancia'!M283/'Órdenes según Instancia'!AB283)))</f>
        <v>-</v>
      </c>
      <c r="F283" s="14" t="str">
        <f>IF('Órdenes según Instancia'!R283=0,"-",IF('Órdenes según Instancia'!AB283=0,"-",('Órdenes según Instancia'!R283/'Órdenes según Instancia'!AB283)))</f>
        <v>-</v>
      </c>
      <c r="G283" s="14" t="str">
        <f>IF('Órdenes según Instancia'!W283=0,"-",IF('Órdenes según Instancia'!AB283=0,"-",('Órdenes según Instancia'!W283/'Órdenes según Instancia'!AB283)))</f>
        <v>-</v>
      </c>
      <c r="H283" s="14" t="str">
        <f>IF('Órdenes según Instancia'!D283=0,"-",IF('Órdenes según Instancia'!AC283=0,"-",('Órdenes según Instancia'!D283/'Órdenes según Instancia'!AC283)))</f>
        <v>-</v>
      </c>
      <c r="I283" s="14" t="str">
        <f>IF('Órdenes según Instancia'!I283=0,"-",IF('Órdenes según Instancia'!AC283=0,"-",('Órdenes según Instancia'!I283/'Órdenes según Instancia'!AC283)))</f>
        <v>-</v>
      </c>
      <c r="J283" s="14" t="str">
        <f>IF('Órdenes según Instancia'!N283=0,"-",IF('Órdenes según Instancia'!AC283=0,"-",('Órdenes según Instancia'!N283/'Órdenes según Instancia'!AC283)))</f>
        <v>-</v>
      </c>
      <c r="K283" s="14" t="str">
        <f>IF('Órdenes según Instancia'!S283=0,"-",IF('Órdenes según Instancia'!AC283=0,"-",('Órdenes según Instancia'!S283/'Órdenes según Instancia'!AC283)))</f>
        <v>-</v>
      </c>
      <c r="L283" s="14" t="str">
        <f>IF('Órdenes según Instancia'!X283=0,"-",IF('Órdenes según Instancia'!AC283=0,"-",('Órdenes según Instancia'!X283/'Órdenes según Instancia'!AC283)))</f>
        <v>-</v>
      </c>
      <c r="M283" s="14">
        <f>IF('Órdenes según Instancia'!E283=0,"-",IF('Órdenes según Instancia'!AD283=0,"-",('Órdenes según Instancia'!E283/'Órdenes según Instancia'!AD283)))</f>
        <v>1</v>
      </c>
      <c r="N283" s="14" t="str">
        <f>IF('Órdenes según Instancia'!J283=0,"-",IF('Órdenes según Instancia'!AD283=0,"-",('Órdenes según Instancia'!J283/'Órdenes según Instancia'!AD283)))</f>
        <v>-</v>
      </c>
      <c r="O283" s="14" t="str">
        <f>IF('Órdenes según Instancia'!O283=0,"-",IF('Órdenes según Instancia'!AD283=0,"-",('Órdenes según Instancia'!O283/'Órdenes según Instancia'!AD283)))</f>
        <v>-</v>
      </c>
      <c r="P283" s="14" t="str">
        <f>IF('Órdenes según Instancia'!T283=0,"-",IF('Órdenes según Instancia'!AD283=0,"-",('Órdenes según Instancia'!T283/'Órdenes según Instancia'!AD283)))</f>
        <v>-</v>
      </c>
      <c r="Q283" s="14" t="str">
        <f>IF('Órdenes según Instancia'!Y283=0,"-",IF('Órdenes según Instancia'!AD283=0,"-",('Órdenes según Instancia'!Y283/'Órdenes según Instancia'!AD283)))</f>
        <v>-</v>
      </c>
      <c r="R283" s="14">
        <f>IF('Órdenes según Instancia'!F283=0,"-",IF('Órdenes según Instancia'!AE283=0,"-",('Órdenes según Instancia'!F283/'Órdenes según Instancia'!AE283)))</f>
        <v>1</v>
      </c>
      <c r="S283" s="14" t="str">
        <f>IF('Órdenes según Instancia'!K283=0,"-",IF('Órdenes según Instancia'!AE283=0,"-",('Órdenes según Instancia'!K283/'Órdenes según Instancia'!AE283)))</f>
        <v>-</v>
      </c>
      <c r="T283" s="14" t="str">
        <f>IF('Órdenes según Instancia'!P283=0,"-",IF('Órdenes según Instancia'!AE283=0,"-",('Órdenes según Instancia'!P283/'Órdenes según Instancia'!AE283)))</f>
        <v>-</v>
      </c>
      <c r="U283" s="14" t="str">
        <f>IF('Órdenes según Instancia'!U283=0,"-",IF('Órdenes según Instancia'!AE283=0,"-",('Órdenes según Instancia'!U283/('Órdenes según Instancia'!AE283))))</f>
        <v>-</v>
      </c>
      <c r="V283" s="14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62" t="s">
        <v>466</v>
      </c>
      <c r="C284" s="14">
        <f>IF('Órdenes según Instancia'!C284=0,"-",IF('Órdenes según Instancia'!AB284=0,"-",('Órdenes según Instancia'!C284/'Órdenes según Instancia'!AB284)))</f>
        <v>1</v>
      </c>
      <c r="D284" s="14" t="str">
        <f>IF('Órdenes según Instancia'!H284=0,"-",IF('Órdenes según Instancia'!AB284=0,"-",('Órdenes según Instancia'!H284/'Órdenes según Instancia'!AB284)))</f>
        <v>-</v>
      </c>
      <c r="E284" s="14" t="str">
        <f>IF('Órdenes según Instancia'!M284=0,"-",IF('Órdenes según Instancia'!AB284=0,"-",('Órdenes según Instancia'!M284/'Órdenes según Instancia'!AB284)))</f>
        <v>-</v>
      </c>
      <c r="F284" s="14" t="str">
        <f>IF('Órdenes según Instancia'!R284=0,"-",IF('Órdenes según Instancia'!AB284=0,"-",('Órdenes según Instancia'!R284/'Órdenes según Instancia'!AB284)))</f>
        <v>-</v>
      </c>
      <c r="G284" s="14" t="str">
        <f>IF('Órdenes según Instancia'!W284=0,"-",IF('Órdenes según Instancia'!AB284=0,"-",('Órdenes según Instancia'!W284/'Órdenes según Instancia'!AB284)))</f>
        <v>-</v>
      </c>
      <c r="H284" s="14" t="str">
        <f>IF('Órdenes según Instancia'!D284=0,"-",IF('Órdenes según Instancia'!AC284=0,"-",('Órdenes según Instancia'!D284/'Órdenes según Instancia'!AC284)))</f>
        <v>-</v>
      </c>
      <c r="I284" s="14" t="str">
        <f>IF('Órdenes según Instancia'!I284=0,"-",IF('Órdenes según Instancia'!AC284=0,"-",('Órdenes según Instancia'!I284/'Órdenes según Instancia'!AC284)))</f>
        <v>-</v>
      </c>
      <c r="J284" s="14" t="str">
        <f>IF('Órdenes según Instancia'!N284=0,"-",IF('Órdenes según Instancia'!AC284=0,"-",('Órdenes según Instancia'!N284/'Órdenes según Instancia'!AC284)))</f>
        <v>-</v>
      </c>
      <c r="K284" s="14" t="str">
        <f>IF('Órdenes según Instancia'!S284=0,"-",IF('Órdenes según Instancia'!AC284=0,"-",('Órdenes según Instancia'!S284/'Órdenes según Instancia'!AC284)))</f>
        <v>-</v>
      </c>
      <c r="L284" s="14" t="str">
        <f>IF('Órdenes según Instancia'!X284=0,"-",IF('Órdenes según Instancia'!AC284=0,"-",('Órdenes según Instancia'!X284/'Órdenes según Instancia'!AC284)))</f>
        <v>-</v>
      </c>
      <c r="M284" s="14">
        <f>IF('Órdenes según Instancia'!E284=0,"-",IF('Órdenes según Instancia'!AD284=0,"-",('Órdenes según Instancia'!E284/'Órdenes según Instancia'!AD284)))</f>
        <v>1</v>
      </c>
      <c r="N284" s="14" t="str">
        <f>IF('Órdenes según Instancia'!J284=0,"-",IF('Órdenes según Instancia'!AD284=0,"-",('Órdenes según Instancia'!J284/'Órdenes según Instancia'!AD284)))</f>
        <v>-</v>
      </c>
      <c r="O284" s="14" t="str">
        <f>IF('Órdenes según Instancia'!O284=0,"-",IF('Órdenes según Instancia'!AD284=0,"-",('Órdenes según Instancia'!O284/'Órdenes según Instancia'!AD284)))</f>
        <v>-</v>
      </c>
      <c r="P284" s="14" t="str">
        <f>IF('Órdenes según Instancia'!T284=0,"-",IF('Órdenes según Instancia'!AD284=0,"-",('Órdenes según Instancia'!T284/'Órdenes según Instancia'!AD284)))</f>
        <v>-</v>
      </c>
      <c r="Q284" s="14" t="str">
        <f>IF('Órdenes según Instancia'!Y284=0,"-",IF('Órdenes según Instancia'!AD284=0,"-",('Órdenes según Instancia'!Y284/'Órdenes según Instancia'!AD284)))</f>
        <v>-</v>
      </c>
      <c r="R284" s="14">
        <f>IF('Órdenes según Instancia'!F284=0,"-",IF('Órdenes según Instancia'!AE284=0,"-",('Órdenes según Instancia'!F284/'Órdenes según Instancia'!AE284)))</f>
        <v>1</v>
      </c>
      <c r="S284" s="14" t="str">
        <f>IF('Órdenes según Instancia'!K284=0,"-",IF('Órdenes según Instancia'!AE284=0,"-",('Órdenes según Instancia'!K284/'Órdenes según Instancia'!AE284)))</f>
        <v>-</v>
      </c>
      <c r="T284" s="14" t="str">
        <f>IF('Órdenes según Instancia'!P284=0,"-",IF('Órdenes según Instancia'!AE284=0,"-",('Órdenes según Instancia'!P284/'Órdenes según Instancia'!AE284)))</f>
        <v>-</v>
      </c>
      <c r="U284" s="14" t="str">
        <f>IF('Órdenes según Instancia'!U284=0,"-",IF('Órdenes según Instancia'!AE284=0,"-",('Órdenes según Instancia'!U284/('Órdenes según Instancia'!AE284))))</f>
        <v>-</v>
      </c>
      <c r="V284" s="14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62" t="s">
        <v>467</v>
      </c>
      <c r="C285" s="14">
        <f>IF('Órdenes según Instancia'!C285=0,"-",IF('Órdenes según Instancia'!AB285=0,"-",('Órdenes según Instancia'!C285/'Órdenes según Instancia'!AB285)))</f>
        <v>1</v>
      </c>
      <c r="D285" s="14" t="str">
        <f>IF('Órdenes según Instancia'!H285=0,"-",IF('Órdenes según Instancia'!AB285=0,"-",('Órdenes según Instancia'!H285/'Órdenes según Instancia'!AB285)))</f>
        <v>-</v>
      </c>
      <c r="E285" s="14" t="str">
        <f>IF('Órdenes según Instancia'!M285=0,"-",IF('Órdenes según Instancia'!AB285=0,"-",('Órdenes según Instancia'!M285/'Órdenes según Instancia'!AB285)))</f>
        <v>-</v>
      </c>
      <c r="F285" s="14" t="str">
        <f>IF('Órdenes según Instancia'!R285=0,"-",IF('Órdenes según Instancia'!AB285=0,"-",('Órdenes según Instancia'!R285/'Órdenes según Instancia'!AB285)))</f>
        <v>-</v>
      </c>
      <c r="G285" s="14" t="str">
        <f>IF('Órdenes según Instancia'!W285=0,"-",IF('Órdenes según Instancia'!AB285=0,"-",('Órdenes según Instancia'!W285/'Órdenes según Instancia'!AB285)))</f>
        <v>-</v>
      </c>
      <c r="H285" s="14" t="str">
        <f>IF('Órdenes según Instancia'!D285=0,"-",IF('Órdenes según Instancia'!AC285=0,"-",('Órdenes según Instancia'!D285/'Órdenes según Instancia'!AC285)))</f>
        <v>-</v>
      </c>
      <c r="I285" s="14" t="str">
        <f>IF('Órdenes según Instancia'!I285=0,"-",IF('Órdenes según Instancia'!AC285=0,"-",('Órdenes según Instancia'!I285/'Órdenes según Instancia'!AC285)))</f>
        <v>-</v>
      </c>
      <c r="J285" s="14" t="str">
        <f>IF('Órdenes según Instancia'!N285=0,"-",IF('Órdenes según Instancia'!AC285=0,"-",('Órdenes según Instancia'!N285/'Órdenes según Instancia'!AC285)))</f>
        <v>-</v>
      </c>
      <c r="K285" s="14" t="str">
        <f>IF('Órdenes según Instancia'!S285=0,"-",IF('Órdenes según Instancia'!AC285=0,"-",('Órdenes según Instancia'!S285/'Órdenes según Instancia'!AC285)))</f>
        <v>-</v>
      </c>
      <c r="L285" s="14" t="str">
        <f>IF('Órdenes según Instancia'!X285=0,"-",IF('Órdenes según Instancia'!AC285=0,"-",('Órdenes según Instancia'!X285/'Órdenes según Instancia'!AC285)))</f>
        <v>-</v>
      </c>
      <c r="M285" s="14">
        <f>IF('Órdenes según Instancia'!E285=0,"-",IF('Órdenes según Instancia'!AD285=0,"-",('Órdenes según Instancia'!E285/'Órdenes según Instancia'!AD285)))</f>
        <v>1</v>
      </c>
      <c r="N285" s="14" t="str">
        <f>IF('Órdenes según Instancia'!J285=0,"-",IF('Órdenes según Instancia'!AD285=0,"-",('Órdenes según Instancia'!J285/'Órdenes según Instancia'!AD285)))</f>
        <v>-</v>
      </c>
      <c r="O285" s="14" t="str">
        <f>IF('Órdenes según Instancia'!O285=0,"-",IF('Órdenes según Instancia'!AD285=0,"-",('Órdenes según Instancia'!O285/'Órdenes según Instancia'!AD285)))</f>
        <v>-</v>
      </c>
      <c r="P285" s="14" t="str">
        <f>IF('Órdenes según Instancia'!T285=0,"-",IF('Órdenes según Instancia'!AD285=0,"-",('Órdenes según Instancia'!T285/'Órdenes según Instancia'!AD285)))</f>
        <v>-</v>
      </c>
      <c r="Q285" s="14" t="str">
        <f>IF('Órdenes según Instancia'!Y285=0,"-",IF('Órdenes según Instancia'!AD285=0,"-",('Órdenes según Instancia'!Y285/'Órdenes según Instancia'!AD285)))</f>
        <v>-</v>
      </c>
      <c r="R285" s="14">
        <f>IF('Órdenes según Instancia'!F285=0,"-",IF('Órdenes según Instancia'!AE285=0,"-",('Órdenes según Instancia'!F285/'Órdenes según Instancia'!AE285)))</f>
        <v>1</v>
      </c>
      <c r="S285" s="14" t="str">
        <f>IF('Órdenes según Instancia'!K285=0,"-",IF('Órdenes según Instancia'!AE285=0,"-",('Órdenes según Instancia'!K285/'Órdenes según Instancia'!AE285)))</f>
        <v>-</v>
      </c>
      <c r="T285" s="14" t="str">
        <f>IF('Órdenes según Instancia'!P285=0,"-",IF('Órdenes según Instancia'!AE285=0,"-",('Órdenes según Instancia'!P285/'Órdenes según Instancia'!AE285)))</f>
        <v>-</v>
      </c>
      <c r="U285" s="14" t="str">
        <f>IF('Órdenes según Instancia'!U285=0,"-",IF('Órdenes según Instancia'!AE285=0,"-",('Órdenes según Instancia'!U285/('Órdenes según Instancia'!AE285))))</f>
        <v>-</v>
      </c>
      <c r="V285" s="14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62" t="s">
        <v>468</v>
      </c>
      <c r="C286" s="14">
        <f>IF('Órdenes según Instancia'!C286=0,"-",IF('Órdenes según Instancia'!AB286=0,"-",('Órdenes según Instancia'!C286/'Órdenes según Instancia'!AB286)))</f>
        <v>1</v>
      </c>
      <c r="D286" s="14" t="str">
        <f>IF('Órdenes según Instancia'!H286=0,"-",IF('Órdenes según Instancia'!AB286=0,"-",('Órdenes según Instancia'!H286/'Órdenes según Instancia'!AB286)))</f>
        <v>-</v>
      </c>
      <c r="E286" s="14" t="str">
        <f>IF('Órdenes según Instancia'!M286=0,"-",IF('Órdenes según Instancia'!AB286=0,"-",('Órdenes según Instancia'!M286/'Órdenes según Instancia'!AB286)))</f>
        <v>-</v>
      </c>
      <c r="F286" s="14" t="str">
        <f>IF('Órdenes según Instancia'!R286=0,"-",IF('Órdenes según Instancia'!AB286=0,"-",('Órdenes según Instancia'!R286/'Órdenes según Instancia'!AB286)))</f>
        <v>-</v>
      </c>
      <c r="G286" s="14" t="str">
        <f>IF('Órdenes según Instancia'!W286=0,"-",IF('Órdenes según Instancia'!AB286=0,"-",('Órdenes según Instancia'!W286/'Órdenes según Instancia'!AB286)))</f>
        <v>-</v>
      </c>
      <c r="H286" s="14" t="str">
        <f>IF('Órdenes según Instancia'!D286=0,"-",IF('Órdenes según Instancia'!AC286=0,"-",('Órdenes según Instancia'!D286/'Órdenes según Instancia'!AC286)))</f>
        <v>-</v>
      </c>
      <c r="I286" s="14" t="str">
        <f>IF('Órdenes según Instancia'!I286=0,"-",IF('Órdenes según Instancia'!AC286=0,"-",('Órdenes según Instancia'!I286/'Órdenes según Instancia'!AC286)))</f>
        <v>-</v>
      </c>
      <c r="J286" s="14" t="str">
        <f>IF('Órdenes según Instancia'!N286=0,"-",IF('Órdenes según Instancia'!AC286=0,"-",('Órdenes según Instancia'!N286/'Órdenes según Instancia'!AC286)))</f>
        <v>-</v>
      </c>
      <c r="K286" s="14" t="str">
        <f>IF('Órdenes según Instancia'!S286=0,"-",IF('Órdenes según Instancia'!AC286=0,"-",('Órdenes según Instancia'!S286/'Órdenes según Instancia'!AC286)))</f>
        <v>-</v>
      </c>
      <c r="L286" s="14" t="str">
        <f>IF('Órdenes según Instancia'!X286=0,"-",IF('Órdenes según Instancia'!AC286=0,"-",('Órdenes según Instancia'!X286/'Órdenes según Instancia'!AC286)))</f>
        <v>-</v>
      </c>
      <c r="M286" s="14">
        <f>IF('Órdenes según Instancia'!E286=0,"-",IF('Órdenes según Instancia'!AD286=0,"-",('Órdenes según Instancia'!E286/'Órdenes según Instancia'!AD286)))</f>
        <v>1</v>
      </c>
      <c r="N286" s="14" t="str">
        <f>IF('Órdenes según Instancia'!J286=0,"-",IF('Órdenes según Instancia'!AD286=0,"-",('Órdenes según Instancia'!J286/'Órdenes según Instancia'!AD286)))</f>
        <v>-</v>
      </c>
      <c r="O286" s="14" t="str">
        <f>IF('Órdenes según Instancia'!O286=0,"-",IF('Órdenes según Instancia'!AD286=0,"-",('Órdenes según Instancia'!O286/'Órdenes según Instancia'!AD286)))</f>
        <v>-</v>
      </c>
      <c r="P286" s="14" t="str">
        <f>IF('Órdenes según Instancia'!T286=0,"-",IF('Órdenes según Instancia'!AD286=0,"-",('Órdenes según Instancia'!T286/'Órdenes según Instancia'!AD286)))</f>
        <v>-</v>
      </c>
      <c r="Q286" s="14" t="str">
        <f>IF('Órdenes según Instancia'!Y286=0,"-",IF('Órdenes según Instancia'!AD286=0,"-",('Órdenes según Instancia'!Y286/'Órdenes según Instancia'!AD286)))</f>
        <v>-</v>
      </c>
      <c r="R286" s="14">
        <f>IF('Órdenes según Instancia'!F286=0,"-",IF('Órdenes según Instancia'!AE286=0,"-",('Órdenes según Instancia'!F286/'Órdenes según Instancia'!AE286)))</f>
        <v>1</v>
      </c>
      <c r="S286" s="14" t="str">
        <f>IF('Órdenes según Instancia'!K286=0,"-",IF('Órdenes según Instancia'!AE286=0,"-",('Órdenes según Instancia'!K286/'Órdenes según Instancia'!AE286)))</f>
        <v>-</v>
      </c>
      <c r="T286" s="14" t="str">
        <f>IF('Órdenes según Instancia'!P286=0,"-",IF('Órdenes según Instancia'!AE286=0,"-",('Órdenes según Instancia'!P286/'Órdenes según Instancia'!AE286)))</f>
        <v>-</v>
      </c>
      <c r="U286" s="14" t="str">
        <f>IF('Órdenes según Instancia'!U286=0,"-",IF('Órdenes según Instancia'!AE286=0,"-",('Órdenes según Instancia'!U286/('Órdenes según Instancia'!AE286))))</f>
        <v>-</v>
      </c>
      <c r="V286" s="14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62" t="s">
        <v>196</v>
      </c>
      <c r="C287" s="14">
        <f>IF('Órdenes según Instancia'!C287=0,"-",IF('Órdenes según Instancia'!AB287=0,"-",('Órdenes según Instancia'!C287/'Órdenes según Instancia'!AB287)))</f>
        <v>1</v>
      </c>
      <c r="D287" s="14" t="str">
        <f>IF('Órdenes según Instancia'!H287=0,"-",IF('Órdenes según Instancia'!AB287=0,"-",('Órdenes según Instancia'!H287/'Órdenes según Instancia'!AB287)))</f>
        <v>-</v>
      </c>
      <c r="E287" s="14" t="str">
        <f>IF('Órdenes según Instancia'!M287=0,"-",IF('Órdenes según Instancia'!AB287=0,"-",('Órdenes según Instancia'!M287/'Órdenes según Instancia'!AB287)))</f>
        <v>-</v>
      </c>
      <c r="F287" s="14" t="str">
        <f>IF('Órdenes según Instancia'!R287=0,"-",IF('Órdenes según Instancia'!AB287=0,"-",('Órdenes según Instancia'!R287/'Órdenes según Instancia'!AB287)))</f>
        <v>-</v>
      </c>
      <c r="G287" s="14" t="str">
        <f>IF('Órdenes según Instancia'!W287=0,"-",IF('Órdenes según Instancia'!AB287=0,"-",('Órdenes según Instancia'!W287/'Órdenes según Instancia'!AB287)))</f>
        <v>-</v>
      </c>
      <c r="H287" s="14">
        <f>IF('Órdenes según Instancia'!D287=0,"-",IF('Órdenes según Instancia'!AC287=0,"-",('Órdenes según Instancia'!D287/'Órdenes según Instancia'!AC287)))</f>
        <v>1</v>
      </c>
      <c r="I287" s="14" t="str">
        <f>IF('Órdenes según Instancia'!I287=0,"-",IF('Órdenes según Instancia'!AC287=0,"-",('Órdenes según Instancia'!I287/'Órdenes según Instancia'!AC287)))</f>
        <v>-</v>
      </c>
      <c r="J287" s="14" t="str">
        <f>IF('Órdenes según Instancia'!N287=0,"-",IF('Órdenes según Instancia'!AC287=0,"-",('Órdenes según Instancia'!N287/'Órdenes según Instancia'!AC287)))</f>
        <v>-</v>
      </c>
      <c r="K287" s="14" t="str">
        <f>IF('Órdenes según Instancia'!S287=0,"-",IF('Órdenes según Instancia'!AC287=0,"-",('Órdenes según Instancia'!S287/'Órdenes según Instancia'!AC287)))</f>
        <v>-</v>
      </c>
      <c r="L287" s="14" t="str">
        <f>IF('Órdenes según Instancia'!X287=0,"-",IF('Órdenes según Instancia'!AC287=0,"-",('Órdenes según Instancia'!X287/'Órdenes según Instancia'!AC287)))</f>
        <v>-</v>
      </c>
      <c r="M287" s="14">
        <f>IF('Órdenes según Instancia'!E287=0,"-",IF('Órdenes según Instancia'!AD287=0,"-",('Órdenes según Instancia'!E287/'Órdenes según Instancia'!AD287)))</f>
        <v>1</v>
      </c>
      <c r="N287" s="14" t="str">
        <f>IF('Órdenes según Instancia'!J287=0,"-",IF('Órdenes según Instancia'!AD287=0,"-",('Órdenes según Instancia'!J287/'Órdenes según Instancia'!AD287)))</f>
        <v>-</v>
      </c>
      <c r="O287" s="14" t="str">
        <f>IF('Órdenes según Instancia'!O287=0,"-",IF('Órdenes según Instancia'!AD287=0,"-",('Órdenes según Instancia'!O287/'Órdenes según Instancia'!AD287)))</f>
        <v>-</v>
      </c>
      <c r="P287" s="14" t="str">
        <f>IF('Órdenes según Instancia'!T287=0,"-",IF('Órdenes según Instancia'!AD287=0,"-",('Órdenes según Instancia'!T287/'Órdenes según Instancia'!AD287)))</f>
        <v>-</v>
      </c>
      <c r="Q287" s="14" t="str">
        <f>IF('Órdenes según Instancia'!Y287=0,"-",IF('Órdenes según Instancia'!AD287=0,"-",('Órdenes según Instancia'!Y287/'Órdenes según Instancia'!AD287)))</f>
        <v>-</v>
      </c>
      <c r="R287" s="14">
        <f>IF('Órdenes según Instancia'!F287=0,"-",IF('Órdenes según Instancia'!AE287=0,"-",('Órdenes según Instancia'!F287/'Órdenes según Instancia'!AE287)))</f>
        <v>1</v>
      </c>
      <c r="S287" s="14" t="str">
        <f>IF('Órdenes según Instancia'!K287=0,"-",IF('Órdenes según Instancia'!AE287=0,"-",('Órdenes según Instancia'!K287/'Órdenes según Instancia'!AE287)))</f>
        <v>-</v>
      </c>
      <c r="T287" s="14" t="str">
        <f>IF('Órdenes según Instancia'!P287=0,"-",IF('Órdenes según Instancia'!AE287=0,"-",('Órdenes según Instancia'!P287/'Órdenes según Instancia'!AE287)))</f>
        <v>-</v>
      </c>
      <c r="U287" s="14" t="str">
        <f>IF('Órdenes según Instancia'!U287=0,"-",IF('Órdenes según Instancia'!AE287=0,"-",('Órdenes según Instancia'!U287/('Órdenes según Instancia'!AE287))))</f>
        <v>-</v>
      </c>
      <c r="V287" s="14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62" t="s">
        <v>469</v>
      </c>
      <c r="C288" s="14">
        <f>IF('Órdenes según Instancia'!C288=0,"-",IF('Órdenes según Instancia'!AB288=0,"-",('Órdenes según Instancia'!C288/'Órdenes según Instancia'!AB288)))</f>
        <v>1</v>
      </c>
      <c r="D288" s="14" t="str">
        <f>IF('Órdenes según Instancia'!H288=0,"-",IF('Órdenes según Instancia'!AB288=0,"-",('Órdenes según Instancia'!H288/'Órdenes según Instancia'!AB288)))</f>
        <v>-</v>
      </c>
      <c r="E288" s="14" t="str">
        <f>IF('Órdenes según Instancia'!M288=0,"-",IF('Órdenes según Instancia'!AB288=0,"-",('Órdenes según Instancia'!M288/'Órdenes según Instancia'!AB288)))</f>
        <v>-</v>
      </c>
      <c r="F288" s="14" t="str">
        <f>IF('Órdenes según Instancia'!R288=0,"-",IF('Órdenes según Instancia'!AB288=0,"-",('Órdenes según Instancia'!R288/'Órdenes según Instancia'!AB288)))</f>
        <v>-</v>
      </c>
      <c r="G288" s="14" t="str">
        <f>IF('Órdenes según Instancia'!W288=0,"-",IF('Órdenes según Instancia'!AB288=0,"-",('Órdenes según Instancia'!W288/'Órdenes según Instancia'!AB288)))</f>
        <v>-</v>
      </c>
      <c r="H288" s="14" t="str">
        <f>IF('Órdenes según Instancia'!D288=0,"-",IF('Órdenes según Instancia'!AC288=0,"-",('Órdenes según Instancia'!D288/'Órdenes según Instancia'!AC288)))</f>
        <v>-</v>
      </c>
      <c r="I288" s="14" t="str">
        <f>IF('Órdenes según Instancia'!I288=0,"-",IF('Órdenes según Instancia'!AC288=0,"-",('Órdenes según Instancia'!I288/'Órdenes según Instancia'!AC288)))</f>
        <v>-</v>
      </c>
      <c r="J288" s="14" t="str">
        <f>IF('Órdenes según Instancia'!N288=0,"-",IF('Órdenes según Instancia'!AC288=0,"-",('Órdenes según Instancia'!N288/'Órdenes según Instancia'!AC288)))</f>
        <v>-</v>
      </c>
      <c r="K288" s="14" t="str">
        <f>IF('Órdenes según Instancia'!S288=0,"-",IF('Órdenes según Instancia'!AC288=0,"-",('Órdenes según Instancia'!S288/'Órdenes según Instancia'!AC288)))</f>
        <v>-</v>
      </c>
      <c r="L288" s="14" t="str">
        <f>IF('Órdenes según Instancia'!X288=0,"-",IF('Órdenes según Instancia'!AC288=0,"-",('Órdenes según Instancia'!X288/'Órdenes según Instancia'!AC288)))</f>
        <v>-</v>
      </c>
      <c r="M288" s="14">
        <f>IF('Órdenes según Instancia'!E288=0,"-",IF('Órdenes según Instancia'!AD288=0,"-",('Órdenes según Instancia'!E288/'Órdenes según Instancia'!AD288)))</f>
        <v>1</v>
      </c>
      <c r="N288" s="14" t="str">
        <f>IF('Órdenes según Instancia'!J288=0,"-",IF('Órdenes según Instancia'!AD288=0,"-",('Órdenes según Instancia'!J288/'Órdenes según Instancia'!AD288)))</f>
        <v>-</v>
      </c>
      <c r="O288" s="14" t="str">
        <f>IF('Órdenes según Instancia'!O288=0,"-",IF('Órdenes según Instancia'!AD288=0,"-",('Órdenes según Instancia'!O288/'Órdenes según Instancia'!AD288)))</f>
        <v>-</v>
      </c>
      <c r="P288" s="14" t="str">
        <f>IF('Órdenes según Instancia'!T288=0,"-",IF('Órdenes según Instancia'!AD288=0,"-",('Órdenes según Instancia'!T288/'Órdenes según Instancia'!AD288)))</f>
        <v>-</v>
      </c>
      <c r="Q288" s="14" t="str">
        <f>IF('Órdenes según Instancia'!Y288=0,"-",IF('Órdenes según Instancia'!AD288=0,"-",('Órdenes según Instancia'!Y288/'Órdenes según Instancia'!AD288)))</f>
        <v>-</v>
      </c>
      <c r="R288" s="14">
        <f>IF('Órdenes según Instancia'!F288=0,"-",IF('Órdenes según Instancia'!AE288=0,"-",('Órdenes según Instancia'!F288/'Órdenes según Instancia'!AE288)))</f>
        <v>1</v>
      </c>
      <c r="S288" s="14" t="str">
        <f>IF('Órdenes según Instancia'!K288=0,"-",IF('Órdenes según Instancia'!AE288=0,"-",('Órdenes según Instancia'!K288/'Órdenes según Instancia'!AE288)))</f>
        <v>-</v>
      </c>
      <c r="T288" s="14" t="str">
        <f>IF('Órdenes según Instancia'!P288=0,"-",IF('Órdenes según Instancia'!AE288=0,"-",('Órdenes según Instancia'!P288/'Órdenes según Instancia'!AE288)))</f>
        <v>-</v>
      </c>
      <c r="U288" s="14" t="str">
        <f>IF('Órdenes según Instancia'!U288=0,"-",IF('Órdenes según Instancia'!AE288=0,"-",('Órdenes según Instancia'!U288/('Órdenes según Instancia'!AE288))))</f>
        <v>-</v>
      </c>
      <c r="V288" s="14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62" t="s">
        <v>470</v>
      </c>
      <c r="C289" s="14">
        <f>IF('Órdenes según Instancia'!C289=0,"-",IF('Órdenes según Instancia'!AB289=0,"-",('Órdenes según Instancia'!C289/'Órdenes según Instancia'!AB289)))</f>
        <v>1</v>
      </c>
      <c r="D289" s="14" t="str">
        <f>IF('Órdenes según Instancia'!H289=0,"-",IF('Órdenes según Instancia'!AB289=0,"-",('Órdenes según Instancia'!H289/'Órdenes según Instancia'!AB289)))</f>
        <v>-</v>
      </c>
      <c r="E289" s="14" t="str">
        <f>IF('Órdenes según Instancia'!M289=0,"-",IF('Órdenes según Instancia'!AB289=0,"-",('Órdenes según Instancia'!M289/'Órdenes según Instancia'!AB289)))</f>
        <v>-</v>
      </c>
      <c r="F289" s="14" t="str">
        <f>IF('Órdenes según Instancia'!R289=0,"-",IF('Órdenes según Instancia'!AB289=0,"-",('Órdenes según Instancia'!R289/'Órdenes según Instancia'!AB289)))</f>
        <v>-</v>
      </c>
      <c r="G289" s="14" t="str">
        <f>IF('Órdenes según Instancia'!W289=0,"-",IF('Órdenes según Instancia'!AB289=0,"-",('Órdenes según Instancia'!W289/'Órdenes según Instancia'!AB289)))</f>
        <v>-</v>
      </c>
      <c r="H289" s="14" t="str">
        <f>IF('Órdenes según Instancia'!D289=0,"-",IF('Órdenes según Instancia'!AC289=0,"-",('Órdenes según Instancia'!D289/'Órdenes según Instancia'!AC289)))</f>
        <v>-</v>
      </c>
      <c r="I289" s="14" t="str">
        <f>IF('Órdenes según Instancia'!I289=0,"-",IF('Órdenes según Instancia'!AC289=0,"-",('Órdenes según Instancia'!I289/'Órdenes según Instancia'!AC289)))</f>
        <v>-</v>
      </c>
      <c r="J289" s="14" t="str">
        <f>IF('Órdenes según Instancia'!N289=0,"-",IF('Órdenes según Instancia'!AC289=0,"-",('Órdenes según Instancia'!N289/'Órdenes según Instancia'!AC289)))</f>
        <v>-</v>
      </c>
      <c r="K289" s="14" t="str">
        <f>IF('Órdenes según Instancia'!S289=0,"-",IF('Órdenes según Instancia'!AC289=0,"-",('Órdenes según Instancia'!S289/'Órdenes según Instancia'!AC289)))</f>
        <v>-</v>
      </c>
      <c r="L289" s="14" t="str">
        <f>IF('Órdenes según Instancia'!X289=0,"-",IF('Órdenes según Instancia'!AC289=0,"-",('Órdenes según Instancia'!X289/'Órdenes según Instancia'!AC289)))</f>
        <v>-</v>
      </c>
      <c r="M289" s="14">
        <f>IF('Órdenes según Instancia'!E289=0,"-",IF('Órdenes según Instancia'!AD289=0,"-",('Órdenes según Instancia'!E289/'Órdenes según Instancia'!AD289)))</f>
        <v>1</v>
      </c>
      <c r="N289" s="14" t="str">
        <f>IF('Órdenes según Instancia'!J289=0,"-",IF('Órdenes según Instancia'!AD289=0,"-",('Órdenes según Instancia'!J289/'Órdenes según Instancia'!AD289)))</f>
        <v>-</v>
      </c>
      <c r="O289" s="14" t="str">
        <f>IF('Órdenes según Instancia'!O289=0,"-",IF('Órdenes según Instancia'!AD289=0,"-",('Órdenes según Instancia'!O289/'Órdenes según Instancia'!AD289)))</f>
        <v>-</v>
      </c>
      <c r="P289" s="14" t="str">
        <f>IF('Órdenes según Instancia'!T289=0,"-",IF('Órdenes según Instancia'!AD289=0,"-",('Órdenes según Instancia'!T289/'Órdenes según Instancia'!AD289)))</f>
        <v>-</v>
      </c>
      <c r="Q289" s="14" t="str">
        <f>IF('Órdenes según Instancia'!Y289=0,"-",IF('Órdenes según Instancia'!AD289=0,"-",('Órdenes según Instancia'!Y289/'Órdenes según Instancia'!AD289)))</f>
        <v>-</v>
      </c>
      <c r="R289" s="14">
        <f>IF('Órdenes según Instancia'!F289=0,"-",IF('Órdenes según Instancia'!AE289=0,"-",('Órdenes según Instancia'!F289/'Órdenes según Instancia'!AE289)))</f>
        <v>1</v>
      </c>
      <c r="S289" s="14" t="str">
        <f>IF('Órdenes según Instancia'!K289=0,"-",IF('Órdenes según Instancia'!AE289=0,"-",('Órdenes según Instancia'!K289/'Órdenes según Instancia'!AE289)))</f>
        <v>-</v>
      </c>
      <c r="T289" s="14" t="str">
        <f>IF('Órdenes según Instancia'!P289=0,"-",IF('Órdenes según Instancia'!AE289=0,"-",('Órdenes según Instancia'!P289/'Órdenes según Instancia'!AE289)))</f>
        <v>-</v>
      </c>
      <c r="U289" s="14" t="str">
        <f>IF('Órdenes según Instancia'!U289=0,"-",IF('Órdenes según Instancia'!AE289=0,"-",('Órdenes según Instancia'!U289/('Órdenes según Instancia'!AE289))))</f>
        <v>-</v>
      </c>
      <c r="V289" s="14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62" t="s">
        <v>471</v>
      </c>
      <c r="C290" s="14">
        <f>IF('Órdenes según Instancia'!C290=0,"-",IF('Órdenes según Instancia'!AB290=0,"-",('Órdenes según Instancia'!C290/'Órdenes según Instancia'!AB290)))</f>
        <v>0.8902439024390244</v>
      </c>
      <c r="D290" s="14" t="str">
        <f>IF('Órdenes según Instancia'!H290=0,"-",IF('Órdenes según Instancia'!AB290=0,"-",('Órdenes según Instancia'!H290/'Órdenes según Instancia'!AB290)))</f>
        <v>-</v>
      </c>
      <c r="E290" s="14">
        <f>IF('Órdenes según Instancia'!M290=0,"-",IF('Órdenes según Instancia'!AB290=0,"-",('Órdenes según Instancia'!M290/'Órdenes según Instancia'!AB290)))</f>
        <v>0.10975609756097561</v>
      </c>
      <c r="F290" s="14" t="str">
        <f>IF('Órdenes según Instancia'!R290=0,"-",IF('Órdenes según Instancia'!AB290=0,"-",('Órdenes según Instancia'!R290/'Órdenes según Instancia'!AB290)))</f>
        <v>-</v>
      </c>
      <c r="G290" s="14" t="str">
        <f>IF('Órdenes según Instancia'!W290=0,"-",IF('Órdenes según Instancia'!AB290=0,"-",('Órdenes según Instancia'!W290/'Órdenes según Instancia'!AB290)))</f>
        <v>-</v>
      </c>
      <c r="H290" s="14" t="str">
        <f>IF('Órdenes según Instancia'!D290=0,"-",IF('Órdenes según Instancia'!AC290=0,"-",('Órdenes según Instancia'!D290/'Órdenes según Instancia'!AC290)))</f>
        <v>-</v>
      </c>
      <c r="I290" s="14" t="str">
        <f>IF('Órdenes según Instancia'!I290=0,"-",IF('Órdenes según Instancia'!AC290=0,"-",('Órdenes según Instancia'!I290/'Órdenes según Instancia'!AC290)))</f>
        <v>-</v>
      </c>
      <c r="J290" s="14" t="str">
        <f>IF('Órdenes según Instancia'!N290=0,"-",IF('Órdenes según Instancia'!AC290=0,"-",('Órdenes según Instancia'!N290/'Órdenes según Instancia'!AC290)))</f>
        <v>-</v>
      </c>
      <c r="K290" s="14" t="str">
        <f>IF('Órdenes según Instancia'!S290=0,"-",IF('Órdenes según Instancia'!AC290=0,"-",('Órdenes según Instancia'!S290/'Órdenes según Instancia'!AC290)))</f>
        <v>-</v>
      </c>
      <c r="L290" s="14" t="str">
        <f>IF('Órdenes según Instancia'!X290=0,"-",IF('Órdenes según Instancia'!AC290=0,"-",('Órdenes según Instancia'!X290/'Órdenes según Instancia'!AC290)))</f>
        <v>-</v>
      </c>
      <c r="M290" s="14">
        <f>IF('Órdenes según Instancia'!E290=0,"-",IF('Órdenes según Instancia'!AD290=0,"-",('Órdenes según Instancia'!E290/'Órdenes según Instancia'!AD290)))</f>
        <v>0.82352941176470584</v>
      </c>
      <c r="N290" s="14" t="str">
        <f>IF('Órdenes según Instancia'!J290=0,"-",IF('Órdenes según Instancia'!AD290=0,"-",('Órdenes según Instancia'!J290/'Órdenes según Instancia'!AD290)))</f>
        <v>-</v>
      </c>
      <c r="O290" s="14">
        <f>IF('Órdenes según Instancia'!O290=0,"-",IF('Órdenes según Instancia'!AD290=0,"-",('Órdenes según Instancia'!O290/'Órdenes según Instancia'!AD290)))</f>
        <v>0.17647058823529413</v>
      </c>
      <c r="P290" s="14" t="str">
        <f>IF('Órdenes según Instancia'!T290=0,"-",IF('Órdenes según Instancia'!AD290=0,"-",('Órdenes según Instancia'!T290/'Órdenes según Instancia'!AD290)))</f>
        <v>-</v>
      </c>
      <c r="Q290" s="14" t="str">
        <f>IF('Órdenes según Instancia'!Y290=0,"-",IF('Órdenes según Instancia'!AD290=0,"-",('Órdenes según Instancia'!Y290/'Órdenes según Instancia'!AD290)))</f>
        <v>-</v>
      </c>
      <c r="R290" s="14">
        <f>IF('Órdenes según Instancia'!F290=0,"-",IF('Órdenes según Instancia'!AE290=0,"-",('Órdenes según Instancia'!F290/'Órdenes según Instancia'!AE290)))</f>
        <v>1</v>
      </c>
      <c r="S290" s="14" t="str">
        <f>IF('Órdenes según Instancia'!K290=0,"-",IF('Órdenes según Instancia'!AE290=0,"-",('Órdenes según Instancia'!K290/'Órdenes según Instancia'!AE290)))</f>
        <v>-</v>
      </c>
      <c r="T290" s="14" t="str">
        <f>IF('Órdenes según Instancia'!P290=0,"-",IF('Órdenes según Instancia'!AE290=0,"-",('Órdenes según Instancia'!P290/'Órdenes según Instancia'!AE290)))</f>
        <v>-</v>
      </c>
      <c r="U290" s="14" t="str">
        <f>IF('Órdenes según Instancia'!U290=0,"-",IF('Órdenes según Instancia'!AE290=0,"-",('Órdenes según Instancia'!U290/('Órdenes según Instancia'!AE290))))</f>
        <v>-</v>
      </c>
      <c r="V290" s="14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62" t="s">
        <v>472</v>
      </c>
      <c r="C291" s="14">
        <f>IF('Órdenes según Instancia'!C291=0,"-",IF('Órdenes según Instancia'!AB291=0,"-",('Órdenes según Instancia'!C291/'Órdenes según Instancia'!AB291)))</f>
        <v>0.85365853658536583</v>
      </c>
      <c r="D291" s="14" t="str">
        <f>IF('Órdenes según Instancia'!H291=0,"-",IF('Órdenes según Instancia'!AB291=0,"-",('Órdenes según Instancia'!H291/'Órdenes según Instancia'!AB291)))</f>
        <v>-</v>
      </c>
      <c r="E291" s="14">
        <f>IF('Órdenes según Instancia'!M291=0,"-",IF('Órdenes según Instancia'!AB291=0,"-",('Órdenes según Instancia'!M291/'Órdenes según Instancia'!AB291)))</f>
        <v>0.14634146341463414</v>
      </c>
      <c r="F291" s="14" t="str">
        <f>IF('Órdenes según Instancia'!R291=0,"-",IF('Órdenes según Instancia'!AB291=0,"-",('Órdenes según Instancia'!R291/'Órdenes según Instancia'!AB291)))</f>
        <v>-</v>
      </c>
      <c r="G291" s="14" t="str">
        <f>IF('Órdenes según Instancia'!W291=0,"-",IF('Órdenes según Instancia'!AB291=0,"-",('Órdenes según Instancia'!W291/'Órdenes según Instancia'!AB291)))</f>
        <v>-</v>
      </c>
      <c r="H291" s="14" t="str">
        <f>IF('Órdenes según Instancia'!D291=0,"-",IF('Órdenes según Instancia'!AC291=0,"-",('Órdenes según Instancia'!D291/'Órdenes según Instancia'!AC291)))</f>
        <v>-</v>
      </c>
      <c r="I291" s="14" t="str">
        <f>IF('Órdenes según Instancia'!I291=0,"-",IF('Órdenes según Instancia'!AC291=0,"-",('Órdenes según Instancia'!I291/'Órdenes según Instancia'!AC291)))</f>
        <v>-</v>
      </c>
      <c r="J291" s="14" t="str">
        <f>IF('Órdenes según Instancia'!N291=0,"-",IF('Órdenes según Instancia'!AC291=0,"-",('Órdenes según Instancia'!N291/'Órdenes según Instancia'!AC291)))</f>
        <v>-</v>
      </c>
      <c r="K291" s="14" t="str">
        <f>IF('Órdenes según Instancia'!S291=0,"-",IF('Órdenes según Instancia'!AC291=0,"-",('Órdenes según Instancia'!S291/'Órdenes según Instancia'!AC291)))</f>
        <v>-</v>
      </c>
      <c r="L291" s="14" t="str">
        <f>IF('Órdenes según Instancia'!X291=0,"-",IF('Órdenes según Instancia'!AC291=0,"-",('Órdenes según Instancia'!X291/'Órdenes según Instancia'!AC291)))</f>
        <v>-</v>
      </c>
      <c r="M291" s="14">
        <f>IF('Órdenes según Instancia'!E291=0,"-",IF('Órdenes según Instancia'!AD291=0,"-",('Órdenes según Instancia'!E291/'Órdenes según Instancia'!AD291)))</f>
        <v>0.80645161290322576</v>
      </c>
      <c r="N291" s="14" t="str">
        <f>IF('Órdenes según Instancia'!J291=0,"-",IF('Órdenes según Instancia'!AD291=0,"-",('Órdenes según Instancia'!J291/'Órdenes según Instancia'!AD291)))</f>
        <v>-</v>
      </c>
      <c r="O291" s="14">
        <f>IF('Órdenes según Instancia'!O291=0,"-",IF('Órdenes según Instancia'!AD291=0,"-",('Órdenes según Instancia'!O291/'Órdenes según Instancia'!AD291)))</f>
        <v>0.19354838709677419</v>
      </c>
      <c r="P291" s="14" t="str">
        <f>IF('Órdenes según Instancia'!T291=0,"-",IF('Órdenes según Instancia'!AD291=0,"-",('Órdenes según Instancia'!T291/'Órdenes según Instancia'!AD291)))</f>
        <v>-</v>
      </c>
      <c r="Q291" s="14" t="str">
        <f>IF('Órdenes según Instancia'!Y291=0,"-",IF('Órdenes según Instancia'!AD291=0,"-",('Órdenes según Instancia'!Y291/'Órdenes según Instancia'!AD291)))</f>
        <v>-</v>
      </c>
      <c r="R291" s="14">
        <f>IF('Órdenes según Instancia'!F291=0,"-",IF('Órdenes según Instancia'!AE291=0,"-",('Órdenes según Instancia'!F291/'Órdenes según Instancia'!AE291)))</f>
        <v>1</v>
      </c>
      <c r="S291" s="14" t="str">
        <f>IF('Órdenes según Instancia'!K291=0,"-",IF('Órdenes según Instancia'!AE291=0,"-",('Órdenes según Instancia'!K291/'Órdenes según Instancia'!AE291)))</f>
        <v>-</v>
      </c>
      <c r="T291" s="14" t="str">
        <f>IF('Órdenes según Instancia'!P291=0,"-",IF('Órdenes según Instancia'!AE291=0,"-",('Órdenes según Instancia'!P291/'Órdenes según Instancia'!AE291)))</f>
        <v>-</v>
      </c>
      <c r="U291" s="14" t="str">
        <f>IF('Órdenes según Instancia'!U291=0,"-",IF('Órdenes según Instancia'!AE291=0,"-",('Órdenes según Instancia'!U291/('Órdenes según Instancia'!AE291))))</f>
        <v>-</v>
      </c>
      <c r="V291" s="14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62" t="s">
        <v>197</v>
      </c>
      <c r="C292" s="14">
        <f>IF('Órdenes según Instancia'!C292=0,"-",IF('Órdenes según Instancia'!AB292=0,"-",('Órdenes según Instancia'!C292/'Órdenes según Instancia'!AB292)))</f>
        <v>0.80048367593712211</v>
      </c>
      <c r="D292" s="14" t="str">
        <f>IF('Órdenes según Instancia'!H292=0,"-",IF('Órdenes según Instancia'!AB292=0,"-",('Órdenes según Instancia'!H292/'Órdenes según Instancia'!AB292)))</f>
        <v>-</v>
      </c>
      <c r="E292" s="14">
        <f>IF('Órdenes según Instancia'!M292=0,"-",IF('Órdenes según Instancia'!AB292=0,"-",('Órdenes según Instancia'!M292/'Órdenes según Instancia'!AB292)))</f>
        <v>0.19951632406287786</v>
      </c>
      <c r="F292" s="14" t="str">
        <f>IF('Órdenes según Instancia'!R292=0,"-",IF('Órdenes según Instancia'!AB292=0,"-",('Órdenes según Instancia'!R292/'Órdenes según Instancia'!AB292)))</f>
        <v>-</v>
      </c>
      <c r="G292" s="14" t="str">
        <f>IF('Órdenes según Instancia'!W292=0,"-",IF('Órdenes según Instancia'!AB292=0,"-",('Órdenes según Instancia'!W292/'Órdenes según Instancia'!AB292)))</f>
        <v>-</v>
      </c>
      <c r="H292" s="14" t="str">
        <f>IF('Órdenes según Instancia'!D292=0,"-",IF('Órdenes según Instancia'!AC292=0,"-",('Órdenes según Instancia'!D292/'Órdenes según Instancia'!AC292)))</f>
        <v>-</v>
      </c>
      <c r="I292" s="14" t="str">
        <f>IF('Órdenes según Instancia'!I292=0,"-",IF('Órdenes según Instancia'!AC292=0,"-",('Órdenes según Instancia'!I292/'Órdenes según Instancia'!AC292)))</f>
        <v>-</v>
      </c>
      <c r="J292" s="14" t="str">
        <f>IF('Órdenes según Instancia'!N292=0,"-",IF('Órdenes según Instancia'!AC292=0,"-",('Órdenes según Instancia'!N292/'Órdenes según Instancia'!AC292)))</f>
        <v>-</v>
      </c>
      <c r="K292" s="14" t="str">
        <f>IF('Órdenes según Instancia'!S292=0,"-",IF('Órdenes según Instancia'!AC292=0,"-",('Órdenes según Instancia'!S292/'Órdenes según Instancia'!AC292)))</f>
        <v>-</v>
      </c>
      <c r="L292" s="14" t="str">
        <f>IF('Órdenes según Instancia'!X292=0,"-",IF('Órdenes según Instancia'!AC292=0,"-",('Órdenes según Instancia'!X292/'Órdenes según Instancia'!AC292)))</f>
        <v>-</v>
      </c>
      <c r="M292" s="14">
        <f>IF('Órdenes según Instancia'!E292=0,"-",IF('Órdenes según Instancia'!AD292=0,"-",('Órdenes según Instancia'!E292/'Órdenes según Instancia'!AD292)))</f>
        <v>0.80514705882352944</v>
      </c>
      <c r="N292" s="14" t="str">
        <f>IF('Órdenes según Instancia'!J292=0,"-",IF('Órdenes según Instancia'!AD292=0,"-",('Órdenes según Instancia'!J292/'Órdenes según Instancia'!AD292)))</f>
        <v>-</v>
      </c>
      <c r="O292" s="14">
        <f>IF('Órdenes según Instancia'!O292=0,"-",IF('Órdenes según Instancia'!AD292=0,"-",('Órdenes según Instancia'!O292/'Órdenes según Instancia'!AD292)))</f>
        <v>0.19485294117647059</v>
      </c>
      <c r="P292" s="14" t="str">
        <f>IF('Órdenes según Instancia'!T292=0,"-",IF('Órdenes según Instancia'!AD292=0,"-",('Órdenes según Instancia'!T292/'Órdenes según Instancia'!AD292)))</f>
        <v>-</v>
      </c>
      <c r="Q292" s="14" t="str">
        <f>IF('Órdenes según Instancia'!Y292=0,"-",IF('Órdenes según Instancia'!AD292=0,"-",('Órdenes según Instancia'!Y292/'Órdenes según Instancia'!AD292)))</f>
        <v>-</v>
      </c>
      <c r="R292" s="14">
        <f>IF('Órdenes según Instancia'!F292=0,"-",IF('Órdenes según Instancia'!AE292=0,"-",('Órdenes según Instancia'!F292/'Órdenes según Instancia'!AE292)))</f>
        <v>0.45454545454545453</v>
      </c>
      <c r="S292" s="14" t="str">
        <f>IF('Órdenes según Instancia'!K292=0,"-",IF('Órdenes según Instancia'!AE292=0,"-",('Órdenes según Instancia'!K292/'Órdenes según Instancia'!AE292)))</f>
        <v>-</v>
      </c>
      <c r="T292" s="14">
        <f>IF('Órdenes según Instancia'!P292=0,"-",IF('Órdenes según Instancia'!AE292=0,"-",('Órdenes según Instancia'!P292/'Órdenes según Instancia'!AE292)))</f>
        <v>0.54545454545454541</v>
      </c>
      <c r="U292" s="14" t="str">
        <f>IF('Órdenes según Instancia'!U292=0,"-",IF('Órdenes según Instancia'!AE292=0,"-",('Órdenes según Instancia'!U292/('Órdenes según Instancia'!AE292))))</f>
        <v>-</v>
      </c>
      <c r="V292" s="14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62" t="s">
        <v>473</v>
      </c>
      <c r="C293" s="14">
        <f>IF('Órdenes según Instancia'!C293=0,"-",IF('Órdenes según Instancia'!AB293=0,"-",('Órdenes según Instancia'!C293/'Órdenes según Instancia'!AB293)))</f>
        <v>0.98958333333333337</v>
      </c>
      <c r="D293" s="14">
        <f>IF('Órdenes según Instancia'!H293=0,"-",IF('Órdenes según Instancia'!AB293=0,"-",('Órdenes según Instancia'!H293/'Órdenes según Instancia'!AB293)))</f>
        <v>1.0416666666666666E-2</v>
      </c>
      <c r="E293" s="14" t="str">
        <f>IF('Órdenes según Instancia'!M293=0,"-",IF('Órdenes según Instancia'!AB293=0,"-",('Órdenes según Instancia'!M293/'Órdenes según Instancia'!AB293)))</f>
        <v>-</v>
      </c>
      <c r="F293" s="14" t="str">
        <f>IF('Órdenes según Instancia'!R293=0,"-",IF('Órdenes según Instancia'!AB293=0,"-",('Órdenes según Instancia'!R293/'Órdenes según Instancia'!AB293)))</f>
        <v>-</v>
      </c>
      <c r="G293" s="14" t="str">
        <f>IF('Órdenes según Instancia'!W293=0,"-",IF('Órdenes según Instancia'!AB293=0,"-",('Órdenes según Instancia'!W293/'Órdenes según Instancia'!AB293)))</f>
        <v>-</v>
      </c>
      <c r="H293" s="14" t="str">
        <f>IF('Órdenes según Instancia'!D293=0,"-",IF('Órdenes según Instancia'!AC293=0,"-",('Órdenes según Instancia'!D293/'Órdenes según Instancia'!AC293)))</f>
        <v>-</v>
      </c>
      <c r="I293" s="14" t="str">
        <f>IF('Órdenes según Instancia'!I293=0,"-",IF('Órdenes según Instancia'!AC293=0,"-",('Órdenes según Instancia'!I293/'Órdenes según Instancia'!AC293)))</f>
        <v>-</v>
      </c>
      <c r="J293" s="14" t="str">
        <f>IF('Órdenes según Instancia'!N293=0,"-",IF('Órdenes según Instancia'!AC293=0,"-",('Órdenes según Instancia'!N293/'Órdenes según Instancia'!AC293)))</f>
        <v>-</v>
      </c>
      <c r="K293" s="14" t="str">
        <f>IF('Órdenes según Instancia'!S293=0,"-",IF('Órdenes según Instancia'!AC293=0,"-",('Órdenes según Instancia'!S293/'Órdenes según Instancia'!AC293)))</f>
        <v>-</v>
      </c>
      <c r="L293" s="14" t="str">
        <f>IF('Órdenes según Instancia'!X293=0,"-",IF('Órdenes según Instancia'!AC293=0,"-",('Órdenes según Instancia'!X293/'Órdenes según Instancia'!AC293)))</f>
        <v>-</v>
      </c>
      <c r="M293" s="14">
        <f>IF('Órdenes según Instancia'!E293=0,"-",IF('Órdenes según Instancia'!AD293=0,"-",('Órdenes según Instancia'!E293/'Órdenes según Instancia'!AD293)))</f>
        <v>0.99382716049382713</v>
      </c>
      <c r="N293" s="14">
        <f>IF('Órdenes según Instancia'!J293=0,"-",IF('Órdenes según Instancia'!AD293=0,"-",('Órdenes según Instancia'!J293/'Órdenes según Instancia'!AD293)))</f>
        <v>6.1728395061728392E-3</v>
      </c>
      <c r="O293" s="14" t="str">
        <f>IF('Órdenes según Instancia'!O293=0,"-",IF('Órdenes según Instancia'!AD293=0,"-",('Órdenes según Instancia'!O293/'Órdenes según Instancia'!AD293)))</f>
        <v>-</v>
      </c>
      <c r="P293" s="14" t="str">
        <f>IF('Órdenes según Instancia'!T293=0,"-",IF('Órdenes según Instancia'!AD293=0,"-",('Órdenes según Instancia'!T293/'Órdenes según Instancia'!AD293)))</f>
        <v>-</v>
      </c>
      <c r="Q293" s="14" t="str">
        <f>IF('Órdenes según Instancia'!Y293=0,"-",IF('Órdenes según Instancia'!AD293=0,"-",('Órdenes según Instancia'!Y293/'Órdenes según Instancia'!AD293)))</f>
        <v>-</v>
      </c>
      <c r="R293" s="14">
        <f>IF('Órdenes según Instancia'!F293=0,"-",IF('Órdenes según Instancia'!AE293=0,"-",('Órdenes según Instancia'!F293/'Órdenes según Instancia'!AE293)))</f>
        <v>0.96666666666666667</v>
      </c>
      <c r="S293" s="14">
        <f>IF('Órdenes según Instancia'!K293=0,"-",IF('Órdenes según Instancia'!AE293=0,"-",('Órdenes según Instancia'!K293/'Órdenes según Instancia'!AE293)))</f>
        <v>3.3333333333333333E-2</v>
      </c>
      <c r="T293" s="14" t="str">
        <f>IF('Órdenes según Instancia'!P293=0,"-",IF('Órdenes según Instancia'!AE293=0,"-",('Órdenes según Instancia'!P293/'Órdenes según Instancia'!AE293)))</f>
        <v>-</v>
      </c>
      <c r="U293" s="14" t="str">
        <f>IF('Órdenes según Instancia'!U293=0,"-",IF('Órdenes según Instancia'!AE293=0,"-",('Órdenes según Instancia'!U293/('Órdenes según Instancia'!AE293))))</f>
        <v>-</v>
      </c>
      <c r="V293" s="14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62" t="s">
        <v>642</v>
      </c>
      <c r="C294" s="14">
        <f>IF('Órdenes según Instancia'!C294=0,"-",IF('Órdenes según Instancia'!AB294=0,"-",('Órdenes según Instancia'!C294/'Órdenes según Instancia'!AB294)))</f>
        <v>0.8936170212765957</v>
      </c>
      <c r="D294" s="14">
        <f>IF('Órdenes según Instancia'!H294=0,"-",IF('Órdenes según Instancia'!AB294=0,"-",('Órdenes según Instancia'!H294/'Órdenes según Instancia'!AB294)))</f>
        <v>1.0638297872340425E-2</v>
      </c>
      <c r="E294" s="14">
        <f>IF('Órdenes según Instancia'!M294=0,"-",IF('Órdenes según Instancia'!AB294=0,"-",('Órdenes según Instancia'!M294/'Órdenes según Instancia'!AB294)))</f>
        <v>7.4468085106382975E-2</v>
      </c>
      <c r="F294" s="14">
        <f>IF('Órdenes según Instancia'!R294=0,"-",IF('Órdenes según Instancia'!AB294=0,"-",('Órdenes según Instancia'!R294/'Órdenes según Instancia'!AB294)))</f>
        <v>2.1276595744680851E-2</v>
      </c>
      <c r="G294" s="14" t="str">
        <f>IF('Órdenes según Instancia'!W294=0,"-",IF('Órdenes según Instancia'!AB294=0,"-",('Órdenes según Instancia'!W294/'Órdenes según Instancia'!AB294)))</f>
        <v>-</v>
      </c>
      <c r="H294" s="14">
        <f>IF('Órdenes según Instancia'!D294=0,"-",IF('Órdenes según Instancia'!AC294=0,"-",('Órdenes según Instancia'!D294/'Órdenes según Instancia'!AC294)))</f>
        <v>1</v>
      </c>
      <c r="I294" s="14" t="str">
        <f>IF('Órdenes según Instancia'!I294=0,"-",IF('Órdenes según Instancia'!AC294=0,"-",('Órdenes según Instancia'!I294/'Órdenes según Instancia'!AC294)))</f>
        <v>-</v>
      </c>
      <c r="J294" s="14" t="str">
        <f>IF('Órdenes según Instancia'!N294=0,"-",IF('Órdenes según Instancia'!AC294=0,"-",('Órdenes según Instancia'!N294/'Órdenes según Instancia'!AC294)))</f>
        <v>-</v>
      </c>
      <c r="K294" s="14" t="str">
        <f>IF('Órdenes según Instancia'!S294=0,"-",IF('Órdenes según Instancia'!AC294=0,"-",('Órdenes según Instancia'!S294/'Órdenes según Instancia'!AC294)))</f>
        <v>-</v>
      </c>
      <c r="L294" s="14" t="str">
        <f>IF('Órdenes según Instancia'!X294=0,"-",IF('Órdenes según Instancia'!AC294=0,"-",('Órdenes según Instancia'!X294/'Órdenes según Instancia'!AC294)))</f>
        <v>-</v>
      </c>
      <c r="M294" s="14">
        <f>IF('Órdenes según Instancia'!E294=0,"-",IF('Órdenes según Instancia'!AD294=0,"-",('Órdenes según Instancia'!E294/'Órdenes según Instancia'!AD294)))</f>
        <v>0.875</v>
      </c>
      <c r="N294" s="14">
        <f>IF('Órdenes según Instancia'!J294=0,"-",IF('Órdenes según Instancia'!AD294=0,"-",('Órdenes según Instancia'!J294/'Órdenes según Instancia'!AD294)))</f>
        <v>1.2500000000000001E-2</v>
      </c>
      <c r="O294" s="14">
        <f>IF('Órdenes según Instancia'!O294=0,"-",IF('Órdenes según Instancia'!AD294=0,"-",('Órdenes según Instancia'!O294/'Órdenes según Instancia'!AD294)))</f>
        <v>8.7499999999999994E-2</v>
      </c>
      <c r="P294" s="14">
        <f>IF('Órdenes según Instancia'!T294=0,"-",IF('Órdenes según Instancia'!AD294=0,"-",('Órdenes según Instancia'!T294/'Órdenes según Instancia'!AD294)))</f>
        <v>2.5000000000000001E-2</v>
      </c>
      <c r="Q294" s="14" t="str">
        <f>IF('Órdenes según Instancia'!Y294=0,"-",IF('Órdenes según Instancia'!AD294=0,"-",('Órdenes según Instancia'!Y294/'Órdenes según Instancia'!AD294)))</f>
        <v>-</v>
      </c>
      <c r="R294" s="14">
        <f>IF('Órdenes según Instancia'!F294=0,"-",IF('Órdenes según Instancia'!AE294=0,"-",('Órdenes según Instancia'!F294/'Órdenes según Instancia'!AE294)))</f>
        <v>1</v>
      </c>
      <c r="S294" s="14" t="str">
        <f>IF('Órdenes según Instancia'!K294=0,"-",IF('Órdenes según Instancia'!AE294=0,"-",('Órdenes según Instancia'!K294/'Órdenes según Instancia'!AE294)))</f>
        <v>-</v>
      </c>
      <c r="T294" s="14" t="str">
        <f>IF('Órdenes según Instancia'!P294=0,"-",IF('Órdenes según Instancia'!AE294=0,"-",('Órdenes según Instancia'!P294/'Órdenes según Instancia'!AE294)))</f>
        <v>-</v>
      </c>
      <c r="U294" s="14" t="str">
        <f>IF('Órdenes según Instancia'!U294=0,"-",IF('Órdenes según Instancia'!AE294=0,"-",('Órdenes según Instancia'!U294/('Órdenes según Instancia'!AE294))))</f>
        <v>-</v>
      </c>
      <c r="V294" s="14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62" t="s">
        <v>474</v>
      </c>
      <c r="C295" s="14">
        <f>IF('Órdenes según Instancia'!C295=0,"-",IF('Órdenes según Instancia'!AB295=0,"-",('Órdenes según Instancia'!C295/'Órdenes según Instancia'!AB295)))</f>
        <v>1</v>
      </c>
      <c r="D295" s="14" t="str">
        <f>IF('Órdenes según Instancia'!H295=0,"-",IF('Órdenes según Instancia'!AB295=0,"-",('Órdenes según Instancia'!H295/'Órdenes según Instancia'!AB295)))</f>
        <v>-</v>
      </c>
      <c r="E295" s="14" t="str">
        <f>IF('Órdenes según Instancia'!M295=0,"-",IF('Órdenes según Instancia'!AB295=0,"-",('Órdenes según Instancia'!M295/'Órdenes según Instancia'!AB295)))</f>
        <v>-</v>
      </c>
      <c r="F295" s="14" t="str">
        <f>IF('Órdenes según Instancia'!R295=0,"-",IF('Órdenes según Instancia'!AB295=0,"-",('Órdenes según Instancia'!R295/'Órdenes según Instancia'!AB295)))</f>
        <v>-</v>
      </c>
      <c r="G295" s="14" t="str">
        <f>IF('Órdenes según Instancia'!W295=0,"-",IF('Órdenes según Instancia'!AB295=0,"-",('Órdenes según Instancia'!W295/'Órdenes según Instancia'!AB295)))</f>
        <v>-</v>
      </c>
      <c r="H295" s="14" t="str">
        <f>IF('Órdenes según Instancia'!D295=0,"-",IF('Órdenes según Instancia'!AC295=0,"-",('Órdenes según Instancia'!D295/'Órdenes según Instancia'!AC295)))</f>
        <v>-</v>
      </c>
      <c r="I295" s="14" t="str">
        <f>IF('Órdenes según Instancia'!I295=0,"-",IF('Órdenes según Instancia'!AC295=0,"-",('Órdenes según Instancia'!I295/'Órdenes según Instancia'!AC295)))</f>
        <v>-</v>
      </c>
      <c r="J295" s="14" t="str">
        <f>IF('Órdenes según Instancia'!N295=0,"-",IF('Órdenes según Instancia'!AC295=0,"-",('Órdenes según Instancia'!N295/'Órdenes según Instancia'!AC295)))</f>
        <v>-</v>
      </c>
      <c r="K295" s="14" t="str">
        <f>IF('Órdenes según Instancia'!S295=0,"-",IF('Órdenes según Instancia'!AC295=0,"-",('Órdenes según Instancia'!S295/'Órdenes según Instancia'!AC295)))</f>
        <v>-</v>
      </c>
      <c r="L295" s="14" t="str">
        <f>IF('Órdenes según Instancia'!X295=0,"-",IF('Órdenes según Instancia'!AC295=0,"-",('Órdenes según Instancia'!X295/'Órdenes según Instancia'!AC295)))</f>
        <v>-</v>
      </c>
      <c r="M295" s="14">
        <f>IF('Órdenes según Instancia'!E295=0,"-",IF('Órdenes según Instancia'!AD295=0,"-",('Órdenes según Instancia'!E295/'Órdenes según Instancia'!AD295)))</f>
        <v>1</v>
      </c>
      <c r="N295" s="14" t="str">
        <f>IF('Órdenes según Instancia'!J295=0,"-",IF('Órdenes según Instancia'!AD295=0,"-",('Órdenes según Instancia'!J295/'Órdenes según Instancia'!AD295)))</f>
        <v>-</v>
      </c>
      <c r="O295" s="14" t="str">
        <f>IF('Órdenes según Instancia'!O295=0,"-",IF('Órdenes según Instancia'!AD295=0,"-",('Órdenes según Instancia'!O295/'Órdenes según Instancia'!AD295)))</f>
        <v>-</v>
      </c>
      <c r="P295" s="14" t="str">
        <f>IF('Órdenes según Instancia'!T295=0,"-",IF('Órdenes según Instancia'!AD295=0,"-",('Órdenes según Instancia'!T295/'Órdenes según Instancia'!AD295)))</f>
        <v>-</v>
      </c>
      <c r="Q295" s="14" t="str">
        <f>IF('Órdenes según Instancia'!Y295=0,"-",IF('Órdenes según Instancia'!AD295=0,"-",('Órdenes según Instancia'!Y295/'Órdenes según Instancia'!AD295)))</f>
        <v>-</v>
      </c>
      <c r="R295" s="14">
        <f>IF('Órdenes según Instancia'!F295=0,"-",IF('Órdenes según Instancia'!AE295=0,"-",('Órdenes según Instancia'!F295/'Órdenes según Instancia'!AE295)))</f>
        <v>1</v>
      </c>
      <c r="S295" s="14" t="str">
        <f>IF('Órdenes según Instancia'!K295=0,"-",IF('Órdenes según Instancia'!AE295=0,"-",('Órdenes según Instancia'!K295/'Órdenes según Instancia'!AE295)))</f>
        <v>-</v>
      </c>
      <c r="T295" s="14" t="str">
        <f>IF('Órdenes según Instancia'!P295=0,"-",IF('Órdenes según Instancia'!AE295=0,"-",('Órdenes según Instancia'!P295/'Órdenes según Instancia'!AE295)))</f>
        <v>-</v>
      </c>
      <c r="U295" s="14" t="str">
        <f>IF('Órdenes según Instancia'!U295=0,"-",IF('Órdenes según Instancia'!AE295=0,"-",('Órdenes según Instancia'!U295/('Órdenes según Instancia'!AE295))))</f>
        <v>-</v>
      </c>
      <c r="V295" s="14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62" t="s">
        <v>475</v>
      </c>
      <c r="C296" s="14">
        <f>IF('Órdenes según Instancia'!C296=0,"-",IF('Órdenes según Instancia'!AB296=0,"-",('Órdenes según Instancia'!C296/'Órdenes según Instancia'!AB296)))</f>
        <v>0.98113207547169812</v>
      </c>
      <c r="D296" s="14" t="str">
        <f>IF('Órdenes según Instancia'!H296=0,"-",IF('Órdenes según Instancia'!AB296=0,"-",('Órdenes según Instancia'!H296/'Órdenes según Instancia'!AB296)))</f>
        <v>-</v>
      </c>
      <c r="E296" s="14" t="str">
        <f>IF('Órdenes según Instancia'!M296=0,"-",IF('Órdenes según Instancia'!AB296=0,"-",('Órdenes según Instancia'!M296/'Órdenes según Instancia'!AB296)))</f>
        <v>-</v>
      </c>
      <c r="F296" s="14">
        <f>IF('Órdenes según Instancia'!R296=0,"-",IF('Órdenes según Instancia'!AB296=0,"-",('Órdenes según Instancia'!R296/'Órdenes según Instancia'!AB296)))</f>
        <v>1.8867924528301886E-2</v>
      </c>
      <c r="G296" s="14" t="str">
        <f>IF('Órdenes según Instancia'!W296=0,"-",IF('Órdenes según Instancia'!AB296=0,"-",('Órdenes según Instancia'!W296/'Órdenes según Instancia'!AB296)))</f>
        <v>-</v>
      </c>
      <c r="H296" s="14" t="str">
        <f>IF('Órdenes según Instancia'!D296=0,"-",IF('Órdenes según Instancia'!AC296=0,"-",('Órdenes según Instancia'!D296/'Órdenes según Instancia'!AC296)))</f>
        <v>-</v>
      </c>
      <c r="I296" s="14" t="str">
        <f>IF('Órdenes según Instancia'!I296=0,"-",IF('Órdenes según Instancia'!AC296=0,"-",('Órdenes según Instancia'!I296/'Órdenes según Instancia'!AC296)))</f>
        <v>-</v>
      </c>
      <c r="J296" s="14" t="str">
        <f>IF('Órdenes según Instancia'!N296=0,"-",IF('Órdenes según Instancia'!AC296=0,"-",('Órdenes según Instancia'!N296/'Órdenes según Instancia'!AC296)))</f>
        <v>-</v>
      </c>
      <c r="K296" s="14" t="str">
        <f>IF('Órdenes según Instancia'!S296=0,"-",IF('Órdenes según Instancia'!AC296=0,"-",('Órdenes según Instancia'!S296/'Órdenes según Instancia'!AC296)))</f>
        <v>-</v>
      </c>
      <c r="L296" s="14" t="str">
        <f>IF('Órdenes según Instancia'!X296=0,"-",IF('Órdenes según Instancia'!AC296=0,"-",('Órdenes según Instancia'!X296/'Órdenes según Instancia'!AC296)))</f>
        <v>-</v>
      </c>
      <c r="M296" s="14">
        <f>IF('Órdenes según Instancia'!E296=0,"-",IF('Órdenes según Instancia'!AD296=0,"-",('Órdenes según Instancia'!E296/'Órdenes según Instancia'!AD296)))</f>
        <v>0.97142857142857142</v>
      </c>
      <c r="N296" s="14" t="str">
        <f>IF('Órdenes según Instancia'!J296=0,"-",IF('Órdenes según Instancia'!AD296=0,"-",('Órdenes según Instancia'!J296/'Órdenes según Instancia'!AD296)))</f>
        <v>-</v>
      </c>
      <c r="O296" s="14" t="str">
        <f>IF('Órdenes según Instancia'!O296=0,"-",IF('Órdenes según Instancia'!AD296=0,"-",('Órdenes según Instancia'!O296/'Órdenes según Instancia'!AD296)))</f>
        <v>-</v>
      </c>
      <c r="P296" s="14">
        <f>IF('Órdenes según Instancia'!T296=0,"-",IF('Órdenes según Instancia'!AD296=0,"-",('Órdenes según Instancia'!T296/'Órdenes según Instancia'!AD296)))</f>
        <v>2.8571428571428571E-2</v>
      </c>
      <c r="Q296" s="14" t="str">
        <f>IF('Órdenes según Instancia'!Y296=0,"-",IF('Órdenes según Instancia'!AD296=0,"-",('Órdenes según Instancia'!Y296/'Órdenes según Instancia'!AD296)))</f>
        <v>-</v>
      </c>
      <c r="R296" s="14">
        <f>IF('Órdenes según Instancia'!F296=0,"-",IF('Órdenes según Instancia'!AE296=0,"-",('Órdenes según Instancia'!F296/'Órdenes según Instancia'!AE296)))</f>
        <v>1</v>
      </c>
      <c r="S296" s="14" t="str">
        <f>IF('Órdenes según Instancia'!K296=0,"-",IF('Órdenes según Instancia'!AE296=0,"-",('Órdenes según Instancia'!K296/'Órdenes según Instancia'!AE296)))</f>
        <v>-</v>
      </c>
      <c r="T296" s="14" t="str">
        <f>IF('Órdenes según Instancia'!P296=0,"-",IF('Órdenes según Instancia'!AE296=0,"-",('Órdenes según Instancia'!P296/'Órdenes según Instancia'!AE296)))</f>
        <v>-</v>
      </c>
      <c r="U296" s="14" t="str">
        <f>IF('Órdenes según Instancia'!U296=0,"-",IF('Órdenes según Instancia'!AE296=0,"-",('Órdenes según Instancia'!U296/('Órdenes según Instancia'!AE296))))</f>
        <v>-</v>
      </c>
      <c r="V296" s="14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62" t="s">
        <v>476</v>
      </c>
      <c r="C297" s="14">
        <f>IF('Órdenes según Instancia'!C297=0,"-",IF('Órdenes según Instancia'!AB297=0,"-",('Órdenes según Instancia'!C297/'Órdenes según Instancia'!AB297)))</f>
        <v>0.91521197007481292</v>
      </c>
      <c r="D297" s="14" t="str">
        <f>IF('Órdenes según Instancia'!H297=0,"-",IF('Órdenes según Instancia'!AB297=0,"-",('Órdenes según Instancia'!H297/'Órdenes según Instancia'!AB297)))</f>
        <v>-</v>
      </c>
      <c r="E297" s="14">
        <f>IF('Órdenes según Instancia'!M297=0,"-",IF('Órdenes según Instancia'!AB297=0,"-",('Órdenes según Instancia'!M297/'Órdenes según Instancia'!AB297)))</f>
        <v>7.9800498753117205E-2</v>
      </c>
      <c r="F297" s="14">
        <f>IF('Órdenes según Instancia'!R297=0,"-",IF('Órdenes según Instancia'!AB297=0,"-",('Órdenes según Instancia'!R297/'Órdenes según Instancia'!AB297)))</f>
        <v>4.9875311720698253E-3</v>
      </c>
      <c r="G297" s="14" t="str">
        <f>IF('Órdenes según Instancia'!W297=0,"-",IF('Órdenes según Instancia'!AB297=0,"-",('Órdenes según Instancia'!W297/'Órdenes según Instancia'!AB297)))</f>
        <v>-</v>
      </c>
      <c r="H297" s="14" t="str">
        <f>IF('Órdenes según Instancia'!D297=0,"-",IF('Órdenes según Instancia'!AC297=0,"-",('Órdenes según Instancia'!D297/'Órdenes según Instancia'!AC297)))</f>
        <v>-</v>
      </c>
      <c r="I297" s="14" t="str">
        <f>IF('Órdenes según Instancia'!I297=0,"-",IF('Órdenes según Instancia'!AC297=0,"-",('Órdenes según Instancia'!I297/'Órdenes según Instancia'!AC297)))</f>
        <v>-</v>
      </c>
      <c r="J297" s="14" t="str">
        <f>IF('Órdenes según Instancia'!N297=0,"-",IF('Órdenes según Instancia'!AC297=0,"-",('Órdenes según Instancia'!N297/'Órdenes según Instancia'!AC297)))</f>
        <v>-</v>
      </c>
      <c r="K297" s="14" t="str">
        <f>IF('Órdenes según Instancia'!S297=0,"-",IF('Órdenes según Instancia'!AC297=0,"-",('Órdenes según Instancia'!S297/'Órdenes según Instancia'!AC297)))</f>
        <v>-</v>
      </c>
      <c r="L297" s="14" t="str">
        <f>IF('Órdenes según Instancia'!X297=0,"-",IF('Órdenes según Instancia'!AC297=0,"-",('Órdenes según Instancia'!X297/'Órdenes según Instancia'!AC297)))</f>
        <v>-</v>
      </c>
      <c r="M297" s="14">
        <f>IF('Órdenes según Instancia'!E297=0,"-",IF('Órdenes según Instancia'!AD297=0,"-",('Órdenes según Instancia'!E297/'Órdenes según Instancia'!AD297)))</f>
        <v>0.91076115485564302</v>
      </c>
      <c r="N297" s="14" t="str">
        <f>IF('Órdenes según Instancia'!J297=0,"-",IF('Órdenes según Instancia'!AD297=0,"-",('Órdenes según Instancia'!J297/'Órdenes según Instancia'!AD297)))</f>
        <v>-</v>
      </c>
      <c r="O297" s="14">
        <f>IF('Órdenes según Instancia'!O297=0,"-",IF('Órdenes según Instancia'!AD297=0,"-",('Órdenes según Instancia'!O297/'Órdenes según Instancia'!AD297)))</f>
        <v>8.3989501312335957E-2</v>
      </c>
      <c r="P297" s="14">
        <f>IF('Órdenes según Instancia'!T297=0,"-",IF('Órdenes según Instancia'!AD297=0,"-",('Órdenes según Instancia'!T297/'Órdenes según Instancia'!AD297)))</f>
        <v>5.2493438320209973E-3</v>
      </c>
      <c r="Q297" s="14" t="str">
        <f>IF('Órdenes según Instancia'!Y297=0,"-",IF('Órdenes según Instancia'!AD297=0,"-",('Órdenes según Instancia'!Y297/'Órdenes según Instancia'!AD297)))</f>
        <v>-</v>
      </c>
      <c r="R297" s="14">
        <f>IF('Órdenes según Instancia'!F297=0,"-",IF('Órdenes según Instancia'!AE297=0,"-",('Órdenes según Instancia'!F297/'Órdenes según Instancia'!AE297)))</f>
        <v>1</v>
      </c>
      <c r="S297" s="14" t="str">
        <f>IF('Órdenes según Instancia'!K297=0,"-",IF('Órdenes según Instancia'!AE297=0,"-",('Órdenes según Instancia'!K297/'Órdenes según Instancia'!AE297)))</f>
        <v>-</v>
      </c>
      <c r="T297" s="14" t="str">
        <f>IF('Órdenes según Instancia'!P297=0,"-",IF('Órdenes según Instancia'!AE297=0,"-",('Órdenes según Instancia'!P297/'Órdenes según Instancia'!AE297)))</f>
        <v>-</v>
      </c>
      <c r="U297" s="14" t="str">
        <f>IF('Órdenes según Instancia'!U297=0,"-",IF('Órdenes según Instancia'!AE297=0,"-",('Órdenes según Instancia'!U297/('Órdenes según Instancia'!AE297))))</f>
        <v>-</v>
      </c>
      <c r="V297" s="14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62" t="s">
        <v>477</v>
      </c>
      <c r="C298" s="14">
        <f>IF('Órdenes según Instancia'!C298=0,"-",IF('Órdenes según Instancia'!AB298=0,"-",('Órdenes según Instancia'!C298/'Órdenes según Instancia'!AB298)))</f>
        <v>0.85106382978723405</v>
      </c>
      <c r="D298" s="14" t="str">
        <f>IF('Órdenes según Instancia'!H298=0,"-",IF('Órdenes según Instancia'!AB298=0,"-",('Órdenes según Instancia'!H298/'Órdenes según Instancia'!AB298)))</f>
        <v>-</v>
      </c>
      <c r="E298" s="14">
        <f>IF('Órdenes según Instancia'!M298=0,"-",IF('Órdenes según Instancia'!AB298=0,"-",('Órdenes según Instancia'!M298/'Órdenes según Instancia'!AB298)))</f>
        <v>0.13829787234042554</v>
      </c>
      <c r="F298" s="14">
        <f>IF('Órdenes según Instancia'!R298=0,"-",IF('Órdenes según Instancia'!AB298=0,"-",('Órdenes según Instancia'!R298/'Órdenes según Instancia'!AB298)))</f>
        <v>1.0638297872340425E-2</v>
      </c>
      <c r="G298" s="14" t="str">
        <f>IF('Órdenes según Instancia'!W298=0,"-",IF('Órdenes según Instancia'!AB298=0,"-",('Órdenes según Instancia'!W298/'Órdenes según Instancia'!AB298)))</f>
        <v>-</v>
      </c>
      <c r="H298" s="14" t="str">
        <f>IF('Órdenes según Instancia'!D298=0,"-",IF('Órdenes según Instancia'!AC298=0,"-",('Órdenes según Instancia'!D298/'Órdenes según Instancia'!AC298)))</f>
        <v>-</v>
      </c>
      <c r="I298" s="14" t="str">
        <f>IF('Órdenes según Instancia'!I298=0,"-",IF('Órdenes según Instancia'!AC298=0,"-",('Órdenes según Instancia'!I298/'Órdenes según Instancia'!AC298)))</f>
        <v>-</v>
      </c>
      <c r="J298" s="14" t="str">
        <f>IF('Órdenes según Instancia'!N298=0,"-",IF('Órdenes según Instancia'!AC298=0,"-",('Órdenes según Instancia'!N298/'Órdenes según Instancia'!AC298)))</f>
        <v>-</v>
      </c>
      <c r="K298" s="14" t="str">
        <f>IF('Órdenes según Instancia'!S298=0,"-",IF('Órdenes según Instancia'!AC298=0,"-",('Órdenes según Instancia'!S298/'Órdenes según Instancia'!AC298)))</f>
        <v>-</v>
      </c>
      <c r="L298" s="14" t="str">
        <f>IF('Órdenes según Instancia'!X298=0,"-",IF('Órdenes según Instancia'!AC298=0,"-",('Órdenes según Instancia'!X298/'Órdenes según Instancia'!AC298)))</f>
        <v>-</v>
      </c>
      <c r="M298" s="14">
        <f>IF('Órdenes según Instancia'!E298=0,"-",IF('Órdenes según Instancia'!AD298=0,"-",('Órdenes según Instancia'!E298/'Órdenes según Instancia'!AD298)))</f>
        <v>0.81818181818181823</v>
      </c>
      <c r="N298" s="14" t="str">
        <f>IF('Órdenes según Instancia'!J298=0,"-",IF('Órdenes según Instancia'!AD298=0,"-",('Órdenes según Instancia'!J298/'Órdenes según Instancia'!AD298)))</f>
        <v>-</v>
      </c>
      <c r="O298" s="14">
        <f>IF('Órdenes según Instancia'!O298=0,"-",IF('Órdenes según Instancia'!AD298=0,"-",('Órdenes según Instancia'!O298/'Órdenes según Instancia'!AD298)))</f>
        <v>0.16883116883116883</v>
      </c>
      <c r="P298" s="14">
        <f>IF('Órdenes según Instancia'!T298=0,"-",IF('Órdenes según Instancia'!AD298=0,"-",('Órdenes según Instancia'!T298/'Órdenes según Instancia'!AD298)))</f>
        <v>1.2987012987012988E-2</v>
      </c>
      <c r="Q298" s="14" t="str">
        <f>IF('Órdenes según Instancia'!Y298=0,"-",IF('Órdenes según Instancia'!AD298=0,"-",('Órdenes según Instancia'!Y298/'Órdenes según Instancia'!AD298)))</f>
        <v>-</v>
      </c>
      <c r="R298" s="14">
        <f>IF('Órdenes según Instancia'!F298=0,"-",IF('Órdenes según Instancia'!AE298=0,"-",('Órdenes según Instancia'!F298/'Órdenes según Instancia'!AE298)))</f>
        <v>1</v>
      </c>
      <c r="S298" s="14" t="str">
        <f>IF('Órdenes según Instancia'!K298=0,"-",IF('Órdenes según Instancia'!AE298=0,"-",('Órdenes según Instancia'!K298/'Órdenes según Instancia'!AE298)))</f>
        <v>-</v>
      </c>
      <c r="T298" s="14" t="str">
        <f>IF('Órdenes según Instancia'!P298=0,"-",IF('Órdenes según Instancia'!AE298=0,"-",('Órdenes según Instancia'!P298/'Órdenes según Instancia'!AE298)))</f>
        <v>-</v>
      </c>
      <c r="U298" s="14" t="str">
        <f>IF('Órdenes según Instancia'!U298=0,"-",IF('Órdenes según Instancia'!AE298=0,"-",('Órdenes según Instancia'!U298/('Órdenes según Instancia'!AE298))))</f>
        <v>-</v>
      </c>
      <c r="V298" s="14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62" t="s">
        <v>478</v>
      </c>
      <c r="C299" s="14">
        <f>IF('Órdenes según Instancia'!C299=0,"-",IF('Órdenes según Instancia'!AB299=0,"-",('Órdenes según Instancia'!C299/'Órdenes según Instancia'!AB299)))</f>
        <v>0.967741935483871</v>
      </c>
      <c r="D299" s="14" t="str">
        <f>IF('Órdenes según Instancia'!H299=0,"-",IF('Órdenes según Instancia'!AB299=0,"-",('Órdenes según Instancia'!H299/'Órdenes según Instancia'!AB299)))</f>
        <v>-</v>
      </c>
      <c r="E299" s="14">
        <f>IF('Órdenes según Instancia'!M299=0,"-",IF('Órdenes según Instancia'!AB299=0,"-",('Órdenes según Instancia'!M299/'Órdenes según Instancia'!AB299)))</f>
        <v>3.2258064516129031E-2</v>
      </c>
      <c r="F299" s="14" t="str">
        <f>IF('Órdenes según Instancia'!R299=0,"-",IF('Órdenes según Instancia'!AB299=0,"-",('Órdenes según Instancia'!R299/'Órdenes según Instancia'!AB299)))</f>
        <v>-</v>
      </c>
      <c r="G299" s="14" t="str">
        <f>IF('Órdenes según Instancia'!W299=0,"-",IF('Órdenes según Instancia'!AB299=0,"-",('Órdenes según Instancia'!W299/'Órdenes según Instancia'!AB299)))</f>
        <v>-</v>
      </c>
      <c r="H299" s="14" t="str">
        <f>IF('Órdenes según Instancia'!D299=0,"-",IF('Órdenes según Instancia'!AC299=0,"-",('Órdenes según Instancia'!D299/'Órdenes según Instancia'!AC299)))</f>
        <v>-</v>
      </c>
      <c r="I299" s="14" t="str">
        <f>IF('Órdenes según Instancia'!I299=0,"-",IF('Órdenes según Instancia'!AC299=0,"-",('Órdenes según Instancia'!I299/'Órdenes según Instancia'!AC299)))</f>
        <v>-</v>
      </c>
      <c r="J299" s="14" t="str">
        <f>IF('Órdenes según Instancia'!N299=0,"-",IF('Órdenes según Instancia'!AC299=0,"-",('Órdenes según Instancia'!N299/'Órdenes según Instancia'!AC299)))</f>
        <v>-</v>
      </c>
      <c r="K299" s="14" t="str">
        <f>IF('Órdenes según Instancia'!S299=0,"-",IF('Órdenes según Instancia'!AC299=0,"-",('Órdenes según Instancia'!S299/'Órdenes según Instancia'!AC299)))</f>
        <v>-</v>
      </c>
      <c r="L299" s="14" t="str">
        <f>IF('Órdenes según Instancia'!X299=0,"-",IF('Órdenes según Instancia'!AC299=0,"-",('Órdenes según Instancia'!X299/'Órdenes según Instancia'!AC299)))</f>
        <v>-</v>
      </c>
      <c r="M299" s="14">
        <f>IF('Órdenes según Instancia'!E299=0,"-",IF('Órdenes según Instancia'!AD299=0,"-",('Órdenes según Instancia'!E299/'Órdenes según Instancia'!AD299)))</f>
        <v>0.953125</v>
      </c>
      <c r="N299" s="14" t="str">
        <f>IF('Órdenes según Instancia'!J299=0,"-",IF('Órdenes según Instancia'!AD299=0,"-",('Órdenes según Instancia'!J299/'Órdenes según Instancia'!AD299)))</f>
        <v>-</v>
      </c>
      <c r="O299" s="14">
        <f>IF('Órdenes según Instancia'!O299=0,"-",IF('Órdenes según Instancia'!AD299=0,"-",('Órdenes según Instancia'!O299/'Órdenes según Instancia'!AD299)))</f>
        <v>4.6875E-2</v>
      </c>
      <c r="P299" s="14" t="str">
        <f>IF('Órdenes según Instancia'!T299=0,"-",IF('Órdenes según Instancia'!AD299=0,"-",('Órdenes según Instancia'!T299/'Órdenes según Instancia'!AD299)))</f>
        <v>-</v>
      </c>
      <c r="Q299" s="14" t="str">
        <f>IF('Órdenes según Instancia'!Y299=0,"-",IF('Órdenes según Instancia'!AD299=0,"-",('Órdenes según Instancia'!Y299/'Órdenes según Instancia'!AD299)))</f>
        <v>-</v>
      </c>
      <c r="R299" s="14">
        <f>IF('Órdenes según Instancia'!F299=0,"-",IF('Órdenes según Instancia'!AE299=0,"-",('Órdenes según Instancia'!F299/'Órdenes según Instancia'!AE299)))</f>
        <v>1</v>
      </c>
      <c r="S299" s="14" t="str">
        <f>IF('Órdenes según Instancia'!K299=0,"-",IF('Órdenes según Instancia'!AE299=0,"-",('Órdenes según Instancia'!K299/'Órdenes según Instancia'!AE299)))</f>
        <v>-</v>
      </c>
      <c r="T299" s="14" t="str">
        <f>IF('Órdenes según Instancia'!P299=0,"-",IF('Órdenes según Instancia'!AE299=0,"-",('Órdenes según Instancia'!P299/'Órdenes según Instancia'!AE299)))</f>
        <v>-</v>
      </c>
      <c r="U299" s="14" t="str">
        <f>IF('Órdenes según Instancia'!U299=0,"-",IF('Órdenes según Instancia'!AE299=0,"-",('Órdenes según Instancia'!U299/('Órdenes según Instancia'!AE299))))</f>
        <v>-</v>
      </c>
      <c r="V299" s="14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62" t="s">
        <v>479</v>
      </c>
      <c r="C300" s="14">
        <f>IF('Órdenes según Instancia'!C300=0,"-",IF('Órdenes según Instancia'!AB300=0,"-",('Órdenes según Instancia'!C300/'Órdenes según Instancia'!AB300)))</f>
        <v>0.90625</v>
      </c>
      <c r="D300" s="14">
        <f>IF('Órdenes según Instancia'!H300=0,"-",IF('Órdenes según Instancia'!AB300=0,"-",('Órdenes según Instancia'!H300/'Órdenes según Instancia'!AB300)))</f>
        <v>1.0416666666666666E-2</v>
      </c>
      <c r="E300" s="14">
        <f>IF('Órdenes según Instancia'!M300=0,"-",IF('Órdenes según Instancia'!AB300=0,"-",('Órdenes según Instancia'!M300/'Órdenes según Instancia'!AB300)))</f>
        <v>8.3333333333333329E-2</v>
      </c>
      <c r="F300" s="14" t="str">
        <f>IF('Órdenes según Instancia'!R300=0,"-",IF('Órdenes según Instancia'!AB300=0,"-",('Órdenes según Instancia'!R300/'Órdenes según Instancia'!AB300)))</f>
        <v>-</v>
      </c>
      <c r="G300" s="14" t="str">
        <f>IF('Órdenes según Instancia'!W300=0,"-",IF('Órdenes según Instancia'!AB300=0,"-",('Órdenes según Instancia'!W300/'Órdenes según Instancia'!AB300)))</f>
        <v>-</v>
      </c>
      <c r="H300" s="14" t="str">
        <f>IF('Órdenes según Instancia'!D300=0,"-",IF('Órdenes según Instancia'!AC300=0,"-",('Órdenes según Instancia'!D300/'Órdenes según Instancia'!AC300)))</f>
        <v>-</v>
      </c>
      <c r="I300" s="14" t="str">
        <f>IF('Órdenes según Instancia'!I300=0,"-",IF('Órdenes según Instancia'!AC300=0,"-",('Órdenes según Instancia'!I300/'Órdenes según Instancia'!AC300)))</f>
        <v>-</v>
      </c>
      <c r="J300" s="14" t="str">
        <f>IF('Órdenes según Instancia'!N300=0,"-",IF('Órdenes según Instancia'!AC300=0,"-",('Órdenes según Instancia'!N300/'Órdenes según Instancia'!AC300)))</f>
        <v>-</v>
      </c>
      <c r="K300" s="14" t="str">
        <f>IF('Órdenes según Instancia'!S300=0,"-",IF('Órdenes según Instancia'!AC300=0,"-",('Órdenes según Instancia'!S300/'Órdenes según Instancia'!AC300)))</f>
        <v>-</v>
      </c>
      <c r="L300" s="14" t="str">
        <f>IF('Órdenes según Instancia'!X300=0,"-",IF('Órdenes según Instancia'!AC300=0,"-",('Órdenes según Instancia'!X300/'Órdenes según Instancia'!AC300)))</f>
        <v>-</v>
      </c>
      <c r="M300" s="14">
        <f>IF('Órdenes según Instancia'!E300=0,"-",IF('Órdenes según Instancia'!AD300=0,"-",('Órdenes según Instancia'!E300/'Órdenes según Instancia'!AD300)))</f>
        <v>0.92105263157894735</v>
      </c>
      <c r="N300" s="14" t="str">
        <f>IF('Órdenes según Instancia'!J300=0,"-",IF('Órdenes según Instancia'!AD300=0,"-",('Órdenes según Instancia'!J300/'Órdenes según Instancia'!AD300)))</f>
        <v>-</v>
      </c>
      <c r="O300" s="14">
        <f>IF('Órdenes según Instancia'!O300=0,"-",IF('Órdenes según Instancia'!AD300=0,"-",('Órdenes según Instancia'!O300/'Órdenes según Instancia'!AD300)))</f>
        <v>7.8947368421052627E-2</v>
      </c>
      <c r="P300" s="14" t="str">
        <f>IF('Órdenes según Instancia'!T300=0,"-",IF('Órdenes según Instancia'!AD300=0,"-",('Órdenes según Instancia'!T300/'Órdenes según Instancia'!AD300)))</f>
        <v>-</v>
      </c>
      <c r="Q300" s="14" t="str">
        <f>IF('Órdenes según Instancia'!Y300=0,"-",IF('Órdenes según Instancia'!AD300=0,"-",('Órdenes según Instancia'!Y300/'Órdenes según Instancia'!AD300)))</f>
        <v>-</v>
      </c>
      <c r="R300" s="14">
        <f>IF('Órdenes según Instancia'!F300=0,"-",IF('Órdenes según Instancia'!AE300=0,"-",('Órdenes según Instancia'!F300/'Órdenes según Instancia'!AE300)))</f>
        <v>0.85</v>
      </c>
      <c r="S300" s="14">
        <f>IF('Órdenes según Instancia'!K300=0,"-",IF('Órdenes según Instancia'!AE300=0,"-",('Órdenes según Instancia'!K300/'Órdenes según Instancia'!AE300)))</f>
        <v>0.05</v>
      </c>
      <c r="T300" s="14">
        <f>IF('Órdenes según Instancia'!P300=0,"-",IF('Órdenes según Instancia'!AE300=0,"-",('Órdenes según Instancia'!P300/'Órdenes según Instancia'!AE300)))</f>
        <v>0.1</v>
      </c>
      <c r="U300" s="14" t="str">
        <f>IF('Órdenes según Instancia'!U300=0,"-",IF('Órdenes según Instancia'!AE300=0,"-",('Órdenes según Instancia'!U300/('Órdenes según Instancia'!AE300))))</f>
        <v>-</v>
      </c>
      <c r="V300" s="14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62" t="s">
        <v>480</v>
      </c>
      <c r="C301" s="14">
        <f>IF('Órdenes según Instancia'!C301=0,"-",IF('Órdenes según Instancia'!AB301=0,"-",('Órdenes según Instancia'!C301/'Órdenes según Instancia'!AB301)))</f>
        <v>0.96551724137931039</v>
      </c>
      <c r="D301" s="14" t="str">
        <f>IF('Órdenes según Instancia'!H301=0,"-",IF('Órdenes según Instancia'!AB301=0,"-",('Órdenes según Instancia'!H301/'Órdenes según Instancia'!AB301)))</f>
        <v>-</v>
      </c>
      <c r="E301" s="14" t="str">
        <f>IF('Órdenes según Instancia'!M301=0,"-",IF('Órdenes según Instancia'!AB301=0,"-",('Órdenes según Instancia'!M301/'Órdenes según Instancia'!AB301)))</f>
        <v>-</v>
      </c>
      <c r="F301" s="14">
        <f>IF('Órdenes según Instancia'!R301=0,"-",IF('Órdenes según Instancia'!AB301=0,"-",('Órdenes según Instancia'!R301/'Órdenes según Instancia'!AB301)))</f>
        <v>3.4482758620689655E-2</v>
      </c>
      <c r="G301" s="14" t="str">
        <f>IF('Órdenes según Instancia'!W301=0,"-",IF('Órdenes según Instancia'!AB301=0,"-",('Órdenes según Instancia'!W301/'Órdenes según Instancia'!AB301)))</f>
        <v>-</v>
      </c>
      <c r="H301" s="14" t="str">
        <f>IF('Órdenes según Instancia'!D301=0,"-",IF('Órdenes según Instancia'!AC301=0,"-",('Órdenes según Instancia'!D301/'Órdenes según Instancia'!AC301)))</f>
        <v>-</v>
      </c>
      <c r="I301" s="14" t="str">
        <f>IF('Órdenes según Instancia'!I301=0,"-",IF('Órdenes según Instancia'!AC301=0,"-",('Órdenes según Instancia'!I301/'Órdenes según Instancia'!AC301)))</f>
        <v>-</v>
      </c>
      <c r="J301" s="14" t="str">
        <f>IF('Órdenes según Instancia'!N301=0,"-",IF('Órdenes según Instancia'!AC301=0,"-",('Órdenes según Instancia'!N301/'Órdenes según Instancia'!AC301)))</f>
        <v>-</v>
      </c>
      <c r="K301" s="14" t="str">
        <f>IF('Órdenes según Instancia'!S301=0,"-",IF('Órdenes según Instancia'!AC301=0,"-",('Órdenes según Instancia'!S301/'Órdenes según Instancia'!AC301)))</f>
        <v>-</v>
      </c>
      <c r="L301" s="14" t="str">
        <f>IF('Órdenes según Instancia'!X301=0,"-",IF('Órdenes según Instancia'!AC301=0,"-",('Órdenes según Instancia'!X301/'Órdenes según Instancia'!AC301)))</f>
        <v>-</v>
      </c>
      <c r="M301" s="14">
        <f>IF('Órdenes según Instancia'!E301=0,"-",IF('Órdenes según Instancia'!AD301=0,"-",('Órdenes según Instancia'!E301/'Órdenes según Instancia'!AD301)))</f>
        <v>0.95652173913043481</v>
      </c>
      <c r="N301" s="14" t="str">
        <f>IF('Órdenes según Instancia'!J301=0,"-",IF('Órdenes según Instancia'!AD301=0,"-",('Órdenes según Instancia'!J301/'Órdenes según Instancia'!AD301)))</f>
        <v>-</v>
      </c>
      <c r="O301" s="14" t="str">
        <f>IF('Órdenes según Instancia'!O301=0,"-",IF('Órdenes según Instancia'!AD301=0,"-",('Órdenes según Instancia'!O301/'Órdenes según Instancia'!AD301)))</f>
        <v>-</v>
      </c>
      <c r="P301" s="14">
        <f>IF('Órdenes según Instancia'!T301=0,"-",IF('Órdenes según Instancia'!AD301=0,"-",('Órdenes según Instancia'!T301/'Órdenes según Instancia'!AD301)))</f>
        <v>4.3478260869565216E-2</v>
      </c>
      <c r="Q301" s="14" t="str">
        <f>IF('Órdenes según Instancia'!Y301=0,"-",IF('Órdenes según Instancia'!AD301=0,"-",('Órdenes según Instancia'!Y301/'Órdenes según Instancia'!AD301)))</f>
        <v>-</v>
      </c>
      <c r="R301" s="14">
        <f>IF('Órdenes según Instancia'!F301=0,"-",IF('Órdenes según Instancia'!AE301=0,"-",('Órdenes según Instancia'!F301/'Órdenes según Instancia'!AE301)))</f>
        <v>1</v>
      </c>
      <c r="S301" s="14" t="str">
        <f>IF('Órdenes según Instancia'!K301=0,"-",IF('Órdenes según Instancia'!AE301=0,"-",('Órdenes según Instancia'!K301/'Órdenes según Instancia'!AE301)))</f>
        <v>-</v>
      </c>
      <c r="T301" s="14" t="str">
        <f>IF('Órdenes según Instancia'!P301=0,"-",IF('Órdenes según Instancia'!AE301=0,"-",('Órdenes según Instancia'!P301/'Órdenes según Instancia'!AE301)))</f>
        <v>-</v>
      </c>
      <c r="U301" s="14" t="str">
        <f>IF('Órdenes según Instancia'!U301=0,"-",IF('Órdenes según Instancia'!AE301=0,"-",('Órdenes según Instancia'!U301/('Órdenes según Instancia'!AE301))))</f>
        <v>-</v>
      </c>
      <c r="V301" s="14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62" t="s">
        <v>481</v>
      </c>
      <c r="C302" s="14">
        <f>IF('Órdenes según Instancia'!C302=0,"-",IF('Órdenes según Instancia'!AB302=0,"-",('Órdenes según Instancia'!C302/'Órdenes según Instancia'!AB302)))</f>
        <v>0.81714285714285717</v>
      </c>
      <c r="D302" s="14" t="str">
        <f>IF('Órdenes según Instancia'!H302=0,"-",IF('Órdenes según Instancia'!AB302=0,"-",('Órdenes según Instancia'!H302/'Órdenes según Instancia'!AB302)))</f>
        <v>-</v>
      </c>
      <c r="E302" s="14">
        <f>IF('Órdenes según Instancia'!M302=0,"-",IF('Órdenes según Instancia'!AB302=0,"-",('Órdenes según Instancia'!M302/'Órdenes según Instancia'!AB302)))</f>
        <v>0.1657142857142857</v>
      </c>
      <c r="F302" s="14">
        <f>IF('Órdenes según Instancia'!R302=0,"-",IF('Órdenes según Instancia'!AB302=0,"-",('Órdenes según Instancia'!R302/'Órdenes según Instancia'!AB302)))</f>
        <v>1.1428571428571429E-2</v>
      </c>
      <c r="G302" s="14">
        <f>IF('Órdenes según Instancia'!W302=0,"-",IF('Órdenes según Instancia'!AB302=0,"-",('Órdenes según Instancia'!W302/'Órdenes según Instancia'!AB302)))</f>
        <v>5.7142857142857143E-3</v>
      </c>
      <c r="H302" s="14" t="str">
        <f>IF('Órdenes según Instancia'!D302=0,"-",IF('Órdenes según Instancia'!AC302=0,"-",('Órdenes según Instancia'!D302/'Órdenes según Instancia'!AC302)))</f>
        <v>-</v>
      </c>
      <c r="I302" s="14" t="str">
        <f>IF('Órdenes según Instancia'!I302=0,"-",IF('Órdenes según Instancia'!AC302=0,"-",('Órdenes según Instancia'!I302/'Órdenes según Instancia'!AC302)))</f>
        <v>-</v>
      </c>
      <c r="J302" s="14" t="str">
        <f>IF('Órdenes según Instancia'!N302=0,"-",IF('Órdenes según Instancia'!AC302=0,"-",('Órdenes según Instancia'!N302/'Órdenes según Instancia'!AC302)))</f>
        <v>-</v>
      </c>
      <c r="K302" s="14" t="str">
        <f>IF('Órdenes según Instancia'!S302=0,"-",IF('Órdenes según Instancia'!AC302=0,"-",('Órdenes según Instancia'!S302/'Órdenes según Instancia'!AC302)))</f>
        <v>-</v>
      </c>
      <c r="L302" s="14" t="str">
        <f>IF('Órdenes según Instancia'!X302=0,"-",IF('Órdenes según Instancia'!AC302=0,"-",('Órdenes según Instancia'!X302/'Órdenes según Instancia'!AC302)))</f>
        <v>-</v>
      </c>
      <c r="M302" s="14">
        <f>IF('Órdenes según Instancia'!E302=0,"-",IF('Órdenes según Instancia'!AD302=0,"-",('Órdenes según Instancia'!E302/'Órdenes según Instancia'!AD302)))</f>
        <v>0.82014388489208634</v>
      </c>
      <c r="N302" s="14" t="str">
        <f>IF('Órdenes según Instancia'!J302=0,"-",IF('Órdenes según Instancia'!AD302=0,"-",('Órdenes según Instancia'!J302/'Órdenes según Instancia'!AD302)))</f>
        <v>-</v>
      </c>
      <c r="O302" s="14">
        <f>IF('Órdenes según Instancia'!O302=0,"-",IF('Órdenes según Instancia'!AD302=0,"-",('Órdenes según Instancia'!O302/'Órdenes según Instancia'!AD302)))</f>
        <v>0.15827338129496402</v>
      </c>
      <c r="P302" s="14">
        <f>IF('Órdenes según Instancia'!T302=0,"-",IF('Órdenes según Instancia'!AD302=0,"-",('Órdenes según Instancia'!T302/'Órdenes según Instancia'!AD302)))</f>
        <v>1.4388489208633094E-2</v>
      </c>
      <c r="Q302" s="14">
        <f>IF('Órdenes según Instancia'!Y302=0,"-",IF('Órdenes según Instancia'!AD302=0,"-",('Órdenes según Instancia'!Y302/'Órdenes según Instancia'!AD302)))</f>
        <v>7.1942446043165471E-3</v>
      </c>
      <c r="R302" s="14">
        <f>IF('Órdenes según Instancia'!F302=0,"-",IF('Órdenes según Instancia'!AE302=0,"-",('Órdenes según Instancia'!F302/'Órdenes según Instancia'!AE302)))</f>
        <v>0.80555555555555558</v>
      </c>
      <c r="S302" s="14" t="str">
        <f>IF('Órdenes según Instancia'!K302=0,"-",IF('Órdenes según Instancia'!AE302=0,"-",('Órdenes según Instancia'!K302/'Órdenes según Instancia'!AE302)))</f>
        <v>-</v>
      </c>
      <c r="T302" s="14">
        <f>IF('Órdenes según Instancia'!P302=0,"-",IF('Órdenes según Instancia'!AE302=0,"-",('Órdenes según Instancia'!P302/'Órdenes según Instancia'!AE302)))</f>
        <v>0.19444444444444445</v>
      </c>
      <c r="U302" s="14" t="str">
        <f>IF('Órdenes según Instancia'!U302=0,"-",IF('Órdenes según Instancia'!AE302=0,"-",('Órdenes según Instancia'!U302/('Órdenes según Instancia'!AE302))))</f>
        <v>-</v>
      </c>
      <c r="V302" s="14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62" t="s">
        <v>482</v>
      </c>
      <c r="C303" s="14">
        <f>IF('Órdenes según Instancia'!C303=0,"-",IF('Órdenes según Instancia'!AB303=0,"-",('Órdenes según Instancia'!C303/'Órdenes según Instancia'!AB303)))</f>
        <v>0.99456521739130432</v>
      </c>
      <c r="D303" s="14" t="str">
        <f>IF('Órdenes según Instancia'!H303=0,"-",IF('Órdenes según Instancia'!AB303=0,"-",('Órdenes según Instancia'!H303/'Órdenes según Instancia'!AB303)))</f>
        <v>-</v>
      </c>
      <c r="E303" s="14">
        <f>IF('Órdenes según Instancia'!M303=0,"-",IF('Órdenes según Instancia'!AB303=0,"-",('Órdenes según Instancia'!M303/'Órdenes según Instancia'!AB303)))</f>
        <v>5.434782608695652E-3</v>
      </c>
      <c r="F303" s="14" t="str">
        <f>IF('Órdenes según Instancia'!R303=0,"-",IF('Órdenes según Instancia'!AB303=0,"-",('Órdenes según Instancia'!R303/'Órdenes según Instancia'!AB303)))</f>
        <v>-</v>
      </c>
      <c r="G303" s="14" t="str">
        <f>IF('Órdenes según Instancia'!W303=0,"-",IF('Órdenes según Instancia'!AB303=0,"-",('Órdenes según Instancia'!W303/'Órdenes según Instancia'!AB303)))</f>
        <v>-</v>
      </c>
      <c r="H303" s="14" t="str">
        <f>IF('Órdenes según Instancia'!D303=0,"-",IF('Órdenes según Instancia'!AC303=0,"-",('Órdenes según Instancia'!D303/'Órdenes según Instancia'!AC303)))</f>
        <v>-</v>
      </c>
      <c r="I303" s="14" t="str">
        <f>IF('Órdenes según Instancia'!I303=0,"-",IF('Órdenes según Instancia'!AC303=0,"-",('Órdenes según Instancia'!I303/'Órdenes según Instancia'!AC303)))</f>
        <v>-</v>
      </c>
      <c r="J303" s="14" t="str">
        <f>IF('Órdenes según Instancia'!N303=0,"-",IF('Órdenes según Instancia'!AC303=0,"-",('Órdenes según Instancia'!N303/'Órdenes según Instancia'!AC303)))</f>
        <v>-</v>
      </c>
      <c r="K303" s="14" t="str">
        <f>IF('Órdenes según Instancia'!S303=0,"-",IF('Órdenes según Instancia'!AC303=0,"-",('Órdenes según Instancia'!S303/'Órdenes según Instancia'!AC303)))</f>
        <v>-</v>
      </c>
      <c r="L303" s="14" t="str">
        <f>IF('Órdenes según Instancia'!X303=0,"-",IF('Órdenes según Instancia'!AC303=0,"-",('Órdenes según Instancia'!X303/'Órdenes según Instancia'!AC303)))</f>
        <v>-</v>
      </c>
      <c r="M303" s="14">
        <f>IF('Órdenes según Instancia'!E303=0,"-",IF('Órdenes según Instancia'!AD303=0,"-",('Órdenes según Instancia'!E303/'Órdenes según Instancia'!AD303)))</f>
        <v>0.99382716049382713</v>
      </c>
      <c r="N303" s="14" t="str">
        <f>IF('Órdenes según Instancia'!J303=0,"-",IF('Órdenes según Instancia'!AD303=0,"-",('Órdenes según Instancia'!J303/'Órdenes según Instancia'!AD303)))</f>
        <v>-</v>
      </c>
      <c r="O303" s="14">
        <f>IF('Órdenes según Instancia'!O303=0,"-",IF('Órdenes según Instancia'!AD303=0,"-",('Órdenes según Instancia'!O303/'Órdenes según Instancia'!AD303)))</f>
        <v>6.1728395061728392E-3</v>
      </c>
      <c r="P303" s="14" t="str">
        <f>IF('Órdenes según Instancia'!T303=0,"-",IF('Órdenes según Instancia'!AD303=0,"-",('Órdenes según Instancia'!T303/'Órdenes según Instancia'!AD303)))</f>
        <v>-</v>
      </c>
      <c r="Q303" s="14" t="str">
        <f>IF('Órdenes según Instancia'!Y303=0,"-",IF('Órdenes según Instancia'!AD303=0,"-",('Órdenes según Instancia'!Y303/'Órdenes según Instancia'!AD303)))</f>
        <v>-</v>
      </c>
      <c r="R303" s="14">
        <f>IF('Órdenes según Instancia'!F303=0,"-",IF('Órdenes según Instancia'!AE303=0,"-",('Órdenes según Instancia'!F303/'Órdenes según Instancia'!AE303)))</f>
        <v>1</v>
      </c>
      <c r="S303" s="14" t="str">
        <f>IF('Órdenes según Instancia'!K303=0,"-",IF('Órdenes según Instancia'!AE303=0,"-",('Órdenes según Instancia'!K303/'Órdenes según Instancia'!AE303)))</f>
        <v>-</v>
      </c>
      <c r="T303" s="14" t="str">
        <f>IF('Órdenes según Instancia'!P303=0,"-",IF('Órdenes según Instancia'!AE303=0,"-",('Órdenes según Instancia'!P303/'Órdenes según Instancia'!AE303)))</f>
        <v>-</v>
      </c>
      <c r="U303" s="14" t="str">
        <f>IF('Órdenes según Instancia'!U303=0,"-",IF('Órdenes según Instancia'!AE303=0,"-",('Órdenes según Instancia'!U303/('Órdenes según Instancia'!AE303))))</f>
        <v>-</v>
      </c>
      <c r="V303" s="14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62" t="s">
        <v>483</v>
      </c>
      <c r="C304" s="14" t="str">
        <f>IF('Órdenes según Instancia'!C304=0,"-",IF('Órdenes según Instancia'!AB304=0,"-",('Órdenes según Instancia'!C304/'Órdenes según Instancia'!AB304)))</f>
        <v>-</v>
      </c>
      <c r="D304" s="14" t="str">
        <f>IF('Órdenes según Instancia'!H304=0,"-",IF('Órdenes según Instancia'!AB304=0,"-",('Órdenes según Instancia'!H304/'Órdenes según Instancia'!AB304)))</f>
        <v>-</v>
      </c>
      <c r="E304" s="14" t="str">
        <f>IF('Órdenes según Instancia'!M304=0,"-",IF('Órdenes según Instancia'!AB304=0,"-",('Órdenes según Instancia'!M304/'Órdenes según Instancia'!AB304)))</f>
        <v>-</v>
      </c>
      <c r="F304" s="14" t="str">
        <f>IF('Órdenes según Instancia'!R304=0,"-",IF('Órdenes según Instancia'!AB304=0,"-",('Órdenes según Instancia'!R304/'Órdenes según Instancia'!AB304)))</f>
        <v>-</v>
      </c>
      <c r="G304" s="14" t="str">
        <f>IF('Órdenes según Instancia'!W304=0,"-",IF('Órdenes según Instancia'!AB304=0,"-",('Órdenes según Instancia'!W304/'Órdenes según Instancia'!AB304)))</f>
        <v>-</v>
      </c>
      <c r="H304" s="14" t="str">
        <f>IF('Órdenes según Instancia'!D304=0,"-",IF('Órdenes según Instancia'!AC304=0,"-",('Órdenes según Instancia'!D304/'Órdenes según Instancia'!AC304)))</f>
        <v>-</v>
      </c>
      <c r="I304" s="14" t="str">
        <f>IF('Órdenes según Instancia'!I304=0,"-",IF('Órdenes según Instancia'!AC304=0,"-",('Órdenes según Instancia'!I304/'Órdenes según Instancia'!AC304)))</f>
        <v>-</v>
      </c>
      <c r="J304" s="14" t="str">
        <f>IF('Órdenes según Instancia'!N304=0,"-",IF('Órdenes según Instancia'!AC304=0,"-",('Órdenes según Instancia'!N304/'Órdenes según Instancia'!AC304)))</f>
        <v>-</v>
      </c>
      <c r="K304" s="14" t="str">
        <f>IF('Órdenes según Instancia'!S304=0,"-",IF('Órdenes según Instancia'!AC304=0,"-",('Órdenes según Instancia'!S304/'Órdenes según Instancia'!AC304)))</f>
        <v>-</v>
      </c>
      <c r="L304" s="14" t="str">
        <f>IF('Órdenes según Instancia'!X304=0,"-",IF('Órdenes según Instancia'!AC304=0,"-",('Órdenes según Instancia'!X304/'Órdenes según Instancia'!AC304)))</f>
        <v>-</v>
      </c>
      <c r="M304" s="14" t="str">
        <f>IF('Órdenes según Instancia'!E304=0,"-",IF('Órdenes según Instancia'!AD304=0,"-",('Órdenes según Instancia'!E304/'Órdenes según Instancia'!AD304)))</f>
        <v>-</v>
      </c>
      <c r="N304" s="14" t="str">
        <f>IF('Órdenes según Instancia'!J304=0,"-",IF('Órdenes según Instancia'!AD304=0,"-",('Órdenes según Instancia'!J304/'Órdenes según Instancia'!AD304)))</f>
        <v>-</v>
      </c>
      <c r="O304" s="14" t="str">
        <f>IF('Órdenes según Instancia'!O304=0,"-",IF('Órdenes según Instancia'!AD304=0,"-",('Órdenes según Instancia'!O304/'Órdenes según Instancia'!AD304)))</f>
        <v>-</v>
      </c>
      <c r="P304" s="14" t="str">
        <f>IF('Órdenes según Instancia'!T304=0,"-",IF('Órdenes según Instancia'!AD304=0,"-",('Órdenes según Instancia'!T304/'Órdenes según Instancia'!AD304)))</f>
        <v>-</v>
      </c>
      <c r="Q304" s="14" t="str">
        <f>IF('Órdenes según Instancia'!Y304=0,"-",IF('Órdenes según Instancia'!AD304=0,"-",('Órdenes según Instancia'!Y304/'Órdenes según Instancia'!AD304)))</f>
        <v>-</v>
      </c>
      <c r="R304" s="14" t="str">
        <f>IF('Órdenes según Instancia'!F304=0,"-",IF('Órdenes según Instancia'!AE304=0,"-",('Órdenes según Instancia'!F304/'Órdenes según Instancia'!AE304)))</f>
        <v>-</v>
      </c>
      <c r="S304" s="14" t="str">
        <f>IF('Órdenes según Instancia'!K304=0,"-",IF('Órdenes según Instancia'!AE304=0,"-",('Órdenes según Instancia'!K304/'Órdenes según Instancia'!AE304)))</f>
        <v>-</v>
      </c>
      <c r="T304" s="14" t="str">
        <f>IF('Órdenes según Instancia'!P304=0,"-",IF('Órdenes según Instancia'!AE304=0,"-",('Órdenes según Instancia'!P304/'Órdenes según Instancia'!AE304)))</f>
        <v>-</v>
      </c>
      <c r="U304" s="14" t="str">
        <f>IF('Órdenes según Instancia'!U304=0,"-",IF('Órdenes según Instancia'!AE304=0,"-",('Órdenes según Instancia'!U304/('Órdenes según Instancia'!AE304))))</f>
        <v>-</v>
      </c>
      <c r="V304" s="14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62" t="s">
        <v>484</v>
      </c>
      <c r="C305" s="14">
        <f>IF('Órdenes según Instancia'!C305=0,"-",IF('Órdenes según Instancia'!AB305=0,"-",('Órdenes según Instancia'!C305/'Órdenes según Instancia'!AB305)))</f>
        <v>0.75862068965517238</v>
      </c>
      <c r="D305" s="14" t="str">
        <f>IF('Órdenes según Instancia'!H305=0,"-",IF('Órdenes según Instancia'!AB305=0,"-",('Órdenes según Instancia'!H305/'Órdenes según Instancia'!AB305)))</f>
        <v>-</v>
      </c>
      <c r="E305" s="14">
        <f>IF('Órdenes según Instancia'!M305=0,"-",IF('Órdenes según Instancia'!AB305=0,"-",('Órdenes según Instancia'!M305/'Órdenes según Instancia'!AB305)))</f>
        <v>8.6206896551724144E-2</v>
      </c>
      <c r="F305" s="14">
        <f>IF('Órdenes según Instancia'!R305=0,"-",IF('Órdenes según Instancia'!AB305=0,"-",('Órdenes según Instancia'!R305/'Órdenes según Instancia'!AB305)))</f>
        <v>0.15517241379310345</v>
      </c>
      <c r="G305" s="14" t="str">
        <f>IF('Órdenes según Instancia'!W305=0,"-",IF('Órdenes según Instancia'!AB305=0,"-",('Órdenes según Instancia'!W305/'Órdenes según Instancia'!AB305)))</f>
        <v>-</v>
      </c>
      <c r="H305" s="14" t="str">
        <f>IF('Órdenes según Instancia'!D305=0,"-",IF('Órdenes según Instancia'!AC305=0,"-",('Órdenes según Instancia'!D305/'Órdenes según Instancia'!AC305)))</f>
        <v>-</v>
      </c>
      <c r="I305" s="14" t="str">
        <f>IF('Órdenes según Instancia'!I305=0,"-",IF('Órdenes según Instancia'!AC305=0,"-",('Órdenes según Instancia'!I305/'Órdenes según Instancia'!AC305)))</f>
        <v>-</v>
      </c>
      <c r="J305" s="14" t="str">
        <f>IF('Órdenes según Instancia'!N305=0,"-",IF('Órdenes según Instancia'!AC305=0,"-",('Órdenes según Instancia'!N305/'Órdenes según Instancia'!AC305)))</f>
        <v>-</v>
      </c>
      <c r="K305" s="14" t="str">
        <f>IF('Órdenes según Instancia'!S305=0,"-",IF('Órdenes según Instancia'!AC305=0,"-",('Órdenes según Instancia'!S305/'Órdenes según Instancia'!AC305)))</f>
        <v>-</v>
      </c>
      <c r="L305" s="14" t="str">
        <f>IF('Órdenes según Instancia'!X305=0,"-",IF('Órdenes según Instancia'!AC305=0,"-",('Órdenes según Instancia'!X305/'Órdenes según Instancia'!AC305)))</f>
        <v>-</v>
      </c>
      <c r="M305" s="14">
        <f>IF('Órdenes según Instancia'!E305=0,"-",IF('Órdenes según Instancia'!AD305=0,"-",('Órdenes según Instancia'!E305/'Órdenes según Instancia'!AD305)))</f>
        <v>0.75</v>
      </c>
      <c r="N305" s="14" t="str">
        <f>IF('Órdenes según Instancia'!J305=0,"-",IF('Órdenes según Instancia'!AD305=0,"-",('Órdenes según Instancia'!J305/'Órdenes según Instancia'!AD305)))</f>
        <v>-</v>
      </c>
      <c r="O305" s="14">
        <f>IF('Órdenes según Instancia'!O305=0,"-",IF('Órdenes según Instancia'!AD305=0,"-",('Órdenes según Instancia'!O305/'Órdenes según Instancia'!AD305)))</f>
        <v>8.9285714285714288E-2</v>
      </c>
      <c r="P305" s="14">
        <f>IF('Órdenes según Instancia'!T305=0,"-",IF('Órdenes según Instancia'!AD305=0,"-",('Órdenes según Instancia'!T305/'Órdenes según Instancia'!AD305)))</f>
        <v>0.16071428571428573</v>
      </c>
      <c r="Q305" s="14" t="str">
        <f>IF('Órdenes según Instancia'!Y305=0,"-",IF('Órdenes según Instancia'!AD305=0,"-",('Órdenes según Instancia'!Y305/'Órdenes según Instancia'!AD305)))</f>
        <v>-</v>
      </c>
      <c r="R305" s="14">
        <f>IF('Órdenes según Instancia'!F305=0,"-",IF('Órdenes según Instancia'!AE305=0,"-",('Órdenes según Instancia'!F305/'Órdenes según Instancia'!AE305)))</f>
        <v>1</v>
      </c>
      <c r="S305" s="14" t="str">
        <f>IF('Órdenes según Instancia'!K305=0,"-",IF('Órdenes según Instancia'!AE305=0,"-",('Órdenes según Instancia'!K305/'Órdenes según Instancia'!AE305)))</f>
        <v>-</v>
      </c>
      <c r="T305" s="14" t="str">
        <f>IF('Órdenes según Instancia'!P305=0,"-",IF('Órdenes según Instancia'!AE305=0,"-",('Órdenes según Instancia'!P305/'Órdenes según Instancia'!AE305)))</f>
        <v>-</v>
      </c>
      <c r="U305" s="14" t="str">
        <f>IF('Órdenes según Instancia'!U305=0,"-",IF('Órdenes según Instancia'!AE305=0,"-",('Órdenes según Instancia'!U305/('Órdenes según Instancia'!AE305))))</f>
        <v>-</v>
      </c>
      <c r="V305" s="14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62" t="s">
        <v>485</v>
      </c>
      <c r="C306" s="14" t="str">
        <f>IF('Órdenes según Instancia'!C306=0,"-",IF('Órdenes según Instancia'!AB306=0,"-",('Órdenes según Instancia'!C306/'Órdenes según Instancia'!AB306)))</f>
        <v>-</v>
      </c>
      <c r="D306" s="14" t="str">
        <f>IF('Órdenes según Instancia'!H306=0,"-",IF('Órdenes según Instancia'!AB306=0,"-",('Órdenes según Instancia'!H306/'Órdenes según Instancia'!AB306)))</f>
        <v>-</v>
      </c>
      <c r="E306" s="14" t="str">
        <f>IF('Órdenes según Instancia'!M306=0,"-",IF('Órdenes según Instancia'!AB306=0,"-",('Órdenes según Instancia'!M306/'Órdenes según Instancia'!AB306)))</f>
        <v>-</v>
      </c>
      <c r="F306" s="14" t="str">
        <f>IF('Órdenes según Instancia'!R306=0,"-",IF('Órdenes según Instancia'!AB306=0,"-",('Órdenes según Instancia'!R306/'Órdenes según Instancia'!AB306)))</f>
        <v>-</v>
      </c>
      <c r="G306" s="14" t="str">
        <f>IF('Órdenes según Instancia'!W306=0,"-",IF('Órdenes según Instancia'!AB306=0,"-",('Órdenes según Instancia'!W306/'Órdenes según Instancia'!AB306)))</f>
        <v>-</v>
      </c>
      <c r="H306" s="14" t="str">
        <f>IF('Órdenes según Instancia'!D306=0,"-",IF('Órdenes según Instancia'!AC306=0,"-",('Órdenes según Instancia'!D306/'Órdenes según Instancia'!AC306)))</f>
        <v>-</v>
      </c>
      <c r="I306" s="14" t="str">
        <f>IF('Órdenes según Instancia'!I306=0,"-",IF('Órdenes según Instancia'!AC306=0,"-",('Órdenes según Instancia'!I306/'Órdenes según Instancia'!AC306)))</f>
        <v>-</v>
      </c>
      <c r="J306" s="14" t="str">
        <f>IF('Órdenes según Instancia'!N306=0,"-",IF('Órdenes según Instancia'!AC306=0,"-",('Órdenes según Instancia'!N306/'Órdenes según Instancia'!AC306)))</f>
        <v>-</v>
      </c>
      <c r="K306" s="14" t="str">
        <f>IF('Órdenes según Instancia'!S306=0,"-",IF('Órdenes según Instancia'!AC306=0,"-",('Órdenes según Instancia'!S306/'Órdenes según Instancia'!AC306)))</f>
        <v>-</v>
      </c>
      <c r="L306" s="14" t="str">
        <f>IF('Órdenes según Instancia'!X306=0,"-",IF('Órdenes según Instancia'!AC306=0,"-",('Órdenes según Instancia'!X306/'Órdenes según Instancia'!AC306)))</f>
        <v>-</v>
      </c>
      <c r="M306" s="14" t="str">
        <f>IF('Órdenes según Instancia'!E306=0,"-",IF('Órdenes según Instancia'!AD306=0,"-",('Órdenes según Instancia'!E306/'Órdenes según Instancia'!AD306)))</f>
        <v>-</v>
      </c>
      <c r="N306" s="14" t="str">
        <f>IF('Órdenes según Instancia'!J306=0,"-",IF('Órdenes según Instancia'!AD306=0,"-",('Órdenes según Instancia'!J306/'Órdenes según Instancia'!AD306)))</f>
        <v>-</v>
      </c>
      <c r="O306" s="14" t="str">
        <f>IF('Órdenes según Instancia'!O306=0,"-",IF('Órdenes según Instancia'!AD306=0,"-",('Órdenes según Instancia'!O306/'Órdenes según Instancia'!AD306)))</f>
        <v>-</v>
      </c>
      <c r="P306" s="14" t="str">
        <f>IF('Órdenes según Instancia'!T306=0,"-",IF('Órdenes según Instancia'!AD306=0,"-",('Órdenes según Instancia'!T306/'Órdenes según Instancia'!AD306)))</f>
        <v>-</v>
      </c>
      <c r="Q306" s="14" t="str">
        <f>IF('Órdenes según Instancia'!Y306=0,"-",IF('Órdenes según Instancia'!AD306=0,"-",('Órdenes según Instancia'!Y306/'Órdenes según Instancia'!AD306)))</f>
        <v>-</v>
      </c>
      <c r="R306" s="14" t="str">
        <f>IF('Órdenes según Instancia'!F306=0,"-",IF('Órdenes según Instancia'!AE306=0,"-",('Órdenes según Instancia'!F306/'Órdenes según Instancia'!AE306)))</f>
        <v>-</v>
      </c>
      <c r="S306" s="14" t="str">
        <f>IF('Órdenes según Instancia'!K306=0,"-",IF('Órdenes según Instancia'!AE306=0,"-",('Órdenes según Instancia'!K306/'Órdenes según Instancia'!AE306)))</f>
        <v>-</v>
      </c>
      <c r="T306" s="14" t="str">
        <f>IF('Órdenes según Instancia'!P306=0,"-",IF('Órdenes según Instancia'!AE306=0,"-",('Órdenes según Instancia'!P306/'Órdenes según Instancia'!AE306)))</f>
        <v>-</v>
      </c>
      <c r="U306" s="14" t="str">
        <f>IF('Órdenes según Instancia'!U306=0,"-",IF('Órdenes según Instancia'!AE306=0,"-",('Órdenes según Instancia'!U306/('Órdenes según Instancia'!AE306))))</f>
        <v>-</v>
      </c>
      <c r="V306" s="14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62" t="s">
        <v>486</v>
      </c>
      <c r="C307" s="14">
        <f>IF('Órdenes según Instancia'!C307=0,"-",IF('Órdenes según Instancia'!AB307=0,"-",('Órdenes según Instancia'!C307/'Órdenes según Instancia'!AB307)))</f>
        <v>1</v>
      </c>
      <c r="D307" s="14" t="str">
        <f>IF('Órdenes según Instancia'!H307=0,"-",IF('Órdenes según Instancia'!AB307=0,"-",('Órdenes según Instancia'!H307/'Órdenes según Instancia'!AB307)))</f>
        <v>-</v>
      </c>
      <c r="E307" s="14" t="str">
        <f>IF('Órdenes según Instancia'!M307=0,"-",IF('Órdenes según Instancia'!AB307=0,"-",('Órdenes según Instancia'!M307/'Órdenes según Instancia'!AB307)))</f>
        <v>-</v>
      </c>
      <c r="F307" s="14" t="str">
        <f>IF('Órdenes según Instancia'!R307=0,"-",IF('Órdenes según Instancia'!AB307=0,"-",('Órdenes según Instancia'!R307/'Órdenes según Instancia'!AB307)))</f>
        <v>-</v>
      </c>
      <c r="G307" s="14" t="str">
        <f>IF('Órdenes según Instancia'!W307=0,"-",IF('Órdenes según Instancia'!AB307=0,"-",('Órdenes según Instancia'!W307/'Órdenes según Instancia'!AB307)))</f>
        <v>-</v>
      </c>
      <c r="H307" s="14" t="str">
        <f>IF('Órdenes según Instancia'!D307=0,"-",IF('Órdenes según Instancia'!AC307=0,"-",('Órdenes según Instancia'!D307/'Órdenes según Instancia'!AC307)))</f>
        <v>-</v>
      </c>
      <c r="I307" s="14" t="str">
        <f>IF('Órdenes según Instancia'!I307=0,"-",IF('Órdenes según Instancia'!AC307=0,"-",('Órdenes según Instancia'!I307/'Órdenes según Instancia'!AC307)))</f>
        <v>-</v>
      </c>
      <c r="J307" s="14" t="str">
        <f>IF('Órdenes según Instancia'!N307=0,"-",IF('Órdenes según Instancia'!AC307=0,"-",('Órdenes según Instancia'!N307/'Órdenes según Instancia'!AC307)))</f>
        <v>-</v>
      </c>
      <c r="K307" s="14" t="str">
        <f>IF('Órdenes según Instancia'!S307=0,"-",IF('Órdenes según Instancia'!AC307=0,"-",('Órdenes según Instancia'!S307/'Órdenes según Instancia'!AC307)))</f>
        <v>-</v>
      </c>
      <c r="L307" s="14" t="str">
        <f>IF('Órdenes según Instancia'!X307=0,"-",IF('Órdenes según Instancia'!AC307=0,"-",('Órdenes según Instancia'!X307/'Órdenes según Instancia'!AC307)))</f>
        <v>-</v>
      </c>
      <c r="M307" s="14">
        <f>IF('Órdenes según Instancia'!E307=0,"-",IF('Órdenes según Instancia'!AD307=0,"-",('Órdenes según Instancia'!E307/'Órdenes según Instancia'!AD307)))</f>
        <v>1</v>
      </c>
      <c r="N307" s="14" t="str">
        <f>IF('Órdenes según Instancia'!J307=0,"-",IF('Órdenes según Instancia'!AD307=0,"-",('Órdenes según Instancia'!J307/'Órdenes según Instancia'!AD307)))</f>
        <v>-</v>
      </c>
      <c r="O307" s="14" t="str">
        <f>IF('Órdenes según Instancia'!O307=0,"-",IF('Órdenes según Instancia'!AD307=0,"-",('Órdenes según Instancia'!O307/'Órdenes según Instancia'!AD307)))</f>
        <v>-</v>
      </c>
      <c r="P307" s="14" t="str">
        <f>IF('Órdenes según Instancia'!T307=0,"-",IF('Órdenes según Instancia'!AD307=0,"-",('Órdenes según Instancia'!T307/'Órdenes según Instancia'!AD307)))</f>
        <v>-</v>
      </c>
      <c r="Q307" s="14" t="str">
        <f>IF('Órdenes según Instancia'!Y307=0,"-",IF('Órdenes según Instancia'!AD307=0,"-",('Órdenes según Instancia'!Y307/'Órdenes según Instancia'!AD307)))</f>
        <v>-</v>
      </c>
      <c r="R307" s="14">
        <f>IF('Órdenes según Instancia'!F307=0,"-",IF('Órdenes según Instancia'!AE307=0,"-",('Órdenes según Instancia'!F307/'Órdenes según Instancia'!AE307)))</f>
        <v>1</v>
      </c>
      <c r="S307" s="14" t="str">
        <f>IF('Órdenes según Instancia'!K307=0,"-",IF('Órdenes según Instancia'!AE307=0,"-",('Órdenes según Instancia'!K307/'Órdenes según Instancia'!AE307)))</f>
        <v>-</v>
      </c>
      <c r="T307" s="14" t="str">
        <f>IF('Órdenes según Instancia'!P307=0,"-",IF('Órdenes según Instancia'!AE307=0,"-",('Órdenes según Instancia'!P307/'Órdenes según Instancia'!AE307)))</f>
        <v>-</v>
      </c>
      <c r="U307" s="14" t="str">
        <f>IF('Órdenes según Instancia'!U307=0,"-",IF('Órdenes según Instancia'!AE307=0,"-",('Órdenes según Instancia'!U307/('Órdenes según Instancia'!AE307))))</f>
        <v>-</v>
      </c>
      <c r="V307" s="14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62" t="s">
        <v>487</v>
      </c>
      <c r="C308" s="14">
        <f>IF('Órdenes según Instancia'!C308=0,"-",IF('Órdenes según Instancia'!AB308=0,"-",('Órdenes según Instancia'!C308/'Órdenes según Instancia'!AB308)))</f>
        <v>0.98765432098765427</v>
      </c>
      <c r="D308" s="14">
        <f>IF('Órdenes según Instancia'!H308=0,"-",IF('Órdenes según Instancia'!AB308=0,"-",('Órdenes según Instancia'!H308/'Órdenes según Instancia'!AB308)))</f>
        <v>1.2345679012345678E-2</v>
      </c>
      <c r="E308" s="14" t="str">
        <f>IF('Órdenes según Instancia'!M308=0,"-",IF('Órdenes según Instancia'!AB308=0,"-",('Órdenes según Instancia'!M308/'Órdenes según Instancia'!AB308)))</f>
        <v>-</v>
      </c>
      <c r="F308" s="14" t="str">
        <f>IF('Órdenes según Instancia'!R308=0,"-",IF('Órdenes según Instancia'!AB308=0,"-",('Órdenes según Instancia'!R308/'Órdenes según Instancia'!AB308)))</f>
        <v>-</v>
      </c>
      <c r="G308" s="14" t="str">
        <f>IF('Órdenes según Instancia'!W308=0,"-",IF('Órdenes según Instancia'!AB308=0,"-",('Órdenes según Instancia'!W308/'Órdenes según Instancia'!AB308)))</f>
        <v>-</v>
      </c>
      <c r="H308" s="14" t="str">
        <f>IF('Órdenes según Instancia'!D308=0,"-",IF('Órdenes según Instancia'!AC308=0,"-",('Órdenes según Instancia'!D308/'Órdenes según Instancia'!AC308)))</f>
        <v>-</v>
      </c>
      <c r="I308" s="14" t="str">
        <f>IF('Órdenes según Instancia'!I308=0,"-",IF('Órdenes según Instancia'!AC308=0,"-",('Órdenes según Instancia'!I308/'Órdenes según Instancia'!AC308)))</f>
        <v>-</v>
      </c>
      <c r="J308" s="14" t="str">
        <f>IF('Órdenes según Instancia'!N308=0,"-",IF('Órdenes según Instancia'!AC308=0,"-",('Órdenes según Instancia'!N308/'Órdenes según Instancia'!AC308)))</f>
        <v>-</v>
      </c>
      <c r="K308" s="14" t="str">
        <f>IF('Órdenes según Instancia'!S308=0,"-",IF('Órdenes según Instancia'!AC308=0,"-",('Órdenes según Instancia'!S308/'Órdenes según Instancia'!AC308)))</f>
        <v>-</v>
      </c>
      <c r="L308" s="14" t="str">
        <f>IF('Órdenes según Instancia'!X308=0,"-",IF('Órdenes según Instancia'!AC308=0,"-",('Órdenes según Instancia'!X308/'Órdenes según Instancia'!AC308)))</f>
        <v>-</v>
      </c>
      <c r="M308" s="14">
        <f>IF('Órdenes según Instancia'!E308=0,"-",IF('Órdenes según Instancia'!AD308=0,"-",('Órdenes según Instancia'!E308/'Órdenes según Instancia'!AD308)))</f>
        <v>0.9850746268656716</v>
      </c>
      <c r="N308" s="14">
        <f>IF('Órdenes según Instancia'!J308=0,"-",IF('Órdenes según Instancia'!AD308=0,"-",('Órdenes según Instancia'!J308/'Órdenes según Instancia'!AD308)))</f>
        <v>1.4925373134328358E-2</v>
      </c>
      <c r="O308" s="14" t="str">
        <f>IF('Órdenes según Instancia'!O308=0,"-",IF('Órdenes según Instancia'!AD308=0,"-",('Órdenes según Instancia'!O308/'Órdenes según Instancia'!AD308)))</f>
        <v>-</v>
      </c>
      <c r="P308" s="14" t="str">
        <f>IF('Órdenes según Instancia'!T308=0,"-",IF('Órdenes según Instancia'!AD308=0,"-",('Órdenes según Instancia'!T308/'Órdenes según Instancia'!AD308)))</f>
        <v>-</v>
      </c>
      <c r="Q308" s="14" t="str">
        <f>IF('Órdenes según Instancia'!Y308=0,"-",IF('Órdenes según Instancia'!AD308=0,"-",('Órdenes según Instancia'!Y308/'Órdenes según Instancia'!AD308)))</f>
        <v>-</v>
      </c>
      <c r="R308" s="14">
        <f>IF('Órdenes según Instancia'!F308=0,"-",IF('Órdenes según Instancia'!AE308=0,"-",('Órdenes según Instancia'!F308/'Órdenes según Instancia'!AE308)))</f>
        <v>1</v>
      </c>
      <c r="S308" s="14" t="str">
        <f>IF('Órdenes según Instancia'!K308=0,"-",IF('Órdenes según Instancia'!AE308=0,"-",('Órdenes según Instancia'!K308/'Órdenes según Instancia'!AE308)))</f>
        <v>-</v>
      </c>
      <c r="T308" s="14" t="str">
        <f>IF('Órdenes según Instancia'!P308=0,"-",IF('Órdenes según Instancia'!AE308=0,"-",('Órdenes según Instancia'!P308/'Órdenes según Instancia'!AE308)))</f>
        <v>-</v>
      </c>
      <c r="U308" s="14" t="str">
        <f>IF('Órdenes según Instancia'!U308=0,"-",IF('Órdenes según Instancia'!AE308=0,"-",('Órdenes según Instancia'!U308/('Órdenes según Instancia'!AE308))))</f>
        <v>-</v>
      </c>
      <c r="V308" s="14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62" t="s">
        <v>488</v>
      </c>
      <c r="C309" s="14">
        <f>IF('Órdenes según Instancia'!C309=0,"-",IF('Órdenes según Instancia'!AB309=0,"-",('Órdenes según Instancia'!C309/'Órdenes según Instancia'!AB309)))</f>
        <v>1</v>
      </c>
      <c r="D309" s="14" t="str">
        <f>IF('Órdenes según Instancia'!H309=0,"-",IF('Órdenes según Instancia'!AB309=0,"-",('Órdenes según Instancia'!H309/'Órdenes según Instancia'!AB309)))</f>
        <v>-</v>
      </c>
      <c r="E309" s="14" t="str">
        <f>IF('Órdenes según Instancia'!M309=0,"-",IF('Órdenes según Instancia'!AB309=0,"-",('Órdenes según Instancia'!M309/'Órdenes según Instancia'!AB309)))</f>
        <v>-</v>
      </c>
      <c r="F309" s="14" t="str">
        <f>IF('Órdenes según Instancia'!R309=0,"-",IF('Órdenes según Instancia'!AB309=0,"-",('Órdenes según Instancia'!R309/'Órdenes según Instancia'!AB309)))</f>
        <v>-</v>
      </c>
      <c r="G309" s="14" t="str">
        <f>IF('Órdenes según Instancia'!W309=0,"-",IF('Órdenes según Instancia'!AB309=0,"-",('Órdenes según Instancia'!W309/'Órdenes según Instancia'!AB309)))</f>
        <v>-</v>
      </c>
      <c r="H309" s="14" t="str">
        <f>IF('Órdenes según Instancia'!D309=0,"-",IF('Órdenes según Instancia'!AC309=0,"-",('Órdenes según Instancia'!D309/'Órdenes según Instancia'!AC309)))</f>
        <v>-</v>
      </c>
      <c r="I309" s="14" t="str">
        <f>IF('Órdenes según Instancia'!I309=0,"-",IF('Órdenes según Instancia'!AC309=0,"-",('Órdenes según Instancia'!I309/'Órdenes según Instancia'!AC309)))</f>
        <v>-</v>
      </c>
      <c r="J309" s="14" t="str">
        <f>IF('Órdenes según Instancia'!N309=0,"-",IF('Órdenes según Instancia'!AC309=0,"-",('Órdenes según Instancia'!N309/'Órdenes según Instancia'!AC309)))</f>
        <v>-</v>
      </c>
      <c r="K309" s="14" t="str">
        <f>IF('Órdenes según Instancia'!S309=0,"-",IF('Órdenes según Instancia'!AC309=0,"-",('Órdenes según Instancia'!S309/'Órdenes según Instancia'!AC309)))</f>
        <v>-</v>
      </c>
      <c r="L309" s="14" t="str">
        <f>IF('Órdenes según Instancia'!X309=0,"-",IF('Órdenes según Instancia'!AC309=0,"-",('Órdenes según Instancia'!X309/'Órdenes según Instancia'!AC309)))</f>
        <v>-</v>
      </c>
      <c r="M309" s="14">
        <f>IF('Órdenes según Instancia'!E309=0,"-",IF('Órdenes según Instancia'!AD309=0,"-",('Órdenes según Instancia'!E309/'Órdenes según Instancia'!AD309)))</f>
        <v>1</v>
      </c>
      <c r="N309" s="14" t="str">
        <f>IF('Órdenes según Instancia'!J309=0,"-",IF('Órdenes según Instancia'!AD309=0,"-",('Órdenes según Instancia'!J309/'Órdenes según Instancia'!AD309)))</f>
        <v>-</v>
      </c>
      <c r="O309" s="14" t="str">
        <f>IF('Órdenes según Instancia'!O309=0,"-",IF('Órdenes según Instancia'!AD309=0,"-",('Órdenes según Instancia'!O309/'Órdenes según Instancia'!AD309)))</f>
        <v>-</v>
      </c>
      <c r="P309" s="14" t="str">
        <f>IF('Órdenes según Instancia'!T309=0,"-",IF('Órdenes según Instancia'!AD309=0,"-",('Órdenes según Instancia'!T309/'Órdenes según Instancia'!AD309)))</f>
        <v>-</v>
      </c>
      <c r="Q309" s="14" t="str">
        <f>IF('Órdenes según Instancia'!Y309=0,"-",IF('Órdenes según Instancia'!AD309=0,"-",('Órdenes según Instancia'!Y309/'Órdenes según Instancia'!AD309)))</f>
        <v>-</v>
      </c>
      <c r="R309" s="14" t="str">
        <f>IF('Órdenes según Instancia'!F309=0,"-",IF('Órdenes según Instancia'!AE309=0,"-",('Órdenes según Instancia'!F309/'Órdenes según Instancia'!AE309)))</f>
        <v>-</v>
      </c>
      <c r="S309" s="14" t="str">
        <f>IF('Órdenes según Instancia'!K309=0,"-",IF('Órdenes según Instancia'!AE309=0,"-",('Órdenes según Instancia'!K309/'Órdenes según Instancia'!AE309)))</f>
        <v>-</v>
      </c>
      <c r="T309" s="14" t="str">
        <f>IF('Órdenes según Instancia'!P309=0,"-",IF('Órdenes según Instancia'!AE309=0,"-",('Órdenes según Instancia'!P309/'Órdenes según Instancia'!AE309)))</f>
        <v>-</v>
      </c>
      <c r="U309" s="14" t="str">
        <f>IF('Órdenes según Instancia'!U309=0,"-",IF('Órdenes según Instancia'!AE309=0,"-",('Órdenes según Instancia'!U309/('Órdenes según Instancia'!AE309))))</f>
        <v>-</v>
      </c>
      <c r="V309" s="14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62" t="s">
        <v>489</v>
      </c>
      <c r="C310" s="14">
        <f>IF('Órdenes según Instancia'!C310=0,"-",IF('Órdenes según Instancia'!AB310=0,"-",('Órdenes según Instancia'!C310/'Órdenes según Instancia'!AB310)))</f>
        <v>0.84313725490196079</v>
      </c>
      <c r="D310" s="14" t="str">
        <f>IF('Órdenes según Instancia'!H310=0,"-",IF('Órdenes según Instancia'!AB310=0,"-",('Órdenes según Instancia'!H310/'Órdenes según Instancia'!AB310)))</f>
        <v>-</v>
      </c>
      <c r="E310" s="14" t="str">
        <f>IF('Órdenes según Instancia'!M310=0,"-",IF('Órdenes según Instancia'!AB310=0,"-",('Órdenes según Instancia'!M310/'Órdenes según Instancia'!AB310)))</f>
        <v>-</v>
      </c>
      <c r="F310" s="14">
        <f>IF('Órdenes según Instancia'!R310=0,"-",IF('Órdenes según Instancia'!AB310=0,"-",('Órdenes según Instancia'!R310/'Órdenes según Instancia'!AB310)))</f>
        <v>0.15686274509803921</v>
      </c>
      <c r="G310" s="14" t="str">
        <f>IF('Órdenes según Instancia'!W310=0,"-",IF('Órdenes según Instancia'!AB310=0,"-",('Órdenes según Instancia'!W310/'Órdenes según Instancia'!AB310)))</f>
        <v>-</v>
      </c>
      <c r="H310" s="14" t="str">
        <f>IF('Órdenes según Instancia'!D310=0,"-",IF('Órdenes según Instancia'!AC310=0,"-",('Órdenes según Instancia'!D310/'Órdenes según Instancia'!AC310)))</f>
        <v>-</v>
      </c>
      <c r="I310" s="14" t="str">
        <f>IF('Órdenes según Instancia'!I310=0,"-",IF('Órdenes según Instancia'!AC310=0,"-",('Órdenes según Instancia'!I310/'Órdenes según Instancia'!AC310)))</f>
        <v>-</v>
      </c>
      <c r="J310" s="14" t="str">
        <f>IF('Órdenes según Instancia'!N310=0,"-",IF('Órdenes según Instancia'!AC310=0,"-",('Órdenes según Instancia'!N310/'Órdenes según Instancia'!AC310)))</f>
        <v>-</v>
      </c>
      <c r="K310" s="14" t="str">
        <f>IF('Órdenes según Instancia'!S310=0,"-",IF('Órdenes según Instancia'!AC310=0,"-",('Órdenes según Instancia'!S310/'Órdenes según Instancia'!AC310)))</f>
        <v>-</v>
      </c>
      <c r="L310" s="14" t="str">
        <f>IF('Órdenes según Instancia'!X310=0,"-",IF('Órdenes según Instancia'!AC310=0,"-",('Órdenes según Instancia'!X310/'Órdenes según Instancia'!AC310)))</f>
        <v>-</v>
      </c>
      <c r="M310" s="14">
        <f>IF('Órdenes según Instancia'!E310=0,"-",IF('Órdenes según Instancia'!AD310=0,"-",('Órdenes según Instancia'!E310/'Órdenes según Instancia'!AD310)))</f>
        <v>0.83673469387755106</v>
      </c>
      <c r="N310" s="14" t="str">
        <f>IF('Órdenes según Instancia'!J310=0,"-",IF('Órdenes según Instancia'!AD310=0,"-",('Órdenes según Instancia'!J310/'Órdenes según Instancia'!AD310)))</f>
        <v>-</v>
      </c>
      <c r="O310" s="14" t="str">
        <f>IF('Órdenes según Instancia'!O310=0,"-",IF('Órdenes según Instancia'!AD310=0,"-",('Órdenes según Instancia'!O310/'Órdenes según Instancia'!AD310)))</f>
        <v>-</v>
      </c>
      <c r="P310" s="14">
        <f>IF('Órdenes según Instancia'!T310=0,"-",IF('Órdenes según Instancia'!AD310=0,"-",('Órdenes según Instancia'!T310/'Órdenes según Instancia'!AD310)))</f>
        <v>0.16326530612244897</v>
      </c>
      <c r="Q310" s="14" t="str">
        <f>IF('Órdenes según Instancia'!Y310=0,"-",IF('Órdenes según Instancia'!AD310=0,"-",('Órdenes según Instancia'!Y310/'Órdenes según Instancia'!AD310)))</f>
        <v>-</v>
      </c>
      <c r="R310" s="14">
        <f>IF('Órdenes según Instancia'!F310=0,"-",IF('Órdenes según Instancia'!AE310=0,"-",('Órdenes según Instancia'!F310/'Órdenes según Instancia'!AE310)))</f>
        <v>1</v>
      </c>
      <c r="S310" s="14" t="str">
        <f>IF('Órdenes según Instancia'!K310=0,"-",IF('Órdenes según Instancia'!AE310=0,"-",('Órdenes según Instancia'!K310/'Órdenes según Instancia'!AE310)))</f>
        <v>-</v>
      </c>
      <c r="T310" s="14" t="str">
        <f>IF('Órdenes según Instancia'!P310=0,"-",IF('Órdenes según Instancia'!AE310=0,"-",('Órdenes según Instancia'!P310/'Órdenes según Instancia'!AE310)))</f>
        <v>-</v>
      </c>
      <c r="U310" s="14" t="str">
        <f>IF('Órdenes según Instancia'!U310=0,"-",IF('Órdenes según Instancia'!AE310=0,"-",('Órdenes según Instancia'!U310/('Órdenes según Instancia'!AE310))))</f>
        <v>-</v>
      </c>
      <c r="V310" s="14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62" t="s">
        <v>643</v>
      </c>
      <c r="C311" s="14">
        <f>IF('Órdenes según Instancia'!C311=0,"-",IF('Órdenes según Instancia'!AB311=0,"-",('Órdenes según Instancia'!C311/'Órdenes según Instancia'!AB311)))</f>
        <v>0.96747967479674801</v>
      </c>
      <c r="D311" s="14" t="str">
        <f>IF('Órdenes según Instancia'!H311=0,"-",IF('Órdenes según Instancia'!AB311=0,"-",('Órdenes según Instancia'!H311/'Órdenes según Instancia'!AB311)))</f>
        <v>-</v>
      </c>
      <c r="E311" s="14" t="str">
        <f>IF('Órdenes según Instancia'!M311=0,"-",IF('Órdenes según Instancia'!AB311=0,"-",('Órdenes según Instancia'!M311/'Órdenes según Instancia'!AB311)))</f>
        <v>-</v>
      </c>
      <c r="F311" s="14">
        <f>IF('Órdenes según Instancia'!R311=0,"-",IF('Órdenes según Instancia'!AB311=0,"-",('Órdenes según Instancia'!R311/'Órdenes según Instancia'!AB311)))</f>
        <v>3.2520325203252036E-2</v>
      </c>
      <c r="G311" s="14" t="str">
        <f>IF('Órdenes según Instancia'!W311=0,"-",IF('Órdenes según Instancia'!AB311=0,"-",('Órdenes según Instancia'!W311/'Órdenes según Instancia'!AB311)))</f>
        <v>-</v>
      </c>
      <c r="H311" s="14" t="str">
        <f>IF('Órdenes según Instancia'!D311=0,"-",IF('Órdenes según Instancia'!AC311=0,"-",('Órdenes según Instancia'!D311/'Órdenes según Instancia'!AC311)))</f>
        <v>-</v>
      </c>
      <c r="I311" s="14" t="str">
        <f>IF('Órdenes según Instancia'!I311=0,"-",IF('Órdenes según Instancia'!AC311=0,"-",('Órdenes según Instancia'!I311/'Órdenes según Instancia'!AC311)))</f>
        <v>-</v>
      </c>
      <c r="J311" s="14" t="str">
        <f>IF('Órdenes según Instancia'!N311=0,"-",IF('Órdenes según Instancia'!AC311=0,"-",('Órdenes según Instancia'!N311/'Órdenes según Instancia'!AC311)))</f>
        <v>-</v>
      </c>
      <c r="K311" s="14" t="str">
        <f>IF('Órdenes según Instancia'!S311=0,"-",IF('Órdenes según Instancia'!AC311=0,"-",('Órdenes según Instancia'!S311/'Órdenes según Instancia'!AC311)))</f>
        <v>-</v>
      </c>
      <c r="L311" s="14" t="str">
        <f>IF('Órdenes según Instancia'!X311=0,"-",IF('Órdenes según Instancia'!AC311=0,"-",('Órdenes según Instancia'!X311/'Órdenes según Instancia'!AC311)))</f>
        <v>-</v>
      </c>
      <c r="M311" s="14">
        <f>IF('Órdenes según Instancia'!E311=0,"-",IF('Órdenes según Instancia'!AD311=0,"-",('Órdenes según Instancia'!E311/'Órdenes según Instancia'!AD311)))</f>
        <v>0.94666666666666666</v>
      </c>
      <c r="N311" s="14" t="str">
        <f>IF('Órdenes según Instancia'!J311=0,"-",IF('Órdenes según Instancia'!AD311=0,"-",('Órdenes según Instancia'!J311/'Órdenes según Instancia'!AD311)))</f>
        <v>-</v>
      </c>
      <c r="O311" s="14" t="str">
        <f>IF('Órdenes según Instancia'!O311=0,"-",IF('Órdenes según Instancia'!AD311=0,"-",('Órdenes según Instancia'!O311/'Órdenes según Instancia'!AD311)))</f>
        <v>-</v>
      </c>
      <c r="P311" s="14">
        <f>IF('Órdenes según Instancia'!T311=0,"-",IF('Órdenes según Instancia'!AD311=0,"-",('Órdenes según Instancia'!T311/'Órdenes según Instancia'!AD311)))</f>
        <v>5.3333333333333337E-2</v>
      </c>
      <c r="Q311" s="14" t="str">
        <f>IF('Órdenes según Instancia'!Y311=0,"-",IF('Órdenes según Instancia'!AD311=0,"-",('Órdenes según Instancia'!Y311/'Órdenes según Instancia'!AD311)))</f>
        <v>-</v>
      </c>
      <c r="R311" s="14">
        <f>IF('Órdenes según Instancia'!F311=0,"-",IF('Órdenes según Instancia'!AE311=0,"-",('Órdenes según Instancia'!F311/'Órdenes según Instancia'!AE311)))</f>
        <v>1</v>
      </c>
      <c r="S311" s="14" t="str">
        <f>IF('Órdenes según Instancia'!K311=0,"-",IF('Órdenes según Instancia'!AE311=0,"-",('Órdenes según Instancia'!K311/'Órdenes según Instancia'!AE311)))</f>
        <v>-</v>
      </c>
      <c r="T311" s="14" t="str">
        <f>IF('Órdenes según Instancia'!P311=0,"-",IF('Órdenes según Instancia'!AE311=0,"-",('Órdenes según Instancia'!P311/'Órdenes según Instancia'!AE311)))</f>
        <v>-</v>
      </c>
      <c r="U311" s="14" t="str">
        <f>IF('Órdenes según Instancia'!U311=0,"-",IF('Órdenes según Instancia'!AE311=0,"-",('Órdenes según Instancia'!U311/('Órdenes según Instancia'!AE311))))</f>
        <v>-</v>
      </c>
      <c r="V311" s="14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62" t="s">
        <v>490</v>
      </c>
      <c r="C312" s="14">
        <f>IF('Órdenes según Instancia'!C312=0,"-",IF('Órdenes según Instancia'!AB312=0,"-",('Órdenes según Instancia'!C312/'Órdenes según Instancia'!AB312)))</f>
        <v>0.95070422535211263</v>
      </c>
      <c r="D312" s="14" t="str">
        <f>IF('Órdenes según Instancia'!H312=0,"-",IF('Órdenes según Instancia'!AB312=0,"-",('Órdenes según Instancia'!H312/'Órdenes según Instancia'!AB312)))</f>
        <v>-</v>
      </c>
      <c r="E312" s="14" t="str">
        <f>IF('Órdenes según Instancia'!M312=0,"-",IF('Órdenes según Instancia'!AB312=0,"-",('Órdenes según Instancia'!M312/'Órdenes según Instancia'!AB312)))</f>
        <v>-</v>
      </c>
      <c r="F312" s="14">
        <f>IF('Órdenes según Instancia'!R312=0,"-",IF('Órdenes según Instancia'!AB312=0,"-",('Órdenes según Instancia'!R312/'Órdenes según Instancia'!AB312)))</f>
        <v>4.9295774647887321E-2</v>
      </c>
      <c r="G312" s="14" t="str">
        <f>IF('Órdenes según Instancia'!W312=0,"-",IF('Órdenes según Instancia'!AB312=0,"-",('Órdenes según Instancia'!W312/'Órdenes según Instancia'!AB312)))</f>
        <v>-</v>
      </c>
      <c r="H312" s="14" t="str">
        <f>IF('Órdenes según Instancia'!D312=0,"-",IF('Órdenes según Instancia'!AC312=0,"-",('Órdenes según Instancia'!D312/'Órdenes según Instancia'!AC312)))</f>
        <v>-</v>
      </c>
      <c r="I312" s="14" t="str">
        <f>IF('Órdenes según Instancia'!I312=0,"-",IF('Órdenes según Instancia'!AC312=0,"-",('Órdenes según Instancia'!I312/'Órdenes según Instancia'!AC312)))</f>
        <v>-</v>
      </c>
      <c r="J312" s="14" t="str">
        <f>IF('Órdenes según Instancia'!N312=0,"-",IF('Órdenes según Instancia'!AC312=0,"-",('Órdenes según Instancia'!N312/'Órdenes según Instancia'!AC312)))</f>
        <v>-</v>
      </c>
      <c r="K312" s="14" t="str">
        <f>IF('Órdenes según Instancia'!S312=0,"-",IF('Órdenes según Instancia'!AC312=0,"-",('Órdenes según Instancia'!S312/'Órdenes según Instancia'!AC312)))</f>
        <v>-</v>
      </c>
      <c r="L312" s="14" t="str">
        <f>IF('Órdenes según Instancia'!X312=0,"-",IF('Órdenes según Instancia'!AC312=0,"-",('Órdenes según Instancia'!X312/'Órdenes según Instancia'!AC312)))</f>
        <v>-</v>
      </c>
      <c r="M312" s="14">
        <f>IF('Órdenes según Instancia'!E312=0,"-",IF('Órdenes según Instancia'!AD312=0,"-",('Órdenes según Instancia'!E312/'Órdenes según Instancia'!AD312)))</f>
        <v>0.94736842105263153</v>
      </c>
      <c r="N312" s="14" t="str">
        <f>IF('Órdenes según Instancia'!J312=0,"-",IF('Órdenes según Instancia'!AD312=0,"-",('Órdenes según Instancia'!J312/'Órdenes según Instancia'!AD312)))</f>
        <v>-</v>
      </c>
      <c r="O312" s="14" t="str">
        <f>IF('Órdenes según Instancia'!O312=0,"-",IF('Órdenes según Instancia'!AD312=0,"-",('Órdenes según Instancia'!O312/'Órdenes según Instancia'!AD312)))</f>
        <v>-</v>
      </c>
      <c r="P312" s="14">
        <f>IF('Órdenes según Instancia'!T312=0,"-",IF('Órdenes según Instancia'!AD312=0,"-",('Órdenes según Instancia'!T312/'Órdenes según Instancia'!AD312)))</f>
        <v>5.2631578947368418E-2</v>
      </c>
      <c r="Q312" s="14" t="str">
        <f>IF('Órdenes según Instancia'!Y312=0,"-",IF('Órdenes según Instancia'!AD312=0,"-",('Órdenes según Instancia'!Y312/'Órdenes según Instancia'!AD312)))</f>
        <v>-</v>
      </c>
      <c r="R312" s="14">
        <f>IF('Órdenes según Instancia'!F312=0,"-",IF('Órdenes según Instancia'!AE312=0,"-",('Órdenes según Instancia'!F312/'Órdenes según Instancia'!AE312)))</f>
        <v>1</v>
      </c>
      <c r="S312" s="14" t="str">
        <f>IF('Órdenes según Instancia'!K312=0,"-",IF('Órdenes según Instancia'!AE312=0,"-",('Órdenes según Instancia'!K312/'Órdenes según Instancia'!AE312)))</f>
        <v>-</v>
      </c>
      <c r="T312" s="14" t="str">
        <f>IF('Órdenes según Instancia'!P312=0,"-",IF('Órdenes según Instancia'!AE312=0,"-",('Órdenes según Instancia'!P312/'Órdenes según Instancia'!AE312)))</f>
        <v>-</v>
      </c>
      <c r="U312" s="14" t="str">
        <f>IF('Órdenes según Instancia'!U312=0,"-",IF('Órdenes según Instancia'!AE312=0,"-",('Órdenes según Instancia'!U312/('Órdenes según Instancia'!AE312))))</f>
        <v>-</v>
      </c>
      <c r="V312" s="14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62" t="s">
        <v>491</v>
      </c>
      <c r="C313" s="14">
        <f>IF('Órdenes según Instancia'!C313=0,"-",IF('Órdenes según Instancia'!AB313=0,"-",('Órdenes según Instancia'!C313/'Órdenes según Instancia'!AB313)))</f>
        <v>0.94141012909632571</v>
      </c>
      <c r="D313" s="14">
        <f>IF('Órdenes según Instancia'!H313=0,"-",IF('Órdenes según Instancia'!AB313=0,"-",('Órdenes según Instancia'!H313/'Órdenes según Instancia'!AB313)))</f>
        <v>9.930486593843098E-4</v>
      </c>
      <c r="E313" s="14">
        <f>IF('Órdenes según Instancia'!M313=0,"-",IF('Órdenes según Instancia'!AB313=0,"-",('Órdenes según Instancia'!M313/'Órdenes según Instancia'!AB313)))</f>
        <v>1.3902681231380337E-2</v>
      </c>
      <c r="F313" s="14">
        <f>IF('Órdenes según Instancia'!R313=0,"-",IF('Órdenes según Instancia'!AB313=0,"-",('Órdenes según Instancia'!R313/'Órdenes según Instancia'!AB313)))</f>
        <v>4.3694141012909631E-2</v>
      </c>
      <c r="G313" s="14" t="str">
        <f>IF('Órdenes según Instancia'!W313=0,"-",IF('Órdenes según Instancia'!AB313=0,"-",('Órdenes según Instancia'!W313/'Órdenes según Instancia'!AB313)))</f>
        <v>-</v>
      </c>
      <c r="H313" s="14">
        <f>IF('Órdenes según Instancia'!D313=0,"-",IF('Órdenes según Instancia'!AC313=0,"-",('Órdenes según Instancia'!D313/'Órdenes según Instancia'!AC313)))</f>
        <v>0.97435897435897434</v>
      </c>
      <c r="I313" s="14">
        <f>IF('Órdenes según Instancia'!I313=0,"-",IF('Órdenes según Instancia'!AC313=0,"-",('Órdenes según Instancia'!I313/'Órdenes según Instancia'!AC313)))</f>
        <v>2.564102564102564E-2</v>
      </c>
      <c r="J313" s="14" t="str">
        <f>IF('Órdenes según Instancia'!N313=0,"-",IF('Órdenes según Instancia'!AC313=0,"-",('Órdenes según Instancia'!N313/'Órdenes según Instancia'!AC313)))</f>
        <v>-</v>
      </c>
      <c r="K313" s="14" t="str">
        <f>IF('Órdenes según Instancia'!S313=0,"-",IF('Órdenes según Instancia'!AC313=0,"-",('Órdenes según Instancia'!S313/'Órdenes según Instancia'!AC313)))</f>
        <v>-</v>
      </c>
      <c r="L313" s="14" t="str">
        <f>IF('Órdenes según Instancia'!X313=0,"-",IF('Órdenes según Instancia'!AC313=0,"-",('Órdenes según Instancia'!X313/'Órdenes según Instancia'!AC313)))</f>
        <v>-</v>
      </c>
      <c r="M313" s="14">
        <f>IF('Órdenes según Instancia'!E313=0,"-",IF('Órdenes según Instancia'!AD313=0,"-",('Órdenes según Instancia'!E313/'Órdenes según Instancia'!AD313)))</f>
        <v>0.91937765205091937</v>
      </c>
      <c r="N313" s="14" t="str">
        <f>IF('Órdenes según Instancia'!J313=0,"-",IF('Órdenes según Instancia'!AD313=0,"-",('Órdenes según Instancia'!J313/'Órdenes según Instancia'!AD313)))</f>
        <v>-</v>
      </c>
      <c r="O313" s="14">
        <f>IF('Órdenes según Instancia'!O313=0,"-",IF('Órdenes según Instancia'!AD313=0,"-",('Órdenes según Instancia'!O313/'Órdenes según Instancia'!AD313)))</f>
        <v>1.8387553041018388E-2</v>
      </c>
      <c r="P313" s="14">
        <f>IF('Órdenes según Instancia'!T313=0,"-",IF('Órdenes según Instancia'!AD313=0,"-",('Órdenes según Instancia'!T313/'Órdenes según Instancia'!AD313)))</f>
        <v>6.2234794908062233E-2</v>
      </c>
      <c r="Q313" s="14" t="str">
        <f>IF('Órdenes según Instancia'!Y313=0,"-",IF('Órdenes según Instancia'!AD313=0,"-",('Órdenes según Instancia'!Y313/'Órdenes según Instancia'!AD313)))</f>
        <v>-</v>
      </c>
      <c r="R313" s="14">
        <f>IF('Órdenes según Instancia'!F313=0,"-",IF('Órdenes según Instancia'!AE313=0,"-",('Órdenes según Instancia'!F313/'Órdenes según Instancia'!AE313)))</f>
        <v>0.99616858237547889</v>
      </c>
      <c r="S313" s="14" t="str">
        <f>IF('Órdenes según Instancia'!K313=0,"-",IF('Órdenes según Instancia'!AE313=0,"-",('Órdenes según Instancia'!K313/'Órdenes según Instancia'!AE313)))</f>
        <v>-</v>
      </c>
      <c r="T313" s="14">
        <f>IF('Órdenes según Instancia'!P313=0,"-",IF('Órdenes según Instancia'!AE313=0,"-",('Órdenes según Instancia'!P313/'Órdenes según Instancia'!AE313)))</f>
        <v>3.8314176245210726E-3</v>
      </c>
      <c r="U313" s="14" t="str">
        <f>IF('Órdenes según Instancia'!U313=0,"-",IF('Órdenes según Instancia'!AE313=0,"-",('Órdenes según Instancia'!U313/('Órdenes según Instancia'!AE313))))</f>
        <v>-</v>
      </c>
      <c r="V313" s="14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62" t="s">
        <v>492</v>
      </c>
      <c r="C314" s="14">
        <f>IF('Órdenes según Instancia'!C314=0,"-",IF('Órdenes según Instancia'!AB314=0,"-",('Órdenes según Instancia'!C314/'Órdenes según Instancia'!AB314)))</f>
        <v>0.77173913043478259</v>
      </c>
      <c r="D314" s="14" t="str">
        <f>IF('Órdenes según Instancia'!H314=0,"-",IF('Órdenes según Instancia'!AB314=0,"-",('Órdenes según Instancia'!H314/'Órdenes según Instancia'!AB314)))</f>
        <v>-</v>
      </c>
      <c r="E314" s="14">
        <f>IF('Órdenes según Instancia'!M314=0,"-",IF('Órdenes según Instancia'!AB314=0,"-",('Órdenes según Instancia'!M314/'Órdenes según Instancia'!AB314)))</f>
        <v>0.22826086956521738</v>
      </c>
      <c r="F314" s="14" t="str">
        <f>IF('Órdenes según Instancia'!R314=0,"-",IF('Órdenes según Instancia'!AB314=0,"-",('Órdenes según Instancia'!R314/'Órdenes según Instancia'!AB314)))</f>
        <v>-</v>
      </c>
      <c r="G314" s="14" t="str">
        <f>IF('Órdenes según Instancia'!W314=0,"-",IF('Órdenes según Instancia'!AB314=0,"-",('Órdenes según Instancia'!W314/'Órdenes según Instancia'!AB314)))</f>
        <v>-</v>
      </c>
      <c r="H314" s="14" t="str">
        <f>IF('Órdenes según Instancia'!D314=0,"-",IF('Órdenes según Instancia'!AC314=0,"-",('Órdenes según Instancia'!D314/'Órdenes según Instancia'!AC314)))</f>
        <v>-</v>
      </c>
      <c r="I314" s="14" t="str">
        <f>IF('Órdenes según Instancia'!I314=0,"-",IF('Órdenes según Instancia'!AC314=0,"-",('Órdenes según Instancia'!I314/'Órdenes según Instancia'!AC314)))</f>
        <v>-</v>
      </c>
      <c r="J314" s="14" t="str">
        <f>IF('Órdenes según Instancia'!N314=0,"-",IF('Órdenes según Instancia'!AC314=0,"-",('Órdenes según Instancia'!N314/'Órdenes según Instancia'!AC314)))</f>
        <v>-</v>
      </c>
      <c r="K314" s="14" t="str">
        <f>IF('Órdenes según Instancia'!S314=0,"-",IF('Órdenes según Instancia'!AC314=0,"-",('Órdenes según Instancia'!S314/'Órdenes según Instancia'!AC314)))</f>
        <v>-</v>
      </c>
      <c r="L314" s="14" t="str">
        <f>IF('Órdenes según Instancia'!X314=0,"-",IF('Órdenes según Instancia'!AC314=0,"-",('Órdenes según Instancia'!X314/'Órdenes según Instancia'!AC314)))</f>
        <v>-</v>
      </c>
      <c r="M314" s="14">
        <f>IF('Órdenes según Instancia'!E314=0,"-",IF('Órdenes según Instancia'!AD314=0,"-",('Órdenes según Instancia'!E314/'Órdenes según Instancia'!AD314)))</f>
        <v>0.7857142857142857</v>
      </c>
      <c r="N314" s="14" t="str">
        <f>IF('Órdenes según Instancia'!J314=0,"-",IF('Órdenes según Instancia'!AD314=0,"-",('Órdenes según Instancia'!J314/'Órdenes según Instancia'!AD314)))</f>
        <v>-</v>
      </c>
      <c r="O314" s="14">
        <f>IF('Órdenes según Instancia'!O314=0,"-",IF('Órdenes según Instancia'!AD314=0,"-",('Órdenes según Instancia'!O314/'Órdenes según Instancia'!AD314)))</f>
        <v>0.21428571428571427</v>
      </c>
      <c r="P314" s="14" t="str">
        <f>IF('Órdenes según Instancia'!T314=0,"-",IF('Órdenes según Instancia'!AD314=0,"-",('Órdenes según Instancia'!T314/'Órdenes según Instancia'!AD314)))</f>
        <v>-</v>
      </c>
      <c r="Q314" s="14" t="str">
        <f>IF('Órdenes según Instancia'!Y314=0,"-",IF('Órdenes según Instancia'!AD314=0,"-",('Órdenes según Instancia'!Y314/'Órdenes según Instancia'!AD314)))</f>
        <v>-</v>
      </c>
      <c r="R314" s="14">
        <f>IF('Órdenes según Instancia'!F314=0,"-",IF('Órdenes según Instancia'!AE314=0,"-",('Órdenes según Instancia'!F314/'Órdenes según Instancia'!AE314)))</f>
        <v>0.72727272727272729</v>
      </c>
      <c r="S314" s="14" t="str">
        <f>IF('Órdenes según Instancia'!K314=0,"-",IF('Órdenes según Instancia'!AE314=0,"-",('Órdenes según Instancia'!K314/'Órdenes según Instancia'!AE314)))</f>
        <v>-</v>
      </c>
      <c r="T314" s="14">
        <f>IF('Órdenes según Instancia'!P314=0,"-",IF('Órdenes según Instancia'!AE314=0,"-",('Órdenes según Instancia'!P314/'Órdenes según Instancia'!AE314)))</f>
        <v>0.27272727272727271</v>
      </c>
      <c r="U314" s="14" t="str">
        <f>IF('Órdenes según Instancia'!U314=0,"-",IF('Órdenes según Instancia'!AE314=0,"-",('Órdenes según Instancia'!U314/('Órdenes según Instancia'!AE314))))</f>
        <v>-</v>
      </c>
      <c r="V314" s="14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62" t="s">
        <v>493</v>
      </c>
      <c r="C315" s="14">
        <f>IF('Órdenes según Instancia'!C315=0,"-",IF('Órdenes según Instancia'!AB315=0,"-",('Órdenes según Instancia'!C315/'Órdenes según Instancia'!AB315)))</f>
        <v>1</v>
      </c>
      <c r="D315" s="14" t="str">
        <f>IF('Órdenes según Instancia'!H315=0,"-",IF('Órdenes según Instancia'!AB315=0,"-",('Órdenes según Instancia'!H315/'Órdenes según Instancia'!AB315)))</f>
        <v>-</v>
      </c>
      <c r="E315" s="14" t="str">
        <f>IF('Órdenes según Instancia'!M315=0,"-",IF('Órdenes según Instancia'!AB315=0,"-",('Órdenes según Instancia'!M315/'Órdenes según Instancia'!AB315)))</f>
        <v>-</v>
      </c>
      <c r="F315" s="14" t="str">
        <f>IF('Órdenes según Instancia'!R315=0,"-",IF('Órdenes según Instancia'!AB315=0,"-",('Órdenes según Instancia'!R315/'Órdenes según Instancia'!AB315)))</f>
        <v>-</v>
      </c>
      <c r="G315" s="14" t="str">
        <f>IF('Órdenes según Instancia'!W315=0,"-",IF('Órdenes según Instancia'!AB315=0,"-",('Órdenes según Instancia'!W315/'Órdenes según Instancia'!AB315)))</f>
        <v>-</v>
      </c>
      <c r="H315" s="14" t="str">
        <f>IF('Órdenes según Instancia'!D315=0,"-",IF('Órdenes según Instancia'!AC315=0,"-",('Órdenes según Instancia'!D315/'Órdenes según Instancia'!AC315)))</f>
        <v>-</v>
      </c>
      <c r="I315" s="14" t="str">
        <f>IF('Órdenes según Instancia'!I315=0,"-",IF('Órdenes según Instancia'!AC315=0,"-",('Órdenes según Instancia'!I315/'Órdenes según Instancia'!AC315)))</f>
        <v>-</v>
      </c>
      <c r="J315" s="14" t="str">
        <f>IF('Órdenes según Instancia'!N315=0,"-",IF('Órdenes según Instancia'!AC315=0,"-",('Órdenes según Instancia'!N315/'Órdenes según Instancia'!AC315)))</f>
        <v>-</v>
      </c>
      <c r="K315" s="14" t="str">
        <f>IF('Órdenes según Instancia'!S315=0,"-",IF('Órdenes según Instancia'!AC315=0,"-",('Órdenes según Instancia'!S315/'Órdenes según Instancia'!AC315)))</f>
        <v>-</v>
      </c>
      <c r="L315" s="14" t="str">
        <f>IF('Órdenes según Instancia'!X315=0,"-",IF('Órdenes según Instancia'!AC315=0,"-",('Órdenes según Instancia'!X315/'Órdenes según Instancia'!AC315)))</f>
        <v>-</v>
      </c>
      <c r="M315" s="14">
        <f>IF('Órdenes según Instancia'!E315=0,"-",IF('Órdenes según Instancia'!AD315=0,"-",('Órdenes según Instancia'!E315/'Órdenes según Instancia'!AD315)))</f>
        <v>1</v>
      </c>
      <c r="N315" s="14" t="str">
        <f>IF('Órdenes según Instancia'!J315=0,"-",IF('Órdenes según Instancia'!AD315=0,"-",('Órdenes según Instancia'!J315/'Órdenes según Instancia'!AD315)))</f>
        <v>-</v>
      </c>
      <c r="O315" s="14" t="str">
        <f>IF('Órdenes según Instancia'!O315=0,"-",IF('Órdenes según Instancia'!AD315=0,"-",('Órdenes según Instancia'!O315/'Órdenes según Instancia'!AD315)))</f>
        <v>-</v>
      </c>
      <c r="P315" s="14" t="str">
        <f>IF('Órdenes según Instancia'!T315=0,"-",IF('Órdenes según Instancia'!AD315=0,"-",('Órdenes según Instancia'!T315/'Órdenes según Instancia'!AD315)))</f>
        <v>-</v>
      </c>
      <c r="Q315" s="14" t="str">
        <f>IF('Órdenes según Instancia'!Y315=0,"-",IF('Órdenes según Instancia'!AD315=0,"-",('Órdenes según Instancia'!Y315/'Órdenes según Instancia'!AD315)))</f>
        <v>-</v>
      </c>
      <c r="R315" s="14" t="str">
        <f>IF('Órdenes según Instancia'!F315=0,"-",IF('Órdenes según Instancia'!AE315=0,"-",('Órdenes según Instancia'!F315/'Órdenes según Instancia'!AE315)))</f>
        <v>-</v>
      </c>
      <c r="S315" s="14" t="str">
        <f>IF('Órdenes según Instancia'!K315=0,"-",IF('Órdenes según Instancia'!AE315=0,"-",('Órdenes según Instancia'!K315/'Órdenes según Instancia'!AE315)))</f>
        <v>-</v>
      </c>
      <c r="T315" s="14" t="str">
        <f>IF('Órdenes según Instancia'!P315=0,"-",IF('Órdenes según Instancia'!AE315=0,"-",('Órdenes según Instancia'!P315/'Órdenes según Instancia'!AE315)))</f>
        <v>-</v>
      </c>
      <c r="U315" s="14" t="str">
        <f>IF('Órdenes según Instancia'!U315=0,"-",IF('Órdenes según Instancia'!AE315=0,"-",('Órdenes según Instancia'!U315/('Órdenes según Instancia'!AE315))))</f>
        <v>-</v>
      </c>
      <c r="V315" s="14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62" t="s">
        <v>494</v>
      </c>
      <c r="C316" s="14">
        <f>IF('Órdenes según Instancia'!C316=0,"-",IF('Órdenes según Instancia'!AB316=0,"-",('Órdenes según Instancia'!C316/'Órdenes según Instancia'!AB316)))</f>
        <v>0.97619047619047616</v>
      </c>
      <c r="D316" s="14" t="str">
        <f>IF('Órdenes según Instancia'!H316=0,"-",IF('Órdenes según Instancia'!AB316=0,"-",('Órdenes según Instancia'!H316/'Órdenes según Instancia'!AB316)))</f>
        <v>-</v>
      </c>
      <c r="E316" s="14">
        <f>IF('Órdenes según Instancia'!M316=0,"-",IF('Órdenes según Instancia'!AB316=0,"-",('Órdenes según Instancia'!M316/'Órdenes según Instancia'!AB316)))</f>
        <v>2.3809523809523808E-2</v>
      </c>
      <c r="F316" s="14" t="str">
        <f>IF('Órdenes según Instancia'!R316=0,"-",IF('Órdenes según Instancia'!AB316=0,"-",('Órdenes según Instancia'!R316/'Órdenes según Instancia'!AB316)))</f>
        <v>-</v>
      </c>
      <c r="G316" s="14" t="str">
        <f>IF('Órdenes según Instancia'!W316=0,"-",IF('Órdenes según Instancia'!AB316=0,"-",('Órdenes según Instancia'!W316/'Órdenes según Instancia'!AB316)))</f>
        <v>-</v>
      </c>
      <c r="H316" s="14" t="str">
        <f>IF('Órdenes según Instancia'!D316=0,"-",IF('Órdenes según Instancia'!AC316=0,"-",('Órdenes según Instancia'!D316/'Órdenes según Instancia'!AC316)))</f>
        <v>-</v>
      </c>
      <c r="I316" s="14" t="str">
        <f>IF('Órdenes según Instancia'!I316=0,"-",IF('Órdenes según Instancia'!AC316=0,"-",('Órdenes según Instancia'!I316/'Órdenes según Instancia'!AC316)))</f>
        <v>-</v>
      </c>
      <c r="J316" s="14" t="str">
        <f>IF('Órdenes según Instancia'!N316=0,"-",IF('Órdenes según Instancia'!AC316=0,"-",('Órdenes según Instancia'!N316/'Órdenes según Instancia'!AC316)))</f>
        <v>-</v>
      </c>
      <c r="K316" s="14" t="str">
        <f>IF('Órdenes según Instancia'!S316=0,"-",IF('Órdenes según Instancia'!AC316=0,"-",('Órdenes según Instancia'!S316/'Órdenes según Instancia'!AC316)))</f>
        <v>-</v>
      </c>
      <c r="L316" s="14" t="str">
        <f>IF('Órdenes según Instancia'!X316=0,"-",IF('Órdenes según Instancia'!AC316=0,"-",('Órdenes según Instancia'!X316/'Órdenes según Instancia'!AC316)))</f>
        <v>-</v>
      </c>
      <c r="M316" s="14">
        <f>IF('Órdenes según Instancia'!E316=0,"-",IF('Órdenes según Instancia'!AD316=0,"-",('Órdenes según Instancia'!E316/'Órdenes según Instancia'!AD316)))</f>
        <v>0.9726027397260274</v>
      </c>
      <c r="N316" s="14" t="str">
        <f>IF('Órdenes según Instancia'!J316=0,"-",IF('Órdenes según Instancia'!AD316=0,"-",('Órdenes según Instancia'!J316/'Órdenes según Instancia'!AD316)))</f>
        <v>-</v>
      </c>
      <c r="O316" s="14">
        <f>IF('Órdenes según Instancia'!O316=0,"-",IF('Órdenes según Instancia'!AD316=0,"-",('Órdenes según Instancia'!O316/'Órdenes según Instancia'!AD316)))</f>
        <v>2.7397260273972601E-2</v>
      </c>
      <c r="P316" s="14" t="str">
        <f>IF('Órdenes según Instancia'!T316=0,"-",IF('Órdenes según Instancia'!AD316=0,"-",('Órdenes según Instancia'!T316/'Órdenes según Instancia'!AD316)))</f>
        <v>-</v>
      </c>
      <c r="Q316" s="14" t="str">
        <f>IF('Órdenes según Instancia'!Y316=0,"-",IF('Órdenes según Instancia'!AD316=0,"-",('Órdenes según Instancia'!Y316/'Órdenes según Instancia'!AD316)))</f>
        <v>-</v>
      </c>
      <c r="R316" s="14">
        <f>IF('Órdenes según Instancia'!F316=0,"-",IF('Órdenes según Instancia'!AE316=0,"-",('Órdenes según Instancia'!F316/'Órdenes según Instancia'!AE316)))</f>
        <v>1</v>
      </c>
      <c r="S316" s="14" t="str">
        <f>IF('Órdenes según Instancia'!K316=0,"-",IF('Órdenes según Instancia'!AE316=0,"-",('Órdenes según Instancia'!K316/'Órdenes según Instancia'!AE316)))</f>
        <v>-</v>
      </c>
      <c r="T316" s="14" t="str">
        <f>IF('Órdenes según Instancia'!P316=0,"-",IF('Órdenes según Instancia'!AE316=0,"-",('Órdenes según Instancia'!P316/'Órdenes según Instancia'!AE316)))</f>
        <v>-</v>
      </c>
      <c r="U316" s="14" t="str">
        <f>IF('Órdenes según Instancia'!U316=0,"-",IF('Órdenes según Instancia'!AE316=0,"-",('Órdenes según Instancia'!U316/('Órdenes según Instancia'!AE316))))</f>
        <v>-</v>
      </c>
      <c r="V316" s="14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62" t="s">
        <v>495</v>
      </c>
      <c r="C317" s="14">
        <f>IF('Órdenes según Instancia'!C317=0,"-",IF('Órdenes según Instancia'!AB317=0,"-",('Órdenes según Instancia'!C317/'Órdenes según Instancia'!AB317)))</f>
        <v>0.89583333333333337</v>
      </c>
      <c r="D317" s="14" t="str">
        <f>IF('Órdenes según Instancia'!H317=0,"-",IF('Órdenes según Instancia'!AB317=0,"-",('Órdenes según Instancia'!H317/'Órdenes según Instancia'!AB317)))</f>
        <v>-</v>
      </c>
      <c r="E317" s="14">
        <f>IF('Órdenes según Instancia'!M317=0,"-",IF('Órdenes según Instancia'!AB317=0,"-",('Órdenes según Instancia'!M317/'Órdenes según Instancia'!AB317)))</f>
        <v>0.10416666666666667</v>
      </c>
      <c r="F317" s="14" t="str">
        <f>IF('Órdenes según Instancia'!R317=0,"-",IF('Órdenes según Instancia'!AB317=0,"-",('Órdenes según Instancia'!R317/'Órdenes según Instancia'!AB317)))</f>
        <v>-</v>
      </c>
      <c r="G317" s="14" t="str">
        <f>IF('Órdenes según Instancia'!W317=0,"-",IF('Órdenes según Instancia'!AB317=0,"-",('Órdenes según Instancia'!W317/'Órdenes según Instancia'!AB317)))</f>
        <v>-</v>
      </c>
      <c r="H317" s="14" t="str">
        <f>IF('Órdenes según Instancia'!D317=0,"-",IF('Órdenes según Instancia'!AC317=0,"-",('Órdenes según Instancia'!D317/'Órdenes según Instancia'!AC317)))</f>
        <v>-</v>
      </c>
      <c r="I317" s="14" t="str">
        <f>IF('Órdenes según Instancia'!I317=0,"-",IF('Órdenes según Instancia'!AC317=0,"-",('Órdenes según Instancia'!I317/'Órdenes según Instancia'!AC317)))</f>
        <v>-</v>
      </c>
      <c r="J317" s="14" t="str">
        <f>IF('Órdenes según Instancia'!N317=0,"-",IF('Órdenes según Instancia'!AC317=0,"-",('Órdenes según Instancia'!N317/'Órdenes según Instancia'!AC317)))</f>
        <v>-</v>
      </c>
      <c r="K317" s="14" t="str">
        <f>IF('Órdenes según Instancia'!S317=0,"-",IF('Órdenes según Instancia'!AC317=0,"-",('Órdenes según Instancia'!S317/'Órdenes según Instancia'!AC317)))</f>
        <v>-</v>
      </c>
      <c r="L317" s="14" t="str">
        <f>IF('Órdenes según Instancia'!X317=0,"-",IF('Órdenes según Instancia'!AC317=0,"-",('Órdenes según Instancia'!X317/'Órdenes según Instancia'!AC317)))</f>
        <v>-</v>
      </c>
      <c r="M317" s="14">
        <f>IF('Órdenes según Instancia'!E317=0,"-",IF('Órdenes según Instancia'!AD317=0,"-",('Órdenes según Instancia'!E317/'Órdenes según Instancia'!AD317)))</f>
        <v>0.87804878048780488</v>
      </c>
      <c r="N317" s="14" t="str">
        <f>IF('Órdenes según Instancia'!J317=0,"-",IF('Órdenes según Instancia'!AD317=0,"-",('Órdenes según Instancia'!J317/'Órdenes según Instancia'!AD317)))</f>
        <v>-</v>
      </c>
      <c r="O317" s="14">
        <f>IF('Órdenes según Instancia'!O317=0,"-",IF('Órdenes según Instancia'!AD317=0,"-",('Órdenes según Instancia'!O317/'Órdenes según Instancia'!AD317)))</f>
        <v>0.12195121951219512</v>
      </c>
      <c r="P317" s="14" t="str">
        <f>IF('Órdenes según Instancia'!T317=0,"-",IF('Órdenes según Instancia'!AD317=0,"-",('Órdenes según Instancia'!T317/'Órdenes según Instancia'!AD317)))</f>
        <v>-</v>
      </c>
      <c r="Q317" s="14" t="str">
        <f>IF('Órdenes según Instancia'!Y317=0,"-",IF('Órdenes según Instancia'!AD317=0,"-",('Órdenes según Instancia'!Y317/'Órdenes según Instancia'!AD317)))</f>
        <v>-</v>
      </c>
      <c r="R317" s="14">
        <f>IF('Órdenes según Instancia'!F317=0,"-",IF('Órdenes según Instancia'!AE317=0,"-",('Órdenes según Instancia'!F317/'Órdenes según Instancia'!AE317)))</f>
        <v>1</v>
      </c>
      <c r="S317" s="14" t="str">
        <f>IF('Órdenes según Instancia'!K317=0,"-",IF('Órdenes según Instancia'!AE317=0,"-",('Órdenes según Instancia'!K317/'Órdenes según Instancia'!AE317)))</f>
        <v>-</v>
      </c>
      <c r="T317" s="14" t="str">
        <f>IF('Órdenes según Instancia'!P317=0,"-",IF('Órdenes según Instancia'!AE317=0,"-",('Órdenes según Instancia'!P317/'Órdenes según Instancia'!AE317)))</f>
        <v>-</v>
      </c>
      <c r="U317" s="14" t="str">
        <f>IF('Órdenes según Instancia'!U317=0,"-",IF('Órdenes según Instancia'!AE317=0,"-",('Órdenes según Instancia'!U317/('Órdenes según Instancia'!AE317))))</f>
        <v>-</v>
      </c>
      <c r="V317" s="14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62" t="s">
        <v>496</v>
      </c>
      <c r="C318" s="14">
        <f>IF('Órdenes según Instancia'!C318=0,"-",IF('Órdenes según Instancia'!AB318=0,"-",('Órdenes según Instancia'!C318/'Órdenes según Instancia'!AB318)))</f>
        <v>0.98148148148148151</v>
      </c>
      <c r="D318" s="14" t="str">
        <f>IF('Órdenes según Instancia'!H318=0,"-",IF('Órdenes según Instancia'!AB318=0,"-",('Órdenes según Instancia'!H318/'Órdenes según Instancia'!AB318)))</f>
        <v>-</v>
      </c>
      <c r="E318" s="14">
        <f>IF('Órdenes según Instancia'!M318=0,"-",IF('Órdenes según Instancia'!AB318=0,"-",('Órdenes según Instancia'!M318/'Órdenes según Instancia'!AB318)))</f>
        <v>1.8518518518518517E-2</v>
      </c>
      <c r="F318" s="14" t="str">
        <f>IF('Órdenes según Instancia'!R318=0,"-",IF('Órdenes según Instancia'!AB318=0,"-",('Órdenes según Instancia'!R318/'Órdenes según Instancia'!AB318)))</f>
        <v>-</v>
      </c>
      <c r="G318" s="14" t="str">
        <f>IF('Órdenes según Instancia'!W318=0,"-",IF('Órdenes según Instancia'!AB318=0,"-",('Órdenes según Instancia'!W318/'Órdenes según Instancia'!AB318)))</f>
        <v>-</v>
      </c>
      <c r="H318" s="14" t="str">
        <f>IF('Órdenes según Instancia'!D318=0,"-",IF('Órdenes según Instancia'!AC318=0,"-",('Órdenes según Instancia'!D318/'Órdenes según Instancia'!AC318)))</f>
        <v>-</v>
      </c>
      <c r="I318" s="14" t="str">
        <f>IF('Órdenes según Instancia'!I318=0,"-",IF('Órdenes según Instancia'!AC318=0,"-",('Órdenes según Instancia'!I318/'Órdenes según Instancia'!AC318)))</f>
        <v>-</v>
      </c>
      <c r="J318" s="14" t="str">
        <f>IF('Órdenes según Instancia'!N318=0,"-",IF('Órdenes según Instancia'!AC318=0,"-",('Órdenes según Instancia'!N318/'Órdenes según Instancia'!AC318)))</f>
        <v>-</v>
      </c>
      <c r="K318" s="14" t="str">
        <f>IF('Órdenes según Instancia'!S318=0,"-",IF('Órdenes según Instancia'!AC318=0,"-",('Órdenes según Instancia'!S318/'Órdenes según Instancia'!AC318)))</f>
        <v>-</v>
      </c>
      <c r="L318" s="14" t="str">
        <f>IF('Órdenes según Instancia'!X318=0,"-",IF('Órdenes según Instancia'!AC318=0,"-",('Órdenes según Instancia'!X318/'Órdenes según Instancia'!AC318)))</f>
        <v>-</v>
      </c>
      <c r="M318" s="14">
        <f>IF('Órdenes según Instancia'!E318=0,"-",IF('Órdenes según Instancia'!AD318=0,"-",('Órdenes según Instancia'!E318/'Órdenes según Instancia'!AD318)))</f>
        <v>0.97959183673469385</v>
      </c>
      <c r="N318" s="14" t="str">
        <f>IF('Órdenes según Instancia'!J318=0,"-",IF('Órdenes según Instancia'!AD318=0,"-",('Órdenes según Instancia'!J318/'Órdenes según Instancia'!AD318)))</f>
        <v>-</v>
      </c>
      <c r="O318" s="14">
        <f>IF('Órdenes según Instancia'!O318=0,"-",IF('Órdenes según Instancia'!AD318=0,"-",('Órdenes según Instancia'!O318/'Órdenes según Instancia'!AD318)))</f>
        <v>2.0408163265306121E-2</v>
      </c>
      <c r="P318" s="14" t="str">
        <f>IF('Órdenes según Instancia'!T318=0,"-",IF('Órdenes según Instancia'!AD318=0,"-",('Órdenes según Instancia'!T318/'Órdenes según Instancia'!AD318)))</f>
        <v>-</v>
      </c>
      <c r="Q318" s="14" t="str">
        <f>IF('Órdenes según Instancia'!Y318=0,"-",IF('Órdenes según Instancia'!AD318=0,"-",('Órdenes según Instancia'!Y318/'Órdenes según Instancia'!AD318)))</f>
        <v>-</v>
      </c>
      <c r="R318" s="14">
        <f>IF('Órdenes según Instancia'!F318=0,"-",IF('Órdenes según Instancia'!AE318=0,"-",('Órdenes según Instancia'!F318/'Órdenes según Instancia'!AE318)))</f>
        <v>1</v>
      </c>
      <c r="S318" s="14" t="str">
        <f>IF('Órdenes según Instancia'!K318=0,"-",IF('Órdenes según Instancia'!AE318=0,"-",('Órdenes según Instancia'!K318/'Órdenes según Instancia'!AE318)))</f>
        <v>-</v>
      </c>
      <c r="T318" s="14" t="str">
        <f>IF('Órdenes según Instancia'!P318=0,"-",IF('Órdenes según Instancia'!AE318=0,"-",('Órdenes según Instancia'!P318/'Órdenes según Instancia'!AE318)))</f>
        <v>-</v>
      </c>
      <c r="U318" s="14" t="str">
        <f>IF('Órdenes según Instancia'!U318=0,"-",IF('Órdenes según Instancia'!AE318=0,"-",('Órdenes según Instancia'!U318/('Órdenes según Instancia'!AE318))))</f>
        <v>-</v>
      </c>
      <c r="V318" s="14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62" t="s">
        <v>497</v>
      </c>
      <c r="C319" s="14">
        <f>IF('Órdenes según Instancia'!C319=0,"-",IF('Órdenes según Instancia'!AB319=0,"-",('Órdenes según Instancia'!C319/'Órdenes según Instancia'!AB319)))</f>
        <v>0.88505747126436785</v>
      </c>
      <c r="D319" s="14" t="str">
        <f>IF('Órdenes según Instancia'!H319=0,"-",IF('Órdenes según Instancia'!AB319=0,"-",('Órdenes según Instancia'!H319/'Órdenes según Instancia'!AB319)))</f>
        <v>-</v>
      </c>
      <c r="E319" s="14">
        <f>IF('Órdenes según Instancia'!M319=0,"-",IF('Órdenes según Instancia'!AB319=0,"-",('Órdenes según Instancia'!M319/'Órdenes según Instancia'!AB319)))</f>
        <v>2.2988505747126436E-2</v>
      </c>
      <c r="F319" s="14">
        <f>IF('Órdenes según Instancia'!R319=0,"-",IF('Órdenes según Instancia'!AB319=0,"-",('Órdenes según Instancia'!R319/'Órdenes según Instancia'!AB319)))</f>
        <v>9.1954022988505746E-2</v>
      </c>
      <c r="G319" s="14" t="str">
        <f>IF('Órdenes según Instancia'!W319=0,"-",IF('Órdenes según Instancia'!AB319=0,"-",('Órdenes según Instancia'!W319/'Órdenes según Instancia'!AB319)))</f>
        <v>-</v>
      </c>
      <c r="H319" s="14" t="str">
        <f>IF('Órdenes según Instancia'!D319=0,"-",IF('Órdenes según Instancia'!AC319=0,"-",('Órdenes según Instancia'!D319/'Órdenes según Instancia'!AC319)))</f>
        <v>-</v>
      </c>
      <c r="I319" s="14" t="str">
        <f>IF('Órdenes según Instancia'!I319=0,"-",IF('Órdenes según Instancia'!AC319=0,"-",('Órdenes según Instancia'!I319/'Órdenes según Instancia'!AC319)))</f>
        <v>-</v>
      </c>
      <c r="J319" s="14" t="str">
        <f>IF('Órdenes según Instancia'!N319=0,"-",IF('Órdenes según Instancia'!AC319=0,"-",('Órdenes según Instancia'!N319/'Órdenes según Instancia'!AC319)))</f>
        <v>-</v>
      </c>
      <c r="K319" s="14" t="str">
        <f>IF('Órdenes según Instancia'!S319=0,"-",IF('Órdenes según Instancia'!AC319=0,"-",('Órdenes según Instancia'!S319/'Órdenes según Instancia'!AC319)))</f>
        <v>-</v>
      </c>
      <c r="L319" s="14" t="str">
        <f>IF('Órdenes según Instancia'!X319=0,"-",IF('Órdenes según Instancia'!AC319=0,"-",('Órdenes según Instancia'!X319/'Órdenes según Instancia'!AC319)))</f>
        <v>-</v>
      </c>
      <c r="M319" s="14">
        <f>IF('Órdenes según Instancia'!E319=0,"-",IF('Órdenes según Instancia'!AD319=0,"-",('Órdenes según Instancia'!E319/'Órdenes según Instancia'!AD319)))</f>
        <v>0.8666666666666667</v>
      </c>
      <c r="N319" s="14" t="str">
        <f>IF('Órdenes según Instancia'!J319=0,"-",IF('Órdenes según Instancia'!AD319=0,"-",('Órdenes según Instancia'!J319/'Órdenes según Instancia'!AD319)))</f>
        <v>-</v>
      </c>
      <c r="O319" s="14">
        <f>IF('Órdenes según Instancia'!O319=0,"-",IF('Órdenes según Instancia'!AD319=0,"-",('Órdenes según Instancia'!O319/'Órdenes según Instancia'!AD319)))</f>
        <v>2.6666666666666668E-2</v>
      </c>
      <c r="P319" s="14">
        <f>IF('Órdenes según Instancia'!T319=0,"-",IF('Órdenes según Instancia'!AD319=0,"-",('Órdenes según Instancia'!T319/'Órdenes según Instancia'!AD319)))</f>
        <v>0.10666666666666667</v>
      </c>
      <c r="Q319" s="14" t="str">
        <f>IF('Órdenes según Instancia'!Y319=0,"-",IF('Órdenes según Instancia'!AD319=0,"-",('Órdenes según Instancia'!Y319/'Órdenes según Instancia'!AD319)))</f>
        <v>-</v>
      </c>
      <c r="R319" s="14">
        <f>IF('Órdenes según Instancia'!F319=0,"-",IF('Órdenes según Instancia'!AE319=0,"-",('Órdenes según Instancia'!F319/'Órdenes según Instancia'!AE319)))</f>
        <v>1</v>
      </c>
      <c r="S319" s="14" t="str">
        <f>IF('Órdenes según Instancia'!K319=0,"-",IF('Órdenes según Instancia'!AE319=0,"-",('Órdenes según Instancia'!K319/'Órdenes según Instancia'!AE319)))</f>
        <v>-</v>
      </c>
      <c r="T319" s="14" t="str">
        <f>IF('Órdenes según Instancia'!P319=0,"-",IF('Órdenes según Instancia'!AE319=0,"-",('Órdenes según Instancia'!P319/'Órdenes según Instancia'!AE319)))</f>
        <v>-</v>
      </c>
      <c r="U319" s="14" t="str">
        <f>IF('Órdenes según Instancia'!U319=0,"-",IF('Órdenes según Instancia'!AE319=0,"-",('Órdenes según Instancia'!U319/('Órdenes según Instancia'!AE319))))</f>
        <v>-</v>
      </c>
      <c r="V319" s="14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62" t="s">
        <v>498</v>
      </c>
      <c r="C320" s="14">
        <f>IF('Órdenes según Instancia'!C320=0,"-",IF('Órdenes según Instancia'!AB320=0,"-",('Órdenes según Instancia'!C320/'Órdenes según Instancia'!AB320)))</f>
        <v>0.82178217821782173</v>
      </c>
      <c r="D320" s="14">
        <f>IF('Órdenes según Instancia'!H320=0,"-",IF('Órdenes según Instancia'!AB320=0,"-",('Órdenes según Instancia'!H320/'Órdenes según Instancia'!AB320)))</f>
        <v>9.9009900990099011E-3</v>
      </c>
      <c r="E320" s="14">
        <f>IF('Órdenes según Instancia'!M320=0,"-",IF('Órdenes según Instancia'!AB320=0,"-",('Órdenes según Instancia'!M320/'Órdenes según Instancia'!AB320)))</f>
        <v>4.9504950495049507E-2</v>
      </c>
      <c r="F320" s="14">
        <f>IF('Órdenes según Instancia'!R320=0,"-",IF('Órdenes según Instancia'!AB320=0,"-",('Órdenes según Instancia'!R320/'Órdenes según Instancia'!AB320)))</f>
        <v>0.11881188118811881</v>
      </c>
      <c r="G320" s="14" t="str">
        <f>IF('Órdenes según Instancia'!W320=0,"-",IF('Órdenes según Instancia'!AB320=0,"-",('Órdenes según Instancia'!W320/'Órdenes según Instancia'!AB320)))</f>
        <v>-</v>
      </c>
      <c r="H320" s="14" t="str">
        <f>IF('Órdenes según Instancia'!D320=0,"-",IF('Órdenes según Instancia'!AC320=0,"-",('Órdenes según Instancia'!D320/'Órdenes según Instancia'!AC320)))</f>
        <v>-</v>
      </c>
      <c r="I320" s="14" t="str">
        <f>IF('Órdenes según Instancia'!I320=0,"-",IF('Órdenes según Instancia'!AC320=0,"-",('Órdenes según Instancia'!I320/'Órdenes según Instancia'!AC320)))</f>
        <v>-</v>
      </c>
      <c r="J320" s="14" t="str">
        <f>IF('Órdenes según Instancia'!N320=0,"-",IF('Órdenes según Instancia'!AC320=0,"-",('Órdenes según Instancia'!N320/'Órdenes según Instancia'!AC320)))</f>
        <v>-</v>
      </c>
      <c r="K320" s="14" t="str">
        <f>IF('Órdenes según Instancia'!S320=0,"-",IF('Órdenes según Instancia'!AC320=0,"-",('Órdenes según Instancia'!S320/'Órdenes según Instancia'!AC320)))</f>
        <v>-</v>
      </c>
      <c r="L320" s="14" t="str">
        <f>IF('Órdenes según Instancia'!X320=0,"-",IF('Órdenes según Instancia'!AC320=0,"-",('Órdenes según Instancia'!X320/'Órdenes según Instancia'!AC320)))</f>
        <v>-</v>
      </c>
      <c r="M320" s="14">
        <f>IF('Órdenes según Instancia'!E320=0,"-",IF('Órdenes según Instancia'!AD320=0,"-",('Órdenes según Instancia'!E320/'Órdenes según Instancia'!AD320)))</f>
        <v>0.81818181818181823</v>
      </c>
      <c r="N320" s="14">
        <f>IF('Órdenes según Instancia'!J320=0,"-",IF('Órdenes según Instancia'!AD320=0,"-",('Órdenes según Instancia'!J320/'Órdenes según Instancia'!AD320)))</f>
        <v>1.0101010101010102E-2</v>
      </c>
      <c r="O320" s="14">
        <f>IF('Órdenes según Instancia'!O320=0,"-",IF('Órdenes según Instancia'!AD320=0,"-",('Órdenes según Instancia'!O320/'Órdenes según Instancia'!AD320)))</f>
        <v>5.0505050505050504E-2</v>
      </c>
      <c r="P320" s="14">
        <f>IF('Órdenes según Instancia'!T320=0,"-",IF('Órdenes según Instancia'!AD320=0,"-",('Órdenes según Instancia'!T320/'Órdenes según Instancia'!AD320)))</f>
        <v>0.12121212121212122</v>
      </c>
      <c r="Q320" s="14" t="str">
        <f>IF('Órdenes según Instancia'!Y320=0,"-",IF('Órdenes según Instancia'!AD320=0,"-",('Órdenes según Instancia'!Y320/'Órdenes según Instancia'!AD320)))</f>
        <v>-</v>
      </c>
      <c r="R320" s="14">
        <f>IF('Órdenes según Instancia'!F320=0,"-",IF('Órdenes según Instancia'!AE320=0,"-",('Órdenes según Instancia'!F320/'Órdenes según Instancia'!AE320)))</f>
        <v>1</v>
      </c>
      <c r="S320" s="14" t="str">
        <f>IF('Órdenes según Instancia'!K320=0,"-",IF('Órdenes según Instancia'!AE320=0,"-",('Órdenes según Instancia'!K320/'Órdenes según Instancia'!AE320)))</f>
        <v>-</v>
      </c>
      <c r="T320" s="14" t="str">
        <f>IF('Órdenes según Instancia'!P320=0,"-",IF('Órdenes según Instancia'!AE320=0,"-",('Órdenes según Instancia'!P320/'Órdenes según Instancia'!AE320)))</f>
        <v>-</v>
      </c>
      <c r="U320" s="14" t="str">
        <f>IF('Órdenes según Instancia'!U320=0,"-",IF('Órdenes según Instancia'!AE320=0,"-",('Órdenes según Instancia'!U320/('Órdenes según Instancia'!AE320))))</f>
        <v>-</v>
      </c>
      <c r="V320" s="14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62" t="s">
        <v>499</v>
      </c>
      <c r="C321" s="14">
        <f>IF('Órdenes según Instancia'!C321=0,"-",IF('Órdenes según Instancia'!AB321=0,"-",('Órdenes según Instancia'!C321/'Órdenes según Instancia'!AB321)))</f>
        <v>1</v>
      </c>
      <c r="D321" s="14" t="str">
        <f>IF('Órdenes según Instancia'!H321=0,"-",IF('Órdenes según Instancia'!AB321=0,"-",('Órdenes según Instancia'!H321/'Órdenes según Instancia'!AB321)))</f>
        <v>-</v>
      </c>
      <c r="E321" s="14" t="str">
        <f>IF('Órdenes según Instancia'!M321=0,"-",IF('Órdenes según Instancia'!AB321=0,"-",('Órdenes según Instancia'!M321/'Órdenes según Instancia'!AB321)))</f>
        <v>-</v>
      </c>
      <c r="F321" s="14" t="str">
        <f>IF('Órdenes según Instancia'!R321=0,"-",IF('Órdenes según Instancia'!AB321=0,"-",('Órdenes según Instancia'!R321/'Órdenes según Instancia'!AB321)))</f>
        <v>-</v>
      </c>
      <c r="G321" s="14" t="str">
        <f>IF('Órdenes según Instancia'!W321=0,"-",IF('Órdenes según Instancia'!AB321=0,"-",('Órdenes según Instancia'!W321/'Órdenes según Instancia'!AB321)))</f>
        <v>-</v>
      </c>
      <c r="H321" s="14" t="str">
        <f>IF('Órdenes según Instancia'!D321=0,"-",IF('Órdenes según Instancia'!AC321=0,"-",('Órdenes según Instancia'!D321/'Órdenes según Instancia'!AC321)))</f>
        <v>-</v>
      </c>
      <c r="I321" s="14" t="str">
        <f>IF('Órdenes según Instancia'!I321=0,"-",IF('Órdenes según Instancia'!AC321=0,"-",('Órdenes según Instancia'!I321/'Órdenes según Instancia'!AC321)))</f>
        <v>-</v>
      </c>
      <c r="J321" s="14" t="str">
        <f>IF('Órdenes según Instancia'!N321=0,"-",IF('Órdenes según Instancia'!AC321=0,"-",('Órdenes según Instancia'!N321/'Órdenes según Instancia'!AC321)))</f>
        <v>-</v>
      </c>
      <c r="K321" s="14" t="str">
        <f>IF('Órdenes según Instancia'!S321=0,"-",IF('Órdenes según Instancia'!AC321=0,"-",('Órdenes según Instancia'!S321/'Órdenes según Instancia'!AC321)))</f>
        <v>-</v>
      </c>
      <c r="L321" s="14" t="str">
        <f>IF('Órdenes según Instancia'!X321=0,"-",IF('Órdenes según Instancia'!AC321=0,"-",('Órdenes según Instancia'!X321/'Órdenes según Instancia'!AC321)))</f>
        <v>-</v>
      </c>
      <c r="M321" s="14">
        <f>IF('Órdenes según Instancia'!E321=0,"-",IF('Órdenes según Instancia'!AD321=0,"-",('Órdenes según Instancia'!E321/'Órdenes según Instancia'!AD321)))</f>
        <v>1</v>
      </c>
      <c r="N321" s="14" t="str">
        <f>IF('Órdenes según Instancia'!J321=0,"-",IF('Órdenes según Instancia'!AD321=0,"-",('Órdenes según Instancia'!J321/'Órdenes según Instancia'!AD321)))</f>
        <v>-</v>
      </c>
      <c r="O321" s="14" t="str">
        <f>IF('Órdenes según Instancia'!O321=0,"-",IF('Órdenes según Instancia'!AD321=0,"-",('Órdenes según Instancia'!O321/'Órdenes según Instancia'!AD321)))</f>
        <v>-</v>
      </c>
      <c r="P321" s="14" t="str">
        <f>IF('Órdenes según Instancia'!T321=0,"-",IF('Órdenes según Instancia'!AD321=0,"-",('Órdenes según Instancia'!T321/'Órdenes según Instancia'!AD321)))</f>
        <v>-</v>
      </c>
      <c r="Q321" s="14" t="str">
        <f>IF('Órdenes según Instancia'!Y321=0,"-",IF('Órdenes según Instancia'!AD321=0,"-",('Órdenes según Instancia'!Y321/'Órdenes según Instancia'!AD321)))</f>
        <v>-</v>
      </c>
      <c r="R321" s="14">
        <f>IF('Órdenes según Instancia'!F321=0,"-",IF('Órdenes según Instancia'!AE321=0,"-",('Órdenes según Instancia'!F321/'Órdenes según Instancia'!AE321)))</f>
        <v>1</v>
      </c>
      <c r="S321" s="14" t="str">
        <f>IF('Órdenes según Instancia'!K321=0,"-",IF('Órdenes según Instancia'!AE321=0,"-",('Órdenes según Instancia'!K321/'Órdenes según Instancia'!AE321)))</f>
        <v>-</v>
      </c>
      <c r="T321" s="14" t="str">
        <f>IF('Órdenes según Instancia'!P321=0,"-",IF('Órdenes según Instancia'!AE321=0,"-",('Órdenes según Instancia'!P321/'Órdenes según Instancia'!AE321)))</f>
        <v>-</v>
      </c>
      <c r="U321" s="14" t="str">
        <f>IF('Órdenes según Instancia'!U321=0,"-",IF('Órdenes según Instancia'!AE321=0,"-",('Órdenes según Instancia'!U321/('Órdenes según Instancia'!AE321))))</f>
        <v>-</v>
      </c>
      <c r="V321" s="14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62" t="s">
        <v>500</v>
      </c>
      <c r="C322" s="14">
        <f>IF('Órdenes según Instancia'!C322=0,"-",IF('Órdenes según Instancia'!AB322=0,"-",('Órdenes según Instancia'!C322/'Órdenes según Instancia'!AB322)))</f>
        <v>1</v>
      </c>
      <c r="D322" s="14" t="str">
        <f>IF('Órdenes según Instancia'!H322=0,"-",IF('Órdenes según Instancia'!AB322=0,"-",('Órdenes según Instancia'!H322/'Órdenes según Instancia'!AB322)))</f>
        <v>-</v>
      </c>
      <c r="E322" s="14" t="str">
        <f>IF('Órdenes según Instancia'!M322=0,"-",IF('Órdenes según Instancia'!AB322=0,"-",('Órdenes según Instancia'!M322/'Órdenes según Instancia'!AB322)))</f>
        <v>-</v>
      </c>
      <c r="F322" s="14" t="str">
        <f>IF('Órdenes según Instancia'!R322=0,"-",IF('Órdenes según Instancia'!AB322=0,"-",('Órdenes según Instancia'!R322/'Órdenes según Instancia'!AB322)))</f>
        <v>-</v>
      </c>
      <c r="G322" s="14" t="str">
        <f>IF('Órdenes según Instancia'!W322=0,"-",IF('Órdenes según Instancia'!AB322=0,"-",('Órdenes según Instancia'!W322/'Órdenes según Instancia'!AB322)))</f>
        <v>-</v>
      </c>
      <c r="H322" s="14" t="str">
        <f>IF('Órdenes según Instancia'!D322=0,"-",IF('Órdenes según Instancia'!AC322=0,"-",('Órdenes según Instancia'!D322/'Órdenes según Instancia'!AC322)))</f>
        <v>-</v>
      </c>
      <c r="I322" s="14" t="str">
        <f>IF('Órdenes según Instancia'!I322=0,"-",IF('Órdenes según Instancia'!AC322=0,"-",('Órdenes según Instancia'!I322/'Órdenes según Instancia'!AC322)))</f>
        <v>-</v>
      </c>
      <c r="J322" s="14" t="str">
        <f>IF('Órdenes según Instancia'!N322=0,"-",IF('Órdenes según Instancia'!AC322=0,"-",('Órdenes según Instancia'!N322/'Órdenes según Instancia'!AC322)))</f>
        <v>-</v>
      </c>
      <c r="K322" s="14" t="str">
        <f>IF('Órdenes según Instancia'!S322=0,"-",IF('Órdenes según Instancia'!AC322=0,"-",('Órdenes según Instancia'!S322/'Órdenes según Instancia'!AC322)))</f>
        <v>-</v>
      </c>
      <c r="L322" s="14" t="str">
        <f>IF('Órdenes según Instancia'!X322=0,"-",IF('Órdenes según Instancia'!AC322=0,"-",('Órdenes según Instancia'!X322/'Órdenes según Instancia'!AC322)))</f>
        <v>-</v>
      </c>
      <c r="M322" s="14">
        <f>IF('Órdenes según Instancia'!E322=0,"-",IF('Órdenes según Instancia'!AD322=0,"-",('Órdenes según Instancia'!E322/'Órdenes según Instancia'!AD322)))</f>
        <v>1</v>
      </c>
      <c r="N322" s="14" t="str">
        <f>IF('Órdenes según Instancia'!J322=0,"-",IF('Órdenes según Instancia'!AD322=0,"-",('Órdenes según Instancia'!J322/'Órdenes según Instancia'!AD322)))</f>
        <v>-</v>
      </c>
      <c r="O322" s="14" t="str">
        <f>IF('Órdenes según Instancia'!O322=0,"-",IF('Órdenes según Instancia'!AD322=0,"-",('Órdenes según Instancia'!O322/'Órdenes según Instancia'!AD322)))</f>
        <v>-</v>
      </c>
      <c r="P322" s="14" t="str">
        <f>IF('Órdenes según Instancia'!T322=0,"-",IF('Órdenes según Instancia'!AD322=0,"-",('Órdenes según Instancia'!T322/'Órdenes según Instancia'!AD322)))</f>
        <v>-</v>
      </c>
      <c r="Q322" s="14" t="str">
        <f>IF('Órdenes según Instancia'!Y322=0,"-",IF('Órdenes según Instancia'!AD322=0,"-",('Órdenes según Instancia'!Y322/'Órdenes según Instancia'!AD322)))</f>
        <v>-</v>
      </c>
      <c r="R322" s="14" t="str">
        <f>IF('Órdenes según Instancia'!F322=0,"-",IF('Órdenes según Instancia'!AE322=0,"-",('Órdenes según Instancia'!F322/'Órdenes según Instancia'!AE322)))</f>
        <v>-</v>
      </c>
      <c r="S322" s="14" t="str">
        <f>IF('Órdenes según Instancia'!K322=0,"-",IF('Órdenes según Instancia'!AE322=0,"-",('Órdenes según Instancia'!K322/'Órdenes según Instancia'!AE322)))</f>
        <v>-</v>
      </c>
      <c r="T322" s="14" t="str">
        <f>IF('Órdenes según Instancia'!P322=0,"-",IF('Órdenes según Instancia'!AE322=0,"-",('Órdenes según Instancia'!P322/'Órdenes según Instancia'!AE322)))</f>
        <v>-</v>
      </c>
      <c r="U322" s="14" t="str">
        <f>IF('Órdenes según Instancia'!U322=0,"-",IF('Órdenes según Instancia'!AE322=0,"-",('Órdenes según Instancia'!U322/('Órdenes según Instancia'!AE322))))</f>
        <v>-</v>
      </c>
      <c r="V322" s="14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62" t="s">
        <v>501</v>
      </c>
      <c r="C323" s="14">
        <f>IF('Órdenes según Instancia'!C323=0,"-",IF('Órdenes según Instancia'!AB323=0,"-",('Órdenes según Instancia'!C323/'Órdenes según Instancia'!AB323)))</f>
        <v>0.9375</v>
      </c>
      <c r="D323" s="14">
        <f>IF('Órdenes según Instancia'!H323=0,"-",IF('Órdenes según Instancia'!AB323=0,"-",('Órdenes según Instancia'!H323/'Órdenes según Instancia'!AB323)))</f>
        <v>2.0833333333333332E-2</v>
      </c>
      <c r="E323" s="14" t="str">
        <f>IF('Órdenes según Instancia'!M323=0,"-",IF('Órdenes según Instancia'!AB323=0,"-",('Órdenes según Instancia'!M323/'Órdenes según Instancia'!AB323)))</f>
        <v>-</v>
      </c>
      <c r="F323" s="14">
        <f>IF('Órdenes según Instancia'!R323=0,"-",IF('Órdenes según Instancia'!AB323=0,"-",('Órdenes según Instancia'!R323/'Órdenes según Instancia'!AB323)))</f>
        <v>4.1666666666666664E-2</v>
      </c>
      <c r="G323" s="14" t="str">
        <f>IF('Órdenes según Instancia'!W323=0,"-",IF('Órdenes según Instancia'!AB323=0,"-",('Órdenes según Instancia'!W323/'Órdenes según Instancia'!AB323)))</f>
        <v>-</v>
      </c>
      <c r="H323" s="14" t="str">
        <f>IF('Órdenes según Instancia'!D323=0,"-",IF('Órdenes según Instancia'!AC323=0,"-",('Órdenes según Instancia'!D323/'Órdenes según Instancia'!AC323)))</f>
        <v>-</v>
      </c>
      <c r="I323" s="14" t="str">
        <f>IF('Órdenes según Instancia'!I323=0,"-",IF('Órdenes según Instancia'!AC323=0,"-",('Órdenes según Instancia'!I323/'Órdenes según Instancia'!AC323)))</f>
        <v>-</v>
      </c>
      <c r="J323" s="14" t="str">
        <f>IF('Órdenes según Instancia'!N323=0,"-",IF('Órdenes según Instancia'!AC323=0,"-",('Órdenes según Instancia'!N323/'Órdenes según Instancia'!AC323)))</f>
        <v>-</v>
      </c>
      <c r="K323" s="14" t="str">
        <f>IF('Órdenes según Instancia'!S323=0,"-",IF('Órdenes según Instancia'!AC323=0,"-",('Órdenes según Instancia'!S323/'Órdenes según Instancia'!AC323)))</f>
        <v>-</v>
      </c>
      <c r="L323" s="14" t="str">
        <f>IF('Órdenes según Instancia'!X323=0,"-",IF('Órdenes según Instancia'!AC323=0,"-",('Órdenes según Instancia'!X323/'Órdenes según Instancia'!AC323)))</f>
        <v>-</v>
      </c>
      <c r="M323" s="14">
        <f>IF('Órdenes según Instancia'!E323=0,"-",IF('Órdenes según Instancia'!AD323=0,"-",('Órdenes según Instancia'!E323/'Órdenes según Instancia'!AD323)))</f>
        <v>0.91891891891891897</v>
      </c>
      <c r="N323" s="14">
        <f>IF('Órdenes según Instancia'!J323=0,"-",IF('Órdenes según Instancia'!AD323=0,"-",('Órdenes según Instancia'!J323/'Órdenes según Instancia'!AD323)))</f>
        <v>2.7027027027027029E-2</v>
      </c>
      <c r="O323" s="14" t="str">
        <f>IF('Órdenes según Instancia'!O323=0,"-",IF('Órdenes según Instancia'!AD323=0,"-",('Órdenes según Instancia'!O323/'Órdenes según Instancia'!AD323)))</f>
        <v>-</v>
      </c>
      <c r="P323" s="14">
        <f>IF('Órdenes según Instancia'!T323=0,"-",IF('Órdenes según Instancia'!AD323=0,"-",('Órdenes según Instancia'!T323/'Órdenes según Instancia'!AD323)))</f>
        <v>5.4054054054054057E-2</v>
      </c>
      <c r="Q323" s="14" t="str">
        <f>IF('Órdenes según Instancia'!Y323=0,"-",IF('Órdenes según Instancia'!AD323=0,"-",('Órdenes según Instancia'!Y323/'Órdenes según Instancia'!AD323)))</f>
        <v>-</v>
      </c>
      <c r="R323" s="14">
        <f>IF('Órdenes según Instancia'!F323=0,"-",IF('Órdenes según Instancia'!AE323=0,"-",('Órdenes según Instancia'!F323/'Órdenes según Instancia'!AE323)))</f>
        <v>1</v>
      </c>
      <c r="S323" s="14" t="str">
        <f>IF('Órdenes según Instancia'!K323=0,"-",IF('Órdenes según Instancia'!AE323=0,"-",('Órdenes según Instancia'!K323/'Órdenes según Instancia'!AE323)))</f>
        <v>-</v>
      </c>
      <c r="T323" s="14" t="str">
        <f>IF('Órdenes según Instancia'!P323=0,"-",IF('Órdenes según Instancia'!AE323=0,"-",('Órdenes según Instancia'!P323/'Órdenes según Instancia'!AE323)))</f>
        <v>-</v>
      </c>
      <c r="U323" s="14" t="str">
        <f>IF('Órdenes según Instancia'!U323=0,"-",IF('Órdenes según Instancia'!AE323=0,"-",('Órdenes según Instancia'!U323/('Órdenes según Instancia'!AE323))))</f>
        <v>-</v>
      </c>
      <c r="V323" s="14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62" t="s">
        <v>502</v>
      </c>
      <c r="C324" s="14">
        <f>IF('Órdenes según Instancia'!C324=0,"-",IF('Órdenes según Instancia'!AB324=0,"-",('Órdenes según Instancia'!C324/'Órdenes según Instancia'!AB324)))</f>
        <v>1</v>
      </c>
      <c r="D324" s="14" t="str">
        <f>IF('Órdenes según Instancia'!H324=0,"-",IF('Órdenes según Instancia'!AB324=0,"-",('Órdenes según Instancia'!H324/'Órdenes según Instancia'!AB324)))</f>
        <v>-</v>
      </c>
      <c r="E324" s="14" t="str">
        <f>IF('Órdenes según Instancia'!M324=0,"-",IF('Órdenes según Instancia'!AB324=0,"-",('Órdenes según Instancia'!M324/'Órdenes según Instancia'!AB324)))</f>
        <v>-</v>
      </c>
      <c r="F324" s="14" t="str">
        <f>IF('Órdenes según Instancia'!R324=0,"-",IF('Órdenes según Instancia'!AB324=0,"-",('Órdenes según Instancia'!R324/'Órdenes según Instancia'!AB324)))</f>
        <v>-</v>
      </c>
      <c r="G324" s="14" t="str">
        <f>IF('Órdenes según Instancia'!W324=0,"-",IF('Órdenes según Instancia'!AB324=0,"-",('Órdenes según Instancia'!W324/'Órdenes según Instancia'!AB324)))</f>
        <v>-</v>
      </c>
      <c r="H324" s="14" t="str">
        <f>IF('Órdenes según Instancia'!D324=0,"-",IF('Órdenes según Instancia'!AC324=0,"-",('Órdenes según Instancia'!D324/'Órdenes según Instancia'!AC324)))</f>
        <v>-</v>
      </c>
      <c r="I324" s="14" t="str">
        <f>IF('Órdenes según Instancia'!I324=0,"-",IF('Órdenes según Instancia'!AC324=0,"-",('Órdenes según Instancia'!I324/'Órdenes según Instancia'!AC324)))</f>
        <v>-</v>
      </c>
      <c r="J324" s="14" t="str">
        <f>IF('Órdenes según Instancia'!N324=0,"-",IF('Órdenes según Instancia'!AC324=0,"-",('Órdenes según Instancia'!N324/'Órdenes según Instancia'!AC324)))</f>
        <v>-</v>
      </c>
      <c r="K324" s="14" t="str">
        <f>IF('Órdenes según Instancia'!S324=0,"-",IF('Órdenes según Instancia'!AC324=0,"-",('Órdenes según Instancia'!S324/'Órdenes según Instancia'!AC324)))</f>
        <v>-</v>
      </c>
      <c r="L324" s="14" t="str">
        <f>IF('Órdenes según Instancia'!X324=0,"-",IF('Órdenes según Instancia'!AC324=0,"-",('Órdenes según Instancia'!X324/'Órdenes según Instancia'!AC324)))</f>
        <v>-</v>
      </c>
      <c r="M324" s="14">
        <f>IF('Órdenes según Instancia'!E324=0,"-",IF('Órdenes según Instancia'!AD324=0,"-",('Órdenes según Instancia'!E324/'Órdenes según Instancia'!AD324)))</f>
        <v>1</v>
      </c>
      <c r="N324" s="14" t="str">
        <f>IF('Órdenes según Instancia'!J324=0,"-",IF('Órdenes según Instancia'!AD324=0,"-",('Órdenes según Instancia'!J324/'Órdenes según Instancia'!AD324)))</f>
        <v>-</v>
      </c>
      <c r="O324" s="14" t="str">
        <f>IF('Órdenes según Instancia'!O324=0,"-",IF('Órdenes según Instancia'!AD324=0,"-",('Órdenes según Instancia'!O324/'Órdenes según Instancia'!AD324)))</f>
        <v>-</v>
      </c>
      <c r="P324" s="14" t="str">
        <f>IF('Órdenes según Instancia'!T324=0,"-",IF('Órdenes según Instancia'!AD324=0,"-",('Órdenes según Instancia'!T324/'Órdenes según Instancia'!AD324)))</f>
        <v>-</v>
      </c>
      <c r="Q324" s="14" t="str">
        <f>IF('Órdenes según Instancia'!Y324=0,"-",IF('Órdenes según Instancia'!AD324=0,"-",('Órdenes según Instancia'!Y324/'Órdenes según Instancia'!AD324)))</f>
        <v>-</v>
      </c>
      <c r="R324" s="14">
        <f>IF('Órdenes según Instancia'!F324=0,"-",IF('Órdenes según Instancia'!AE324=0,"-",('Órdenes según Instancia'!F324/'Órdenes según Instancia'!AE324)))</f>
        <v>1</v>
      </c>
      <c r="S324" s="14" t="str">
        <f>IF('Órdenes según Instancia'!K324=0,"-",IF('Órdenes según Instancia'!AE324=0,"-",('Órdenes según Instancia'!K324/'Órdenes según Instancia'!AE324)))</f>
        <v>-</v>
      </c>
      <c r="T324" s="14" t="str">
        <f>IF('Órdenes según Instancia'!P324=0,"-",IF('Órdenes según Instancia'!AE324=0,"-",('Órdenes según Instancia'!P324/'Órdenes según Instancia'!AE324)))</f>
        <v>-</v>
      </c>
      <c r="U324" s="14" t="str">
        <f>IF('Órdenes según Instancia'!U324=0,"-",IF('Órdenes según Instancia'!AE324=0,"-",('Órdenes según Instancia'!U324/('Órdenes según Instancia'!AE324))))</f>
        <v>-</v>
      </c>
      <c r="V324" s="14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62" t="s">
        <v>503</v>
      </c>
      <c r="C325" s="14">
        <f>IF('Órdenes según Instancia'!C325=0,"-",IF('Órdenes según Instancia'!AB325=0,"-",('Órdenes según Instancia'!C325/'Órdenes según Instancia'!AB325)))</f>
        <v>1</v>
      </c>
      <c r="D325" s="14" t="str">
        <f>IF('Órdenes según Instancia'!H325=0,"-",IF('Órdenes según Instancia'!AB325=0,"-",('Órdenes según Instancia'!H325/'Órdenes según Instancia'!AB325)))</f>
        <v>-</v>
      </c>
      <c r="E325" s="14" t="str">
        <f>IF('Órdenes según Instancia'!M325=0,"-",IF('Órdenes según Instancia'!AB325=0,"-",('Órdenes según Instancia'!M325/'Órdenes según Instancia'!AB325)))</f>
        <v>-</v>
      </c>
      <c r="F325" s="14" t="str">
        <f>IF('Órdenes según Instancia'!R325=0,"-",IF('Órdenes según Instancia'!AB325=0,"-",('Órdenes según Instancia'!R325/'Órdenes según Instancia'!AB325)))</f>
        <v>-</v>
      </c>
      <c r="G325" s="14" t="str">
        <f>IF('Órdenes según Instancia'!W325=0,"-",IF('Órdenes según Instancia'!AB325=0,"-",('Órdenes según Instancia'!W325/'Órdenes según Instancia'!AB325)))</f>
        <v>-</v>
      </c>
      <c r="H325" s="14" t="str">
        <f>IF('Órdenes según Instancia'!D325=0,"-",IF('Órdenes según Instancia'!AC325=0,"-",('Órdenes según Instancia'!D325/'Órdenes según Instancia'!AC325)))</f>
        <v>-</v>
      </c>
      <c r="I325" s="14" t="str">
        <f>IF('Órdenes según Instancia'!I325=0,"-",IF('Órdenes según Instancia'!AC325=0,"-",('Órdenes según Instancia'!I325/'Órdenes según Instancia'!AC325)))</f>
        <v>-</v>
      </c>
      <c r="J325" s="14" t="str">
        <f>IF('Órdenes según Instancia'!N325=0,"-",IF('Órdenes según Instancia'!AC325=0,"-",('Órdenes según Instancia'!N325/'Órdenes según Instancia'!AC325)))</f>
        <v>-</v>
      </c>
      <c r="K325" s="14" t="str">
        <f>IF('Órdenes según Instancia'!S325=0,"-",IF('Órdenes según Instancia'!AC325=0,"-",('Órdenes según Instancia'!S325/'Órdenes según Instancia'!AC325)))</f>
        <v>-</v>
      </c>
      <c r="L325" s="14" t="str">
        <f>IF('Órdenes según Instancia'!X325=0,"-",IF('Órdenes según Instancia'!AC325=0,"-",('Órdenes según Instancia'!X325/'Órdenes según Instancia'!AC325)))</f>
        <v>-</v>
      </c>
      <c r="M325" s="14">
        <f>IF('Órdenes según Instancia'!E325=0,"-",IF('Órdenes según Instancia'!AD325=0,"-",('Órdenes según Instancia'!E325/'Órdenes según Instancia'!AD325)))</f>
        <v>1</v>
      </c>
      <c r="N325" s="14" t="str">
        <f>IF('Órdenes según Instancia'!J325=0,"-",IF('Órdenes según Instancia'!AD325=0,"-",('Órdenes según Instancia'!J325/'Órdenes según Instancia'!AD325)))</f>
        <v>-</v>
      </c>
      <c r="O325" s="14" t="str">
        <f>IF('Órdenes según Instancia'!O325=0,"-",IF('Órdenes según Instancia'!AD325=0,"-",('Órdenes según Instancia'!O325/'Órdenes según Instancia'!AD325)))</f>
        <v>-</v>
      </c>
      <c r="P325" s="14" t="str">
        <f>IF('Órdenes según Instancia'!T325=0,"-",IF('Órdenes según Instancia'!AD325=0,"-",('Órdenes según Instancia'!T325/'Órdenes según Instancia'!AD325)))</f>
        <v>-</v>
      </c>
      <c r="Q325" s="14" t="str">
        <f>IF('Órdenes según Instancia'!Y325=0,"-",IF('Órdenes según Instancia'!AD325=0,"-",('Órdenes según Instancia'!Y325/'Órdenes según Instancia'!AD325)))</f>
        <v>-</v>
      </c>
      <c r="R325" s="14">
        <f>IF('Órdenes según Instancia'!F325=0,"-",IF('Órdenes según Instancia'!AE325=0,"-",('Órdenes según Instancia'!F325/'Órdenes según Instancia'!AE325)))</f>
        <v>1</v>
      </c>
      <c r="S325" s="14" t="str">
        <f>IF('Órdenes según Instancia'!K325=0,"-",IF('Órdenes según Instancia'!AE325=0,"-",('Órdenes según Instancia'!K325/'Órdenes según Instancia'!AE325)))</f>
        <v>-</v>
      </c>
      <c r="T325" s="14" t="str">
        <f>IF('Órdenes según Instancia'!P325=0,"-",IF('Órdenes según Instancia'!AE325=0,"-",('Órdenes según Instancia'!P325/'Órdenes según Instancia'!AE325)))</f>
        <v>-</v>
      </c>
      <c r="U325" s="14" t="str">
        <f>IF('Órdenes según Instancia'!U325=0,"-",IF('Órdenes según Instancia'!AE325=0,"-",('Órdenes según Instancia'!U325/('Órdenes según Instancia'!AE325))))</f>
        <v>-</v>
      </c>
      <c r="V325" s="14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62" t="s">
        <v>504</v>
      </c>
      <c r="C326" s="14">
        <f>IF('Órdenes según Instancia'!C326=0,"-",IF('Órdenes según Instancia'!AB326=0,"-",('Órdenes según Instancia'!C326/'Órdenes según Instancia'!AB326)))</f>
        <v>1</v>
      </c>
      <c r="D326" s="14" t="str">
        <f>IF('Órdenes según Instancia'!H326=0,"-",IF('Órdenes según Instancia'!AB326=0,"-",('Órdenes según Instancia'!H326/'Órdenes según Instancia'!AB326)))</f>
        <v>-</v>
      </c>
      <c r="E326" s="14" t="str">
        <f>IF('Órdenes según Instancia'!M326=0,"-",IF('Órdenes según Instancia'!AB326=0,"-",('Órdenes según Instancia'!M326/'Órdenes según Instancia'!AB326)))</f>
        <v>-</v>
      </c>
      <c r="F326" s="14" t="str">
        <f>IF('Órdenes según Instancia'!R326=0,"-",IF('Órdenes según Instancia'!AB326=0,"-",('Órdenes según Instancia'!R326/'Órdenes según Instancia'!AB326)))</f>
        <v>-</v>
      </c>
      <c r="G326" s="14" t="str">
        <f>IF('Órdenes según Instancia'!W326=0,"-",IF('Órdenes según Instancia'!AB326=0,"-",('Órdenes según Instancia'!W326/'Órdenes según Instancia'!AB326)))</f>
        <v>-</v>
      </c>
      <c r="H326" s="14" t="str">
        <f>IF('Órdenes según Instancia'!D326=0,"-",IF('Órdenes según Instancia'!AC326=0,"-",('Órdenes según Instancia'!D326/'Órdenes según Instancia'!AC326)))</f>
        <v>-</v>
      </c>
      <c r="I326" s="14" t="str">
        <f>IF('Órdenes según Instancia'!I326=0,"-",IF('Órdenes según Instancia'!AC326=0,"-",('Órdenes según Instancia'!I326/'Órdenes según Instancia'!AC326)))</f>
        <v>-</v>
      </c>
      <c r="J326" s="14" t="str">
        <f>IF('Órdenes según Instancia'!N326=0,"-",IF('Órdenes según Instancia'!AC326=0,"-",('Órdenes según Instancia'!N326/'Órdenes según Instancia'!AC326)))</f>
        <v>-</v>
      </c>
      <c r="K326" s="14" t="str">
        <f>IF('Órdenes según Instancia'!S326=0,"-",IF('Órdenes según Instancia'!AC326=0,"-",('Órdenes según Instancia'!S326/'Órdenes según Instancia'!AC326)))</f>
        <v>-</v>
      </c>
      <c r="L326" s="14" t="str">
        <f>IF('Órdenes según Instancia'!X326=0,"-",IF('Órdenes según Instancia'!AC326=0,"-",('Órdenes según Instancia'!X326/'Órdenes según Instancia'!AC326)))</f>
        <v>-</v>
      </c>
      <c r="M326" s="14">
        <f>IF('Órdenes según Instancia'!E326=0,"-",IF('Órdenes según Instancia'!AD326=0,"-",('Órdenes según Instancia'!E326/'Órdenes según Instancia'!AD326)))</f>
        <v>1</v>
      </c>
      <c r="N326" s="14" t="str">
        <f>IF('Órdenes según Instancia'!J326=0,"-",IF('Órdenes según Instancia'!AD326=0,"-",('Órdenes según Instancia'!J326/'Órdenes según Instancia'!AD326)))</f>
        <v>-</v>
      </c>
      <c r="O326" s="14" t="str">
        <f>IF('Órdenes según Instancia'!O326=0,"-",IF('Órdenes según Instancia'!AD326=0,"-",('Órdenes según Instancia'!O326/'Órdenes según Instancia'!AD326)))</f>
        <v>-</v>
      </c>
      <c r="P326" s="14" t="str">
        <f>IF('Órdenes según Instancia'!T326=0,"-",IF('Órdenes según Instancia'!AD326=0,"-",('Órdenes según Instancia'!T326/'Órdenes según Instancia'!AD326)))</f>
        <v>-</v>
      </c>
      <c r="Q326" s="14" t="str">
        <f>IF('Órdenes según Instancia'!Y326=0,"-",IF('Órdenes según Instancia'!AD326=0,"-",('Órdenes según Instancia'!Y326/'Órdenes según Instancia'!AD326)))</f>
        <v>-</v>
      </c>
      <c r="R326" s="14">
        <f>IF('Órdenes según Instancia'!F326=0,"-",IF('Órdenes según Instancia'!AE326=0,"-",('Órdenes según Instancia'!F326/'Órdenes según Instancia'!AE326)))</f>
        <v>1</v>
      </c>
      <c r="S326" s="14" t="str">
        <f>IF('Órdenes según Instancia'!K326=0,"-",IF('Órdenes según Instancia'!AE326=0,"-",('Órdenes según Instancia'!K326/'Órdenes según Instancia'!AE326)))</f>
        <v>-</v>
      </c>
      <c r="T326" s="14" t="str">
        <f>IF('Órdenes según Instancia'!P326=0,"-",IF('Órdenes según Instancia'!AE326=0,"-",('Órdenes según Instancia'!P326/'Órdenes según Instancia'!AE326)))</f>
        <v>-</v>
      </c>
      <c r="U326" s="14" t="str">
        <f>IF('Órdenes según Instancia'!U326=0,"-",IF('Órdenes según Instancia'!AE326=0,"-",('Órdenes según Instancia'!U326/('Órdenes según Instancia'!AE326))))</f>
        <v>-</v>
      </c>
      <c r="V326" s="14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62" t="s">
        <v>505</v>
      </c>
      <c r="C327" s="14">
        <f>IF('Órdenes según Instancia'!C327=0,"-",IF('Órdenes según Instancia'!AB327=0,"-",('Órdenes según Instancia'!C327/'Órdenes según Instancia'!AB327)))</f>
        <v>0.96</v>
      </c>
      <c r="D327" s="14" t="str">
        <f>IF('Órdenes según Instancia'!H327=0,"-",IF('Órdenes según Instancia'!AB327=0,"-",('Órdenes según Instancia'!H327/'Órdenes según Instancia'!AB327)))</f>
        <v>-</v>
      </c>
      <c r="E327" s="14" t="str">
        <f>IF('Órdenes según Instancia'!M327=0,"-",IF('Órdenes según Instancia'!AB327=0,"-",('Órdenes según Instancia'!M327/'Órdenes según Instancia'!AB327)))</f>
        <v>-</v>
      </c>
      <c r="F327" s="14">
        <f>IF('Órdenes según Instancia'!R327=0,"-",IF('Órdenes según Instancia'!AB327=0,"-",('Órdenes según Instancia'!R327/'Órdenes según Instancia'!AB327)))</f>
        <v>0.04</v>
      </c>
      <c r="G327" s="14" t="str">
        <f>IF('Órdenes según Instancia'!W327=0,"-",IF('Órdenes según Instancia'!AB327=0,"-",('Órdenes según Instancia'!W327/'Órdenes según Instancia'!AB327)))</f>
        <v>-</v>
      </c>
      <c r="H327" s="14" t="str">
        <f>IF('Órdenes según Instancia'!D327=0,"-",IF('Órdenes según Instancia'!AC327=0,"-",('Órdenes según Instancia'!D327/'Órdenes según Instancia'!AC327)))</f>
        <v>-</v>
      </c>
      <c r="I327" s="14" t="str">
        <f>IF('Órdenes según Instancia'!I327=0,"-",IF('Órdenes según Instancia'!AC327=0,"-",('Órdenes según Instancia'!I327/'Órdenes según Instancia'!AC327)))</f>
        <v>-</v>
      </c>
      <c r="J327" s="14" t="str">
        <f>IF('Órdenes según Instancia'!N327=0,"-",IF('Órdenes según Instancia'!AC327=0,"-",('Órdenes según Instancia'!N327/'Órdenes según Instancia'!AC327)))</f>
        <v>-</v>
      </c>
      <c r="K327" s="14" t="str">
        <f>IF('Órdenes según Instancia'!S327=0,"-",IF('Órdenes según Instancia'!AC327=0,"-",('Órdenes según Instancia'!S327/'Órdenes según Instancia'!AC327)))</f>
        <v>-</v>
      </c>
      <c r="L327" s="14" t="str">
        <f>IF('Órdenes según Instancia'!X327=0,"-",IF('Órdenes según Instancia'!AC327=0,"-",('Órdenes según Instancia'!X327/'Órdenes según Instancia'!AC327)))</f>
        <v>-</v>
      </c>
      <c r="M327" s="14">
        <f>IF('Órdenes según Instancia'!E327=0,"-",IF('Órdenes según Instancia'!AD327=0,"-",('Órdenes según Instancia'!E327/'Órdenes según Instancia'!AD327)))</f>
        <v>0.9375</v>
      </c>
      <c r="N327" s="14" t="str">
        <f>IF('Órdenes según Instancia'!J327=0,"-",IF('Órdenes según Instancia'!AD327=0,"-",('Órdenes según Instancia'!J327/'Órdenes según Instancia'!AD327)))</f>
        <v>-</v>
      </c>
      <c r="O327" s="14" t="str">
        <f>IF('Órdenes según Instancia'!O327=0,"-",IF('Órdenes según Instancia'!AD327=0,"-",('Órdenes según Instancia'!O327/'Órdenes según Instancia'!AD327)))</f>
        <v>-</v>
      </c>
      <c r="P327" s="14">
        <f>IF('Órdenes según Instancia'!T327=0,"-",IF('Órdenes según Instancia'!AD327=0,"-",('Órdenes según Instancia'!T327/'Órdenes según Instancia'!AD327)))</f>
        <v>6.25E-2</v>
      </c>
      <c r="Q327" s="14" t="str">
        <f>IF('Órdenes según Instancia'!Y327=0,"-",IF('Órdenes según Instancia'!AD327=0,"-",('Órdenes según Instancia'!Y327/'Órdenes según Instancia'!AD327)))</f>
        <v>-</v>
      </c>
      <c r="R327" s="14">
        <f>IF('Órdenes según Instancia'!F327=0,"-",IF('Órdenes según Instancia'!AE327=0,"-",('Órdenes según Instancia'!F327/'Órdenes según Instancia'!AE327)))</f>
        <v>1</v>
      </c>
      <c r="S327" s="14" t="str">
        <f>IF('Órdenes según Instancia'!K327=0,"-",IF('Órdenes según Instancia'!AE327=0,"-",('Órdenes según Instancia'!K327/'Órdenes según Instancia'!AE327)))</f>
        <v>-</v>
      </c>
      <c r="T327" s="14" t="str">
        <f>IF('Órdenes según Instancia'!P327=0,"-",IF('Órdenes según Instancia'!AE327=0,"-",('Órdenes según Instancia'!P327/'Órdenes según Instancia'!AE327)))</f>
        <v>-</v>
      </c>
      <c r="U327" s="14" t="str">
        <f>IF('Órdenes según Instancia'!U327=0,"-",IF('Órdenes según Instancia'!AE327=0,"-",('Órdenes según Instancia'!U327/('Órdenes según Instancia'!AE327))))</f>
        <v>-</v>
      </c>
      <c r="V327" s="14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62" t="s">
        <v>506</v>
      </c>
      <c r="C328" s="14">
        <f>IF('Órdenes según Instancia'!C328=0,"-",IF('Órdenes según Instancia'!AB328=0,"-",('Órdenes según Instancia'!C328/'Órdenes según Instancia'!AB328)))</f>
        <v>0.9285714285714286</v>
      </c>
      <c r="D328" s="14">
        <f>IF('Órdenes según Instancia'!H328=0,"-",IF('Órdenes según Instancia'!AB328=0,"-",('Órdenes según Instancia'!H328/'Órdenes según Instancia'!AB328)))</f>
        <v>7.1428571428571425E-2</v>
      </c>
      <c r="E328" s="14" t="str">
        <f>IF('Órdenes según Instancia'!M328=0,"-",IF('Órdenes según Instancia'!AB328=0,"-",('Órdenes según Instancia'!M328/'Órdenes según Instancia'!AB328)))</f>
        <v>-</v>
      </c>
      <c r="F328" s="14" t="str">
        <f>IF('Órdenes según Instancia'!R328=0,"-",IF('Órdenes según Instancia'!AB328=0,"-",('Órdenes según Instancia'!R328/'Órdenes según Instancia'!AB328)))</f>
        <v>-</v>
      </c>
      <c r="G328" s="14" t="str">
        <f>IF('Órdenes según Instancia'!W328=0,"-",IF('Órdenes según Instancia'!AB328=0,"-",('Órdenes según Instancia'!W328/'Órdenes según Instancia'!AB328)))</f>
        <v>-</v>
      </c>
      <c r="H328" s="14" t="str">
        <f>IF('Órdenes según Instancia'!D328=0,"-",IF('Órdenes según Instancia'!AC328=0,"-",('Órdenes según Instancia'!D328/'Órdenes según Instancia'!AC328)))</f>
        <v>-</v>
      </c>
      <c r="I328" s="14" t="str">
        <f>IF('Órdenes según Instancia'!I328=0,"-",IF('Órdenes según Instancia'!AC328=0,"-",('Órdenes según Instancia'!I328/'Órdenes según Instancia'!AC328)))</f>
        <v>-</v>
      </c>
      <c r="J328" s="14" t="str">
        <f>IF('Órdenes según Instancia'!N328=0,"-",IF('Órdenes según Instancia'!AC328=0,"-",('Órdenes según Instancia'!N328/'Órdenes según Instancia'!AC328)))</f>
        <v>-</v>
      </c>
      <c r="K328" s="14" t="str">
        <f>IF('Órdenes según Instancia'!S328=0,"-",IF('Órdenes según Instancia'!AC328=0,"-",('Órdenes según Instancia'!S328/'Órdenes según Instancia'!AC328)))</f>
        <v>-</v>
      </c>
      <c r="L328" s="14" t="str">
        <f>IF('Órdenes según Instancia'!X328=0,"-",IF('Órdenes según Instancia'!AC328=0,"-",('Órdenes según Instancia'!X328/'Órdenes según Instancia'!AC328)))</f>
        <v>-</v>
      </c>
      <c r="M328" s="14">
        <f>IF('Órdenes según Instancia'!E328=0,"-",IF('Órdenes según Instancia'!AD328=0,"-",('Órdenes según Instancia'!E328/'Órdenes según Instancia'!AD328)))</f>
        <v>1</v>
      </c>
      <c r="N328" s="14" t="str">
        <f>IF('Órdenes según Instancia'!J328=0,"-",IF('Órdenes según Instancia'!AD328=0,"-",('Órdenes según Instancia'!J328/'Órdenes según Instancia'!AD328)))</f>
        <v>-</v>
      </c>
      <c r="O328" s="14" t="str">
        <f>IF('Órdenes según Instancia'!O328=0,"-",IF('Órdenes según Instancia'!AD328=0,"-",('Órdenes según Instancia'!O328/'Órdenes según Instancia'!AD328)))</f>
        <v>-</v>
      </c>
      <c r="P328" s="14" t="str">
        <f>IF('Órdenes según Instancia'!T328=0,"-",IF('Órdenes según Instancia'!AD328=0,"-",('Órdenes según Instancia'!T328/'Órdenes según Instancia'!AD328)))</f>
        <v>-</v>
      </c>
      <c r="Q328" s="14" t="str">
        <f>IF('Órdenes según Instancia'!Y328=0,"-",IF('Órdenes según Instancia'!AD328=0,"-",('Órdenes según Instancia'!Y328/'Órdenes según Instancia'!AD328)))</f>
        <v>-</v>
      </c>
      <c r="R328" s="14">
        <f>IF('Órdenes según Instancia'!F328=0,"-",IF('Órdenes según Instancia'!AE328=0,"-",('Órdenes según Instancia'!F328/'Órdenes según Instancia'!AE328)))</f>
        <v>0.8571428571428571</v>
      </c>
      <c r="S328" s="14">
        <f>IF('Órdenes según Instancia'!K328=0,"-",IF('Órdenes según Instancia'!AE328=0,"-",('Órdenes según Instancia'!K328/'Órdenes según Instancia'!AE328)))</f>
        <v>0.14285714285714285</v>
      </c>
      <c r="T328" s="14" t="str">
        <f>IF('Órdenes según Instancia'!P328=0,"-",IF('Órdenes según Instancia'!AE328=0,"-",('Órdenes según Instancia'!P328/'Órdenes según Instancia'!AE328)))</f>
        <v>-</v>
      </c>
      <c r="U328" s="14" t="str">
        <f>IF('Órdenes según Instancia'!U328=0,"-",IF('Órdenes según Instancia'!AE328=0,"-",('Órdenes según Instancia'!U328/('Órdenes según Instancia'!AE328))))</f>
        <v>-</v>
      </c>
      <c r="V328" s="14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62" t="s">
        <v>507</v>
      </c>
      <c r="C329" s="14">
        <f>IF('Órdenes según Instancia'!C329=0,"-",IF('Órdenes según Instancia'!AB329=0,"-",('Órdenes según Instancia'!C329/'Órdenes según Instancia'!AB329)))</f>
        <v>0.90789473684210531</v>
      </c>
      <c r="D329" s="14" t="str">
        <f>IF('Órdenes según Instancia'!H329=0,"-",IF('Órdenes según Instancia'!AB329=0,"-",('Órdenes según Instancia'!H329/'Órdenes según Instancia'!AB329)))</f>
        <v>-</v>
      </c>
      <c r="E329" s="14">
        <f>IF('Órdenes según Instancia'!M329=0,"-",IF('Órdenes según Instancia'!AB329=0,"-",('Órdenes según Instancia'!M329/'Órdenes según Instancia'!AB329)))</f>
        <v>1.3157894736842105E-2</v>
      </c>
      <c r="F329" s="14">
        <f>IF('Órdenes según Instancia'!R329=0,"-",IF('Órdenes según Instancia'!AB329=0,"-",('Órdenes según Instancia'!R329/'Órdenes según Instancia'!AB329)))</f>
        <v>7.8947368421052627E-2</v>
      </c>
      <c r="G329" s="14" t="str">
        <f>IF('Órdenes según Instancia'!W329=0,"-",IF('Órdenes según Instancia'!AB329=0,"-",('Órdenes según Instancia'!W329/'Órdenes según Instancia'!AB329)))</f>
        <v>-</v>
      </c>
      <c r="H329" s="14" t="str">
        <f>IF('Órdenes según Instancia'!D329=0,"-",IF('Órdenes según Instancia'!AC329=0,"-",('Órdenes según Instancia'!D329/'Órdenes según Instancia'!AC329)))</f>
        <v>-</v>
      </c>
      <c r="I329" s="14" t="str">
        <f>IF('Órdenes según Instancia'!I329=0,"-",IF('Órdenes según Instancia'!AC329=0,"-",('Órdenes según Instancia'!I329/'Órdenes según Instancia'!AC329)))</f>
        <v>-</v>
      </c>
      <c r="J329" s="14" t="str">
        <f>IF('Órdenes según Instancia'!N329=0,"-",IF('Órdenes según Instancia'!AC329=0,"-",('Órdenes según Instancia'!N329/'Órdenes según Instancia'!AC329)))</f>
        <v>-</v>
      </c>
      <c r="K329" s="14" t="str">
        <f>IF('Órdenes según Instancia'!S329=0,"-",IF('Órdenes según Instancia'!AC329=0,"-",('Órdenes según Instancia'!S329/'Órdenes según Instancia'!AC329)))</f>
        <v>-</v>
      </c>
      <c r="L329" s="14" t="str">
        <f>IF('Órdenes según Instancia'!X329=0,"-",IF('Órdenes según Instancia'!AC329=0,"-",('Órdenes según Instancia'!X329/'Órdenes según Instancia'!AC329)))</f>
        <v>-</v>
      </c>
      <c r="M329" s="14">
        <f>IF('Órdenes según Instancia'!E329=0,"-",IF('Órdenes según Instancia'!AD329=0,"-",('Órdenes según Instancia'!E329/'Órdenes según Instancia'!AD329)))</f>
        <v>0.890625</v>
      </c>
      <c r="N329" s="14" t="str">
        <f>IF('Órdenes según Instancia'!J329=0,"-",IF('Órdenes según Instancia'!AD329=0,"-",('Órdenes según Instancia'!J329/'Órdenes según Instancia'!AD329)))</f>
        <v>-</v>
      </c>
      <c r="O329" s="14">
        <f>IF('Órdenes según Instancia'!O329=0,"-",IF('Órdenes según Instancia'!AD329=0,"-",('Órdenes según Instancia'!O329/'Órdenes según Instancia'!AD329)))</f>
        <v>1.5625E-2</v>
      </c>
      <c r="P329" s="14">
        <f>IF('Órdenes según Instancia'!T329=0,"-",IF('Órdenes según Instancia'!AD329=0,"-",('Órdenes según Instancia'!T329/'Órdenes según Instancia'!AD329)))</f>
        <v>9.375E-2</v>
      </c>
      <c r="Q329" s="14" t="str">
        <f>IF('Órdenes según Instancia'!Y329=0,"-",IF('Órdenes según Instancia'!AD329=0,"-",('Órdenes según Instancia'!Y329/'Órdenes según Instancia'!AD329)))</f>
        <v>-</v>
      </c>
      <c r="R329" s="14">
        <f>IF('Órdenes según Instancia'!F329=0,"-",IF('Órdenes según Instancia'!AE329=0,"-",('Órdenes según Instancia'!F329/'Órdenes según Instancia'!AE329)))</f>
        <v>1</v>
      </c>
      <c r="S329" s="14" t="str">
        <f>IF('Órdenes según Instancia'!K329=0,"-",IF('Órdenes según Instancia'!AE329=0,"-",('Órdenes según Instancia'!K329/'Órdenes según Instancia'!AE329)))</f>
        <v>-</v>
      </c>
      <c r="T329" s="14" t="str">
        <f>IF('Órdenes según Instancia'!P329=0,"-",IF('Órdenes según Instancia'!AE329=0,"-",('Órdenes según Instancia'!P329/'Órdenes según Instancia'!AE329)))</f>
        <v>-</v>
      </c>
      <c r="U329" s="14" t="str">
        <f>IF('Órdenes según Instancia'!U329=0,"-",IF('Órdenes según Instancia'!AE329=0,"-",('Órdenes según Instancia'!U329/('Órdenes según Instancia'!AE329))))</f>
        <v>-</v>
      </c>
      <c r="V329" s="14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62" t="s">
        <v>198</v>
      </c>
      <c r="C330" s="14">
        <f>IF('Órdenes según Instancia'!C330=0,"-",IF('Órdenes según Instancia'!AB330=0,"-",('Órdenes según Instancia'!C330/'Órdenes según Instancia'!AB330)))</f>
        <v>0.96174863387978138</v>
      </c>
      <c r="D330" s="14" t="str">
        <f>IF('Órdenes según Instancia'!H330=0,"-",IF('Órdenes según Instancia'!AB330=0,"-",('Órdenes según Instancia'!H330/'Órdenes según Instancia'!AB330)))</f>
        <v>-</v>
      </c>
      <c r="E330" s="14">
        <f>IF('Órdenes según Instancia'!M330=0,"-",IF('Órdenes según Instancia'!AB330=0,"-",('Órdenes según Instancia'!M330/'Órdenes según Instancia'!AB330)))</f>
        <v>2.7322404371584699E-2</v>
      </c>
      <c r="F330" s="14">
        <f>IF('Órdenes según Instancia'!R330=0,"-",IF('Órdenes según Instancia'!AB330=0,"-",('Órdenes según Instancia'!R330/'Órdenes según Instancia'!AB330)))</f>
        <v>1.092896174863388E-2</v>
      </c>
      <c r="G330" s="14" t="str">
        <f>IF('Órdenes según Instancia'!W330=0,"-",IF('Órdenes según Instancia'!AB330=0,"-",('Órdenes según Instancia'!W330/'Órdenes según Instancia'!AB330)))</f>
        <v>-</v>
      </c>
      <c r="H330" s="14" t="str">
        <f>IF('Órdenes según Instancia'!D330=0,"-",IF('Órdenes según Instancia'!AC330=0,"-",('Órdenes según Instancia'!D330/'Órdenes según Instancia'!AC330)))</f>
        <v>-</v>
      </c>
      <c r="I330" s="14" t="str">
        <f>IF('Órdenes según Instancia'!I330=0,"-",IF('Órdenes según Instancia'!AC330=0,"-",('Órdenes según Instancia'!I330/'Órdenes según Instancia'!AC330)))</f>
        <v>-</v>
      </c>
      <c r="J330" s="14" t="str">
        <f>IF('Órdenes según Instancia'!N330=0,"-",IF('Órdenes según Instancia'!AC330=0,"-",('Órdenes según Instancia'!N330/'Órdenes según Instancia'!AC330)))</f>
        <v>-</v>
      </c>
      <c r="K330" s="14" t="str">
        <f>IF('Órdenes según Instancia'!S330=0,"-",IF('Órdenes según Instancia'!AC330=0,"-",('Órdenes según Instancia'!S330/'Órdenes según Instancia'!AC330)))</f>
        <v>-</v>
      </c>
      <c r="L330" s="14" t="str">
        <f>IF('Órdenes según Instancia'!X330=0,"-",IF('Órdenes según Instancia'!AC330=0,"-",('Órdenes según Instancia'!X330/'Órdenes según Instancia'!AC330)))</f>
        <v>-</v>
      </c>
      <c r="M330" s="14">
        <f>IF('Órdenes según Instancia'!E330=0,"-",IF('Órdenes según Instancia'!AD330=0,"-",('Órdenes según Instancia'!E330/'Órdenes según Instancia'!AD330)))</f>
        <v>0.95625000000000004</v>
      </c>
      <c r="N330" s="14" t="str">
        <f>IF('Órdenes según Instancia'!J330=0,"-",IF('Órdenes según Instancia'!AD330=0,"-",('Órdenes según Instancia'!J330/'Órdenes según Instancia'!AD330)))</f>
        <v>-</v>
      </c>
      <c r="O330" s="14">
        <f>IF('Órdenes según Instancia'!O330=0,"-",IF('Órdenes según Instancia'!AD330=0,"-",('Órdenes según Instancia'!O330/'Órdenes según Instancia'!AD330)))</f>
        <v>3.125E-2</v>
      </c>
      <c r="P330" s="14">
        <f>IF('Órdenes según Instancia'!T330=0,"-",IF('Órdenes según Instancia'!AD330=0,"-",('Órdenes según Instancia'!T330/'Órdenes según Instancia'!AD330)))</f>
        <v>1.2500000000000001E-2</v>
      </c>
      <c r="Q330" s="14" t="str">
        <f>IF('Órdenes según Instancia'!Y330=0,"-",IF('Órdenes según Instancia'!AD330=0,"-",('Órdenes según Instancia'!Y330/'Órdenes según Instancia'!AD330)))</f>
        <v>-</v>
      </c>
      <c r="R330" s="14">
        <f>IF('Órdenes según Instancia'!F330=0,"-",IF('Órdenes según Instancia'!AE330=0,"-",('Órdenes según Instancia'!F330/'Órdenes según Instancia'!AE330)))</f>
        <v>1</v>
      </c>
      <c r="S330" s="14" t="str">
        <f>IF('Órdenes según Instancia'!K330=0,"-",IF('Órdenes según Instancia'!AE330=0,"-",('Órdenes según Instancia'!K330/'Órdenes según Instancia'!AE330)))</f>
        <v>-</v>
      </c>
      <c r="T330" s="14" t="str">
        <f>IF('Órdenes según Instancia'!P330=0,"-",IF('Órdenes según Instancia'!AE330=0,"-",('Órdenes según Instancia'!P330/'Órdenes según Instancia'!AE330)))</f>
        <v>-</v>
      </c>
      <c r="U330" s="14" t="str">
        <f>IF('Órdenes según Instancia'!U330=0,"-",IF('Órdenes según Instancia'!AE330=0,"-",('Órdenes según Instancia'!U330/('Órdenes según Instancia'!AE330))))</f>
        <v>-</v>
      </c>
      <c r="V330" s="14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62" t="s">
        <v>508</v>
      </c>
      <c r="C331" s="14">
        <f>IF('Órdenes según Instancia'!C331=0,"-",IF('Órdenes según Instancia'!AB331=0,"-",('Órdenes según Instancia'!C331/'Órdenes según Instancia'!AB331)))</f>
        <v>0.75609756097560976</v>
      </c>
      <c r="D331" s="14" t="str">
        <f>IF('Órdenes según Instancia'!H331=0,"-",IF('Órdenes según Instancia'!AB331=0,"-",('Órdenes según Instancia'!H331/'Órdenes según Instancia'!AB331)))</f>
        <v>-</v>
      </c>
      <c r="E331" s="14">
        <f>IF('Órdenes según Instancia'!M331=0,"-",IF('Órdenes según Instancia'!AB331=0,"-",('Órdenes según Instancia'!M331/'Órdenes según Instancia'!AB331)))</f>
        <v>0.17073170731707318</v>
      </c>
      <c r="F331" s="14">
        <f>IF('Órdenes según Instancia'!R331=0,"-",IF('Órdenes según Instancia'!AB331=0,"-",('Órdenes según Instancia'!R331/'Órdenes según Instancia'!AB331)))</f>
        <v>7.3170731707317069E-2</v>
      </c>
      <c r="G331" s="14" t="str">
        <f>IF('Órdenes según Instancia'!W331=0,"-",IF('Órdenes según Instancia'!AB331=0,"-",('Órdenes según Instancia'!W331/'Órdenes según Instancia'!AB331)))</f>
        <v>-</v>
      </c>
      <c r="H331" s="14" t="str">
        <f>IF('Órdenes según Instancia'!D331=0,"-",IF('Órdenes según Instancia'!AC331=0,"-",('Órdenes según Instancia'!D331/'Órdenes según Instancia'!AC331)))</f>
        <v>-</v>
      </c>
      <c r="I331" s="14" t="str">
        <f>IF('Órdenes según Instancia'!I331=0,"-",IF('Órdenes según Instancia'!AC331=0,"-",('Órdenes según Instancia'!I331/'Órdenes según Instancia'!AC331)))</f>
        <v>-</v>
      </c>
      <c r="J331" s="14" t="str">
        <f>IF('Órdenes según Instancia'!N331=0,"-",IF('Órdenes según Instancia'!AC331=0,"-",('Órdenes según Instancia'!N331/'Órdenes según Instancia'!AC331)))</f>
        <v>-</v>
      </c>
      <c r="K331" s="14" t="str">
        <f>IF('Órdenes según Instancia'!S331=0,"-",IF('Órdenes según Instancia'!AC331=0,"-",('Órdenes según Instancia'!S331/'Órdenes según Instancia'!AC331)))</f>
        <v>-</v>
      </c>
      <c r="L331" s="14" t="str">
        <f>IF('Órdenes según Instancia'!X331=0,"-",IF('Órdenes según Instancia'!AC331=0,"-",('Órdenes según Instancia'!X331/'Órdenes según Instancia'!AC331)))</f>
        <v>-</v>
      </c>
      <c r="M331" s="14">
        <f>IF('Órdenes según Instancia'!E331=0,"-",IF('Órdenes según Instancia'!AD331=0,"-",('Órdenes según Instancia'!E331/'Órdenes según Instancia'!AD331)))</f>
        <v>0.72972972972972971</v>
      </c>
      <c r="N331" s="14" t="str">
        <f>IF('Órdenes según Instancia'!J331=0,"-",IF('Órdenes según Instancia'!AD331=0,"-",('Órdenes según Instancia'!J331/'Órdenes según Instancia'!AD331)))</f>
        <v>-</v>
      </c>
      <c r="O331" s="14">
        <f>IF('Órdenes según Instancia'!O331=0,"-",IF('Órdenes según Instancia'!AD331=0,"-",('Órdenes según Instancia'!O331/'Órdenes según Instancia'!AD331)))</f>
        <v>0.1891891891891892</v>
      </c>
      <c r="P331" s="14">
        <f>IF('Órdenes según Instancia'!T331=0,"-",IF('Órdenes según Instancia'!AD331=0,"-",('Órdenes según Instancia'!T331/'Órdenes según Instancia'!AD331)))</f>
        <v>8.1081081081081086E-2</v>
      </c>
      <c r="Q331" s="14" t="str">
        <f>IF('Órdenes según Instancia'!Y331=0,"-",IF('Órdenes según Instancia'!AD331=0,"-",('Órdenes según Instancia'!Y331/'Órdenes según Instancia'!AD331)))</f>
        <v>-</v>
      </c>
      <c r="R331" s="14">
        <f>IF('Órdenes según Instancia'!F331=0,"-",IF('Órdenes según Instancia'!AE331=0,"-",('Órdenes según Instancia'!F331/'Órdenes según Instancia'!AE331)))</f>
        <v>1</v>
      </c>
      <c r="S331" s="14" t="str">
        <f>IF('Órdenes según Instancia'!K331=0,"-",IF('Órdenes según Instancia'!AE331=0,"-",('Órdenes según Instancia'!K331/'Órdenes según Instancia'!AE331)))</f>
        <v>-</v>
      </c>
      <c r="T331" s="14" t="str">
        <f>IF('Órdenes según Instancia'!P331=0,"-",IF('Órdenes según Instancia'!AE331=0,"-",('Órdenes según Instancia'!P331/'Órdenes según Instancia'!AE331)))</f>
        <v>-</v>
      </c>
      <c r="U331" s="14" t="str">
        <f>IF('Órdenes según Instancia'!U331=0,"-",IF('Órdenes según Instancia'!AE331=0,"-",('Órdenes según Instancia'!U331/('Órdenes según Instancia'!AE331))))</f>
        <v>-</v>
      </c>
      <c r="V331" s="14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62" t="s">
        <v>509</v>
      </c>
      <c r="C332" s="14">
        <f>IF('Órdenes según Instancia'!C332=0,"-",IF('Órdenes según Instancia'!AB332=0,"-",('Órdenes según Instancia'!C332/'Órdenes según Instancia'!AB332)))</f>
        <v>0.96296296296296291</v>
      </c>
      <c r="D332" s="14" t="str">
        <f>IF('Órdenes según Instancia'!H332=0,"-",IF('Órdenes según Instancia'!AB332=0,"-",('Órdenes según Instancia'!H332/'Órdenes según Instancia'!AB332)))</f>
        <v>-</v>
      </c>
      <c r="E332" s="14" t="str">
        <f>IF('Órdenes según Instancia'!M332=0,"-",IF('Órdenes según Instancia'!AB332=0,"-",('Órdenes según Instancia'!M332/'Órdenes según Instancia'!AB332)))</f>
        <v>-</v>
      </c>
      <c r="F332" s="14">
        <f>IF('Órdenes según Instancia'!R332=0,"-",IF('Órdenes según Instancia'!AB332=0,"-",('Órdenes según Instancia'!R332/'Órdenes según Instancia'!AB332)))</f>
        <v>3.7037037037037035E-2</v>
      </c>
      <c r="G332" s="14" t="str">
        <f>IF('Órdenes según Instancia'!W332=0,"-",IF('Órdenes según Instancia'!AB332=0,"-",('Órdenes según Instancia'!W332/'Órdenes según Instancia'!AB332)))</f>
        <v>-</v>
      </c>
      <c r="H332" s="14" t="str">
        <f>IF('Órdenes según Instancia'!D332=0,"-",IF('Órdenes según Instancia'!AC332=0,"-",('Órdenes según Instancia'!D332/'Órdenes según Instancia'!AC332)))</f>
        <v>-</v>
      </c>
      <c r="I332" s="14" t="str">
        <f>IF('Órdenes según Instancia'!I332=0,"-",IF('Órdenes según Instancia'!AC332=0,"-",('Órdenes según Instancia'!I332/'Órdenes según Instancia'!AC332)))</f>
        <v>-</v>
      </c>
      <c r="J332" s="14" t="str">
        <f>IF('Órdenes según Instancia'!N332=0,"-",IF('Órdenes según Instancia'!AC332=0,"-",('Órdenes según Instancia'!N332/'Órdenes según Instancia'!AC332)))</f>
        <v>-</v>
      </c>
      <c r="K332" s="14" t="str">
        <f>IF('Órdenes según Instancia'!S332=0,"-",IF('Órdenes según Instancia'!AC332=0,"-",('Órdenes según Instancia'!S332/'Órdenes según Instancia'!AC332)))</f>
        <v>-</v>
      </c>
      <c r="L332" s="14" t="str">
        <f>IF('Órdenes según Instancia'!X332=0,"-",IF('Órdenes según Instancia'!AC332=0,"-",('Órdenes según Instancia'!X332/'Órdenes según Instancia'!AC332)))</f>
        <v>-</v>
      </c>
      <c r="M332" s="14">
        <f>IF('Órdenes según Instancia'!E332=0,"-",IF('Órdenes según Instancia'!AD332=0,"-",('Órdenes según Instancia'!E332/'Órdenes según Instancia'!AD332)))</f>
        <v>0.9285714285714286</v>
      </c>
      <c r="N332" s="14" t="str">
        <f>IF('Órdenes según Instancia'!J332=0,"-",IF('Órdenes según Instancia'!AD332=0,"-",('Órdenes según Instancia'!J332/'Órdenes según Instancia'!AD332)))</f>
        <v>-</v>
      </c>
      <c r="O332" s="14" t="str">
        <f>IF('Órdenes según Instancia'!O332=0,"-",IF('Órdenes según Instancia'!AD332=0,"-",('Órdenes según Instancia'!O332/'Órdenes según Instancia'!AD332)))</f>
        <v>-</v>
      </c>
      <c r="P332" s="14">
        <f>IF('Órdenes según Instancia'!T332=0,"-",IF('Órdenes según Instancia'!AD332=0,"-",('Órdenes según Instancia'!T332/'Órdenes según Instancia'!AD332)))</f>
        <v>7.1428571428571425E-2</v>
      </c>
      <c r="Q332" s="14" t="str">
        <f>IF('Órdenes según Instancia'!Y332=0,"-",IF('Órdenes según Instancia'!AD332=0,"-",('Órdenes según Instancia'!Y332/'Órdenes según Instancia'!AD332)))</f>
        <v>-</v>
      </c>
      <c r="R332" s="14">
        <f>IF('Órdenes según Instancia'!F332=0,"-",IF('Órdenes según Instancia'!AE332=0,"-",('Órdenes según Instancia'!F332/'Órdenes según Instancia'!AE332)))</f>
        <v>1</v>
      </c>
      <c r="S332" s="14" t="str">
        <f>IF('Órdenes según Instancia'!K332=0,"-",IF('Órdenes según Instancia'!AE332=0,"-",('Órdenes según Instancia'!K332/'Órdenes según Instancia'!AE332)))</f>
        <v>-</v>
      </c>
      <c r="T332" s="14" t="str">
        <f>IF('Órdenes según Instancia'!P332=0,"-",IF('Órdenes según Instancia'!AE332=0,"-",('Órdenes según Instancia'!P332/'Órdenes según Instancia'!AE332)))</f>
        <v>-</v>
      </c>
      <c r="U332" s="14" t="str">
        <f>IF('Órdenes según Instancia'!U332=0,"-",IF('Órdenes según Instancia'!AE332=0,"-",('Órdenes según Instancia'!U332/('Órdenes según Instancia'!AE332))))</f>
        <v>-</v>
      </c>
      <c r="V332" s="14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62" t="s">
        <v>510</v>
      </c>
      <c r="C333" s="14">
        <f>IF('Órdenes según Instancia'!C333=0,"-",IF('Órdenes según Instancia'!AB333=0,"-",('Órdenes según Instancia'!C333/'Órdenes según Instancia'!AB333)))</f>
        <v>1</v>
      </c>
      <c r="D333" s="14" t="str">
        <f>IF('Órdenes según Instancia'!H333=0,"-",IF('Órdenes según Instancia'!AB333=0,"-",('Órdenes según Instancia'!H333/'Órdenes según Instancia'!AB333)))</f>
        <v>-</v>
      </c>
      <c r="E333" s="14" t="str">
        <f>IF('Órdenes según Instancia'!M333=0,"-",IF('Órdenes según Instancia'!AB333=0,"-",('Órdenes según Instancia'!M333/'Órdenes según Instancia'!AB333)))</f>
        <v>-</v>
      </c>
      <c r="F333" s="14" t="str">
        <f>IF('Órdenes según Instancia'!R333=0,"-",IF('Órdenes según Instancia'!AB333=0,"-",('Órdenes según Instancia'!R333/'Órdenes según Instancia'!AB333)))</f>
        <v>-</v>
      </c>
      <c r="G333" s="14" t="str">
        <f>IF('Órdenes según Instancia'!W333=0,"-",IF('Órdenes según Instancia'!AB333=0,"-",('Órdenes según Instancia'!W333/'Órdenes según Instancia'!AB333)))</f>
        <v>-</v>
      </c>
      <c r="H333" s="14" t="str">
        <f>IF('Órdenes según Instancia'!D333=0,"-",IF('Órdenes según Instancia'!AC333=0,"-",('Órdenes según Instancia'!D333/'Órdenes según Instancia'!AC333)))</f>
        <v>-</v>
      </c>
      <c r="I333" s="14" t="str">
        <f>IF('Órdenes según Instancia'!I333=0,"-",IF('Órdenes según Instancia'!AC333=0,"-",('Órdenes según Instancia'!I333/'Órdenes según Instancia'!AC333)))</f>
        <v>-</v>
      </c>
      <c r="J333" s="14" t="str">
        <f>IF('Órdenes según Instancia'!N333=0,"-",IF('Órdenes según Instancia'!AC333=0,"-",('Órdenes según Instancia'!N333/'Órdenes según Instancia'!AC333)))</f>
        <v>-</v>
      </c>
      <c r="K333" s="14" t="str">
        <f>IF('Órdenes según Instancia'!S333=0,"-",IF('Órdenes según Instancia'!AC333=0,"-",('Órdenes según Instancia'!S333/'Órdenes según Instancia'!AC333)))</f>
        <v>-</v>
      </c>
      <c r="L333" s="14" t="str">
        <f>IF('Órdenes según Instancia'!X333=0,"-",IF('Órdenes según Instancia'!AC333=0,"-",('Órdenes según Instancia'!X333/'Órdenes según Instancia'!AC333)))</f>
        <v>-</v>
      </c>
      <c r="M333" s="14">
        <f>IF('Órdenes según Instancia'!E333=0,"-",IF('Órdenes según Instancia'!AD333=0,"-",('Órdenes según Instancia'!E333/'Órdenes según Instancia'!AD333)))</f>
        <v>1</v>
      </c>
      <c r="N333" s="14" t="str">
        <f>IF('Órdenes según Instancia'!J333=0,"-",IF('Órdenes según Instancia'!AD333=0,"-",('Órdenes según Instancia'!J333/'Órdenes según Instancia'!AD333)))</f>
        <v>-</v>
      </c>
      <c r="O333" s="14" t="str">
        <f>IF('Órdenes según Instancia'!O333=0,"-",IF('Órdenes según Instancia'!AD333=0,"-",('Órdenes según Instancia'!O333/'Órdenes según Instancia'!AD333)))</f>
        <v>-</v>
      </c>
      <c r="P333" s="14" t="str">
        <f>IF('Órdenes según Instancia'!T333=0,"-",IF('Órdenes según Instancia'!AD333=0,"-",('Órdenes según Instancia'!T333/'Órdenes según Instancia'!AD333)))</f>
        <v>-</v>
      </c>
      <c r="Q333" s="14" t="str">
        <f>IF('Órdenes según Instancia'!Y333=0,"-",IF('Órdenes según Instancia'!AD333=0,"-",('Órdenes según Instancia'!Y333/'Órdenes según Instancia'!AD333)))</f>
        <v>-</v>
      </c>
      <c r="R333" s="14">
        <f>IF('Órdenes según Instancia'!F333=0,"-",IF('Órdenes según Instancia'!AE333=0,"-",('Órdenes según Instancia'!F333/'Órdenes según Instancia'!AE333)))</f>
        <v>1</v>
      </c>
      <c r="S333" s="14" t="str">
        <f>IF('Órdenes según Instancia'!K333=0,"-",IF('Órdenes según Instancia'!AE333=0,"-",('Órdenes según Instancia'!K333/'Órdenes según Instancia'!AE333)))</f>
        <v>-</v>
      </c>
      <c r="T333" s="14" t="str">
        <f>IF('Órdenes según Instancia'!P333=0,"-",IF('Órdenes según Instancia'!AE333=0,"-",('Órdenes según Instancia'!P333/'Órdenes según Instancia'!AE333)))</f>
        <v>-</v>
      </c>
      <c r="U333" s="14" t="str">
        <f>IF('Órdenes según Instancia'!U333=0,"-",IF('Órdenes según Instancia'!AE333=0,"-",('Órdenes según Instancia'!U333/('Órdenes según Instancia'!AE333))))</f>
        <v>-</v>
      </c>
      <c r="V333" s="14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62" t="s">
        <v>511</v>
      </c>
      <c r="C334" s="14">
        <f>IF('Órdenes según Instancia'!C334=0,"-",IF('Órdenes según Instancia'!AB334=0,"-",('Órdenes según Instancia'!C334/'Órdenes según Instancia'!AB334)))</f>
        <v>1</v>
      </c>
      <c r="D334" s="14" t="str">
        <f>IF('Órdenes según Instancia'!H334=0,"-",IF('Órdenes según Instancia'!AB334=0,"-",('Órdenes según Instancia'!H334/'Órdenes según Instancia'!AB334)))</f>
        <v>-</v>
      </c>
      <c r="E334" s="14" t="str">
        <f>IF('Órdenes según Instancia'!M334=0,"-",IF('Órdenes según Instancia'!AB334=0,"-",('Órdenes según Instancia'!M334/'Órdenes según Instancia'!AB334)))</f>
        <v>-</v>
      </c>
      <c r="F334" s="14" t="str">
        <f>IF('Órdenes según Instancia'!R334=0,"-",IF('Órdenes según Instancia'!AB334=0,"-",('Órdenes según Instancia'!R334/'Órdenes según Instancia'!AB334)))</f>
        <v>-</v>
      </c>
      <c r="G334" s="14" t="str">
        <f>IF('Órdenes según Instancia'!W334=0,"-",IF('Órdenes según Instancia'!AB334=0,"-",('Órdenes según Instancia'!W334/'Órdenes según Instancia'!AB334)))</f>
        <v>-</v>
      </c>
      <c r="H334" s="14" t="str">
        <f>IF('Órdenes según Instancia'!D334=0,"-",IF('Órdenes según Instancia'!AC334=0,"-",('Órdenes según Instancia'!D334/'Órdenes según Instancia'!AC334)))</f>
        <v>-</v>
      </c>
      <c r="I334" s="14" t="str">
        <f>IF('Órdenes según Instancia'!I334=0,"-",IF('Órdenes según Instancia'!AC334=0,"-",('Órdenes según Instancia'!I334/'Órdenes según Instancia'!AC334)))</f>
        <v>-</v>
      </c>
      <c r="J334" s="14" t="str">
        <f>IF('Órdenes según Instancia'!N334=0,"-",IF('Órdenes según Instancia'!AC334=0,"-",('Órdenes según Instancia'!N334/'Órdenes según Instancia'!AC334)))</f>
        <v>-</v>
      </c>
      <c r="K334" s="14" t="str">
        <f>IF('Órdenes según Instancia'!S334=0,"-",IF('Órdenes según Instancia'!AC334=0,"-",('Órdenes según Instancia'!S334/'Órdenes según Instancia'!AC334)))</f>
        <v>-</v>
      </c>
      <c r="L334" s="14" t="str">
        <f>IF('Órdenes según Instancia'!X334=0,"-",IF('Órdenes según Instancia'!AC334=0,"-",('Órdenes según Instancia'!X334/'Órdenes según Instancia'!AC334)))</f>
        <v>-</v>
      </c>
      <c r="M334" s="14">
        <f>IF('Órdenes según Instancia'!E334=0,"-",IF('Órdenes según Instancia'!AD334=0,"-",('Órdenes según Instancia'!E334/'Órdenes según Instancia'!AD334)))</f>
        <v>1</v>
      </c>
      <c r="N334" s="14" t="str">
        <f>IF('Órdenes según Instancia'!J334=0,"-",IF('Órdenes según Instancia'!AD334=0,"-",('Órdenes según Instancia'!J334/'Órdenes según Instancia'!AD334)))</f>
        <v>-</v>
      </c>
      <c r="O334" s="14" t="str">
        <f>IF('Órdenes según Instancia'!O334=0,"-",IF('Órdenes según Instancia'!AD334=0,"-",('Órdenes según Instancia'!O334/'Órdenes según Instancia'!AD334)))</f>
        <v>-</v>
      </c>
      <c r="P334" s="14" t="str">
        <f>IF('Órdenes según Instancia'!T334=0,"-",IF('Órdenes según Instancia'!AD334=0,"-",('Órdenes según Instancia'!T334/'Órdenes según Instancia'!AD334)))</f>
        <v>-</v>
      </c>
      <c r="Q334" s="14" t="str">
        <f>IF('Órdenes según Instancia'!Y334=0,"-",IF('Órdenes según Instancia'!AD334=0,"-",('Órdenes según Instancia'!Y334/'Órdenes según Instancia'!AD334)))</f>
        <v>-</v>
      </c>
      <c r="R334" s="14">
        <f>IF('Órdenes según Instancia'!F334=0,"-",IF('Órdenes según Instancia'!AE334=0,"-",('Órdenes según Instancia'!F334/'Órdenes según Instancia'!AE334)))</f>
        <v>1</v>
      </c>
      <c r="S334" s="14" t="str">
        <f>IF('Órdenes según Instancia'!K334=0,"-",IF('Órdenes según Instancia'!AE334=0,"-",('Órdenes según Instancia'!K334/'Órdenes según Instancia'!AE334)))</f>
        <v>-</v>
      </c>
      <c r="T334" s="14" t="str">
        <f>IF('Órdenes según Instancia'!P334=0,"-",IF('Órdenes según Instancia'!AE334=0,"-",('Órdenes según Instancia'!P334/'Órdenes según Instancia'!AE334)))</f>
        <v>-</v>
      </c>
      <c r="U334" s="14" t="str">
        <f>IF('Órdenes según Instancia'!U334=0,"-",IF('Órdenes según Instancia'!AE334=0,"-",('Órdenes según Instancia'!U334/('Órdenes según Instancia'!AE334))))</f>
        <v>-</v>
      </c>
      <c r="V334" s="14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62" t="s">
        <v>512</v>
      </c>
      <c r="C335" s="14">
        <f>IF('Órdenes según Instancia'!C335=0,"-",IF('Órdenes según Instancia'!AB335=0,"-",('Órdenes según Instancia'!C335/'Órdenes según Instancia'!AB335)))</f>
        <v>1</v>
      </c>
      <c r="D335" s="14" t="str">
        <f>IF('Órdenes según Instancia'!H335=0,"-",IF('Órdenes según Instancia'!AB335=0,"-",('Órdenes según Instancia'!H335/'Órdenes según Instancia'!AB335)))</f>
        <v>-</v>
      </c>
      <c r="E335" s="14" t="str">
        <f>IF('Órdenes según Instancia'!M335=0,"-",IF('Órdenes según Instancia'!AB335=0,"-",('Órdenes según Instancia'!M335/'Órdenes según Instancia'!AB335)))</f>
        <v>-</v>
      </c>
      <c r="F335" s="14" t="str">
        <f>IF('Órdenes según Instancia'!R335=0,"-",IF('Órdenes según Instancia'!AB335=0,"-",('Órdenes según Instancia'!R335/'Órdenes según Instancia'!AB335)))</f>
        <v>-</v>
      </c>
      <c r="G335" s="14" t="str">
        <f>IF('Órdenes según Instancia'!W335=0,"-",IF('Órdenes según Instancia'!AB335=0,"-",('Órdenes según Instancia'!W335/'Órdenes según Instancia'!AB335)))</f>
        <v>-</v>
      </c>
      <c r="H335" s="14" t="str">
        <f>IF('Órdenes según Instancia'!D335=0,"-",IF('Órdenes según Instancia'!AC335=0,"-",('Órdenes según Instancia'!D335/'Órdenes según Instancia'!AC335)))</f>
        <v>-</v>
      </c>
      <c r="I335" s="14" t="str">
        <f>IF('Órdenes según Instancia'!I335=0,"-",IF('Órdenes según Instancia'!AC335=0,"-",('Órdenes según Instancia'!I335/'Órdenes según Instancia'!AC335)))</f>
        <v>-</v>
      </c>
      <c r="J335" s="14" t="str">
        <f>IF('Órdenes según Instancia'!N335=0,"-",IF('Órdenes según Instancia'!AC335=0,"-",('Órdenes según Instancia'!N335/'Órdenes según Instancia'!AC335)))</f>
        <v>-</v>
      </c>
      <c r="K335" s="14" t="str">
        <f>IF('Órdenes según Instancia'!S335=0,"-",IF('Órdenes según Instancia'!AC335=0,"-",('Órdenes según Instancia'!S335/'Órdenes según Instancia'!AC335)))</f>
        <v>-</v>
      </c>
      <c r="L335" s="14" t="str">
        <f>IF('Órdenes según Instancia'!X335=0,"-",IF('Órdenes según Instancia'!AC335=0,"-",('Órdenes según Instancia'!X335/'Órdenes según Instancia'!AC335)))</f>
        <v>-</v>
      </c>
      <c r="M335" s="14">
        <f>IF('Órdenes según Instancia'!E335=0,"-",IF('Órdenes según Instancia'!AD335=0,"-",('Órdenes según Instancia'!E335/'Órdenes según Instancia'!AD335)))</f>
        <v>1</v>
      </c>
      <c r="N335" s="14" t="str">
        <f>IF('Órdenes según Instancia'!J335=0,"-",IF('Órdenes según Instancia'!AD335=0,"-",('Órdenes según Instancia'!J335/'Órdenes según Instancia'!AD335)))</f>
        <v>-</v>
      </c>
      <c r="O335" s="14" t="str">
        <f>IF('Órdenes según Instancia'!O335=0,"-",IF('Órdenes según Instancia'!AD335=0,"-",('Órdenes según Instancia'!O335/'Órdenes según Instancia'!AD335)))</f>
        <v>-</v>
      </c>
      <c r="P335" s="14" t="str">
        <f>IF('Órdenes según Instancia'!T335=0,"-",IF('Órdenes según Instancia'!AD335=0,"-",('Órdenes según Instancia'!T335/'Órdenes según Instancia'!AD335)))</f>
        <v>-</v>
      </c>
      <c r="Q335" s="14" t="str">
        <f>IF('Órdenes según Instancia'!Y335=0,"-",IF('Órdenes según Instancia'!AD335=0,"-",('Órdenes según Instancia'!Y335/'Órdenes según Instancia'!AD335)))</f>
        <v>-</v>
      </c>
      <c r="R335" s="14" t="str">
        <f>IF('Órdenes según Instancia'!F335=0,"-",IF('Órdenes según Instancia'!AE335=0,"-",('Órdenes según Instancia'!F335/'Órdenes según Instancia'!AE335)))</f>
        <v>-</v>
      </c>
      <c r="S335" s="14" t="str">
        <f>IF('Órdenes según Instancia'!K335=0,"-",IF('Órdenes según Instancia'!AE335=0,"-",('Órdenes según Instancia'!K335/'Órdenes según Instancia'!AE335)))</f>
        <v>-</v>
      </c>
      <c r="T335" s="14" t="str">
        <f>IF('Órdenes según Instancia'!P335=0,"-",IF('Órdenes según Instancia'!AE335=0,"-",('Órdenes según Instancia'!P335/'Órdenes según Instancia'!AE335)))</f>
        <v>-</v>
      </c>
      <c r="U335" s="14" t="str">
        <f>IF('Órdenes según Instancia'!U335=0,"-",IF('Órdenes según Instancia'!AE335=0,"-",('Órdenes según Instancia'!U335/('Órdenes según Instancia'!AE335))))</f>
        <v>-</v>
      </c>
      <c r="V335" s="14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62" t="s">
        <v>513</v>
      </c>
      <c r="C336" s="14">
        <f>IF('Órdenes según Instancia'!C336=0,"-",IF('Órdenes según Instancia'!AB336=0,"-",('Órdenes según Instancia'!C336/'Órdenes según Instancia'!AB336)))</f>
        <v>0.85074626865671643</v>
      </c>
      <c r="D336" s="14" t="str">
        <f>IF('Órdenes según Instancia'!H336=0,"-",IF('Órdenes según Instancia'!AB336=0,"-",('Órdenes según Instancia'!H336/'Órdenes según Instancia'!AB336)))</f>
        <v>-</v>
      </c>
      <c r="E336" s="14">
        <f>IF('Órdenes según Instancia'!M336=0,"-",IF('Órdenes según Instancia'!AB336=0,"-",('Órdenes según Instancia'!M336/'Órdenes según Instancia'!AB336)))</f>
        <v>0.14925373134328357</v>
      </c>
      <c r="F336" s="14" t="str">
        <f>IF('Órdenes según Instancia'!R336=0,"-",IF('Órdenes según Instancia'!AB336=0,"-",('Órdenes según Instancia'!R336/'Órdenes según Instancia'!AB336)))</f>
        <v>-</v>
      </c>
      <c r="G336" s="14" t="str">
        <f>IF('Órdenes según Instancia'!W336=0,"-",IF('Órdenes según Instancia'!AB336=0,"-",('Órdenes según Instancia'!W336/'Órdenes según Instancia'!AB336)))</f>
        <v>-</v>
      </c>
      <c r="H336" s="14" t="str">
        <f>IF('Órdenes según Instancia'!D336=0,"-",IF('Órdenes según Instancia'!AC336=0,"-",('Órdenes según Instancia'!D336/'Órdenes según Instancia'!AC336)))</f>
        <v>-</v>
      </c>
      <c r="I336" s="14" t="str">
        <f>IF('Órdenes según Instancia'!I336=0,"-",IF('Órdenes según Instancia'!AC336=0,"-",('Órdenes según Instancia'!I336/'Órdenes según Instancia'!AC336)))</f>
        <v>-</v>
      </c>
      <c r="J336" s="14" t="str">
        <f>IF('Órdenes según Instancia'!N336=0,"-",IF('Órdenes según Instancia'!AC336=0,"-",('Órdenes según Instancia'!N336/'Órdenes según Instancia'!AC336)))</f>
        <v>-</v>
      </c>
      <c r="K336" s="14" t="str">
        <f>IF('Órdenes según Instancia'!S336=0,"-",IF('Órdenes según Instancia'!AC336=0,"-",('Órdenes según Instancia'!S336/'Órdenes según Instancia'!AC336)))</f>
        <v>-</v>
      </c>
      <c r="L336" s="14" t="str">
        <f>IF('Órdenes según Instancia'!X336=0,"-",IF('Órdenes según Instancia'!AC336=0,"-",('Órdenes según Instancia'!X336/'Órdenes según Instancia'!AC336)))</f>
        <v>-</v>
      </c>
      <c r="M336" s="14">
        <f>IF('Órdenes según Instancia'!E336=0,"-",IF('Órdenes según Instancia'!AD336=0,"-",('Órdenes según Instancia'!E336/'Órdenes según Instancia'!AD336)))</f>
        <v>0.82692307692307687</v>
      </c>
      <c r="N336" s="14" t="str">
        <f>IF('Órdenes según Instancia'!J336=0,"-",IF('Órdenes según Instancia'!AD336=0,"-",('Órdenes según Instancia'!J336/'Órdenes según Instancia'!AD336)))</f>
        <v>-</v>
      </c>
      <c r="O336" s="14">
        <f>IF('Órdenes según Instancia'!O336=0,"-",IF('Órdenes según Instancia'!AD336=0,"-",('Órdenes según Instancia'!O336/'Órdenes según Instancia'!AD336)))</f>
        <v>0.17307692307692307</v>
      </c>
      <c r="P336" s="14" t="str">
        <f>IF('Órdenes según Instancia'!T336=0,"-",IF('Órdenes según Instancia'!AD336=0,"-",('Órdenes según Instancia'!T336/'Órdenes según Instancia'!AD336)))</f>
        <v>-</v>
      </c>
      <c r="Q336" s="14" t="str">
        <f>IF('Órdenes según Instancia'!Y336=0,"-",IF('Órdenes según Instancia'!AD336=0,"-",('Órdenes según Instancia'!Y336/'Órdenes según Instancia'!AD336)))</f>
        <v>-</v>
      </c>
      <c r="R336" s="14">
        <f>IF('Órdenes según Instancia'!F336=0,"-",IF('Órdenes según Instancia'!AE336=0,"-",('Órdenes según Instancia'!F336/'Órdenes según Instancia'!AE336)))</f>
        <v>0.93333333333333335</v>
      </c>
      <c r="S336" s="14" t="str">
        <f>IF('Órdenes según Instancia'!K336=0,"-",IF('Órdenes según Instancia'!AE336=0,"-",('Órdenes según Instancia'!K336/'Órdenes según Instancia'!AE336)))</f>
        <v>-</v>
      </c>
      <c r="T336" s="14">
        <f>IF('Órdenes según Instancia'!P336=0,"-",IF('Órdenes según Instancia'!AE336=0,"-",('Órdenes según Instancia'!P336/'Órdenes según Instancia'!AE336)))</f>
        <v>6.6666666666666666E-2</v>
      </c>
      <c r="U336" s="14" t="str">
        <f>IF('Órdenes según Instancia'!U336=0,"-",IF('Órdenes según Instancia'!AE336=0,"-",('Órdenes según Instancia'!U336/('Órdenes según Instancia'!AE336))))</f>
        <v>-</v>
      </c>
      <c r="V336" s="14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62" t="s">
        <v>514</v>
      </c>
      <c r="C337" s="14">
        <f>IF('Órdenes según Instancia'!C337=0,"-",IF('Órdenes según Instancia'!AB337=0,"-",('Órdenes según Instancia'!C337/'Órdenes según Instancia'!AB337)))</f>
        <v>1</v>
      </c>
      <c r="D337" s="14" t="str">
        <f>IF('Órdenes según Instancia'!H337=0,"-",IF('Órdenes según Instancia'!AB337=0,"-",('Órdenes según Instancia'!H337/'Órdenes según Instancia'!AB337)))</f>
        <v>-</v>
      </c>
      <c r="E337" s="14" t="str">
        <f>IF('Órdenes según Instancia'!M337=0,"-",IF('Órdenes según Instancia'!AB337=0,"-",('Órdenes según Instancia'!M337/'Órdenes según Instancia'!AB337)))</f>
        <v>-</v>
      </c>
      <c r="F337" s="14" t="str">
        <f>IF('Órdenes según Instancia'!R337=0,"-",IF('Órdenes según Instancia'!AB337=0,"-",('Órdenes según Instancia'!R337/'Órdenes según Instancia'!AB337)))</f>
        <v>-</v>
      </c>
      <c r="G337" s="14" t="str">
        <f>IF('Órdenes según Instancia'!W337=0,"-",IF('Órdenes según Instancia'!AB337=0,"-",('Órdenes según Instancia'!W337/'Órdenes según Instancia'!AB337)))</f>
        <v>-</v>
      </c>
      <c r="H337" s="14" t="str">
        <f>IF('Órdenes según Instancia'!D337=0,"-",IF('Órdenes según Instancia'!AC337=0,"-",('Órdenes según Instancia'!D337/'Órdenes según Instancia'!AC337)))</f>
        <v>-</v>
      </c>
      <c r="I337" s="14" t="str">
        <f>IF('Órdenes según Instancia'!I337=0,"-",IF('Órdenes según Instancia'!AC337=0,"-",('Órdenes según Instancia'!I337/'Órdenes según Instancia'!AC337)))</f>
        <v>-</v>
      </c>
      <c r="J337" s="14" t="str">
        <f>IF('Órdenes según Instancia'!N337=0,"-",IF('Órdenes según Instancia'!AC337=0,"-",('Órdenes según Instancia'!N337/'Órdenes según Instancia'!AC337)))</f>
        <v>-</v>
      </c>
      <c r="K337" s="14" t="str">
        <f>IF('Órdenes según Instancia'!S337=0,"-",IF('Órdenes según Instancia'!AC337=0,"-",('Órdenes según Instancia'!S337/'Órdenes según Instancia'!AC337)))</f>
        <v>-</v>
      </c>
      <c r="L337" s="14" t="str">
        <f>IF('Órdenes según Instancia'!X337=0,"-",IF('Órdenes según Instancia'!AC337=0,"-",('Órdenes según Instancia'!X337/'Órdenes según Instancia'!AC337)))</f>
        <v>-</v>
      </c>
      <c r="M337" s="14">
        <f>IF('Órdenes según Instancia'!E337=0,"-",IF('Órdenes según Instancia'!AD337=0,"-",('Órdenes según Instancia'!E337/'Órdenes según Instancia'!AD337)))</f>
        <v>1</v>
      </c>
      <c r="N337" s="14" t="str">
        <f>IF('Órdenes según Instancia'!J337=0,"-",IF('Órdenes según Instancia'!AD337=0,"-",('Órdenes según Instancia'!J337/'Órdenes según Instancia'!AD337)))</f>
        <v>-</v>
      </c>
      <c r="O337" s="14" t="str">
        <f>IF('Órdenes según Instancia'!O337=0,"-",IF('Órdenes según Instancia'!AD337=0,"-",('Órdenes según Instancia'!O337/'Órdenes según Instancia'!AD337)))</f>
        <v>-</v>
      </c>
      <c r="P337" s="14" t="str">
        <f>IF('Órdenes según Instancia'!T337=0,"-",IF('Órdenes según Instancia'!AD337=0,"-",('Órdenes según Instancia'!T337/'Órdenes según Instancia'!AD337)))</f>
        <v>-</v>
      </c>
      <c r="Q337" s="14" t="str">
        <f>IF('Órdenes según Instancia'!Y337=0,"-",IF('Órdenes según Instancia'!AD337=0,"-",('Órdenes según Instancia'!Y337/'Órdenes según Instancia'!AD337)))</f>
        <v>-</v>
      </c>
      <c r="R337" s="14">
        <f>IF('Órdenes según Instancia'!F337=0,"-",IF('Órdenes según Instancia'!AE337=0,"-",('Órdenes según Instancia'!F337/'Órdenes según Instancia'!AE337)))</f>
        <v>1</v>
      </c>
      <c r="S337" s="14" t="str">
        <f>IF('Órdenes según Instancia'!K337=0,"-",IF('Órdenes según Instancia'!AE337=0,"-",('Órdenes según Instancia'!K337/'Órdenes según Instancia'!AE337)))</f>
        <v>-</v>
      </c>
      <c r="T337" s="14" t="str">
        <f>IF('Órdenes según Instancia'!P337=0,"-",IF('Órdenes según Instancia'!AE337=0,"-",('Órdenes según Instancia'!P337/'Órdenes según Instancia'!AE337)))</f>
        <v>-</v>
      </c>
      <c r="U337" s="14" t="str">
        <f>IF('Órdenes según Instancia'!U337=0,"-",IF('Órdenes según Instancia'!AE337=0,"-",('Órdenes según Instancia'!U337/('Órdenes según Instancia'!AE337))))</f>
        <v>-</v>
      </c>
      <c r="V337" s="14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62" t="s">
        <v>515</v>
      </c>
      <c r="C338" s="14">
        <f>IF('Órdenes según Instancia'!C338=0,"-",IF('Órdenes según Instancia'!AB338=0,"-",('Órdenes según Instancia'!C338/'Órdenes según Instancia'!AB338)))</f>
        <v>0.88749999999999996</v>
      </c>
      <c r="D338" s="14">
        <f>IF('Órdenes según Instancia'!H338=0,"-",IF('Órdenes según Instancia'!AB338=0,"-",('Órdenes según Instancia'!H338/'Órdenes según Instancia'!AB338)))</f>
        <v>0.1</v>
      </c>
      <c r="E338" s="14" t="str">
        <f>IF('Órdenes según Instancia'!M338=0,"-",IF('Órdenes según Instancia'!AB338=0,"-",('Órdenes según Instancia'!M338/'Órdenes según Instancia'!AB338)))</f>
        <v>-</v>
      </c>
      <c r="F338" s="14">
        <f>IF('Órdenes según Instancia'!R338=0,"-",IF('Órdenes según Instancia'!AB338=0,"-",('Órdenes según Instancia'!R338/'Órdenes según Instancia'!AB338)))</f>
        <v>1.2500000000000001E-2</v>
      </c>
      <c r="G338" s="14" t="str">
        <f>IF('Órdenes según Instancia'!W338=0,"-",IF('Órdenes según Instancia'!AB338=0,"-",('Órdenes según Instancia'!W338/'Órdenes según Instancia'!AB338)))</f>
        <v>-</v>
      </c>
      <c r="H338" s="14">
        <f>IF('Órdenes según Instancia'!D338=0,"-",IF('Órdenes según Instancia'!AC338=0,"-",('Órdenes según Instancia'!D338/'Órdenes según Instancia'!AC338)))</f>
        <v>1</v>
      </c>
      <c r="I338" s="14" t="str">
        <f>IF('Órdenes según Instancia'!I338=0,"-",IF('Órdenes según Instancia'!AC338=0,"-",('Órdenes según Instancia'!I338/'Órdenes según Instancia'!AC338)))</f>
        <v>-</v>
      </c>
      <c r="J338" s="14" t="str">
        <f>IF('Órdenes según Instancia'!N338=0,"-",IF('Órdenes según Instancia'!AC338=0,"-",('Órdenes según Instancia'!N338/'Órdenes según Instancia'!AC338)))</f>
        <v>-</v>
      </c>
      <c r="K338" s="14" t="str">
        <f>IF('Órdenes según Instancia'!S338=0,"-",IF('Órdenes según Instancia'!AC338=0,"-",('Órdenes según Instancia'!S338/'Órdenes según Instancia'!AC338)))</f>
        <v>-</v>
      </c>
      <c r="L338" s="14" t="str">
        <f>IF('Órdenes según Instancia'!X338=0,"-",IF('Órdenes según Instancia'!AC338=0,"-",('Órdenes según Instancia'!X338/'Órdenes según Instancia'!AC338)))</f>
        <v>-</v>
      </c>
      <c r="M338" s="14">
        <f>IF('Órdenes según Instancia'!E338=0,"-",IF('Órdenes según Instancia'!AD338=0,"-",('Órdenes según Instancia'!E338/'Órdenes según Instancia'!AD338)))</f>
        <v>0.96296296296296291</v>
      </c>
      <c r="N338" s="14" t="str">
        <f>IF('Órdenes según Instancia'!J338=0,"-",IF('Órdenes según Instancia'!AD338=0,"-",('Órdenes según Instancia'!J338/'Órdenes según Instancia'!AD338)))</f>
        <v>-</v>
      </c>
      <c r="O338" s="14" t="str">
        <f>IF('Órdenes según Instancia'!O338=0,"-",IF('Órdenes según Instancia'!AD338=0,"-",('Órdenes según Instancia'!O338/'Órdenes según Instancia'!AD338)))</f>
        <v>-</v>
      </c>
      <c r="P338" s="14">
        <f>IF('Órdenes según Instancia'!T338=0,"-",IF('Órdenes según Instancia'!AD338=0,"-",('Órdenes según Instancia'!T338/'Órdenes según Instancia'!AD338)))</f>
        <v>3.7037037037037035E-2</v>
      </c>
      <c r="Q338" s="14" t="str">
        <f>IF('Órdenes según Instancia'!Y338=0,"-",IF('Órdenes según Instancia'!AD338=0,"-",('Órdenes según Instancia'!Y338/'Órdenes según Instancia'!AD338)))</f>
        <v>-</v>
      </c>
      <c r="R338" s="14">
        <f>IF('Órdenes según Instancia'!F338=0,"-",IF('Órdenes según Instancia'!AE338=0,"-",('Órdenes según Instancia'!F338/'Órdenes según Instancia'!AE338)))</f>
        <v>0.84615384615384615</v>
      </c>
      <c r="S338" s="14">
        <f>IF('Órdenes según Instancia'!K338=0,"-",IF('Órdenes según Instancia'!AE338=0,"-",('Órdenes según Instancia'!K338/'Órdenes según Instancia'!AE338)))</f>
        <v>0.15384615384615385</v>
      </c>
      <c r="T338" s="14" t="str">
        <f>IF('Órdenes según Instancia'!P338=0,"-",IF('Órdenes según Instancia'!AE338=0,"-",('Órdenes según Instancia'!P338/'Órdenes según Instancia'!AE338)))</f>
        <v>-</v>
      </c>
      <c r="U338" s="14" t="str">
        <f>IF('Órdenes según Instancia'!U338=0,"-",IF('Órdenes según Instancia'!AE338=0,"-",('Órdenes según Instancia'!U338/('Órdenes según Instancia'!AE338))))</f>
        <v>-</v>
      </c>
      <c r="V338" s="14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62" t="s">
        <v>516</v>
      </c>
      <c r="C339" s="14">
        <f>IF('Órdenes según Instancia'!C339=0,"-",IF('Órdenes según Instancia'!AB339=0,"-",('Órdenes según Instancia'!C339/'Órdenes según Instancia'!AB339)))</f>
        <v>1</v>
      </c>
      <c r="D339" s="14" t="str">
        <f>IF('Órdenes según Instancia'!H339=0,"-",IF('Órdenes según Instancia'!AB339=0,"-",('Órdenes según Instancia'!H339/'Órdenes según Instancia'!AB339)))</f>
        <v>-</v>
      </c>
      <c r="E339" s="14" t="str">
        <f>IF('Órdenes según Instancia'!M339=0,"-",IF('Órdenes según Instancia'!AB339=0,"-",('Órdenes según Instancia'!M339/'Órdenes según Instancia'!AB339)))</f>
        <v>-</v>
      </c>
      <c r="F339" s="14" t="str">
        <f>IF('Órdenes según Instancia'!R339=0,"-",IF('Órdenes según Instancia'!AB339=0,"-",('Órdenes según Instancia'!R339/'Órdenes según Instancia'!AB339)))</f>
        <v>-</v>
      </c>
      <c r="G339" s="14" t="str">
        <f>IF('Órdenes según Instancia'!W339=0,"-",IF('Órdenes según Instancia'!AB339=0,"-",('Órdenes según Instancia'!W339/'Órdenes según Instancia'!AB339)))</f>
        <v>-</v>
      </c>
      <c r="H339" s="14" t="str">
        <f>IF('Órdenes según Instancia'!D339=0,"-",IF('Órdenes según Instancia'!AC339=0,"-",('Órdenes según Instancia'!D339/'Órdenes según Instancia'!AC339)))</f>
        <v>-</v>
      </c>
      <c r="I339" s="14" t="str">
        <f>IF('Órdenes según Instancia'!I339=0,"-",IF('Órdenes según Instancia'!AC339=0,"-",('Órdenes según Instancia'!I339/'Órdenes según Instancia'!AC339)))</f>
        <v>-</v>
      </c>
      <c r="J339" s="14" t="str">
        <f>IF('Órdenes según Instancia'!N339=0,"-",IF('Órdenes según Instancia'!AC339=0,"-",('Órdenes según Instancia'!N339/'Órdenes según Instancia'!AC339)))</f>
        <v>-</v>
      </c>
      <c r="K339" s="14" t="str">
        <f>IF('Órdenes según Instancia'!S339=0,"-",IF('Órdenes según Instancia'!AC339=0,"-",('Órdenes según Instancia'!S339/'Órdenes según Instancia'!AC339)))</f>
        <v>-</v>
      </c>
      <c r="L339" s="14" t="str">
        <f>IF('Órdenes según Instancia'!X339=0,"-",IF('Órdenes según Instancia'!AC339=0,"-",('Órdenes según Instancia'!X339/'Órdenes según Instancia'!AC339)))</f>
        <v>-</v>
      </c>
      <c r="M339" s="14">
        <f>IF('Órdenes según Instancia'!E339=0,"-",IF('Órdenes según Instancia'!AD339=0,"-",('Órdenes según Instancia'!E339/'Órdenes según Instancia'!AD339)))</f>
        <v>1</v>
      </c>
      <c r="N339" s="14" t="str">
        <f>IF('Órdenes según Instancia'!J339=0,"-",IF('Órdenes según Instancia'!AD339=0,"-",('Órdenes según Instancia'!J339/'Órdenes según Instancia'!AD339)))</f>
        <v>-</v>
      </c>
      <c r="O339" s="14" t="str">
        <f>IF('Órdenes según Instancia'!O339=0,"-",IF('Órdenes según Instancia'!AD339=0,"-",('Órdenes según Instancia'!O339/'Órdenes según Instancia'!AD339)))</f>
        <v>-</v>
      </c>
      <c r="P339" s="14" t="str">
        <f>IF('Órdenes según Instancia'!T339=0,"-",IF('Órdenes según Instancia'!AD339=0,"-",('Órdenes según Instancia'!T339/'Órdenes según Instancia'!AD339)))</f>
        <v>-</v>
      </c>
      <c r="Q339" s="14" t="str">
        <f>IF('Órdenes según Instancia'!Y339=0,"-",IF('Órdenes según Instancia'!AD339=0,"-",('Órdenes según Instancia'!Y339/'Órdenes según Instancia'!AD339)))</f>
        <v>-</v>
      </c>
      <c r="R339" s="14">
        <f>IF('Órdenes según Instancia'!F339=0,"-",IF('Órdenes según Instancia'!AE339=0,"-",('Órdenes según Instancia'!F339/'Órdenes según Instancia'!AE339)))</f>
        <v>1</v>
      </c>
      <c r="S339" s="14" t="str">
        <f>IF('Órdenes según Instancia'!K339=0,"-",IF('Órdenes según Instancia'!AE339=0,"-",('Órdenes según Instancia'!K339/'Órdenes según Instancia'!AE339)))</f>
        <v>-</v>
      </c>
      <c r="T339" s="14" t="str">
        <f>IF('Órdenes según Instancia'!P339=0,"-",IF('Órdenes según Instancia'!AE339=0,"-",('Órdenes según Instancia'!P339/'Órdenes según Instancia'!AE339)))</f>
        <v>-</v>
      </c>
      <c r="U339" s="14" t="str">
        <f>IF('Órdenes según Instancia'!U339=0,"-",IF('Órdenes según Instancia'!AE339=0,"-",('Órdenes según Instancia'!U339/('Órdenes según Instancia'!AE339))))</f>
        <v>-</v>
      </c>
      <c r="V339" s="14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62" t="s">
        <v>199</v>
      </c>
      <c r="C340" s="14">
        <f>IF('Órdenes según Instancia'!C340=0,"-",IF('Órdenes según Instancia'!AB340=0,"-",('Órdenes según Instancia'!C340/'Órdenes según Instancia'!AB340)))</f>
        <v>0.97142857142857142</v>
      </c>
      <c r="D340" s="14" t="str">
        <f>IF('Órdenes según Instancia'!H340=0,"-",IF('Órdenes según Instancia'!AB340=0,"-",('Órdenes según Instancia'!H340/'Órdenes según Instancia'!AB340)))</f>
        <v>-</v>
      </c>
      <c r="E340" s="14">
        <f>IF('Órdenes según Instancia'!M340=0,"-",IF('Órdenes según Instancia'!AB340=0,"-",('Órdenes según Instancia'!M340/'Órdenes según Instancia'!AB340)))</f>
        <v>2.8571428571428571E-2</v>
      </c>
      <c r="F340" s="14" t="str">
        <f>IF('Órdenes según Instancia'!R340=0,"-",IF('Órdenes según Instancia'!AB340=0,"-",('Órdenes según Instancia'!R340/'Órdenes según Instancia'!AB340)))</f>
        <v>-</v>
      </c>
      <c r="G340" s="14" t="str">
        <f>IF('Órdenes según Instancia'!W340=0,"-",IF('Órdenes según Instancia'!AB340=0,"-",('Órdenes según Instancia'!W340/'Órdenes según Instancia'!AB340)))</f>
        <v>-</v>
      </c>
      <c r="H340" s="14" t="str">
        <f>IF('Órdenes según Instancia'!D340=0,"-",IF('Órdenes según Instancia'!AC340=0,"-",('Órdenes según Instancia'!D340/'Órdenes según Instancia'!AC340)))</f>
        <v>-</v>
      </c>
      <c r="I340" s="14" t="str">
        <f>IF('Órdenes según Instancia'!I340=0,"-",IF('Órdenes según Instancia'!AC340=0,"-",('Órdenes según Instancia'!I340/'Órdenes según Instancia'!AC340)))</f>
        <v>-</v>
      </c>
      <c r="J340" s="14" t="str">
        <f>IF('Órdenes según Instancia'!N340=0,"-",IF('Órdenes según Instancia'!AC340=0,"-",('Órdenes según Instancia'!N340/'Órdenes según Instancia'!AC340)))</f>
        <v>-</v>
      </c>
      <c r="K340" s="14" t="str">
        <f>IF('Órdenes según Instancia'!S340=0,"-",IF('Órdenes según Instancia'!AC340=0,"-",('Órdenes según Instancia'!S340/'Órdenes según Instancia'!AC340)))</f>
        <v>-</v>
      </c>
      <c r="L340" s="14" t="str">
        <f>IF('Órdenes según Instancia'!X340=0,"-",IF('Órdenes según Instancia'!AC340=0,"-",('Órdenes según Instancia'!X340/'Órdenes según Instancia'!AC340)))</f>
        <v>-</v>
      </c>
      <c r="M340" s="14">
        <f>IF('Órdenes según Instancia'!E340=0,"-",IF('Órdenes según Instancia'!AD340=0,"-",('Órdenes según Instancia'!E340/'Órdenes según Instancia'!AD340)))</f>
        <v>0.96363636363636362</v>
      </c>
      <c r="N340" s="14" t="str">
        <f>IF('Órdenes según Instancia'!J340=0,"-",IF('Órdenes según Instancia'!AD340=0,"-",('Órdenes según Instancia'!J340/'Órdenes según Instancia'!AD340)))</f>
        <v>-</v>
      </c>
      <c r="O340" s="14">
        <f>IF('Órdenes según Instancia'!O340=0,"-",IF('Órdenes según Instancia'!AD340=0,"-",('Órdenes según Instancia'!O340/'Órdenes según Instancia'!AD340)))</f>
        <v>3.6363636363636362E-2</v>
      </c>
      <c r="P340" s="14" t="str">
        <f>IF('Órdenes según Instancia'!T340=0,"-",IF('Órdenes según Instancia'!AD340=0,"-",('Órdenes según Instancia'!T340/'Órdenes según Instancia'!AD340)))</f>
        <v>-</v>
      </c>
      <c r="Q340" s="14" t="str">
        <f>IF('Órdenes según Instancia'!Y340=0,"-",IF('Órdenes según Instancia'!AD340=0,"-",('Órdenes según Instancia'!Y340/'Órdenes según Instancia'!AD340)))</f>
        <v>-</v>
      </c>
      <c r="R340" s="14">
        <f>IF('Órdenes según Instancia'!F340=0,"-",IF('Órdenes según Instancia'!AE340=0,"-",('Órdenes según Instancia'!F340/'Órdenes según Instancia'!AE340)))</f>
        <v>1</v>
      </c>
      <c r="S340" s="14" t="str">
        <f>IF('Órdenes según Instancia'!K340=0,"-",IF('Órdenes según Instancia'!AE340=0,"-",('Órdenes según Instancia'!K340/'Órdenes según Instancia'!AE340)))</f>
        <v>-</v>
      </c>
      <c r="T340" s="14" t="str">
        <f>IF('Órdenes según Instancia'!P340=0,"-",IF('Órdenes según Instancia'!AE340=0,"-",('Órdenes según Instancia'!P340/'Órdenes según Instancia'!AE340)))</f>
        <v>-</v>
      </c>
      <c r="U340" s="14" t="str">
        <f>IF('Órdenes según Instancia'!U340=0,"-",IF('Órdenes según Instancia'!AE340=0,"-",('Órdenes según Instancia'!U340/('Órdenes según Instancia'!AE340))))</f>
        <v>-</v>
      </c>
      <c r="V340" s="14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62" t="s">
        <v>517</v>
      </c>
      <c r="C341" s="14">
        <f>IF('Órdenes según Instancia'!C341=0,"-",IF('Órdenes según Instancia'!AB341=0,"-",('Órdenes según Instancia'!C341/'Órdenes según Instancia'!AB341)))</f>
        <v>0.967741935483871</v>
      </c>
      <c r="D341" s="14" t="str">
        <f>IF('Órdenes según Instancia'!H341=0,"-",IF('Órdenes según Instancia'!AB341=0,"-",('Órdenes según Instancia'!H341/'Órdenes según Instancia'!AB341)))</f>
        <v>-</v>
      </c>
      <c r="E341" s="14">
        <f>IF('Órdenes según Instancia'!M341=0,"-",IF('Órdenes según Instancia'!AB341=0,"-",('Órdenes según Instancia'!M341/'Órdenes según Instancia'!AB341)))</f>
        <v>3.2258064516129031E-2</v>
      </c>
      <c r="F341" s="14" t="str">
        <f>IF('Órdenes según Instancia'!R341=0,"-",IF('Órdenes según Instancia'!AB341=0,"-",('Órdenes según Instancia'!R341/'Órdenes según Instancia'!AB341)))</f>
        <v>-</v>
      </c>
      <c r="G341" s="14" t="str">
        <f>IF('Órdenes según Instancia'!W341=0,"-",IF('Órdenes según Instancia'!AB341=0,"-",('Órdenes según Instancia'!W341/'Órdenes según Instancia'!AB341)))</f>
        <v>-</v>
      </c>
      <c r="H341" s="14" t="str">
        <f>IF('Órdenes según Instancia'!D341=0,"-",IF('Órdenes según Instancia'!AC341=0,"-",('Órdenes según Instancia'!D341/'Órdenes según Instancia'!AC341)))</f>
        <v>-</v>
      </c>
      <c r="I341" s="14" t="str">
        <f>IF('Órdenes según Instancia'!I341=0,"-",IF('Órdenes según Instancia'!AC341=0,"-",('Órdenes según Instancia'!I341/'Órdenes según Instancia'!AC341)))</f>
        <v>-</v>
      </c>
      <c r="J341" s="14" t="str">
        <f>IF('Órdenes según Instancia'!N341=0,"-",IF('Órdenes según Instancia'!AC341=0,"-",('Órdenes según Instancia'!N341/'Órdenes según Instancia'!AC341)))</f>
        <v>-</v>
      </c>
      <c r="K341" s="14" t="str">
        <f>IF('Órdenes según Instancia'!S341=0,"-",IF('Órdenes según Instancia'!AC341=0,"-",('Órdenes según Instancia'!S341/'Órdenes según Instancia'!AC341)))</f>
        <v>-</v>
      </c>
      <c r="L341" s="14" t="str">
        <f>IF('Órdenes según Instancia'!X341=0,"-",IF('Órdenes según Instancia'!AC341=0,"-",('Órdenes según Instancia'!X341/'Órdenes según Instancia'!AC341)))</f>
        <v>-</v>
      </c>
      <c r="M341" s="14">
        <f>IF('Órdenes según Instancia'!E341=0,"-",IF('Órdenes según Instancia'!AD341=0,"-",('Órdenes según Instancia'!E341/'Órdenes según Instancia'!AD341)))</f>
        <v>0.96296296296296291</v>
      </c>
      <c r="N341" s="14" t="str">
        <f>IF('Órdenes según Instancia'!J341=0,"-",IF('Órdenes según Instancia'!AD341=0,"-",('Órdenes según Instancia'!J341/'Órdenes según Instancia'!AD341)))</f>
        <v>-</v>
      </c>
      <c r="O341" s="14">
        <f>IF('Órdenes según Instancia'!O341=0,"-",IF('Órdenes según Instancia'!AD341=0,"-",('Órdenes según Instancia'!O341/'Órdenes según Instancia'!AD341)))</f>
        <v>3.7037037037037035E-2</v>
      </c>
      <c r="P341" s="14" t="str">
        <f>IF('Órdenes según Instancia'!T341=0,"-",IF('Órdenes según Instancia'!AD341=0,"-",('Órdenes según Instancia'!T341/'Órdenes según Instancia'!AD341)))</f>
        <v>-</v>
      </c>
      <c r="Q341" s="14" t="str">
        <f>IF('Órdenes según Instancia'!Y341=0,"-",IF('Órdenes según Instancia'!AD341=0,"-",('Órdenes según Instancia'!Y341/'Órdenes según Instancia'!AD341)))</f>
        <v>-</v>
      </c>
      <c r="R341" s="14">
        <f>IF('Órdenes según Instancia'!F341=0,"-",IF('Órdenes según Instancia'!AE341=0,"-",('Órdenes según Instancia'!F341/'Órdenes según Instancia'!AE341)))</f>
        <v>1</v>
      </c>
      <c r="S341" s="14" t="str">
        <f>IF('Órdenes según Instancia'!K341=0,"-",IF('Órdenes según Instancia'!AE341=0,"-",('Órdenes según Instancia'!K341/'Órdenes según Instancia'!AE341)))</f>
        <v>-</v>
      </c>
      <c r="T341" s="14" t="str">
        <f>IF('Órdenes según Instancia'!P341=0,"-",IF('Órdenes según Instancia'!AE341=0,"-",('Órdenes según Instancia'!P341/'Órdenes según Instancia'!AE341)))</f>
        <v>-</v>
      </c>
      <c r="U341" s="14" t="str">
        <f>IF('Órdenes según Instancia'!U341=0,"-",IF('Órdenes según Instancia'!AE341=0,"-",('Órdenes según Instancia'!U341/('Órdenes según Instancia'!AE341))))</f>
        <v>-</v>
      </c>
      <c r="V341" s="14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62" t="s">
        <v>518</v>
      </c>
      <c r="C342" s="14">
        <f>IF('Órdenes según Instancia'!C342=0,"-",IF('Órdenes según Instancia'!AB342=0,"-",('Órdenes según Instancia'!C342/'Órdenes según Instancia'!AB342)))</f>
        <v>0.82352941176470584</v>
      </c>
      <c r="D342" s="14">
        <f>IF('Órdenes según Instancia'!H342=0,"-",IF('Órdenes según Instancia'!AB342=0,"-",('Órdenes según Instancia'!H342/'Órdenes según Instancia'!AB342)))</f>
        <v>0.14705882352941177</v>
      </c>
      <c r="E342" s="14">
        <f>IF('Órdenes según Instancia'!M342=0,"-",IF('Órdenes según Instancia'!AB342=0,"-",('Órdenes según Instancia'!M342/'Órdenes según Instancia'!AB342)))</f>
        <v>2.9411764705882353E-2</v>
      </c>
      <c r="F342" s="14" t="str">
        <f>IF('Órdenes según Instancia'!R342=0,"-",IF('Órdenes según Instancia'!AB342=0,"-",('Órdenes según Instancia'!R342/'Órdenes según Instancia'!AB342)))</f>
        <v>-</v>
      </c>
      <c r="G342" s="14" t="str">
        <f>IF('Órdenes según Instancia'!W342=0,"-",IF('Órdenes según Instancia'!AB342=0,"-",('Órdenes según Instancia'!W342/'Órdenes según Instancia'!AB342)))</f>
        <v>-</v>
      </c>
      <c r="H342" s="14" t="str">
        <f>IF('Órdenes según Instancia'!D342=0,"-",IF('Órdenes según Instancia'!AC342=0,"-",('Órdenes según Instancia'!D342/'Órdenes según Instancia'!AC342)))</f>
        <v>-</v>
      </c>
      <c r="I342" s="14" t="str">
        <f>IF('Órdenes según Instancia'!I342=0,"-",IF('Órdenes según Instancia'!AC342=0,"-",('Órdenes según Instancia'!I342/'Órdenes según Instancia'!AC342)))</f>
        <v>-</v>
      </c>
      <c r="J342" s="14" t="str">
        <f>IF('Órdenes según Instancia'!N342=0,"-",IF('Órdenes según Instancia'!AC342=0,"-",('Órdenes según Instancia'!N342/'Órdenes según Instancia'!AC342)))</f>
        <v>-</v>
      </c>
      <c r="K342" s="14" t="str">
        <f>IF('Órdenes según Instancia'!S342=0,"-",IF('Órdenes según Instancia'!AC342=0,"-",('Órdenes según Instancia'!S342/'Órdenes según Instancia'!AC342)))</f>
        <v>-</v>
      </c>
      <c r="L342" s="14" t="str">
        <f>IF('Órdenes según Instancia'!X342=0,"-",IF('Órdenes según Instancia'!AC342=0,"-",('Órdenes según Instancia'!X342/'Órdenes según Instancia'!AC342)))</f>
        <v>-</v>
      </c>
      <c r="M342" s="14">
        <f>IF('Órdenes según Instancia'!E342=0,"-",IF('Órdenes según Instancia'!AD342=0,"-",('Órdenes según Instancia'!E342/'Órdenes según Instancia'!AD342)))</f>
        <v>0.84</v>
      </c>
      <c r="N342" s="14">
        <f>IF('Órdenes según Instancia'!J342=0,"-",IF('Órdenes según Instancia'!AD342=0,"-",('Órdenes según Instancia'!J342/'Órdenes según Instancia'!AD342)))</f>
        <v>0.12</v>
      </c>
      <c r="O342" s="14">
        <f>IF('Órdenes según Instancia'!O342=0,"-",IF('Órdenes según Instancia'!AD342=0,"-",('Órdenes según Instancia'!O342/'Órdenes según Instancia'!AD342)))</f>
        <v>0.04</v>
      </c>
      <c r="P342" s="14" t="str">
        <f>IF('Órdenes según Instancia'!T342=0,"-",IF('Órdenes según Instancia'!AD342=0,"-",('Órdenes según Instancia'!T342/'Órdenes según Instancia'!AD342)))</f>
        <v>-</v>
      </c>
      <c r="Q342" s="14" t="str">
        <f>IF('Órdenes según Instancia'!Y342=0,"-",IF('Órdenes según Instancia'!AD342=0,"-",('Órdenes según Instancia'!Y342/'Órdenes según Instancia'!AD342)))</f>
        <v>-</v>
      </c>
      <c r="R342" s="14">
        <f>IF('Órdenes según Instancia'!F342=0,"-",IF('Órdenes según Instancia'!AE342=0,"-",('Órdenes según Instancia'!F342/'Órdenes según Instancia'!AE342)))</f>
        <v>0.77777777777777779</v>
      </c>
      <c r="S342" s="14">
        <f>IF('Órdenes según Instancia'!K342=0,"-",IF('Órdenes según Instancia'!AE342=0,"-",('Órdenes según Instancia'!K342/'Órdenes según Instancia'!AE342)))</f>
        <v>0.22222222222222221</v>
      </c>
      <c r="T342" s="14" t="str">
        <f>IF('Órdenes según Instancia'!P342=0,"-",IF('Órdenes según Instancia'!AE342=0,"-",('Órdenes según Instancia'!P342/'Órdenes según Instancia'!AE342)))</f>
        <v>-</v>
      </c>
      <c r="U342" s="14" t="str">
        <f>IF('Órdenes según Instancia'!U342=0,"-",IF('Órdenes según Instancia'!AE342=0,"-",('Órdenes según Instancia'!U342/('Órdenes según Instancia'!AE342))))</f>
        <v>-</v>
      </c>
      <c r="V342" s="14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62" t="s">
        <v>519</v>
      </c>
      <c r="C343" s="14">
        <f>IF('Órdenes según Instancia'!C343=0,"-",IF('Órdenes según Instancia'!AB343=0,"-",('Órdenes según Instancia'!C343/'Órdenes según Instancia'!AB343)))</f>
        <v>1</v>
      </c>
      <c r="D343" s="14" t="str">
        <f>IF('Órdenes según Instancia'!H343=0,"-",IF('Órdenes según Instancia'!AB343=0,"-",('Órdenes según Instancia'!H343/'Órdenes según Instancia'!AB343)))</f>
        <v>-</v>
      </c>
      <c r="E343" s="14" t="str">
        <f>IF('Órdenes según Instancia'!M343=0,"-",IF('Órdenes según Instancia'!AB343=0,"-",('Órdenes según Instancia'!M343/'Órdenes según Instancia'!AB343)))</f>
        <v>-</v>
      </c>
      <c r="F343" s="14" t="str">
        <f>IF('Órdenes según Instancia'!R343=0,"-",IF('Órdenes según Instancia'!AB343=0,"-",('Órdenes según Instancia'!R343/'Órdenes según Instancia'!AB343)))</f>
        <v>-</v>
      </c>
      <c r="G343" s="14" t="str">
        <f>IF('Órdenes según Instancia'!W343=0,"-",IF('Órdenes según Instancia'!AB343=0,"-",('Órdenes según Instancia'!W343/'Órdenes según Instancia'!AB343)))</f>
        <v>-</v>
      </c>
      <c r="H343" s="14">
        <f>IF('Órdenes según Instancia'!D343=0,"-",IF('Órdenes según Instancia'!AC343=0,"-",('Órdenes según Instancia'!D343/'Órdenes según Instancia'!AC343)))</f>
        <v>1</v>
      </c>
      <c r="I343" s="14" t="str">
        <f>IF('Órdenes según Instancia'!I343=0,"-",IF('Órdenes según Instancia'!AC343=0,"-",('Órdenes según Instancia'!I343/'Órdenes según Instancia'!AC343)))</f>
        <v>-</v>
      </c>
      <c r="J343" s="14" t="str">
        <f>IF('Órdenes según Instancia'!N343=0,"-",IF('Órdenes según Instancia'!AC343=0,"-",('Órdenes según Instancia'!N343/'Órdenes según Instancia'!AC343)))</f>
        <v>-</v>
      </c>
      <c r="K343" s="14" t="str">
        <f>IF('Órdenes según Instancia'!S343=0,"-",IF('Órdenes según Instancia'!AC343=0,"-",('Órdenes según Instancia'!S343/'Órdenes según Instancia'!AC343)))</f>
        <v>-</v>
      </c>
      <c r="L343" s="14" t="str">
        <f>IF('Órdenes según Instancia'!X343=0,"-",IF('Órdenes según Instancia'!AC343=0,"-",('Órdenes según Instancia'!X343/'Órdenes según Instancia'!AC343)))</f>
        <v>-</v>
      </c>
      <c r="M343" s="14">
        <f>IF('Órdenes según Instancia'!E343=0,"-",IF('Órdenes según Instancia'!AD343=0,"-",('Órdenes según Instancia'!E343/'Órdenes según Instancia'!AD343)))</f>
        <v>1</v>
      </c>
      <c r="N343" s="14" t="str">
        <f>IF('Órdenes según Instancia'!J343=0,"-",IF('Órdenes según Instancia'!AD343=0,"-",('Órdenes según Instancia'!J343/'Órdenes según Instancia'!AD343)))</f>
        <v>-</v>
      </c>
      <c r="O343" s="14" t="str">
        <f>IF('Órdenes según Instancia'!O343=0,"-",IF('Órdenes según Instancia'!AD343=0,"-",('Órdenes según Instancia'!O343/'Órdenes según Instancia'!AD343)))</f>
        <v>-</v>
      </c>
      <c r="P343" s="14" t="str">
        <f>IF('Órdenes según Instancia'!T343=0,"-",IF('Órdenes según Instancia'!AD343=0,"-",('Órdenes según Instancia'!T343/'Órdenes según Instancia'!AD343)))</f>
        <v>-</v>
      </c>
      <c r="Q343" s="14" t="str">
        <f>IF('Órdenes según Instancia'!Y343=0,"-",IF('Órdenes según Instancia'!AD343=0,"-",('Órdenes según Instancia'!Y343/'Órdenes según Instancia'!AD343)))</f>
        <v>-</v>
      </c>
      <c r="R343" s="14">
        <f>IF('Órdenes según Instancia'!F343=0,"-",IF('Órdenes según Instancia'!AE343=0,"-",('Órdenes según Instancia'!F343/'Órdenes según Instancia'!AE343)))</f>
        <v>1</v>
      </c>
      <c r="S343" s="14" t="str">
        <f>IF('Órdenes según Instancia'!K343=0,"-",IF('Órdenes según Instancia'!AE343=0,"-",('Órdenes según Instancia'!K343/'Órdenes según Instancia'!AE343)))</f>
        <v>-</v>
      </c>
      <c r="T343" s="14" t="str">
        <f>IF('Órdenes según Instancia'!P343=0,"-",IF('Órdenes según Instancia'!AE343=0,"-",('Órdenes según Instancia'!P343/'Órdenes según Instancia'!AE343)))</f>
        <v>-</v>
      </c>
      <c r="U343" s="14" t="str">
        <f>IF('Órdenes según Instancia'!U343=0,"-",IF('Órdenes según Instancia'!AE343=0,"-",('Órdenes según Instancia'!U343/('Órdenes según Instancia'!AE343))))</f>
        <v>-</v>
      </c>
      <c r="V343" s="14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62" t="s">
        <v>520</v>
      </c>
      <c r="C344" s="14">
        <f>IF('Órdenes según Instancia'!C344=0,"-",IF('Órdenes según Instancia'!AB344=0,"-",('Órdenes según Instancia'!C344/'Órdenes según Instancia'!AB344)))</f>
        <v>0.95</v>
      </c>
      <c r="D344" s="14" t="str">
        <f>IF('Órdenes según Instancia'!H344=0,"-",IF('Órdenes según Instancia'!AB344=0,"-",('Órdenes según Instancia'!H344/'Órdenes según Instancia'!AB344)))</f>
        <v>-</v>
      </c>
      <c r="E344" s="14" t="str">
        <f>IF('Órdenes según Instancia'!M344=0,"-",IF('Órdenes según Instancia'!AB344=0,"-",('Órdenes según Instancia'!M344/'Órdenes según Instancia'!AB344)))</f>
        <v>-</v>
      </c>
      <c r="F344" s="14">
        <f>IF('Órdenes según Instancia'!R344=0,"-",IF('Órdenes según Instancia'!AB344=0,"-",('Órdenes según Instancia'!R344/'Órdenes según Instancia'!AB344)))</f>
        <v>0.05</v>
      </c>
      <c r="G344" s="14" t="str">
        <f>IF('Órdenes según Instancia'!W344=0,"-",IF('Órdenes según Instancia'!AB344=0,"-",('Órdenes según Instancia'!W344/'Órdenes según Instancia'!AB344)))</f>
        <v>-</v>
      </c>
      <c r="H344" s="14" t="str">
        <f>IF('Órdenes según Instancia'!D344=0,"-",IF('Órdenes según Instancia'!AC344=0,"-",('Órdenes según Instancia'!D344/'Órdenes según Instancia'!AC344)))</f>
        <v>-</v>
      </c>
      <c r="I344" s="14" t="str">
        <f>IF('Órdenes según Instancia'!I344=0,"-",IF('Órdenes según Instancia'!AC344=0,"-",('Órdenes según Instancia'!I344/'Órdenes según Instancia'!AC344)))</f>
        <v>-</v>
      </c>
      <c r="J344" s="14" t="str">
        <f>IF('Órdenes según Instancia'!N344=0,"-",IF('Órdenes según Instancia'!AC344=0,"-",('Órdenes según Instancia'!N344/'Órdenes según Instancia'!AC344)))</f>
        <v>-</v>
      </c>
      <c r="K344" s="14" t="str">
        <f>IF('Órdenes según Instancia'!S344=0,"-",IF('Órdenes según Instancia'!AC344=0,"-",('Órdenes según Instancia'!S344/'Órdenes según Instancia'!AC344)))</f>
        <v>-</v>
      </c>
      <c r="L344" s="14" t="str">
        <f>IF('Órdenes según Instancia'!X344=0,"-",IF('Órdenes según Instancia'!AC344=0,"-",('Órdenes según Instancia'!X344/'Órdenes según Instancia'!AC344)))</f>
        <v>-</v>
      </c>
      <c r="M344" s="14">
        <f>IF('Órdenes según Instancia'!E344=0,"-",IF('Órdenes según Instancia'!AD344=0,"-",('Órdenes según Instancia'!E344/'Órdenes según Instancia'!AD344)))</f>
        <v>0.9375</v>
      </c>
      <c r="N344" s="14" t="str">
        <f>IF('Órdenes según Instancia'!J344=0,"-",IF('Órdenes según Instancia'!AD344=0,"-",('Órdenes según Instancia'!J344/'Órdenes según Instancia'!AD344)))</f>
        <v>-</v>
      </c>
      <c r="O344" s="14" t="str">
        <f>IF('Órdenes según Instancia'!O344=0,"-",IF('Órdenes según Instancia'!AD344=0,"-",('Órdenes según Instancia'!O344/'Órdenes según Instancia'!AD344)))</f>
        <v>-</v>
      </c>
      <c r="P344" s="14">
        <f>IF('Órdenes según Instancia'!T344=0,"-",IF('Órdenes según Instancia'!AD344=0,"-",('Órdenes según Instancia'!T344/'Órdenes según Instancia'!AD344)))</f>
        <v>6.25E-2</v>
      </c>
      <c r="Q344" s="14" t="str">
        <f>IF('Órdenes según Instancia'!Y344=0,"-",IF('Órdenes según Instancia'!AD344=0,"-",('Órdenes según Instancia'!Y344/'Órdenes según Instancia'!AD344)))</f>
        <v>-</v>
      </c>
      <c r="R344" s="14">
        <f>IF('Órdenes según Instancia'!F344=0,"-",IF('Órdenes según Instancia'!AE344=0,"-",('Órdenes según Instancia'!F344/'Órdenes según Instancia'!AE344)))</f>
        <v>1</v>
      </c>
      <c r="S344" s="14" t="str">
        <f>IF('Órdenes según Instancia'!K344=0,"-",IF('Órdenes según Instancia'!AE344=0,"-",('Órdenes según Instancia'!K344/'Órdenes según Instancia'!AE344)))</f>
        <v>-</v>
      </c>
      <c r="T344" s="14" t="str">
        <f>IF('Órdenes según Instancia'!P344=0,"-",IF('Órdenes según Instancia'!AE344=0,"-",('Órdenes según Instancia'!P344/'Órdenes según Instancia'!AE344)))</f>
        <v>-</v>
      </c>
      <c r="U344" s="14" t="str">
        <f>IF('Órdenes según Instancia'!U344=0,"-",IF('Órdenes según Instancia'!AE344=0,"-",('Órdenes según Instancia'!U344/('Órdenes según Instancia'!AE344))))</f>
        <v>-</v>
      </c>
      <c r="V344" s="14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62" t="s">
        <v>521</v>
      </c>
      <c r="C345" s="14">
        <f>IF('Órdenes según Instancia'!C345=0,"-",IF('Órdenes según Instancia'!AB345=0,"-",('Órdenes según Instancia'!C345/'Órdenes según Instancia'!AB345)))</f>
        <v>1</v>
      </c>
      <c r="D345" s="14" t="str">
        <f>IF('Órdenes según Instancia'!H345=0,"-",IF('Órdenes según Instancia'!AB345=0,"-",('Órdenes según Instancia'!H345/'Órdenes según Instancia'!AB345)))</f>
        <v>-</v>
      </c>
      <c r="E345" s="14" t="str">
        <f>IF('Órdenes según Instancia'!M345=0,"-",IF('Órdenes según Instancia'!AB345=0,"-",('Órdenes según Instancia'!M345/'Órdenes según Instancia'!AB345)))</f>
        <v>-</v>
      </c>
      <c r="F345" s="14" t="str">
        <f>IF('Órdenes según Instancia'!R345=0,"-",IF('Órdenes según Instancia'!AB345=0,"-",('Órdenes según Instancia'!R345/'Órdenes según Instancia'!AB345)))</f>
        <v>-</v>
      </c>
      <c r="G345" s="14" t="str">
        <f>IF('Órdenes según Instancia'!W345=0,"-",IF('Órdenes según Instancia'!AB345=0,"-",('Órdenes según Instancia'!W345/'Órdenes según Instancia'!AB345)))</f>
        <v>-</v>
      </c>
      <c r="H345" s="14" t="str">
        <f>IF('Órdenes según Instancia'!D345=0,"-",IF('Órdenes según Instancia'!AC345=0,"-",('Órdenes según Instancia'!D345/'Órdenes según Instancia'!AC345)))</f>
        <v>-</v>
      </c>
      <c r="I345" s="14" t="str">
        <f>IF('Órdenes según Instancia'!I345=0,"-",IF('Órdenes según Instancia'!AC345=0,"-",('Órdenes según Instancia'!I345/'Órdenes según Instancia'!AC345)))</f>
        <v>-</v>
      </c>
      <c r="J345" s="14" t="str">
        <f>IF('Órdenes según Instancia'!N345=0,"-",IF('Órdenes según Instancia'!AC345=0,"-",('Órdenes según Instancia'!N345/'Órdenes según Instancia'!AC345)))</f>
        <v>-</v>
      </c>
      <c r="K345" s="14" t="str">
        <f>IF('Órdenes según Instancia'!S345=0,"-",IF('Órdenes según Instancia'!AC345=0,"-",('Órdenes según Instancia'!S345/'Órdenes según Instancia'!AC345)))</f>
        <v>-</v>
      </c>
      <c r="L345" s="14" t="str">
        <f>IF('Órdenes según Instancia'!X345=0,"-",IF('Órdenes según Instancia'!AC345=0,"-",('Órdenes según Instancia'!X345/'Órdenes según Instancia'!AC345)))</f>
        <v>-</v>
      </c>
      <c r="M345" s="14">
        <f>IF('Órdenes según Instancia'!E345=0,"-",IF('Órdenes según Instancia'!AD345=0,"-",('Órdenes según Instancia'!E345/'Órdenes según Instancia'!AD345)))</f>
        <v>1</v>
      </c>
      <c r="N345" s="14" t="str">
        <f>IF('Órdenes según Instancia'!J345=0,"-",IF('Órdenes según Instancia'!AD345=0,"-",('Órdenes según Instancia'!J345/'Órdenes según Instancia'!AD345)))</f>
        <v>-</v>
      </c>
      <c r="O345" s="14" t="str">
        <f>IF('Órdenes según Instancia'!O345=0,"-",IF('Órdenes según Instancia'!AD345=0,"-",('Órdenes según Instancia'!O345/'Órdenes según Instancia'!AD345)))</f>
        <v>-</v>
      </c>
      <c r="P345" s="14" t="str">
        <f>IF('Órdenes según Instancia'!T345=0,"-",IF('Órdenes según Instancia'!AD345=0,"-",('Órdenes según Instancia'!T345/'Órdenes según Instancia'!AD345)))</f>
        <v>-</v>
      </c>
      <c r="Q345" s="14" t="str">
        <f>IF('Órdenes según Instancia'!Y345=0,"-",IF('Órdenes según Instancia'!AD345=0,"-",('Órdenes según Instancia'!Y345/'Órdenes según Instancia'!AD345)))</f>
        <v>-</v>
      </c>
      <c r="R345" s="14" t="str">
        <f>IF('Órdenes según Instancia'!F345=0,"-",IF('Órdenes según Instancia'!AE345=0,"-",('Órdenes según Instancia'!F345/'Órdenes según Instancia'!AE345)))</f>
        <v>-</v>
      </c>
      <c r="S345" s="14" t="str">
        <f>IF('Órdenes según Instancia'!K345=0,"-",IF('Órdenes según Instancia'!AE345=0,"-",('Órdenes según Instancia'!K345/'Órdenes según Instancia'!AE345)))</f>
        <v>-</v>
      </c>
      <c r="T345" s="14" t="str">
        <f>IF('Órdenes según Instancia'!P345=0,"-",IF('Órdenes según Instancia'!AE345=0,"-",('Órdenes según Instancia'!P345/'Órdenes según Instancia'!AE345)))</f>
        <v>-</v>
      </c>
      <c r="U345" s="14" t="str">
        <f>IF('Órdenes según Instancia'!U345=0,"-",IF('Órdenes según Instancia'!AE345=0,"-",('Órdenes según Instancia'!U345/('Órdenes según Instancia'!AE345))))</f>
        <v>-</v>
      </c>
      <c r="V345" s="14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62" t="s">
        <v>522</v>
      </c>
      <c r="C346" s="14">
        <f>IF('Órdenes según Instancia'!C346=0,"-",IF('Órdenes según Instancia'!AB346=0,"-",('Órdenes según Instancia'!C346/'Órdenes según Instancia'!AB346)))</f>
        <v>1</v>
      </c>
      <c r="D346" s="14" t="str">
        <f>IF('Órdenes según Instancia'!H346=0,"-",IF('Órdenes según Instancia'!AB346=0,"-",('Órdenes según Instancia'!H346/'Órdenes según Instancia'!AB346)))</f>
        <v>-</v>
      </c>
      <c r="E346" s="14" t="str">
        <f>IF('Órdenes según Instancia'!M346=0,"-",IF('Órdenes según Instancia'!AB346=0,"-",('Órdenes según Instancia'!M346/'Órdenes según Instancia'!AB346)))</f>
        <v>-</v>
      </c>
      <c r="F346" s="14" t="str">
        <f>IF('Órdenes según Instancia'!R346=0,"-",IF('Órdenes según Instancia'!AB346=0,"-",('Órdenes según Instancia'!R346/'Órdenes según Instancia'!AB346)))</f>
        <v>-</v>
      </c>
      <c r="G346" s="14" t="str">
        <f>IF('Órdenes según Instancia'!W346=0,"-",IF('Órdenes según Instancia'!AB346=0,"-",('Órdenes según Instancia'!W346/'Órdenes según Instancia'!AB346)))</f>
        <v>-</v>
      </c>
      <c r="H346" s="14" t="str">
        <f>IF('Órdenes según Instancia'!D346=0,"-",IF('Órdenes según Instancia'!AC346=0,"-",('Órdenes según Instancia'!D346/'Órdenes según Instancia'!AC346)))</f>
        <v>-</v>
      </c>
      <c r="I346" s="14" t="str">
        <f>IF('Órdenes según Instancia'!I346=0,"-",IF('Órdenes según Instancia'!AC346=0,"-",('Órdenes según Instancia'!I346/'Órdenes según Instancia'!AC346)))</f>
        <v>-</v>
      </c>
      <c r="J346" s="14" t="str">
        <f>IF('Órdenes según Instancia'!N346=0,"-",IF('Órdenes según Instancia'!AC346=0,"-",('Órdenes según Instancia'!N346/'Órdenes según Instancia'!AC346)))</f>
        <v>-</v>
      </c>
      <c r="K346" s="14" t="str">
        <f>IF('Órdenes según Instancia'!S346=0,"-",IF('Órdenes según Instancia'!AC346=0,"-",('Órdenes según Instancia'!S346/'Órdenes según Instancia'!AC346)))</f>
        <v>-</v>
      </c>
      <c r="L346" s="14" t="str">
        <f>IF('Órdenes según Instancia'!X346=0,"-",IF('Órdenes según Instancia'!AC346=0,"-",('Órdenes según Instancia'!X346/'Órdenes según Instancia'!AC346)))</f>
        <v>-</v>
      </c>
      <c r="M346" s="14">
        <f>IF('Órdenes según Instancia'!E346=0,"-",IF('Órdenes según Instancia'!AD346=0,"-",('Órdenes según Instancia'!E346/'Órdenes según Instancia'!AD346)))</f>
        <v>1</v>
      </c>
      <c r="N346" s="14" t="str">
        <f>IF('Órdenes según Instancia'!J346=0,"-",IF('Órdenes según Instancia'!AD346=0,"-",('Órdenes según Instancia'!J346/'Órdenes según Instancia'!AD346)))</f>
        <v>-</v>
      </c>
      <c r="O346" s="14" t="str">
        <f>IF('Órdenes según Instancia'!O346=0,"-",IF('Órdenes según Instancia'!AD346=0,"-",('Órdenes según Instancia'!O346/'Órdenes según Instancia'!AD346)))</f>
        <v>-</v>
      </c>
      <c r="P346" s="14" t="str">
        <f>IF('Órdenes según Instancia'!T346=0,"-",IF('Órdenes según Instancia'!AD346=0,"-",('Órdenes según Instancia'!T346/'Órdenes según Instancia'!AD346)))</f>
        <v>-</v>
      </c>
      <c r="Q346" s="14" t="str">
        <f>IF('Órdenes según Instancia'!Y346=0,"-",IF('Órdenes según Instancia'!AD346=0,"-",('Órdenes según Instancia'!Y346/'Órdenes según Instancia'!AD346)))</f>
        <v>-</v>
      </c>
      <c r="R346" s="14" t="str">
        <f>IF('Órdenes según Instancia'!F346=0,"-",IF('Órdenes según Instancia'!AE346=0,"-",('Órdenes según Instancia'!F346/'Órdenes según Instancia'!AE346)))</f>
        <v>-</v>
      </c>
      <c r="S346" s="14" t="str">
        <f>IF('Órdenes según Instancia'!K346=0,"-",IF('Órdenes según Instancia'!AE346=0,"-",('Órdenes según Instancia'!K346/'Órdenes según Instancia'!AE346)))</f>
        <v>-</v>
      </c>
      <c r="T346" s="14" t="str">
        <f>IF('Órdenes según Instancia'!P346=0,"-",IF('Órdenes según Instancia'!AE346=0,"-",('Órdenes según Instancia'!P346/'Órdenes según Instancia'!AE346)))</f>
        <v>-</v>
      </c>
      <c r="U346" s="14" t="str">
        <f>IF('Órdenes según Instancia'!U346=0,"-",IF('Órdenes según Instancia'!AE346=0,"-",('Órdenes según Instancia'!U346/('Órdenes según Instancia'!AE346))))</f>
        <v>-</v>
      </c>
      <c r="V346" s="14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62" t="s">
        <v>523</v>
      </c>
      <c r="C347" s="14">
        <f>IF('Órdenes según Instancia'!C347=0,"-",IF('Órdenes según Instancia'!AB347=0,"-",('Órdenes según Instancia'!C347/'Órdenes según Instancia'!AB347)))</f>
        <v>0.97297297297297303</v>
      </c>
      <c r="D347" s="14">
        <f>IF('Órdenes según Instancia'!H347=0,"-",IF('Órdenes según Instancia'!AB347=0,"-",('Órdenes según Instancia'!H347/'Órdenes según Instancia'!AB347)))</f>
        <v>2.7027027027027029E-2</v>
      </c>
      <c r="E347" s="14" t="str">
        <f>IF('Órdenes según Instancia'!M347=0,"-",IF('Órdenes según Instancia'!AB347=0,"-",('Órdenes según Instancia'!M347/'Órdenes según Instancia'!AB347)))</f>
        <v>-</v>
      </c>
      <c r="F347" s="14" t="str">
        <f>IF('Órdenes según Instancia'!R347=0,"-",IF('Órdenes según Instancia'!AB347=0,"-",('Órdenes según Instancia'!R347/'Órdenes según Instancia'!AB347)))</f>
        <v>-</v>
      </c>
      <c r="G347" s="14" t="str">
        <f>IF('Órdenes según Instancia'!W347=0,"-",IF('Órdenes según Instancia'!AB347=0,"-",('Órdenes según Instancia'!W347/'Órdenes según Instancia'!AB347)))</f>
        <v>-</v>
      </c>
      <c r="H347" s="14" t="str">
        <f>IF('Órdenes según Instancia'!D347=0,"-",IF('Órdenes según Instancia'!AC347=0,"-",('Órdenes según Instancia'!D347/'Órdenes según Instancia'!AC347)))</f>
        <v>-</v>
      </c>
      <c r="I347" s="14" t="str">
        <f>IF('Órdenes según Instancia'!I347=0,"-",IF('Órdenes según Instancia'!AC347=0,"-",('Órdenes según Instancia'!I347/'Órdenes según Instancia'!AC347)))</f>
        <v>-</v>
      </c>
      <c r="J347" s="14" t="str">
        <f>IF('Órdenes según Instancia'!N347=0,"-",IF('Órdenes según Instancia'!AC347=0,"-",('Órdenes según Instancia'!N347/'Órdenes según Instancia'!AC347)))</f>
        <v>-</v>
      </c>
      <c r="K347" s="14" t="str">
        <f>IF('Órdenes según Instancia'!S347=0,"-",IF('Órdenes según Instancia'!AC347=0,"-",('Órdenes según Instancia'!S347/'Órdenes según Instancia'!AC347)))</f>
        <v>-</v>
      </c>
      <c r="L347" s="14" t="str">
        <f>IF('Órdenes según Instancia'!X347=0,"-",IF('Órdenes según Instancia'!AC347=0,"-",('Órdenes según Instancia'!X347/'Órdenes según Instancia'!AC347)))</f>
        <v>-</v>
      </c>
      <c r="M347" s="14">
        <f>IF('Órdenes según Instancia'!E347=0,"-",IF('Órdenes según Instancia'!AD347=0,"-",('Órdenes según Instancia'!E347/'Órdenes según Instancia'!AD347)))</f>
        <v>0.95833333333333337</v>
      </c>
      <c r="N347" s="14">
        <f>IF('Órdenes según Instancia'!J347=0,"-",IF('Órdenes según Instancia'!AD347=0,"-",('Órdenes según Instancia'!J347/'Órdenes según Instancia'!AD347)))</f>
        <v>4.1666666666666664E-2</v>
      </c>
      <c r="O347" s="14" t="str">
        <f>IF('Órdenes según Instancia'!O347=0,"-",IF('Órdenes según Instancia'!AD347=0,"-",('Órdenes según Instancia'!O347/'Órdenes según Instancia'!AD347)))</f>
        <v>-</v>
      </c>
      <c r="P347" s="14" t="str">
        <f>IF('Órdenes según Instancia'!T347=0,"-",IF('Órdenes según Instancia'!AD347=0,"-",('Órdenes según Instancia'!T347/'Órdenes según Instancia'!AD347)))</f>
        <v>-</v>
      </c>
      <c r="Q347" s="14" t="str">
        <f>IF('Órdenes según Instancia'!Y347=0,"-",IF('Órdenes según Instancia'!AD347=0,"-",('Órdenes según Instancia'!Y347/'Órdenes según Instancia'!AD347)))</f>
        <v>-</v>
      </c>
      <c r="R347" s="14">
        <f>IF('Órdenes según Instancia'!F347=0,"-",IF('Órdenes según Instancia'!AE347=0,"-",('Órdenes según Instancia'!F347/'Órdenes según Instancia'!AE347)))</f>
        <v>1</v>
      </c>
      <c r="S347" s="14" t="str">
        <f>IF('Órdenes según Instancia'!K347=0,"-",IF('Órdenes según Instancia'!AE347=0,"-",('Órdenes según Instancia'!K347/'Órdenes según Instancia'!AE347)))</f>
        <v>-</v>
      </c>
      <c r="T347" s="14" t="str">
        <f>IF('Órdenes según Instancia'!P347=0,"-",IF('Órdenes según Instancia'!AE347=0,"-",('Órdenes según Instancia'!P347/'Órdenes según Instancia'!AE347)))</f>
        <v>-</v>
      </c>
      <c r="U347" s="14" t="str">
        <f>IF('Órdenes según Instancia'!U347=0,"-",IF('Órdenes según Instancia'!AE347=0,"-",('Órdenes según Instancia'!U347/('Órdenes según Instancia'!AE347))))</f>
        <v>-</v>
      </c>
      <c r="V347" s="14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62" t="s">
        <v>524</v>
      </c>
      <c r="C348" s="14">
        <f>IF('Órdenes según Instancia'!C348=0,"-",IF('Órdenes según Instancia'!AB348=0,"-",('Órdenes según Instancia'!C348/'Órdenes según Instancia'!AB348)))</f>
        <v>0.89</v>
      </c>
      <c r="D348" s="14" t="str">
        <f>IF('Órdenes según Instancia'!H348=0,"-",IF('Órdenes según Instancia'!AB348=0,"-",('Órdenes según Instancia'!H348/'Órdenes según Instancia'!AB348)))</f>
        <v>-</v>
      </c>
      <c r="E348" s="14">
        <f>IF('Órdenes según Instancia'!M348=0,"-",IF('Órdenes según Instancia'!AB348=0,"-",('Órdenes según Instancia'!M348/'Órdenes según Instancia'!AB348)))</f>
        <v>0.11</v>
      </c>
      <c r="F348" s="14" t="str">
        <f>IF('Órdenes según Instancia'!R348=0,"-",IF('Órdenes según Instancia'!AB348=0,"-",('Órdenes según Instancia'!R348/'Órdenes según Instancia'!AB348)))</f>
        <v>-</v>
      </c>
      <c r="G348" s="14" t="str">
        <f>IF('Órdenes según Instancia'!W348=0,"-",IF('Órdenes según Instancia'!AB348=0,"-",('Órdenes según Instancia'!W348/'Órdenes según Instancia'!AB348)))</f>
        <v>-</v>
      </c>
      <c r="H348" s="14" t="str">
        <f>IF('Órdenes según Instancia'!D348=0,"-",IF('Órdenes según Instancia'!AC348=0,"-",('Órdenes según Instancia'!D348/'Órdenes según Instancia'!AC348)))</f>
        <v>-</v>
      </c>
      <c r="I348" s="14" t="str">
        <f>IF('Órdenes según Instancia'!I348=0,"-",IF('Órdenes según Instancia'!AC348=0,"-",('Órdenes según Instancia'!I348/'Órdenes según Instancia'!AC348)))</f>
        <v>-</v>
      </c>
      <c r="J348" s="14" t="str">
        <f>IF('Órdenes según Instancia'!N348=0,"-",IF('Órdenes según Instancia'!AC348=0,"-",('Órdenes según Instancia'!N348/'Órdenes según Instancia'!AC348)))</f>
        <v>-</v>
      </c>
      <c r="K348" s="14" t="str">
        <f>IF('Órdenes según Instancia'!S348=0,"-",IF('Órdenes según Instancia'!AC348=0,"-",('Órdenes según Instancia'!S348/'Órdenes según Instancia'!AC348)))</f>
        <v>-</v>
      </c>
      <c r="L348" s="14" t="str">
        <f>IF('Órdenes según Instancia'!X348=0,"-",IF('Órdenes según Instancia'!AC348=0,"-",('Órdenes según Instancia'!X348/'Órdenes según Instancia'!AC348)))</f>
        <v>-</v>
      </c>
      <c r="M348" s="14">
        <f>IF('Órdenes según Instancia'!E348=0,"-",IF('Órdenes según Instancia'!AD348=0,"-",('Órdenes según Instancia'!E348/'Órdenes según Instancia'!AD348)))</f>
        <v>0.89772727272727271</v>
      </c>
      <c r="N348" s="14" t="str">
        <f>IF('Órdenes según Instancia'!J348=0,"-",IF('Órdenes según Instancia'!AD348=0,"-",('Órdenes según Instancia'!J348/'Órdenes según Instancia'!AD348)))</f>
        <v>-</v>
      </c>
      <c r="O348" s="14">
        <f>IF('Órdenes según Instancia'!O348=0,"-",IF('Órdenes según Instancia'!AD348=0,"-",('Órdenes según Instancia'!O348/'Órdenes según Instancia'!AD348)))</f>
        <v>0.10227272727272728</v>
      </c>
      <c r="P348" s="14" t="str">
        <f>IF('Órdenes según Instancia'!T348=0,"-",IF('Órdenes según Instancia'!AD348=0,"-",('Órdenes según Instancia'!T348/'Órdenes según Instancia'!AD348)))</f>
        <v>-</v>
      </c>
      <c r="Q348" s="14" t="str">
        <f>IF('Órdenes según Instancia'!Y348=0,"-",IF('Órdenes según Instancia'!AD348=0,"-",('Órdenes según Instancia'!Y348/'Órdenes según Instancia'!AD348)))</f>
        <v>-</v>
      </c>
      <c r="R348" s="14">
        <f>IF('Órdenes según Instancia'!F348=0,"-",IF('Órdenes según Instancia'!AE348=0,"-",('Órdenes según Instancia'!F348/'Órdenes según Instancia'!AE348)))</f>
        <v>0.83333333333333337</v>
      </c>
      <c r="S348" s="14" t="str">
        <f>IF('Órdenes según Instancia'!K348=0,"-",IF('Órdenes según Instancia'!AE348=0,"-",('Órdenes según Instancia'!K348/'Órdenes según Instancia'!AE348)))</f>
        <v>-</v>
      </c>
      <c r="T348" s="14">
        <f>IF('Órdenes según Instancia'!P348=0,"-",IF('Órdenes según Instancia'!AE348=0,"-",('Órdenes según Instancia'!P348/'Órdenes según Instancia'!AE348)))</f>
        <v>0.16666666666666666</v>
      </c>
      <c r="U348" s="14" t="str">
        <f>IF('Órdenes según Instancia'!U348=0,"-",IF('Órdenes según Instancia'!AE348=0,"-",('Órdenes según Instancia'!U348/('Órdenes según Instancia'!AE348))))</f>
        <v>-</v>
      </c>
      <c r="V348" s="14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62" t="s">
        <v>525</v>
      </c>
      <c r="C349" s="14">
        <f>IF('Órdenes según Instancia'!C349=0,"-",IF('Órdenes según Instancia'!AB349=0,"-",('Órdenes según Instancia'!C349/'Órdenes según Instancia'!AB349)))</f>
        <v>0.95238095238095233</v>
      </c>
      <c r="D349" s="14">
        <f>IF('Órdenes según Instancia'!H349=0,"-",IF('Órdenes según Instancia'!AB349=0,"-",('Órdenes según Instancia'!H349/'Órdenes según Instancia'!AB349)))</f>
        <v>9.5238095238095247E-3</v>
      </c>
      <c r="E349" s="14">
        <f>IF('Órdenes según Instancia'!M349=0,"-",IF('Órdenes según Instancia'!AB349=0,"-",('Órdenes según Instancia'!M349/'Órdenes según Instancia'!AB349)))</f>
        <v>2.8571428571428571E-2</v>
      </c>
      <c r="F349" s="14">
        <f>IF('Órdenes según Instancia'!R349=0,"-",IF('Órdenes según Instancia'!AB349=0,"-",('Órdenes según Instancia'!R349/'Órdenes según Instancia'!AB349)))</f>
        <v>9.5238095238095247E-3</v>
      </c>
      <c r="G349" s="14" t="str">
        <f>IF('Órdenes según Instancia'!W349=0,"-",IF('Órdenes según Instancia'!AB349=0,"-",('Órdenes según Instancia'!W349/'Órdenes según Instancia'!AB349)))</f>
        <v>-</v>
      </c>
      <c r="H349" s="14">
        <f>IF('Órdenes según Instancia'!D349=0,"-",IF('Órdenes según Instancia'!AC349=0,"-",('Órdenes según Instancia'!D349/'Órdenes según Instancia'!AC349)))</f>
        <v>1</v>
      </c>
      <c r="I349" s="14" t="str">
        <f>IF('Órdenes según Instancia'!I349=0,"-",IF('Órdenes según Instancia'!AC349=0,"-",('Órdenes según Instancia'!I349/'Órdenes según Instancia'!AC349)))</f>
        <v>-</v>
      </c>
      <c r="J349" s="14" t="str">
        <f>IF('Órdenes según Instancia'!N349=0,"-",IF('Órdenes según Instancia'!AC349=0,"-",('Órdenes según Instancia'!N349/'Órdenes según Instancia'!AC349)))</f>
        <v>-</v>
      </c>
      <c r="K349" s="14" t="str">
        <f>IF('Órdenes según Instancia'!S349=0,"-",IF('Órdenes según Instancia'!AC349=0,"-",('Órdenes según Instancia'!S349/'Órdenes según Instancia'!AC349)))</f>
        <v>-</v>
      </c>
      <c r="L349" s="14" t="str">
        <f>IF('Órdenes según Instancia'!X349=0,"-",IF('Órdenes según Instancia'!AC349=0,"-",('Órdenes según Instancia'!X349/'Órdenes según Instancia'!AC349)))</f>
        <v>-</v>
      </c>
      <c r="M349" s="14">
        <f>IF('Órdenes según Instancia'!E349=0,"-",IF('Órdenes según Instancia'!AD349=0,"-",('Órdenes según Instancia'!E349/'Órdenes según Instancia'!AD349)))</f>
        <v>0.93243243243243246</v>
      </c>
      <c r="N349" s="14">
        <f>IF('Órdenes según Instancia'!J349=0,"-",IF('Órdenes según Instancia'!AD349=0,"-",('Órdenes según Instancia'!J349/'Órdenes según Instancia'!AD349)))</f>
        <v>1.3513513513513514E-2</v>
      </c>
      <c r="O349" s="14">
        <f>IF('Órdenes según Instancia'!O349=0,"-",IF('Órdenes según Instancia'!AD349=0,"-",('Órdenes según Instancia'!O349/'Órdenes según Instancia'!AD349)))</f>
        <v>4.0540540540540543E-2</v>
      </c>
      <c r="P349" s="14">
        <f>IF('Órdenes según Instancia'!T349=0,"-",IF('Órdenes según Instancia'!AD349=0,"-",('Órdenes según Instancia'!T349/'Órdenes según Instancia'!AD349)))</f>
        <v>1.3513513513513514E-2</v>
      </c>
      <c r="Q349" s="14" t="str">
        <f>IF('Órdenes según Instancia'!Y349=0,"-",IF('Órdenes según Instancia'!AD349=0,"-",('Órdenes según Instancia'!Y349/'Órdenes según Instancia'!AD349)))</f>
        <v>-</v>
      </c>
      <c r="R349" s="14">
        <f>IF('Órdenes según Instancia'!F349=0,"-",IF('Órdenes según Instancia'!AE349=0,"-",('Órdenes según Instancia'!F349/'Órdenes según Instancia'!AE349)))</f>
        <v>1</v>
      </c>
      <c r="S349" s="14" t="str">
        <f>IF('Órdenes según Instancia'!K349=0,"-",IF('Órdenes según Instancia'!AE349=0,"-",('Órdenes según Instancia'!K349/'Órdenes según Instancia'!AE349)))</f>
        <v>-</v>
      </c>
      <c r="T349" s="14" t="str">
        <f>IF('Órdenes según Instancia'!P349=0,"-",IF('Órdenes según Instancia'!AE349=0,"-",('Órdenes según Instancia'!P349/'Órdenes según Instancia'!AE349)))</f>
        <v>-</v>
      </c>
      <c r="U349" s="14" t="str">
        <f>IF('Órdenes según Instancia'!U349=0,"-",IF('Órdenes según Instancia'!AE349=0,"-",('Órdenes según Instancia'!U349/('Órdenes según Instancia'!AE349))))</f>
        <v>-</v>
      </c>
      <c r="V349" s="14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62" t="s">
        <v>200</v>
      </c>
      <c r="C350" s="14">
        <f>IF('Órdenes según Instancia'!C350=0,"-",IF('Órdenes según Instancia'!AB350=0,"-",('Órdenes según Instancia'!C350/'Órdenes según Instancia'!AB350)))</f>
        <v>0.97804878048780486</v>
      </c>
      <c r="D350" s="14" t="str">
        <f>IF('Órdenes según Instancia'!H350=0,"-",IF('Órdenes según Instancia'!AB350=0,"-",('Órdenes según Instancia'!H350/'Órdenes según Instancia'!AB350)))</f>
        <v>-</v>
      </c>
      <c r="E350" s="14">
        <f>IF('Órdenes según Instancia'!M350=0,"-",IF('Órdenes según Instancia'!AB350=0,"-",('Órdenes según Instancia'!M350/'Órdenes según Instancia'!AB350)))</f>
        <v>2.1951219512195121E-2</v>
      </c>
      <c r="F350" s="14" t="str">
        <f>IF('Órdenes según Instancia'!R350=0,"-",IF('Órdenes según Instancia'!AB350=0,"-",('Órdenes según Instancia'!R350/'Órdenes según Instancia'!AB350)))</f>
        <v>-</v>
      </c>
      <c r="G350" s="14" t="str">
        <f>IF('Órdenes según Instancia'!W350=0,"-",IF('Órdenes según Instancia'!AB350=0,"-",('Órdenes según Instancia'!W350/'Órdenes según Instancia'!AB350)))</f>
        <v>-</v>
      </c>
      <c r="H350" s="14" t="str">
        <f>IF('Órdenes según Instancia'!D350=0,"-",IF('Órdenes según Instancia'!AC350=0,"-",('Órdenes según Instancia'!D350/'Órdenes según Instancia'!AC350)))</f>
        <v>-</v>
      </c>
      <c r="I350" s="14" t="str">
        <f>IF('Órdenes según Instancia'!I350=0,"-",IF('Órdenes según Instancia'!AC350=0,"-",('Órdenes según Instancia'!I350/'Órdenes según Instancia'!AC350)))</f>
        <v>-</v>
      </c>
      <c r="J350" s="14" t="str">
        <f>IF('Órdenes según Instancia'!N350=0,"-",IF('Órdenes según Instancia'!AC350=0,"-",('Órdenes según Instancia'!N350/'Órdenes según Instancia'!AC350)))</f>
        <v>-</v>
      </c>
      <c r="K350" s="14" t="str">
        <f>IF('Órdenes según Instancia'!S350=0,"-",IF('Órdenes según Instancia'!AC350=0,"-",('Órdenes según Instancia'!S350/'Órdenes según Instancia'!AC350)))</f>
        <v>-</v>
      </c>
      <c r="L350" s="14" t="str">
        <f>IF('Órdenes según Instancia'!X350=0,"-",IF('Órdenes según Instancia'!AC350=0,"-",('Órdenes según Instancia'!X350/'Órdenes según Instancia'!AC350)))</f>
        <v>-</v>
      </c>
      <c r="M350" s="14">
        <f>IF('Órdenes según Instancia'!E350=0,"-",IF('Órdenes según Instancia'!AD350=0,"-",('Órdenes según Instancia'!E350/'Órdenes según Instancia'!AD350)))</f>
        <v>0.96739130434782605</v>
      </c>
      <c r="N350" s="14" t="str">
        <f>IF('Órdenes según Instancia'!J350=0,"-",IF('Órdenes según Instancia'!AD350=0,"-",('Órdenes según Instancia'!J350/'Órdenes según Instancia'!AD350)))</f>
        <v>-</v>
      </c>
      <c r="O350" s="14">
        <f>IF('Órdenes según Instancia'!O350=0,"-",IF('Órdenes según Instancia'!AD350=0,"-",('Órdenes según Instancia'!O350/'Órdenes según Instancia'!AD350)))</f>
        <v>3.2608695652173912E-2</v>
      </c>
      <c r="P350" s="14" t="str">
        <f>IF('Órdenes según Instancia'!T350=0,"-",IF('Órdenes según Instancia'!AD350=0,"-",('Órdenes según Instancia'!T350/'Órdenes según Instancia'!AD350)))</f>
        <v>-</v>
      </c>
      <c r="Q350" s="14" t="str">
        <f>IF('Órdenes según Instancia'!Y350=0,"-",IF('Órdenes según Instancia'!AD350=0,"-",('Órdenes según Instancia'!Y350/'Órdenes según Instancia'!AD350)))</f>
        <v>-</v>
      </c>
      <c r="R350" s="14">
        <f>IF('Órdenes según Instancia'!F350=0,"-",IF('Órdenes según Instancia'!AE350=0,"-",('Órdenes según Instancia'!F350/'Órdenes según Instancia'!AE350)))</f>
        <v>1</v>
      </c>
      <c r="S350" s="14" t="str">
        <f>IF('Órdenes según Instancia'!K350=0,"-",IF('Órdenes según Instancia'!AE350=0,"-",('Órdenes según Instancia'!K350/'Órdenes según Instancia'!AE350)))</f>
        <v>-</v>
      </c>
      <c r="T350" s="14" t="str">
        <f>IF('Órdenes según Instancia'!P350=0,"-",IF('Órdenes según Instancia'!AE350=0,"-",('Órdenes según Instancia'!P350/'Órdenes según Instancia'!AE350)))</f>
        <v>-</v>
      </c>
      <c r="U350" s="14" t="str">
        <f>IF('Órdenes según Instancia'!U350=0,"-",IF('Órdenes según Instancia'!AE350=0,"-",('Órdenes según Instancia'!U350/('Órdenes según Instancia'!AE350))))</f>
        <v>-</v>
      </c>
      <c r="V350" s="14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62" t="s">
        <v>526</v>
      </c>
      <c r="C351" s="14">
        <f>IF('Órdenes según Instancia'!C351=0,"-",IF('Órdenes según Instancia'!AB351=0,"-",('Órdenes según Instancia'!C351/'Órdenes según Instancia'!AB351)))</f>
        <v>0.95</v>
      </c>
      <c r="D351" s="14" t="str">
        <f>IF('Órdenes según Instancia'!H351=0,"-",IF('Órdenes según Instancia'!AB351=0,"-",('Órdenes según Instancia'!H351/'Órdenes según Instancia'!AB351)))</f>
        <v>-</v>
      </c>
      <c r="E351" s="14">
        <f>IF('Órdenes según Instancia'!M351=0,"-",IF('Órdenes según Instancia'!AB351=0,"-",('Órdenes según Instancia'!M351/'Órdenes según Instancia'!AB351)))</f>
        <v>0.05</v>
      </c>
      <c r="F351" s="14" t="str">
        <f>IF('Órdenes según Instancia'!R351=0,"-",IF('Órdenes según Instancia'!AB351=0,"-",('Órdenes según Instancia'!R351/'Órdenes según Instancia'!AB351)))</f>
        <v>-</v>
      </c>
      <c r="G351" s="14" t="str">
        <f>IF('Órdenes según Instancia'!W351=0,"-",IF('Órdenes según Instancia'!AB351=0,"-",('Órdenes según Instancia'!W351/'Órdenes según Instancia'!AB351)))</f>
        <v>-</v>
      </c>
      <c r="H351" s="14" t="str">
        <f>IF('Órdenes según Instancia'!D351=0,"-",IF('Órdenes según Instancia'!AC351=0,"-",('Órdenes según Instancia'!D351/'Órdenes según Instancia'!AC351)))</f>
        <v>-</v>
      </c>
      <c r="I351" s="14" t="str">
        <f>IF('Órdenes según Instancia'!I351=0,"-",IF('Órdenes según Instancia'!AC351=0,"-",('Órdenes según Instancia'!I351/'Órdenes según Instancia'!AC351)))</f>
        <v>-</v>
      </c>
      <c r="J351" s="14" t="str">
        <f>IF('Órdenes según Instancia'!N351=0,"-",IF('Órdenes según Instancia'!AC351=0,"-",('Órdenes según Instancia'!N351/'Órdenes según Instancia'!AC351)))</f>
        <v>-</v>
      </c>
      <c r="K351" s="14" t="str">
        <f>IF('Órdenes según Instancia'!S351=0,"-",IF('Órdenes según Instancia'!AC351=0,"-",('Órdenes según Instancia'!S351/'Órdenes según Instancia'!AC351)))</f>
        <v>-</v>
      </c>
      <c r="L351" s="14" t="str">
        <f>IF('Órdenes según Instancia'!X351=0,"-",IF('Órdenes según Instancia'!AC351=0,"-",('Órdenes según Instancia'!X351/'Órdenes según Instancia'!AC351)))</f>
        <v>-</v>
      </c>
      <c r="M351" s="14">
        <f>IF('Órdenes según Instancia'!E351=0,"-",IF('Órdenes según Instancia'!AD351=0,"-",('Órdenes según Instancia'!E351/'Órdenes según Instancia'!AD351)))</f>
        <v>0.93333333333333335</v>
      </c>
      <c r="N351" s="14" t="str">
        <f>IF('Órdenes según Instancia'!J351=0,"-",IF('Órdenes según Instancia'!AD351=0,"-",('Órdenes según Instancia'!J351/'Órdenes según Instancia'!AD351)))</f>
        <v>-</v>
      </c>
      <c r="O351" s="14">
        <f>IF('Órdenes según Instancia'!O351=0,"-",IF('Órdenes según Instancia'!AD351=0,"-",('Órdenes según Instancia'!O351/'Órdenes según Instancia'!AD351)))</f>
        <v>6.6666666666666666E-2</v>
      </c>
      <c r="P351" s="14" t="str">
        <f>IF('Órdenes según Instancia'!T351=0,"-",IF('Órdenes según Instancia'!AD351=0,"-",('Órdenes según Instancia'!T351/'Órdenes según Instancia'!AD351)))</f>
        <v>-</v>
      </c>
      <c r="Q351" s="14" t="str">
        <f>IF('Órdenes según Instancia'!Y351=0,"-",IF('Órdenes según Instancia'!AD351=0,"-",('Órdenes según Instancia'!Y351/'Órdenes según Instancia'!AD351)))</f>
        <v>-</v>
      </c>
      <c r="R351" s="14">
        <f>IF('Órdenes según Instancia'!F351=0,"-",IF('Órdenes según Instancia'!AE351=0,"-",('Órdenes según Instancia'!F351/'Órdenes según Instancia'!AE351)))</f>
        <v>1</v>
      </c>
      <c r="S351" s="14" t="str">
        <f>IF('Órdenes según Instancia'!K351=0,"-",IF('Órdenes según Instancia'!AE351=0,"-",('Órdenes según Instancia'!K351/'Órdenes según Instancia'!AE351)))</f>
        <v>-</v>
      </c>
      <c r="T351" s="14" t="str">
        <f>IF('Órdenes según Instancia'!P351=0,"-",IF('Órdenes según Instancia'!AE351=0,"-",('Órdenes según Instancia'!P351/'Órdenes según Instancia'!AE351)))</f>
        <v>-</v>
      </c>
      <c r="U351" s="14" t="str">
        <f>IF('Órdenes según Instancia'!U351=0,"-",IF('Órdenes según Instancia'!AE351=0,"-",('Órdenes según Instancia'!U351/('Órdenes según Instancia'!AE351))))</f>
        <v>-</v>
      </c>
      <c r="V351" s="14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62" t="s">
        <v>527</v>
      </c>
      <c r="C352" s="14">
        <f>IF('Órdenes según Instancia'!C352=0,"-",IF('Órdenes según Instancia'!AB352=0,"-",('Órdenes según Instancia'!C352/'Órdenes según Instancia'!AB352)))</f>
        <v>0.84848484848484851</v>
      </c>
      <c r="D352" s="14" t="str">
        <f>IF('Órdenes según Instancia'!H352=0,"-",IF('Órdenes según Instancia'!AB352=0,"-",('Órdenes según Instancia'!H352/'Órdenes según Instancia'!AB352)))</f>
        <v>-</v>
      </c>
      <c r="E352" s="14">
        <f>IF('Órdenes según Instancia'!M352=0,"-",IF('Órdenes según Instancia'!AB352=0,"-",('Órdenes según Instancia'!M352/'Órdenes según Instancia'!AB352)))</f>
        <v>0.15151515151515152</v>
      </c>
      <c r="F352" s="14" t="str">
        <f>IF('Órdenes según Instancia'!R352=0,"-",IF('Órdenes según Instancia'!AB352=0,"-",('Órdenes según Instancia'!R352/'Órdenes según Instancia'!AB352)))</f>
        <v>-</v>
      </c>
      <c r="G352" s="14" t="str">
        <f>IF('Órdenes según Instancia'!W352=0,"-",IF('Órdenes según Instancia'!AB352=0,"-",('Órdenes según Instancia'!W352/'Órdenes según Instancia'!AB352)))</f>
        <v>-</v>
      </c>
      <c r="H352" s="14" t="str">
        <f>IF('Órdenes según Instancia'!D352=0,"-",IF('Órdenes según Instancia'!AC352=0,"-",('Órdenes según Instancia'!D352/'Órdenes según Instancia'!AC352)))</f>
        <v>-</v>
      </c>
      <c r="I352" s="14" t="str">
        <f>IF('Órdenes según Instancia'!I352=0,"-",IF('Órdenes según Instancia'!AC352=0,"-",('Órdenes según Instancia'!I352/'Órdenes según Instancia'!AC352)))</f>
        <v>-</v>
      </c>
      <c r="J352" s="14" t="str">
        <f>IF('Órdenes según Instancia'!N352=0,"-",IF('Órdenes según Instancia'!AC352=0,"-",('Órdenes según Instancia'!N352/'Órdenes según Instancia'!AC352)))</f>
        <v>-</v>
      </c>
      <c r="K352" s="14" t="str">
        <f>IF('Órdenes según Instancia'!S352=0,"-",IF('Órdenes según Instancia'!AC352=0,"-",('Órdenes según Instancia'!S352/'Órdenes según Instancia'!AC352)))</f>
        <v>-</v>
      </c>
      <c r="L352" s="14" t="str">
        <f>IF('Órdenes según Instancia'!X352=0,"-",IF('Órdenes según Instancia'!AC352=0,"-",('Órdenes según Instancia'!X352/'Órdenes según Instancia'!AC352)))</f>
        <v>-</v>
      </c>
      <c r="M352" s="14">
        <f>IF('Órdenes según Instancia'!E352=0,"-",IF('Órdenes según Instancia'!AD352=0,"-",('Órdenes según Instancia'!E352/'Órdenes según Instancia'!AD352)))</f>
        <v>0.8</v>
      </c>
      <c r="N352" s="14" t="str">
        <f>IF('Órdenes según Instancia'!J352=0,"-",IF('Órdenes según Instancia'!AD352=0,"-",('Órdenes según Instancia'!J352/'Órdenes según Instancia'!AD352)))</f>
        <v>-</v>
      </c>
      <c r="O352" s="14">
        <f>IF('Órdenes según Instancia'!O352=0,"-",IF('Órdenes según Instancia'!AD352=0,"-",('Órdenes según Instancia'!O352/'Órdenes según Instancia'!AD352)))</f>
        <v>0.2</v>
      </c>
      <c r="P352" s="14" t="str">
        <f>IF('Órdenes según Instancia'!T352=0,"-",IF('Órdenes según Instancia'!AD352=0,"-",('Órdenes según Instancia'!T352/'Órdenes según Instancia'!AD352)))</f>
        <v>-</v>
      </c>
      <c r="Q352" s="14" t="str">
        <f>IF('Órdenes según Instancia'!Y352=0,"-",IF('Órdenes según Instancia'!AD352=0,"-",('Órdenes según Instancia'!Y352/'Órdenes según Instancia'!AD352)))</f>
        <v>-</v>
      </c>
      <c r="R352" s="14">
        <f>IF('Órdenes según Instancia'!F352=0,"-",IF('Órdenes según Instancia'!AE352=0,"-",('Órdenes según Instancia'!F352/'Órdenes según Instancia'!AE352)))</f>
        <v>1</v>
      </c>
      <c r="S352" s="14" t="str">
        <f>IF('Órdenes según Instancia'!K352=0,"-",IF('Órdenes según Instancia'!AE352=0,"-",('Órdenes según Instancia'!K352/'Órdenes según Instancia'!AE352)))</f>
        <v>-</v>
      </c>
      <c r="T352" s="14" t="str">
        <f>IF('Órdenes según Instancia'!P352=0,"-",IF('Órdenes según Instancia'!AE352=0,"-",('Órdenes según Instancia'!P352/'Órdenes según Instancia'!AE352)))</f>
        <v>-</v>
      </c>
      <c r="U352" s="14" t="str">
        <f>IF('Órdenes según Instancia'!U352=0,"-",IF('Órdenes según Instancia'!AE352=0,"-",('Órdenes según Instancia'!U352/('Órdenes según Instancia'!AE352))))</f>
        <v>-</v>
      </c>
      <c r="V352" s="14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62" t="s">
        <v>528</v>
      </c>
      <c r="C353" s="14">
        <f>IF('Órdenes según Instancia'!C353=0,"-",IF('Órdenes según Instancia'!AB353=0,"-",('Órdenes según Instancia'!C353/'Órdenes según Instancia'!AB353)))</f>
        <v>1</v>
      </c>
      <c r="D353" s="14" t="str">
        <f>IF('Órdenes según Instancia'!H353=0,"-",IF('Órdenes según Instancia'!AB353=0,"-",('Órdenes según Instancia'!H353/'Órdenes según Instancia'!AB353)))</f>
        <v>-</v>
      </c>
      <c r="E353" s="14" t="str">
        <f>IF('Órdenes según Instancia'!M353=0,"-",IF('Órdenes según Instancia'!AB353=0,"-",('Órdenes según Instancia'!M353/'Órdenes según Instancia'!AB353)))</f>
        <v>-</v>
      </c>
      <c r="F353" s="14" t="str">
        <f>IF('Órdenes según Instancia'!R353=0,"-",IF('Órdenes según Instancia'!AB353=0,"-",('Órdenes según Instancia'!R353/'Órdenes según Instancia'!AB353)))</f>
        <v>-</v>
      </c>
      <c r="G353" s="14" t="str">
        <f>IF('Órdenes según Instancia'!W353=0,"-",IF('Órdenes según Instancia'!AB353=0,"-",('Órdenes según Instancia'!W353/'Órdenes según Instancia'!AB353)))</f>
        <v>-</v>
      </c>
      <c r="H353" s="14" t="str">
        <f>IF('Órdenes según Instancia'!D353=0,"-",IF('Órdenes según Instancia'!AC353=0,"-",('Órdenes según Instancia'!D353/'Órdenes según Instancia'!AC353)))</f>
        <v>-</v>
      </c>
      <c r="I353" s="14" t="str">
        <f>IF('Órdenes según Instancia'!I353=0,"-",IF('Órdenes según Instancia'!AC353=0,"-",('Órdenes según Instancia'!I353/'Órdenes según Instancia'!AC353)))</f>
        <v>-</v>
      </c>
      <c r="J353" s="14" t="str">
        <f>IF('Órdenes según Instancia'!N353=0,"-",IF('Órdenes según Instancia'!AC353=0,"-",('Órdenes según Instancia'!N353/'Órdenes según Instancia'!AC353)))</f>
        <v>-</v>
      </c>
      <c r="K353" s="14" t="str">
        <f>IF('Órdenes según Instancia'!S353=0,"-",IF('Órdenes según Instancia'!AC353=0,"-",('Órdenes según Instancia'!S353/'Órdenes según Instancia'!AC353)))</f>
        <v>-</v>
      </c>
      <c r="L353" s="14" t="str">
        <f>IF('Órdenes según Instancia'!X353=0,"-",IF('Órdenes según Instancia'!AC353=0,"-",('Órdenes según Instancia'!X353/'Órdenes según Instancia'!AC353)))</f>
        <v>-</v>
      </c>
      <c r="M353" s="14">
        <f>IF('Órdenes según Instancia'!E353=0,"-",IF('Órdenes según Instancia'!AD353=0,"-",('Órdenes según Instancia'!E353/'Órdenes según Instancia'!AD353)))</f>
        <v>1</v>
      </c>
      <c r="N353" s="14" t="str">
        <f>IF('Órdenes según Instancia'!J353=0,"-",IF('Órdenes según Instancia'!AD353=0,"-",('Órdenes según Instancia'!J353/'Órdenes según Instancia'!AD353)))</f>
        <v>-</v>
      </c>
      <c r="O353" s="14" t="str">
        <f>IF('Órdenes según Instancia'!O353=0,"-",IF('Órdenes según Instancia'!AD353=0,"-",('Órdenes según Instancia'!O353/'Órdenes según Instancia'!AD353)))</f>
        <v>-</v>
      </c>
      <c r="P353" s="14" t="str">
        <f>IF('Órdenes según Instancia'!T353=0,"-",IF('Órdenes según Instancia'!AD353=0,"-",('Órdenes según Instancia'!T353/'Órdenes según Instancia'!AD353)))</f>
        <v>-</v>
      </c>
      <c r="Q353" s="14" t="str">
        <f>IF('Órdenes según Instancia'!Y353=0,"-",IF('Órdenes según Instancia'!AD353=0,"-",('Órdenes según Instancia'!Y353/'Órdenes según Instancia'!AD353)))</f>
        <v>-</v>
      </c>
      <c r="R353" s="14">
        <f>IF('Órdenes según Instancia'!F353=0,"-",IF('Órdenes según Instancia'!AE353=0,"-",('Órdenes según Instancia'!F353/'Órdenes según Instancia'!AE353)))</f>
        <v>1</v>
      </c>
      <c r="S353" s="14" t="str">
        <f>IF('Órdenes según Instancia'!K353=0,"-",IF('Órdenes según Instancia'!AE353=0,"-",('Órdenes según Instancia'!K353/'Órdenes según Instancia'!AE353)))</f>
        <v>-</v>
      </c>
      <c r="T353" s="14" t="str">
        <f>IF('Órdenes según Instancia'!P353=0,"-",IF('Órdenes según Instancia'!AE353=0,"-",('Órdenes según Instancia'!P353/'Órdenes según Instancia'!AE353)))</f>
        <v>-</v>
      </c>
      <c r="U353" s="14" t="str">
        <f>IF('Órdenes según Instancia'!U353=0,"-",IF('Órdenes según Instancia'!AE353=0,"-",('Órdenes según Instancia'!U353/('Órdenes según Instancia'!AE353))))</f>
        <v>-</v>
      </c>
      <c r="V353" s="14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62" t="s">
        <v>529</v>
      </c>
      <c r="C354" s="14">
        <f>IF('Órdenes según Instancia'!C354=0,"-",IF('Órdenes según Instancia'!AB354=0,"-",('Órdenes según Instancia'!C354/'Órdenes según Instancia'!AB354)))</f>
        <v>1</v>
      </c>
      <c r="D354" s="14" t="str">
        <f>IF('Órdenes según Instancia'!H354=0,"-",IF('Órdenes según Instancia'!AB354=0,"-",('Órdenes según Instancia'!H354/'Órdenes según Instancia'!AB354)))</f>
        <v>-</v>
      </c>
      <c r="E354" s="14" t="str">
        <f>IF('Órdenes según Instancia'!M354=0,"-",IF('Órdenes según Instancia'!AB354=0,"-",('Órdenes según Instancia'!M354/'Órdenes según Instancia'!AB354)))</f>
        <v>-</v>
      </c>
      <c r="F354" s="14" t="str">
        <f>IF('Órdenes según Instancia'!R354=0,"-",IF('Órdenes según Instancia'!AB354=0,"-",('Órdenes según Instancia'!R354/'Órdenes según Instancia'!AB354)))</f>
        <v>-</v>
      </c>
      <c r="G354" s="14" t="str">
        <f>IF('Órdenes según Instancia'!W354=0,"-",IF('Órdenes según Instancia'!AB354=0,"-",('Órdenes según Instancia'!W354/'Órdenes según Instancia'!AB354)))</f>
        <v>-</v>
      </c>
      <c r="H354" s="14" t="str">
        <f>IF('Órdenes según Instancia'!D354=0,"-",IF('Órdenes según Instancia'!AC354=0,"-",('Órdenes según Instancia'!D354/'Órdenes según Instancia'!AC354)))</f>
        <v>-</v>
      </c>
      <c r="I354" s="14" t="str">
        <f>IF('Órdenes según Instancia'!I354=0,"-",IF('Órdenes según Instancia'!AC354=0,"-",('Órdenes según Instancia'!I354/'Órdenes según Instancia'!AC354)))</f>
        <v>-</v>
      </c>
      <c r="J354" s="14" t="str">
        <f>IF('Órdenes según Instancia'!N354=0,"-",IF('Órdenes según Instancia'!AC354=0,"-",('Órdenes según Instancia'!N354/'Órdenes según Instancia'!AC354)))</f>
        <v>-</v>
      </c>
      <c r="K354" s="14" t="str">
        <f>IF('Órdenes según Instancia'!S354=0,"-",IF('Órdenes según Instancia'!AC354=0,"-",('Órdenes según Instancia'!S354/'Órdenes según Instancia'!AC354)))</f>
        <v>-</v>
      </c>
      <c r="L354" s="14" t="str">
        <f>IF('Órdenes según Instancia'!X354=0,"-",IF('Órdenes según Instancia'!AC354=0,"-",('Órdenes según Instancia'!X354/'Órdenes según Instancia'!AC354)))</f>
        <v>-</v>
      </c>
      <c r="M354" s="14">
        <f>IF('Órdenes según Instancia'!E354=0,"-",IF('Órdenes según Instancia'!AD354=0,"-",('Órdenes según Instancia'!E354/'Órdenes según Instancia'!AD354)))</f>
        <v>1</v>
      </c>
      <c r="N354" s="14" t="str">
        <f>IF('Órdenes según Instancia'!J354=0,"-",IF('Órdenes según Instancia'!AD354=0,"-",('Órdenes según Instancia'!J354/'Órdenes según Instancia'!AD354)))</f>
        <v>-</v>
      </c>
      <c r="O354" s="14" t="str">
        <f>IF('Órdenes según Instancia'!O354=0,"-",IF('Órdenes según Instancia'!AD354=0,"-",('Órdenes según Instancia'!O354/'Órdenes según Instancia'!AD354)))</f>
        <v>-</v>
      </c>
      <c r="P354" s="14" t="str">
        <f>IF('Órdenes según Instancia'!T354=0,"-",IF('Órdenes según Instancia'!AD354=0,"-",('Órdenes según Instancia'!T354/'Órdenes según Instancia'!AD354)))</f>
        <v>-</v>
      </c>
      <c r="Q354" s="14" t="str">
        <f>IF('Órdenes según Instancia'!Y354=0,"-",IF('Órdenes según Instancia'!AD354=0,"-",('Órdenes según Instancia'!Y354/'Órdenes según Instancia'!AD354)))</f>
        <v>-</v>
      </c>
      <c r="R354" s="14">
        <f>IF('Órdenes según Instancia'!F354=0,"-",IF('Órdenes según Instancia'!AE354=0,"-",('Órdenes según Instancia'!F354/'Órdenes según Instancia'!AE354)))</f>
        <v>1</v>
      </c>
      <c r="S354" s="14" t="str">
        <f>IF('Órdenes según Instancia'!K354=0,"-",IF('Órdenes según Instancia'!AE354=0,"-",('Órdenes según Instancia'!K354/'Órdenes según Instancia'!AE354)))</f>
        <v>-</v>
      </c>
      <c r="T354" s="14" t="str">
        <f>IF('Órdenes según Instancia'!P354=0,"-",IF('Órdenes según Instancia'!AE354=0,"-",('Órdenes según Instancia'!P354/'Órdenes según Instancia'!AE354)))</f>
        <v>-</v>
      </c>
      <c r="U354" s="14" t="str">
        <f>IF('Órdenes según Instancia'!U354=0,"-",IF('Órdenes según Instancia'!AE354=0,"-",('Órdenes según Instancia'!U354/('Órdenes según Instancia'!AE354))))</f>
        <v>-</v>
      </c>
      <c r="V354" s="14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62" t="s">
        <v>530</v>
      </c>
      <c r="C355" s="14">
        <f>IF('Órdenes según Instancia'!C355=0,"-",IF('Órdenes según Instancia'!AB355=0,"-",('Órdenes según Instancia'!C355/'Órdenes según Instancia'!AB355)))</f>
        <v>1</v>
      </c>
      <c r="D355" s="14" t="str">
        <f>IF('Órdenes según Instancia'!H355=0,"-",IF('Órdenes según Instancia'!AB355=0,"-",('Órdenes según Instancia'!H355/'Órdenes según Instancia'!AB355)))</f>
        <v>-</v>
      </c>
      <c r="E355" s="14" t="str">
        <f>IF('Órdenes según Instancia'!M355=0,"-",IF('Órdenes según Instancia'!AB355=0,"-",('Órdenes según Instancia'!M355/'Órdenes según Instancia'!AB355)))</f>
        <v>-</v>
      </c>
      <c r="F355" s="14" t="str">
        <f>IF('Órdenes según Instancia'!R355=0,"-",IF('Órdenes según Instancia'!AB355=0,"-",('Órdenes según Instancia'!R355/'Órdenes según Instancia'!AB355)))</f>
        <v>-</v>
      </c>
      <c r="G355" s="14" t="str">
        <f>IF('Órdenes según Instancia'!W355=0,"-",IF('Órdenes según Instancia'!AB355=0,"-",('Órdenes según Instancia'!W355/'Órdenes según Instancia'!AB355)))</f>
        <v>-</v>
      </c>
      <c r="H355" s="14" t="str">
        <f>IF('Órdenes según Instancia'!D355=0,"-",IF('Órdenes según Instancia'!AC355=0,"-",('Órdenes según Instancia'!D355/'Órdenes según Instancia'!AC355)))</f>
        <v>-</v>
      </c>
      <c r="I355" s="14" t="str">
        <f>IF('Órdenes según Instancia'!I355=0,"-",IF('Órdenes según Instancia'!AC355=0,"-",('Órdenes según Instancia'!I355/'Órdenes según Instancia'!AC355)))</f>
        <v>-</v>
      </c>
      <c r="J355" s="14" t="str">
        <f>IF('Órdenes según Instancia'!N355=0,"-",IF('Órdenes según Instancia'!AC355=0,"-",('Órdenes según Instancia'!N355/'Órdenes según Instancia'!AC355)))</f>
        <v>-</v>
      </c>
      <c r="K355" s="14" t="str">
        <f>IF('Órdenes según Instancia'!S355=0,"-",IF('Órdenes según Instancia'!AC355=0,"-",('Órdenes según Instancia'!S355/'Órdenes según Instancia'!AC355)))</f>
        <v>-</v>
      </c>
      <c r="L355" s="14" t="str">
        <f>IF('Órdenes según Instancia'!X355=0,"-",IF('Órdenes según Instancia'!AC355=0,"-",('Órdenes según Instancia'!X355/'Órdenes según Instancia'!AC355)))</f>
        <v>-</v>
      </c>
      <c r="M355" s="14">
        <f>IF('Órdenes según Instancia'!E355=0,"-",IF('Órdenes según Instancia'!AD355=0,"-",('Órdenes según Instancia'!E355/'Órdenes según Instancia'!AD355)))</f>
        <v>1</v>
      </c>
      <c r="N355" s="14" t="str">
        <f>IF('Órdenes según Instancia'!J355=0,"-",IF('Órdenes según Instancia'!AD355=0,"-",('Órdenes según Instancia'!J355/'Órdenes según Instancia'!AD355)))</f>
        <v>-</v>
      </c>
      <c r="O355" s="14" t="str">
        <f>IF('Órdenes según Instancia'!O355=0,"-",IF('Órdenes según Instancia'!AD355=0,"-",('Órdenes según Instancia'!O355/'Órdenes según Instancia'!AD355)))</f>
        <v>-</v>
      </c>
      <c r="P355" s="14" t="str">
        <f>IF('Órdenes según Instancia'!T355=0,"-",IF('Órdenes según Instancia'!AD355=0,"-",('Órdenes según Instancia'!T355/'Órdenes según Instancia'!AD355)))</f>
        <v>-</v>
      </c>
      <c r="Q355" s="14" t="str">
        <f>IF('Órdenes según Instancia'!Y355=0,"-",IF('Órdenes según Instancia'!AD355=0,"-",('Órdenes según Instancia'!Y355/'Órdenes según Instancia'!AD355)))</f>
        <v>-</v>
      </c>
      <c r="R355" s="14">
        <f>IF('Órdenes según Instancia'!F355=0,"-",IF('Órdenes según Instancia'!AE355=0,"-",('Órdenes según Instancia'!F355/'Órdenes según Instancia'!AE355)))</f>
        <v>1</v>
      </c>
      <c r="S355" s="14" t="str">
        <f>IF('Órdenes según Instancia'!K355=0,"-",IF('Órdenes según Instancia'!AE355=0,"-",('Órdenes según Instancia'!K355/'Órdenes según Instancia'!AE355)))</f>
        <v>-</v>
      </c>
      <c r="T355" s="14" t="str">
        <f>IF('Órdenes según Instancia'!P355=0,"-",IF('Órdenes según Instancia'!AE355=0,"-",('Órdenes según Instancia'!P355/'Órdenes según Instancia'!AE355)))</f>
        <v>-</v>
      </c>
      <c r="U355" s="14" t="str">
        <f>IF('Órdenes según Instancia'!U355=0,"-",IF('Órdenes según Instancia'!AE355=0,"-",('Órdenes según Instancia'!U355/('Órdenes según Instancia'!AE355))))</f>
        <v>-</v>
      </c>
      <c r="V355" s="14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62" t="s">
        <v>531</v>
      </c>
      <c r="C356" s="14">
        <f>IF('Órdenes según Instancia'!C356=0,"-",IF('Órdenes según Instancia'!AB356=0,"-",('Órdenes según Instancia'!C356/'Órdenes según Instancia'!AB356)))</f>
        <v>1</v>
      </c>
      <c r="D356" s="14" t="str">
        <f>IF('Órdenes según Instancia'!H356=0,"-",IF('Órdenes según Instancia'!AB356=0,"-",('Órdenes según Instancia'!H356/'Órdenes según Instancia'!AB356)))</f>
        <v>-</v>
      </c>
      <c r="E356" s="14" t="str">
        <f>IF('Órdenes según Instancia'!M356=0,"-",IF('Órdenes según Instancia'!AB356=0,"-",('Órdenes según Instancia'!M356/'Órdenes según Instancia'!AB356)))</f>
        <v>-</v>
      </c>
      <c r="F356" s="14" t="str">
        <f>IF('Órdenes según Instancia'!R356=0,"-",IF('Órdenes según Instancia'!AB356=0,"-",('Órdenes según Instancia'!R356/'Órdenes según Instancia'!AB356)))</f>
        <v>-</v>
      </c>
      <c r="G356" s="14" t="str">
        <f>IF('Órdenes según Instancia'!W356=0,"-",IF('Órdenes según Instancia'!AB356=0,"-",('Órdenes según Instancia'!W356/'Órdenes según Instancia'!AB356)))</f>
        <v>-</v>
      </c>
      <c r="H356" s="14" t="str">
        <f>IF('Órdenes según Instancia'!D356=0,"-",IF('Órdenes según Instancia'!AC356=0,"-",('Órdenes según Instancia'!D356/'Órdenes según Instancia'!AC356)))</f>
        <v>-</v>
      </c>
      <c r="I356" s="14" t="str">
        <f>IF('Órdenes según Instancia'!I356=0,"-",IF('Órdenes según Instancia'!AC356=0,"-",('Órdenes según Instancia'!I356/'Órdenes según Instancia'!AC356)))</f>
        <v>-</v>
      </c>
      <c r="J356" s="14" t="str">
        <f>IF('Órdenes según Instancia'!N356=0,"-",IF('Órdenes según Instancia'!AC356=0,"-",('Órdenes según Instancia'!N356/'Órdenes según Instancia'!AC356)))</f>
        <v>-</v>
      </c>
      <c r="K356" s="14" t="str">
        <f>IF('Órdenes según Instancia'!S356=0,"-",IF('Órdenes según Instancia'!AC356=0,"-",('Órdenes según Instancia'!S356/'Órdenes según Instancia'!AC356)))</f>
        <v>-</v>
      </c>
      <c r="L356" s="14" t="str">
        <f>IF('Órdenes según Instancia'!X356=0,"-",IF('Órdenes según Instancia'!AC356=0,"-",('Órdenes según Instancia'!X356/'Órdenes según Instancia'!AC356)))</f>
        <v>-</v>
      </c>
      <c r="M356" s="14">
        <f>IF('Órdenes según Instancia'!E356=0,"-",IF('Órdenes según Instancia'!AD356=0,"-",('Órdenes según Instancia'!E356/'Órdenes según Instancia'!AD356)))</f>
        <v>1</v>
      </c>
      <c r="N356" s="14" t="str">
        <f>IF('Órdenes según Instancia'!J356=0,"-",IF('Órdenes según Instancia'!AD356=0,"-",('Órdenes según Instancia'!J356/'Órdenes según Instancia'!AD356)))</f>
        <v>-</v>
      </c>
      <c r="O356" s="14" t="str">
        <f>IF('Órdenes según Instancia'!O356=0,"-",IF('Órdenes según Instancia'!AD356=0,"-",('Órdenes según Instancia'!O356/'Órdenes según Instancia'!AD356)))</f>
        <v>-</v>
      </c>
      <c r="P356" s="14" t="str">
        <f>IF('Órdenes según Instancia'!T356=0,"-",IF('Órdenes según Instancia'!AD356=0,"-",('Órdenes según Instancia'!T356/'Órdenes según Instancia'!AD356)))</f>
        <v>-</v>
      </c>
      <c r="Q356" s="14" t="str">
        <f>IF('Órdenes según Instancia'!Y356=0,"-",IF('Órdenes según Instancia'!AD356=0,"-",('Órdenes según Instancia'!Y356/'Órdenes según Instancia'!AD356)))</f>
        <v>-</v>
      </c>
      <c r="R356" s="14" t="str">
        <f>IF('Órdenes según Instancia'!F356=0,"-",IF('Órdenes según Instancia'!AE356=0,"-",('Órdenes según Instancia'!F356/'Órdenes según Instancia'!AE356)))</f>
        <v>-</v>
      </c>
      <c r="S356" s="14" t="str">
        <f>IF('Órdenes según Instancia'!K356=0,"-",IF('Órdenes según Instancia'!AE356=0,"-",('Órdenes según Instancia'!K356/'Órdenes según Instancia'!AE356)))</f>
        <v>-</v>
      </c>
      <c r="T356" s="14" t="str">
        <f>IF('Órdenes según Instancia'!P356=0,"-",IF('Órdenes según Instancia'!AE356=0,"-",('Órdenes según Instancia'!P356/'Órdenes según Instancia'!AE356)))</f>
        <v>-</v>
      </c>
      <c r="U356" s="14" t="str">
        <f>IF('Órdenes según Instancia'!U356=0,"-",IF('Órdenes según Instancia'!AE356=0,"-",('Órdenes según Instancia'!U356/('Órdenes según Instancia'!AE356))))</f>
        <v>-</v>
      </c>
      <c r="V356" s="14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62" t="s">
        <v>532</v>
      </c>
      <c r="C357" s="14">
        <f>IF('Órdenes según Instancia'!C357=0,"-",IF('Órdenes según Instancia'!AB357=0,"-",('Órdenes según Instancia'!C357/'Órdenes según Instancia'!AB357)))</f>
        <v>1</v>
      </c>
      <c r="D357" s="14" t="str">
        <f>IF('Órdenes según Instancia'!H357=0,"-",IF('Órdenes según Instancia'!AB357=0,"-",('Órdenes según Instancia'!H357/'Órdenes según Instancia'!AB357)))</f>
        <v>-</v>
      </c>
      <c r="E357" s="14" t="str">
        <f>IF('Órdenes según Instancia'!M357=0,"-",IF('Órdenes según Instancia'!AB357=0,"-",('Órdenes según Instancia'!M357/'Órdenes según Instancia'!AB357)))</f>
        <v>-</v>
      </c>
      <c r="F357" s="14" t="str">
        <f>IF('Órdenes según Instancia'!R357=0,"-",IF('Órdenes según Instancia'!AB357=0,"-",('Órdenes según Instancia'!R357/'Órdenes según Instancia'!AB357)))</f>
        <v>-</v>
      </c>
      <c r="G357" s="14" t="str">
        <f>IF('Órdenes según Instancia'!W357=0,"-",IF('Órdenes según Instancia'!AB357=0,"-",('Órdenes según Instancia'!W357/'Órdenes según Instancia'!AB357)))</f>
        <v>-</v>
      </c>
      <c r="H357" s="14" t="str">
        <f>IF('Órdenes según Instancia'!D357=0,"-",IF('Órdenes según Instancia'!AC357=0,"-",('Órdenes según Instancia'!D357/'Órdenes según Instancia'!AC357)))</f>
        <v>-</v>
      </c>
      <c r="I357" s="14" t="str">
        <f>IF('Órdenes según Instancia'!I357=0,"-",IF('Órdenes según Instancia'!AC357=0,"-",('Órdenes según Instancia'!I357/'Órdenes según Instancia'!AC357)))</f>
        <v>-</v>
      </c>
      <c r="J357" s="14" t="str">
        <f>IF('Órdenes según Instancia'!N357=0,"-",IF('Órdenes según Instancia'!AC357=0,"-",('Órdenes según Instancia'!N357/'Órdenes según Instancia'!AC357)))</f>
        <v>-</v>
      </c>
      <c r="K357" s="14" t="str">
        <f>IF('Órdenes según Instancia'!S357=0,"-",IF('Órdenes según Instancia'!AC357=0,"-",('Órdenes según Instancia'!S357/'Órdenes según Instancia'!AC357)))</f>
        <v>-</v>
      </c>
      <c r="L357" s="14" t="str">
        <f>IF('Órdenes según Instancia'!X357=0,"-",IF('Órdenes según Instancia'!AC357=0,"-",('Órdenes según Instancia'!X357/'Órdenes según Instancia'!AC357)))</f>
        <v>-</v>
      </c>
      <c r="M357" s="14">
        <f>IF('Órdenes según Instancia'!E357=0,"-",IF('Órdenes según Instancia'!AD357=0,"-",('Órdenes según Instancia'!E357/'Órdenes según Instancia'!AD357)))</f>
        <v>1</v>
      </c>
      <c r="N357" s="14" t="str">
        <f>IF('Órdenes según Instancia'!J357=0,"-",IF('Órdenes según Instancia'!AD357=0,"-",('Órdenes según Instancia'!J357/'Órdenes según Instancia'!AD357)))</f>
        <v>-</v>
      </c>
      <c r="O357" s="14" t="str">
        <f>IF('Órdenes según Instancia'!O357=0,"-",IF('Órdenes según Instancia'!AD357=0,"-",('Órdenes según Instancia'!O357/'Órdenes según Instancia'!AD357)))</f>
        <v>-</v>
      </c>
      <c r="P357" s="14" t="str">
        <f>IF('Órdenes según Instancia'!T357=0,"-",IF('Órdenes según Instancia'!AD357=0,"-",('Órdenes según Instancia'!T357/'Órdenes según Instancia'!AD357)))</f>
        <v>-</v>
      </c>
      <c r="Q357" s="14" t="str">
        <f>IF('Órdenes según Instancia'!Y357=0,"-",IF('Órdenes según Instancia'!AD357=0,"-",('Órdenes según Instancia'!Y357/'Órdenes según Instancia'!AD357)))</f>
        <v>-</v>
      </c>
      <c r="R357" s="14">
        <f>IF('Órdenes según Instancia'!F357=0,"-",IF('Órdenes según Instancia'!AE357=0,"-",('Órdenes según Instancia'!F357/'Órdenes según Instancia'!AE357)))</f>
        <v>1</v>
      </c>
      <c r="S357" s="14" t="str">
        <f>IF('Órdenes según Instancia'!K357=0,"-",IF('Órdenes según Instancia'!AE357=0,"-",('Órdenes según Instancia'!K357/'Órdenes según Instancia'!AE357)))</f>
        <v>-</v>
      </c>
      <c r="T357" s="14" t="str">
        <f>IF('Órdenes según Instancia'!P357=0,"-",IF('Órdenes según Instancia'!AE357=0,"-",('Órdenes según Instancia'!P357/'Órdenes según Instancia'!AE357)))</f>
        <v>-</v>
      </c>
      <c r="U357" s="14" t="str">
        <f>IF('Órdenes según Instancia'!U357=0,"-",IF('Órdenes según Instancia'!AE357=0,"-",('Órdenes según Instancia'!U357/('Órdenes según Instancia'!AE357))))</f>
        <v>-</v>
      </c>
      <c r="V357" s="14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62" t="s">
        <v>533</v>
      </c>
      <c r="C358" s="14">
        <f>IF('Órdenes según Instancia'!C358=0,"-",IF('Órdenes según Instancia'!AB358=0,"-",('Órdenes según Instancia'!C358/'Órdenes según Instancia'!AB358)))</f>
        <v>0.76923076923076927</v>
      </c>
      <c r="D358" s="14" t="str">
        <f>IF('Órdenes según Instancia'!H358=0,"-",IF('Órdenes según Instancia'!AB358=0,"-",('Órdenes según Instancia'!H358/'Órdenes según Instancia'!AB358)))</f>
        <v>-</v>
      </c>
      <c r="E358" s="14">
        <f>IF('Órdenes según Instancia'!M358=0,"-",IF('Órdenes según Instancia'!AB358=0,"-",('Órdenes según Instancia'!M358/'Órdenes según Instancia'!AB358)))</f>
        <v>0.23076923076923078</v>
      </c>
      <c r="F358" s="14" t="str">
        <f>IF('Órdenes según Instancia'!R358=0,"-",IF('Órdenes según Instancia'!AB358=0,"-",('Órdenes según Instancia'!R358/'Órdenes según Instancia'!AB358)))</f>
        <v>-</v>
      </c>
      <c r="G358" s="14" t="str">
        <f>IF('Órdenes según Instancia'!W358=0,"-",IF('Órdenes según Instancia'!AB358=0,"-",('Órdenes según Instancia'!W358/'Órdenes según Instancia'!AB358)))</f>
        <v>-</v>
      </c>
      <c r="H358" s="14" t="str">
        <f>IF('Órdenes según Instancia'!D358=0,"-",IF('Órdenes según Instancia'!AC358=0,"-",('Órdenes según Instancia'!D358/'Órdenes según Instancia'!AC358)))</f>
        <v>-</v>
      </c>
      <c r="I358" s="14" t="str">
        <f>IF('Órdenes según Instancia'!I358=0,"-",IF('Órdenes según Instancia'!AC358=0,"-",('Órdenes según Instancia'!I358/'Órdenes según Instancia'!AC358)))</f>
        <v>-</v>
      </c>
      <c r="J358" s="14" t="str">
        <f>IF('Órdenes según Instancia'!N358=0,"-",IF('Órdenes según Instancia'!AC358=0,"-",('Órdenes según Instancia'!N358/'Órdenes según Instancia'!AC358)))</f>
        <v>-</v>
      </c>
      <c r="K358" s="14" t="str">
        <f>IF('Órdenes según Instancia'!S358=0,"-",IF('Órdenes según Instancia'!AC358=0,"-",('Órdenes según Instancia'!S358/'Órdenes según Instancia'!AC358)))</f>
        <v>-</v>
      </c>
      <c r="L358" s="14" t="str">
        <f>IF('Órdenes según Instancia'!X358=0,"-",IF('Órdenes según Instancia'!AC358=0,"-",('Órdenes según Instancia'!X358/'Órdenes según Instancia'!AC358)))</f>
        <v>-</v>
      </c>
      <c r="M358" s="14">
        <f>IF('Órdenes según Instancia'!E358=0,"-",IF('Órdenes según Instancia'!AD358=0,"-",('Órdenes según Instancia'!E358/'Órdenes según Instancia'!AD358)))</f>
        <v>0.76923076923076927</v>
      </c>
      <c r="N358" s="14" t="str">
        <f>IF('Órdenes según Instancia'!J358=0,"-",IF('Órdenes según Instancia'!AD358=0,"-",('Órdenes según Instancia'!J358/'Órdenes según Instancia'!AD358)))</f>
        <v>-</v>
      </c>
      <c r="O358" s="14">
        <f>IF('Órdenes según Instancia'!O358=0,"-",IF('Órdenes según Instancia'!AD358=0,"-",('Órdenes según Instancia'!O358/'Órdenes según Instancia'!AD358)))</f>
        <v>0.23076923076923078</v>
      </c>
      <c r="P358" s="14" t="str">
        <f>IF('Órdenes según Instancia'!T358=0,"-",IF('Órdenes según Instancia'!AD358=0,"-",('Órdenes según Instancia'!T358/'Órdenes según Instancia'!AD358)))</f>
        <v>-</v>
      </c>
      <c r="Q358" s="14" t="str">
        <f>IF('Órdenes según Instancia'!Y358=0,"-",IF('Órdenes según Instancia'!AD358=0,"-",('Órdenes según Instancia'!Y358/'Órdenes según Instancia'!AD358)))</f>
        <v>-</v>
      </c>
      <c r="R358" s="14" t="str">
        <f>IF('Órdenes según Instancia'!F358=0,"-",IF('Órdenes según Instancia'!AE358=0,"-",('Órdenes según Instancia'!F358/'Órdenes según Instancia'!AE358)))</f>
        <v>-</v>
      </c>
      <c r="S358" s="14" t="str">
        <f>IF('Órdenes según Instancia'!K358=0,"-",IF('Órdenes según Instancia'!AE358=0,"-",('Órdenes según Instancia'!K358/'Órdenes según Instancia'!AE358)))</f>
        <v>-</v>
      </c>
      <c r="T358" s="14" t="str">
        <f>IF('Órdenes según Instancia'!P358=0,"-",IF('Órdenes según Instancia'!AE358=0,"-",('Órdenes según Instancia'!P358/'Órdenes según Instancia'!AE358)))</f>
        <v>-</v>
      </c>
      <c r="U358" s="14" t="str">
        <f>IF('Órdenes según Instancia'!U358=0,"-",IF('Órdenes según Instancia'!AE358=0,"-",('Órdenes según Instancia'!U358/('Órdenes según Instancia'!AE358))))</f>
        <v>-</v>
      </c>
      <c r="V358" s="14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62" t="s">
        <v>534</v>
      </c>
      <c r="C359" s="14">
        <f>IF('Órdenes según Instancia'!C359=0,"-",IF('Órdenes según Instancia'!AB359=0,"-",('Órdenes según Instancia'!C359/'Órdenes según Instancia'!AB359)))</f>
        <v>1</v>
      </c>
      <c r="D359" s="14" t="str">
        <f>IF('Órdenes según Instancia'!H359=0,"-",IF('Órdenes según Instancia'!AB359=0,"-",('Órdenes según Instancia'!H359/'Órdenes según Instancia'!AB359)))</f>
        <v>-</v>
      </c>
      <c r="E359" s="14" t="str">
        <f>IF('Órdenes según Instancia'!M359=0,"-",IF('Órdenes según Instancia'!AB359=0,"-",('Órdenes según Instancia'!M359/'Órdenes según Instancia'!AB359)))</f>
        <v>-</v>
      </c>
      <c r="F359" s="14" t="str">
        <f>IF('Órdenes según Instancia'!R359=0,"-",IF('Órdenes según Instancia'!AB359=0,"-",('Órdenes según Instancia'!R359/'Órdenes según Instancia'!AB359)))</f>
        <v>-</v>
      </c>
      <c r="G359" s="14" t="str">
        <f>IF('Órdenes según Instancia'!W359=0,"-",IF('Órdenes según Instancia'!AB359=0,"-",('Órdenes según Instancia'!W359/'Órdenes según Instancia'!AB359)))</f>
        <v>-</v>
      </c>
      <c r="H359" s="14" t="str">
        <f>IF('Órdenes según Instancia'!D359=0,"-",IF('Órdenes según Instancia'!AC359=0,"-",('Órdenes según Instancia'!D359/'Órdenes según Instancia'!AC359)))</f>
        <v>-</v>
      </c>
      <c r="I359" s="14" t="str">
        <f>IF('Órdenes según Instancia'!I359=0,"-",IF('Órdenes según Instancia'!AC359=0,"-",('Órdenes según Instancia'!I359/'Órdenes según Instancia'!AC359)))</f>
        <v>-</v>
      </c>
      <c r="J359" s="14" t="str">
        <f>IF('Órdenes según Instancia'!N359=0,"-",IF('Órdenes según Instancia'!AC359=0,"-",('Órdenes según Instancia'!N359/'Órdenes según Instancia'!AC359)))</f>
        <v>-</v>
      </c>
      <c r="K359" s="14" t="str">
        <f>IF('Órdenes según Instancia'!S359=0,"-",IF('Órdenes según Instancia'!AC359=0,"-",('Órdenes según Instancia'!S359/'Órdenes según Instancia'!AC359)))</f>
        <v>-</v>
      </c>
      <c r="L359" s="14" t="str">
        <f>IF('Órdenes según Instancia'!X359=0,"-",IF('Órdenes según Instancia'!AC359=0,"-",('Órdenes según Instancia'!X359/'Órdenes según Instancia'!AC359)))</f>
        <v>-</v>
      </c>
      <c r="M359" s="14">
        <f>IF('Órdenes según Instancia'!E359=0,"-",IF('Órdenes según Instancia'!AD359=0,"-",('Órdenes según Instancia'!E359/'Órdenes según Instancia'!AD359)))</f>
        <v>1</v>
      </c>
      <c r="N359" s="14" t="str">
        <f>IF('Órdenes según Instancia'!J359=0,"-",IF('Órdenes según Instancia'!AD359=0,"-",('Órdenes según Instancia'!J359/'Órdenes según Instancia'!AD359)))</f>
        <v>-</v>
      </c>
      <c r="O359" s="14" t="str">
        <f>IF('Órdenes según Instancia'!O359=0,"-",IF('Órdenes según Instancia'!AD359=0,"-",('Órdenes según Instancia'!O359/'Órdenes según Instancia'!AD359)))</f>
        <v>-</v>
      </c>
      <c r="P359" s="14" t="str">
        <f>IF('Órdenes según Instancia'!T359=0,"-",IF('Órdenes según Instancia'!AD359=0,"-",('Órdenes según Instancia'!T359/'Órdenes según Instancia'!AD359)))</f>
        <v>-</v>
      </c>
      <c r="Q359" s="14" t="str">
        <f>IF('Órdenes según Instancia'!Y359=0,"-",IF('Órdenes según Instancia'!AD359=0,"-",('Órdenes según Instancia'!Y359/'Órdenes según Instancia'!AD359)))</f>
        <v>-</v>
      </c>
      <c r="R359" s="14">
        <f>IF('Órdenes según Instancia'!F359=0,"-",IF('Órdenes según Instancia'!AE359=0,"-",('Órdenes según Instancia'!F359/'Órdenes según Instancia'!AE359)))</f>
        <v>1</v>
      </c>
      <c r="S359" s="14" t="str">
        <f>IF('Órdenes según Instancia'!K359=0,"-",IF('Órdenes según Instancia'!AE359=0,"-",('Órdenes según Instancia'!K359/'Órdenes según Instancia'!AE359)))</f>
        <v>-</v>
      </c>
      <c r="T359" s="14" t="str">
        <f>IF('Órdenes según Instancia'!P359=0,"-",IF('Órdenes según Instancia'!AE359=0,"-",('Órdenes según Instancia'!P359/'Órdenes según Instancia'!AE359)))</f>
        <v>-</v>
      </c>
      <c r="U359" s="14" t="str">
        <f>IF('Órdenes según Instancia'!U359=0,"-",IF('Órdenes según Instancia'!AE359=0,"-",('Órdenes según Instancia'!U359/('Órdenes según Instancia'!AE359))))</f>
        <v>-</v>
      </c>
      <c r="V359" s="14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62" t="s">
        <v>535</v>
      </c>
      <c r="C360" s="14">
        <f>IF('Órdenes según Instancia'!C360=0,"-",IF('Órdenes según Instancia'!AB360=0,"-",('Órdenes según Instancia'!C360/'Órdenes según Instancia'!AB360)))</f>
        <v>1</v>
      </c>
      <c r="D360" s="14" t="str">
        <f>IF('Órdenes según Instancia'!H360=0,"-",IF('Órdenes según Instancia'!AB360=0,"-",('Órdenes según Instancia'!H360/'Órdenes según Instancia'!AB360)))</f>
        <v>-</v>
      </c>
      <c r="E360" s="14" t="str">
        <f>IF('Órdenes según Instancia'!M360=0,"-",IF('Órdenes según Instancia'!AB360=0,"-",('Órdenes según Instancia'!M360/'Órdenes según Instancia'!AB360)))</f>
        <v>-</v>
      </c>
      <c r="F360" s="14" t="str">
        <f>IF('Órdenes según Instancia'!R360=0,"-",IF('Órdenes según Instancia'!AB360=0,"-",('Órdenes según Instancia'!R360/'Órdenes según Instancia'!AB360)))</f>
        <v>-</v>
      </c>
      <c r="G360" s="14" t="str">
        <f>IF('Órdenes según Instancia'!W360=0,"-",IF('Órdenes según Instancia'!AB360=0,"-",('Órdenes según Instancia'!W360/'Órdenes según Instancia'!AB360)))</f>
        <v>-</v>
      </c>
      <c r="H360" s="14" t="str">
        <f>IF('Órdenes según Instancia'!D360=0,"-",IF('Órdenes según Instancia'!AC360=0,"-",('Órdenes según Instancia'!D360/'Órdenes según Instancia'!AC360)))</f>
        <v>-</v>
      </c>
      <c r="I360" s="14" t="str">
        <f>IF('Órdenes según Instancia'!I360=0,"-",IF('Órdenes según Instancia'!AC360=0,"-",('Órdenes según Instancia'!I360/'Órdenes según Instancia'!AC360)))</f>
        <v>-</v>
      </c>
      <c r="J360" s="14" t="str">
        <f>IF('Órdenes según Instancia'!N360=0,"-",IF('Órdenes según Instancia'!AC360=0,"-",('Órdenes según Instancia'!N360/'Órdenes según Instancia'!AC360)))</f>
        <v>-</v>
      </c>
      <c r="K360" s="14" t="str">
        <f>IF('Órdenes según Instancia'!S360=0,"-",IF('Órdenes según Instancia'!AC360=0,"-",('Órdenes según Instancia'!S360/'Órdenes según Instancia'!AC360)))</f>
        <v>-</v>
      </c>
      <c r="L360" s="14" t="str">
        <f>IF('Órdenes según Instancia'!X360=0,"-",IF('Órdenes según Instancia'!AC360=0,"-",('Órdenes según Instancia'!X360/'Órdenes según Instancia'!AC360)))</f>
        <v>-</v>
      </c>
      <c r="M360" s="14">
        <f>IF('Órdenes según Instancia'!E360=0,"-",IF('Órdenes según Instancia'!AD360=0,"-",('Órdenes según Instancia'!E360/'Órdenes según Instancia'!AD360)))</f>
        <v>1</v>
      </c>
      <c r="N360" s="14" t="str">
        <f>IF('Órdenes según Instancia'!J360=0,"-",IF('Órdenes según Instancia'!AD360=0,"-",('Órdenes según Instancia'!J360/'Órdenes según Instancia'!AD360)))</f>
        <v>-</v>
      </c>
      <c r="O360" s="14" t="str">
        <f>IF('Órdenes según Instancia'!O360=0,"-",IF('Órdenes según Instancia'!AD360=0,"-",('Órdenes según Instancia'!O360/'Órdenes según Instancia'!AD360)))</f>
        <v>-</v>
      </c>
      <c r="P360" s="14" t="str">
        <f>IF('Órdenes según Instancia'!T360=0,"-",IF('Órdenes según Instancia'!AD360=0,"-",('Órdenes según Instancia'!T360/'Órdenes según Instancia'!AD360)))</f>
        <v>-</v>
      </c>
      <c r="Q360" s="14" t="str">
        <f>IF('Órdenes según Instancia'!Y360=0,"-",IF('Órdenes según Instancia'!AD360=0,"-",('Órdenes según Instancia'!Y360/'Órdenes según Instancia'!AD360)))</f>
        <v>-</v>
      </c>
      <c r="R360" s="14" t="str">
        <f>IF('Órdenes según Instancia'!F360=0,"-",IF('Órdenes según Instancia'!AE360=0,"-",('Órdenes según Instancia'!F360/'Órdenes según Instancia'!AE360)))</f>
        <v>-</v>
      </c>
      <c r="S360" s="14" t="str">
        <f>IF('Órdenes según Instancia'!K360=0,"-",IF('Órdenes según Instancia'!AE360=0,"-",('Órdenes según Instancia'!K360/'Órdenes según Instancia'!AE360)))</f>
        <v>-</v>
      </c>
      <c r="T360" s="14" t="str">
        <f>IF('Órdenes según Instancia'!P360=0,"-",IF('Órdenes según Instancia'!AE360=0,"-",('Órdenes según Instancia'!P360/'Órdenes según Instancia'!AE360)))</f>
        <v>-</v>
      </c>
      <c r="U360" s="14" t="str">
        <f>IF('Órdenes según Instancia'!U360=0,"-",IF('Órdenes según Instancia'!AE360=0,"-",('Órdenes según Instancia'!U360/('Órdenes según Instancia'!AE360))))</f>
        <v>-</v>
      </c>
      <c r="V360" s="14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62" t="s">
        <v>536</v>
      </c>
      <c r="C361" s="14">
        <f>IF('Órdenes según Instancia'!C361=0,"-",IF('Órdenes según Instancia'!AB361=0,"-",('Órdenes según Instancia'!C361/'Órdenes según Instancia'!AB361)))</f>
        <v>0.84615384615384615</v>
      </c>
      <c r="D361" s="14" t="str">
        <f>IF('Órdenes según Instancia'!H361=0,"-",IF('Órdenes según Instancia'!AB361=0,"-",('Órdenes según Instancia'!H361/'Órdenes según Instancia'!AB361)))</f>
        <v>-</v>
      </c>
      <c r="E361" s="14">
        <f>IF('Órdenes según Instancia'!M361=0,"-",IF('Órdenes según Instancia'!AB361=0,"-",('Órdenes según Instancia'!M361/'Órdenes según Instancia'!AB361)))</f>
        <v>0.15384615384615385</v>
      </c>
      <c r="F361" s="14" t="str">
        <f>IF('Órdenes según Instancia'!R361=0,"-",IF('Órdenes según Instancia'!AB361=0,"-",('Órdenes según Instancia'!R361/'Órdenes según Instancia'!AB361)))</f>
        <v>-</v>
      </c>
      <c r="G361" s="14" t="str">
        <f>IF('Órdenes según Instancia'!W361=0,"-",IF('Órdenes según Instancia'!AB361=0,"-",('Órdenes según Instancia'!W361/'Órdenes según Instancia'!AB361)))</f>
        <v>-</v>
      </c>
      <c r="H361" s="14" t="str">
        <f>IF('Órdenes según Instancia'!D361=0,"-",IF('Órdenes según Instancia'!AC361=0,"-",('Órdenes según Instancia'!D361/'Órdenes según Instancia'!AC361)))</f>
        <v>-</v>
      </c>
      <c r="I361" s="14" t="str">
        <f>IF('Órdenes según Instancia'!I361=0,"-",IF('Órdenes según Instancia'!AC361=0,"-",('Órdenes según Instancia'!I361/'Órdenes según Instancia'!AC361)))</f>
        <v>-</v>
      </c>
      <c r="J361" s="14" t="str">
        <f>IF('Órdenes según Instancia'!N361=0,"-",IF('Órdenes según Instancia'!AC361=0,"-",('Órdenes según Instancia'!N361/'Órdenes según Instancia'!AC361)))</f>
        <v>-</v>
      </c>
      <c r="K361" s="14" t="str">
        <f>IF('Órdenes según Instancia'!S361=0,"-",IF('Órdenes según Instancia'!AC361=0,"-",('Órdenes según Instancia'!S361/'Órdenes según Instancia'!AC361)))</f>
        <v>-</v>
      </c>
      <c r="L361" s="14" t="str">
        <f>IF('Órdenes según Instancia'!X361=0,"-",IF('Órdenes según Instancia'!AC361=0,"-",('Órdenes según Instancia'!X361/'Órdenes según Instancia'!AC361)))</f>
        <v>-</v>
      </c>
      <c r="M361" s="14">
        <f>IF('Órdenes según Instancia'!E361=0,"-",IF('Órdenes según Instancia'!AD361=0,"-",('Órdenes según Instancia'!E361/'Órdenes según Instancia'!AD361)))</f>
        <v>0.8</v>
      </c>
      <c r="N361" s="14" t="str">
        <f>IF('Órdenes según Instancia'!J361=0,"-",IF('Órdenes según Instancia'!AD361=0,"-",('Órdenes según Instancia'!J361/'Órdenes según Instancia'!AD361)))</f>
        <v>-</v>
      </c>
      <c r="O361" s="14">
        <f>IF('Órdenes según Instancia'!O361=0,"-",IF('Órdenes según Instancia'!AD361=0,"-",('Órdenes según Instancia'!O361/'Órdenes según Instancia'!AD361)))</f>
        <v>0.2</v>
      </c>
      <c r="P361" s="14" t="str">
        <f>IF('Órdenes según Instancia'!T361=0,"-",IF('Órdenes según Instancia'!AD361=0,"-",('Órdenes según Instancia'!T361/'Órdenes según Instancia'!AD361)))</f>
        <v>-</v>
      </c>
      <c r="Q361" s="14" t="str">
        <f>IF('Órdenes según Instancia'!Y361=0,"-",IF('Órdenes según Instancia'!AD361=0,"-",('Órdenes según Instancia'!Y361/'Órdenes según Instancia'!AD361)))</f>
        <v>-</v>
      </c>
      <c r="R361" s="14">
        <f>IF('Órdenes según Instancia'!F361=0,"-",IF('Órdenes según Instancia'!AE361=0,"-",('Órdenes según Instancia'!F361/'Órdenes según Instancia'!AE361)))</f>
        <v>1</v>
      </c>
      <c r="S361" s="14" t="str">
        <f>IF('Órdenes según Instancia'!K361=0,"-",IF('Órdenes según Instancia'!AE361=0,"-",('Órdenes según Instancia'!K361/'Órdenes según Instancia'!AE361)))</f>
        <v>-</v>
      </c>
      <c r="T361" s="14" t="str">
        <f>IF('Órdenes según Instancia'!P361=0,"-",IF('Órdenes según Instancia'!AE361=0,"-",('Órdenes según Instancia'!P361/'Órdenes según Instancia'!AE361)))</f>
        <v>-</v>
      </c>
      <c r="U361" s="14" t="str">
        <f>IF('Órdenes según Instancia'!U361=0,"-",IF('Órdenes según Instancia'!AE361=0,"-",('Órdenes según Instancia'!U361/('Órdenes según Instancia'!AE361))))</f>
        <v>-</v>
      </c>
      <c r="V361" s="14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62" t="s">
        <v>537</v>
      </c>
      <c r="C362" s="14">
        <f>IF('Órdenes según Instancia'!C362=0,"-",IF('Órdenes según Instancia'!AB362=0,"-",('Órdenes según Instancia'!C362/'Órdenes según Instancia'!AB362)))</f>
        <v>1</v>
      </c>
      <c r="D362" s="14" t="str">
        <f>IF('Órdenes según Instancia'!H362=0,"-",IF('Órdenes según Instancia'!AB362=0,"-",('Órdenes según Instancia'!H362/'Órdenes según Instancia'!AB362)))</f>
        <v>-</v>
      </c>
      <c r="E362" s="14" t="str">
        <f>IF('Órdenes según Instancia'!M362=0,"-",IF('Órdenes según Instancia'!AB362=0,"-",('Órdenes según Instancia'!M362/'Órdenes según Instancia'!AB362)))</f>
        <v>-</v>
      </c>
      <c r="F362" s="14" t="str">
        <f>IF('Órdenes según Instancia'!R362=0,"-",IF('Órdenes según Instancia'!AB362=0,"-",('Órdenes según Instancia'!R362/'Órdenes según Instancia'!AB362)))</f>
        <v>-</v>
      </c>
      <c r="G362" s="14" t="str">
        <f>IF('Órdenes según Instancia'!W362=0,"-",IF('Órdenes según Instancia'!AB362=0,"-",('Órdenes según Instancia'!W362/'Órdenes según Instancia'!AB362)))</f>
        <v>-</v>
      </c>
      <c r="H362" s="14">
        <f>IF('Órdenes según Instancia'!D362=0,"-",IF('Órdenes según Instancia'!AC362=0,"-",('Órdenes según Instancia'!D362/'Órdenes según Instancia'!AC362)))</f>
        <v>1</v>
      </c>
      <c r="I362" s="14" t="str">
        <f>IF('Órdenes según Instancia'!I362=0,"-",IF('Órdenes según Instancia'!AC362=0,"-",('Órdenes según Instancia'!I362/'Órdenes según Instancia'!AC362)))</f>
        <v>-</v>
      </c>
      <c r="J362" s="14" t="str">
        <f>IF('Órdenes según Instancia'!N362=0,"-",IF('Órdenes según Instancia'!AC362=0,"-",('Órdenes según Instancia'!N362/'Órdenes según Instancia'!AC362)))</f>
        <v>-</v>
      </c>
      <c r="K362" s="14" t="str">
        <f>IF('Órdenes según Instancia'!S362=0,"-",IF('Órdenes según Instancia'!AC362=0,"-",('Órdenes según Instancia'!S362/'Órdenes según Instancia'!AC362)))</f>
        <v>-</v>
      </c>
      <c r="L362" s="14" t="str">
        <f>IF('Órdenes según Instancia'!X362=0,"-",IF('Órdenes según Instancia'!AC362=0,"-",('Órdenes según Instancia'!X362/'Órdenes según Instancia'!AC362)))</f>
        <v>-</v>
      </c>
      <c r="M362" s="14">
        <f>IF('Órdenes según Instancia'!E362=0,"-",IF('Órdenes según Instancia'!AD362=0,"-",('Órdenes según Instancia'!E362/'Órdenes según Instancia'!AD362)))</f>
        <v>1</v>
      </c>
      <c r="N362" s="14" t="str">
        <f>IF('Órdenes según Instancia'!J362=0,"-",IF('Órdenes según Instancia'!AD362=0,"-",('Órdenes según Instancia'!J362/'Órdenes según Instancia'!AD362)))</f>
        <v>-</v>
      </c>
      <c r="O362" s="14" t="str">
        <f>IF('Órdenes según Instancia'!O362=0,"-",IF('Órdenes según Instancia'!AD362=0,"-",('Órdenes según Instancia'!O362/'Órdenes según Instancia'!AD362)))</f>
        <v>-</v>
      </c>
      <c r="P362" s="14" t="str">
        <f>IF('Órdenes según Instancia'!T362=0,"-",IF('Órdenes según Instancia'!AD362=0,"-",('Órdenes según Instancia'!T362/'Órdenes según Instancia'!AD362)))</f>
        <v>-</v>
      </c>
      <c r="Q362" s="14" t="str">
        <f>IF('Órdenes según Instancia'!Y362=0,"-",IF('Órdenes según Instancia'!AD362=0,"-",('Órdenes según Instancia'!Y362/'Órdenes según Instancia'!AD362)))</f>
        <v>-</v>
      </c>
      <c r="R362" s="14" t="str">
        <f>IF('Órdenes según Instancia'!F362=0,"-",IF('Órdenes según Instancia'!AE362=0,"-",('Órdenes según Instancia'!F362/'Órdenes según Instancia'!AE362)))</f>
        <v>-</v>
      </c>
      <c r="S362" s="14" t="str">
        <f>IF('Órdenes según Instancia'!K362=0,"-",IF('Órdenes según Instancia'!AE362=0,"-",('Órdenes según Instancia'!K362/'Órdenes según Instancia'!AE362)))</f>
        <v>-</v>
      </c>
      <c r="T362" s="14" t="str">
        <f>IF('Órdenes según Instancia'!P362=0,"-",IF('Órdenes según Instancia'!AE362=0,"-",('Órdenes según Instancia'!P362/'Órdenes según Instancia'!AE362)))</f>
        <v>-</v>
      </c>
      <c r="U362" s="14" t="str">
        <f>IF('Órdenes según Instancia'!U362=0,"-",IF('Órdenes según Instancia'!AE362=0,"-",('Órdenes según Instancia'!U362/('Órdenes según Instancia'!AE362))))</f>
        <v>-</v>
      </c>
      <c r="V362" s="14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62" t="s">
        <v>201</v>
      </c>
      <c r="C363" s="14">
        <f>IF('Órdenes según Instancia'!C363=0,"-",IF('Órdenes según Instancia'!AB363=0,"-",('Órdenes según Instancia'!C363/'Órdenes según Instancia'!AB363)))</f>
        <v>1</v>
      </c>
      <c r="D363" s="14" t="str">
        <f>IF('Órdenes según Instancia'!H363=0,"-",IF('Órdenes según Instancia'!AB363=0,"-",('Órdenes según Instancia'!H363/'Órdenes según Instancia'!AB363)))</f>
        <v>-</v>
      </c>
      <c r="E363" s="14" t="str">
        <f>IF('Órdenes según Instancia'!M363=0,"-",IF('Órdenes según Instancia'!AB363=0,"-",('Órdenes según Instancia'!M363/'Órdenes según Instancia'!AB363)))</f>
        <v>-</v>
      </c>
      <c r="F363" s="14" t="str">
        <f>IF('Órdenes según Instancia'!R363=0,"-",IF('Órdenes según Instancia'!AB363=0,"-",('Órdenes según Instancia'!R363/'Órdenes según Instancia'!AB363)))</f>
        <v>-</v>
      </c>
      <c r="G363" s="14" t="str">
        <f>IF('Órdenes según Instancia'!W363=0,"-",IF('Órdenes según Instancia'!AB363=0,"-",('Órdenes según Instancia'!W363/'Órdenes según Instancia'!AB363)))</f>
        <v>-</v>
      </c>
      <c r="H363" s="14" t="str">
        <f>IF('Órdenes según Instancia'!D363=0,"-",IF('Órdenes según Instancia'!AC363=0,"-",('Órdenes según Instancia'!D363/'Órdenes según Instancia'!AC363)))</f>
        <v>-</v>
      </c>
      <c r="I363" s="14" t="str">
        <f>IF('Órdenes según Instancia'!I363=0,"-",IF('Órdenes según Instancia'!AC363=0,"-",('Órdenes según Instancia'!I363/'Órdenes según Instancia'!AC363)))</f>
        <v>-</v>
      </c>
      <c r="J363" s="14" t="str">
        <f>IF('Órdenes según Instancia'!N363=0,"-",IF('Órdenes según Instancia'!AC363=0,"-",('Órdenes según Instancia'!N363/'Órdenes según Instancia'!AC363)))</f>
        <v>-</v>
      </c>
      <c r="K363" s="14" t="str">
        <f>IF('Órdenes según Instancia'!S363=0,"-",IF('Órdenes según Instancia'!AC363=0,"-",('Órdenes según Instancia'!S363/'Órdenes según Instancia'!AC363)))</f>
        <v>-</v>
      </c>
      <c r="L363" s="14" t="str">
        <f>IF('Órdenes según Instancia'!X363=0,"-",IF('Órdenes según Instancia'!AC363=0,"-",('Órdenes según Instancia'!X363/'Órdenes según Instancia'!AC363)))</f>
        <v>-</v>
      </c>
      <c r="M363" s="14">
        <f>IF('Órdenes según Instancia'!E363=0,"-",IF('Órdenes según Instancia'!AD363=0,"-",('Órdenes según Instancia'!E363/'Órdenes según Instancia'!AD363)))</f>
        <v>1</v>
      </c>
      <c r="N363" s="14" t="str">
        <f>IF('Órdenes según Instancia'!J363=0,"-",IF('Órdenes según Instancia'!AD363=0,"-",('Órdenes según Instancia'!J363/'Órdenes según Instancia'!AD363)))</f>
        <v>-</v>
      </c>
      <c r="O363" s="14" t="str">
        <f>IF('Órdenes según Instancia'!O363=0,"-",IF('Órdenes según Instancia'!AD363=0,"-",('Órdenes según Instancia'!O363/'Órdenes según Instancia'!AD363)))</f>
        <v>-</v>
      </c>
      <c r="P363" s="14" t="str">
        <f>IF('Órdenes según Instancia'!T363=0,"-",IF('Órdenes según Instancia'!AD363=0,"-",('Órdenes según Instancia'!T363/'Órdenes según Instancia'!AD363)))</f>
        <v>-</v>
      </c>
      <c r="Q363" s="14" t="str">
        <f>IF('Órdenes según Instancia'!Y363=0,"-",IF('Órdenes según Instancia'!AD363=0,"-",('Órdenes según Instancia'!Y363/'Órdenes según Instancia'!AD363)))</f>
        <v>-</v>
      </c>
      <c r="R363" s="14">
        <f>IF('Órdenes según Instancia'!F363=0,"-",IF('Órdenes según Instancia'!AE363=0,"-",('Órdenes según Instancia'!F363/'Órdenes según Instancia'!AE363)))</f>
        <v>1</v>
      </c>
      <c r="S363" s="14" t="str">
        <f>IF('Órdenes según Instancia'!K363=0,"-",IF('Órdenes según Instancia'!AE363=0,"-",('Órdenes según Instancia'!K363/'Órdenes según Instancia'!AE363)))</f>
        <v>-</v>
      </c>
      <c r="T363" s="14" t="str">
        <f>IF('Órdenes según Instancia'!P363=0,"-",IF('Órdenes según Instancia'!AE363=0,"-",('Órdenes según Instancia'!P363/'Órdenes según Instancia'!AE363)))</f>
        <v>-</v>
      </c>
      <c r="U363" s="14" t="str">
        <f>IF('Órdenes según Instancia'!U363=0,"-",IF('Órdenes según Instancia'!AE363=0,"-",('Órdenes según Instancia'!U363/('Órdenes según Instancia'!AE363))))</f>
        <v>-</v>
      </c>
      <c r="V363" s="14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62" t="s">
        <v>538</v>
      </c>
      <c r="C364" s="14">
        <f>IF('Órdenes según Instancia'!C364=0,"-",IF('Órdenes según Instancia'!AB364=0,"-",('Órdenes según Instancia'!C364/'Órdenes según Instancia'!AB364)))</f>
        <v>0.95238095238095233</v>
      </c>
      <c r="D364" s="14">
        <f>IF('Órdenes según Instancia'!H364=0,"-",IF('Órdenes según Instancia'!AB364=0,"-",('Órdenes según Instancia'!H364/'Órdenes según Instancia'!AB364)))</f>
        <v>4.7619047619047616E-2</v>
      </c>
      <c r="E364" s="14" t="str">
        <f>IF('Órdenes según Instancia'!M364=0,"-",IF('Órdenes según Instancia'!AB364=0,"-",('Órdenes según Instancia'!M364/'Órdenes según Instancia'!AB364)))</f>
        <v>-</v>
      </c>
      <c r="F364" s="14" t="str">
        <f>IF('Órdenes según Instancia'!R364=0,"-",IF('Órdenes según Instancia'!AB364=0,"-",('Órdenes según Instancia'!R364/'Órdenes según Instancia'!AB364)))</f>
        <v>-</v>
      </c>
      <c r="G364" s="14" t="str">
        <f>IF('Órdenes según Instancia'!W364=0,"-",IF('Órdenes según Instancia'!AB364=0,"-",('Órdenes según Instancia'!W364/'Órdenes según Instancia'!AB364)))</f>
        <v>-</v>
      </c>
      <c r="H364" s="14" t="str">
        <f>IF('Órdenes según Instancia'!D364=0,"-",IF('Órdenes según Instancia'!AC364=0,"-",('Órdenes según Instancia'!D364/'Órdenes según Instancia'!AC364)))</f>
        <v>-</v>
      </c>
      <c r="I364" s="14" t="str">
        <f>IF('Órdenes según Instancia'!I364=0,"-",IF('Órdenes según Instancia'!AC364=0,"-",('Órdenes según Instancia'!I364/'Órdenes según Instancia'!AC364)))</f>
        <v>-</v>
      </c>
      <c r="J364" s="14" t="str">
        <f>IF('Órdenes según Instancia'!N364=0,"-",IF('Órdenes según Instancia'!AC364=0,"-",('Órdenes según Instancia'!N364/'Órdenes según Instancia'!AC364)))</f>
        <v>-</v>
      </c>
      <c r="K364" s="14" t="str">
        <f>IF('Órdenes según Instancia'!S364=0,"-",IF('Órdenes según Instancia'!AC364=0,"-",('Órdenes según Instancia'!S364/'Órdenes según Instancia'!AC364)))</f>
        <v>-</v>
      </c>
      <c r="L364" s="14" t="str">
        <f>IF('Órdenes según Instancia'!X364=0,"-",IF('Órdenes según Instancia'!AC364=0,"-",('Órdenes según Instancia'!X364/'Órdenes según Instancia'!AC364)))</f>
        <v>-</v>
      </c>
      <c r="M364" s="14">
        <f>IF('Órdenes según Instancia'!E364=0,"-",IF('Órdenes según Instancia'!AD364=0,"-",('Órdenes según Instancia'!E364/'Órdenes según Instancia'!AD364)))</f>
        <v>0.875</v>
      </c>
      <c r="N364" s="14">
        <f>IF('Órdenes según Instancia'!J364=0,"-",IF('Órdenes según Instancia'!AD364=0,"-",('Órdenes según Instancia'!J364/'Órdenes según Instancia'!AD364)))</f>
        <v>0.125</v>
      </c>
      <c r="O364" s="14" t="str">
        <f>IF('Órdenes según Instancia'!O364=0,"-",IF('Órdenes según Instancia'!AD364=0,"-",('Órdenes según Instancia'!O364/'Órdenes según Instancia'!AD364)))</f>
        <v>-</v>
      </c>
      <c r="P364" s="14" t="str">
        <f>IF('Órdenes según Instancia'!T364=0,"-",IF('Órdenes según Instancia'!AD364=0,"-",('Órdenes según Instancia'!T364/'Órdenes según Instancia'!AD364)))</f>
        <v>-</v>
      </c>
      <c r="Q364" s="14" t="str">
        <f>IF('Órdenes según Instancia'!Y364=0,"-",IF('Órdenes según Instancia'!AD364=0,"-",('Órdenes según Instancia'!Y364/'Órdenes según Instancia'!AD364)))</f>
        <v>-</v>
      </c>
      <c r="R364" s="14">
        <f>IF('Órdenes según Instancia'!F364=0,"-",IF('Órdenes según Instancia'!AE364=0,"-",('Órdenes según Instancia'!F364/'Órdenes según Instancia'!AE364)))</f>
        <v>1</v>
      </c>
      <c r="S364" s="14" t="str">
        <f>IF('Órdenes según Instancia'!K364=0,"-",IF('Órdenes según Instancia'!AE364=0,"-",('Órdenes según Instancia'!K364/'Órdenes según Instancia'!AE364)))</f>
        <v>-</v>
      </c>
      <c r="T364" s="14" t="str">
        <f>IF('Órdenes según Instancia'!P364=0,"-",IF('Órdenes según Instancia'!AE364=0,"-",('Órdenes según Instancia'!P364/'Órdenes según Instancia'!AE364)))</f>
        <v>-</v>
      </c>
      <c r="U364" s="14" t="str">
        <f>IF('Órdenes según Instancia'!U364=0,"-",IF('Órdenes según Instancia'!AE364=0,"-",('Órdenes según Instancia'!U364/('Órdenes según Instancia'!AE364))))</f>
        <v>-</v>
      </c>
      <c r="V364" s="14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62" t="s">
        <v>539</v>
      </c>
      <c r="C365" s="14">
        <f>IF('Órdenes según Instancia'!C365=0,"-",IF('Órdenes según Instancia'!AB365=0,"-",('Órdenes según Instancia'!C365/'Órdenes según Instancia'!AB365)))</f>
        <v>0.9</v>
      </c>
      <c r="D365" s="14" t="str">
        <f>IF('Órdenes según Instancia'!H365=0,"-",IF('Órdenes según Instancia'!AB365=0,"-",('Órdenes según Instancia'!H365/'Órdenes según Instancia'!AB365)))</f>
        <v>-</v>
      </c>
      <c r="E365" s="14">
        <f>IF('Órdenes según Instancia'!M365=0,"-",IF('Órdenes según Instancia'!AB365=0,"-",('Órdenes según Instancia'!M365/'Órdenes según Instancia'!AB365)))</f>
        <v>0.1</v>
      </c>
      <c r="F365" s="14" t="str">
        <f>IF('Órdenes según Instancia'!R365=0,"-",IF('Órdenes según Instancia'!AB365=0,"-",('Órdenes según Instancia'!R365/'Órdenes según Instancia'!AB365)))</f>
        <v>-</v>
      </c>
      <c r="G365" s="14" t="str">
        <f>IF('Órdenes según Instancia'!W365=0,"-",IF('Órdenes según Instancia'!AB365=0,"-",('Órdenes según Instancia'!W365/'Órdenes según Instancia'!AB365)))</f>
        <v>-</v>
      </c>
      <c r="H365" s="14" t="str">
        <f>IF('Órdenes según Instancia'!D365=0,"-",IF('Órdenes según Instancia'!AC365=0,"-",('Órdenes según Instancia'!D365/'Órdenes según Instancia'!AC365)))</f>
        <v>-</v>
      </c>
      <c r="I365" s="14" t="str">
        <f>IF('Órdenes según Instancia'!I365=0,"-",IF('Órdenes según Instancia'!AC365=0,"-",('Órdenes según Instancia'!I365/'Órdenes según Instancia'!AC365)))</f>
        <v>-</v>
      </c>
      <c r="J365" s="14" t="str">
        <f>IF('Órdenes según Instancia'!N365=0,"-",IF('Órdenes según Instancia'!AC365=0,"-",('Órdenes según Instancia'!N365/'Órdenes según Instancia'!AC365)))</f>
        <v>-</v>
      </c>
      <c r="K365" s="14" t="str">
        <f>IF('Órdenes según Instancia'!S365=0,"-",IF('Órdenes según Instancia'!AC365=0,"-",('Órdenes según Instancia'!S365/'Órdenes según Instancia'!AC365)))</f>
        <v>-</v>
      </c>
      <c r="L365" s="14" t="str">
        <f>IF('Órdenes según Instancia'!X365=0,"-",IF('Órdenes según Instancia'!AC365=0,"-",('Órdenes según Instancia'!X365/'Órdenes según Instancia'!AC365)))</f>
        <v>-</v>
      </c>
      <c r="M365" s="14">
        <f>IF('Órdenes según Instancia'!E365=0,"-",IF('Órdenes según Instancia'!AD365=0,"-",('Órdenes según Instancia'!E365/'Órdenes según Instancia'!AD365)))</f>
        <v>0.88235294117647056</v>
      </c>
      <c r="N365" s="14" t="str">
        <f>IF('Órdenes según Instancia'!J365=0,"-",IF('Órdenes según Instancia'!AD365=0,"-",('Órdenes según Instancia'!J365/'Órdenes según Instancia'!AD365)))</f>
        <v>-</v>
      </c>
      <c r="O365" s="14">
        <f>IF('Órdenes según Instancia'!O365=0,"-",IF('Órdenes según Instancia'!AD365=0,"-",('Órdenes según Instancia'!O365/'Órdenes según Instancia'!AD365)))</f>
        <v>0.11764705882352941</v>
      </c>
      <c r="P365" s="14" t="str">
        <f>IF('Órdenes según Instancia'!T365=0,"-",IF('Órdenes según Instancia'!AD365=0,"-",('Órdenes según Instancia'!T365/'Órdenes según Instancia'!AD365)))</f>
        <v>-</v>
      </c>
      <c r="Q365" s="14" t="str">
        <f>IF('Órdenes según Instancia'!Y365=0,"-",IF('Órdenes según Instancia'!AD365=0,"-",('Órdenes según Instancia'!Y365/'Órdenes según Instancia'!AD365)))</f>
        <v>-</v>
      </c>
      <c r="R365" s="14">
        <f>IF('Órdenes según Instancia'!F365=0,"-",IF('Órdenes según Instancia'!AE365=0,"-",('Órdenes según Instancia'!F365/'Órdenes según Instancia'!AE365)))</f>
        <v>1</v>
      </c>
      <c r="S365" s="14" t="str">
        <f>IF('Órdenes según Instancia'!K365=0,"-",IF('Órdenes según Instancia'!AE365=0,"-",('Órdenes según Instancia'!K365/'Órdenes según Instancia'!AE365)))</f>
        <v>-</v>
      </c>
      <c r="T365" s="14" t="str">
        <f>IF('Órdenes según Instancia'!P365=0,"-",IF('Órdenes según Instancia'!AE365=0,"-",('Órdenes según Instancia'!P365/'Órdenes según Instancia'!AE365)))</f>
        <v>-</v>
      </c>
      <c r="U365" s="14" t="str">
        <f>IF('Órdenes según Instancia'!U365=0,"-",IF('Órdenes según Instancia'!AE365=0,"-",('Órdenes según Instancia'!U365/('Órdenes según Instancia'!AE365))))</f>
        <v>-</v>
      </c>
      <c r="V365" s="14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62" t="s">
        <v>540</v>
      </c>
      <c r="C366" s="14">
        <f>IF('Órdenes según Instancia'!C366=0,"-",IF('Órdenes según Instancia'!AB366=0,"-",('Órdenes según Instancia'!C366/'Órdenes según Instancia'!AB366)))</f>
        <v>1</v>
      </c>
      <c r="D366" s="14" t="str">
        <f>IF('Órdenes según Instancia'!H366=0,"-",IF('Órdenes según Instancia'!AB366=0,"-",('Órdenes según Instancia'!H366/'Órdenes según Instancia'!AB366)))</f>
        <v>-</v>
      </c>
      <c r="E366" s="14" t="str">
        <f>IF('Órdenes según Instancia'!M366=0,"-",IF('Órdenes según Instancia'!AB366=0,"-",('Órdenes según Instancia'!M366/'Órdenes según Instancia'!AB366)))</f>
        <v>-</v>
      </c>
      <c r="F366" s="14" t="str">
        <f>IF('Órdenes según Instancia'!R366=0,"-",IF('Órdenes según Instancia'!AB366=0,"-",('Órdenes según Instancia'!R366/'Órdenes según Instancia'!AB366)))</f>
        <v>-</v>
      </c>
      <c r="G366" s="14" t="str">
        <f>IF('Órdenes según Instancia'!W366=0,"-",IF('Órdenes según Instancia'!AB366=0,"-",('Órdenes según Instancia'!W366/'Órdenes según Instancia'!AB366)))</f>
        <v>-</v>
      </c>
      <c r="H366" s="14" t="str">
        <f>IF('Órdenes según Instancia'!D366=0,"-",IF('Órdenes según Instancia'!AC366=0,"-",('Órdenes según Instancia'!D366/'Órdenes según Instancia'!AC366)))</f>
        <v>-</v>
      </c>
      <c r="I366" s="14" t="str">
        <f>IF('Órdenes según Instancia'!I366=0,"-",IF('Órdenes según Instancia'!AC366=0,"-",('Órdenes según Instancia'!I366/'Órdenes según Instancia'!AC366)))</f>
        <v>-</v>
      </c>
      <c r="J366" s="14" t="str">
        <f>IF('Órdenes según Instancia'!N366=0,"-",IF('Órdenes según Instancia'!AC366=0,"-",('Órdenes según Instancia'!N366/'Órdenes según Instancia'!AC366)))</f>
        <v>-</v>
      </c>
      <c r="K366" s="14" t="str">
        <f>IF('Órdenes según Instancia'!S366=0,"-",IF('Órdenes según Instancia'!AC366=0,"-",('Órdenes según Instancia'!S366/'Órdenes según Instancia'!AC366)))</f>
        <v>-</v>
      </c>
      <c r="L366" s="14" t="str">
        <f>IF('Órdenes según Instancia'!X366=0,"-",IF('Órdenes según Instancia'!AC366=0,"-",('Órdenes según Instancia'!X366/'Órdenes según Instancia'!AC366)))</f>
        <v>-</v>
      </c>
      <c r="M366" s="14">
        <f>IF('Órdenes según Instancia'!E366=0,"-",IF('Órdenes según Instancia'!AD366=0,"-",('Órdenes según Instancia'!E366/'Órdenes según Instancia'!AD366)))</f>
        <v>1</v>
      </c>
      <c r="N366" s="14" t="str">
        <f>IF('Órdenes según Instancia'!J366=0,"-",IF('Órdenes según Instancia'!AD366=0,"-",('Órdenes según Instancia'!J366/'Órdenes según Instancia'!AD366)))</f>
        <v>-</v>
      </c>
      <c r="O366" s="14" t="str">
        <f>IF('Órdenes según Instancia'!O366=0,"-",IF('Órdenes según Instancia'!AD366=0,"-",('Órdenes según Instancia'!O366/'Órdenes según Instancia'!AD366)))</f>
        <v>-</v>
      </c>
      <c r="P366" s="14" t="str">
        <f>IF('Órdenes según Instancia'!T366=0,"-",IF('Órdenes según Instancia'!AD366=0,"-",('Órdenes según Instancia'!T366/'Órdenes según Instancia'!AD366)))</f>
        <v>-</v>
      </c>
      <c r="Q366" s="14" t="str">
        <f>IF('Órdenes según Instancia'!Y366=0,"-",IF('Órdenes según Instancia'!AD366=0,"-",('Órdenes según Instancia'!Y366/'Órdenes según Instancia'!AD366)))</f>
        <v>-</v>
      </c>
      <c r="R366" s="14">
        <f>IF('Órdenes según Instancia'!F366=0,"-",IF('Órdenes según Instancia'!AE366=0,"-",('Órdenes según Instancia'!F366/'Órdenes según Instancia'!AE366)))</f>
        <v>1</v>
      </c>
      <c r="S366" s="14" t="str">
        <f>IF('Órdenes según Instancia'!K366=0,"-",IF('Órdenes según Instancia'!AE366=0,"-",('Órdenes según Instancia'!K366/'Órdenes según Instancia'!AE366)))</f>
        <v>-</v>
      </c>
      <c r="T366" s="14" t="str">
        <f>IF('Órdenes según Instancia'!P366=0,"-",IF('Órdenes según Instancia'!AE366=0,"-",('Órdenes según Instancia'!P366/'Órdenes según Instancia'!AE366)))</f>
        <v>-</v>
      </c>
      <c r="U366" s="14" t="str">
        <f>IF('Órdenes según Instancia'!U366=0,"-",IF('Órdenes según Instancia'!AE366=0,"-",('Órdenes según Instancia'!U366/('Órdenes según Instancia'!AE366))))</f>
        <v>-</v>
      </c>
      <c r="V366" s="14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62" t="s">
        <v>541</v>
      </c>
      <c r="C367" s="14">
        <f>IF('Órdenes según Instancia'!C367=0,"-",IF('Órdenes según Instancia'!AB367=0,"-",('Órdenes según Instancia'!C367/'Órdenes según Instancia'!AB367)))</f>
        <v>1</v>
      </c>
      <c r="D367" s="14" t="str">
        <f>IF('Órdenes según Instancia'!H367=0,"-",IF('Órdenes según Instancia'!AB367=0,"-",('Órdenes según Instancia'!H367/'Órdenes según Instancia'!AB367)))</f>
        <v>-</v>
      </c>
      <c r="E367" s="14" t="str">
        <f>IF('Órdenes según Instancia'!M367=0,"-",IF('Órdenes según Instancia'!AB367=0,"-",('Órdenes según Instancia'!M367/'Órdenes según Instancia'!AB367)))</f>
        <v>-</v>
      </c>
      <c r="F367" s="14" t="str">
        <f>IF('Órdenes según Instancia'!R367=0,"-",IF('Órdenes según Instancia'!AB367=0,"-",('Órdenes según Instancia'!R367/'Órdenes según Instancia'!AB367)))</f>
        <v>-</v>
      </c>
      <c r="G367" s="14" t="str">
        <f>IF('Órdenes según Instancia'!W367=0,"-",IF('Órdenes según Instancia'!AB367=0,"-",('Órdenes según Instancia'!W367/'Órdenes según Instancia'!AB367)))</f>
        <v>-</v>
      </c>
      <c r="H367" s="14" t="str">
        <f>IF('Órdenes según Instancia'!D367=0,"-",IF('Órdenes según Instancia'!AC367=0,"-",('Órdenes según Instancia'!D367/'Órdenes según Instancia'!AC367)))</f>
        <v>-</v>
      </c>
      <c r="I367" s="14" t="str">
        <f>IF('Órdenes según Instancia'!I367=0,"-",IF('Órdenes según Instancia'!AC367=0,"-",('Órdenes según Instancia'!I367/'Órdenes según Instancia'!AC367)))</f>
        <v>-</v>
      </c>
      <c r="J367" s="14" t="str">
        <f>IF('Órdenes según Instancia'!N367=0,"-",IF('Órdenes según Instancia'!AC367=0,"-",('Órdenes según Instancia'!N367/'Órdenes según Instancia'!AC367)))</f>
        <v>-</v>
      </c>
      <c r="K367" s="14" t="str">
        <f>IF('Órdenes según Instancia'!S367=0,"-",IF('Órdenes según Instancia'!AC367=0,"-",('Órdenes según Instancia'!S367/'Órdenes según Instancia'!AC367)))</f>
        <v>-</v>
      </c>
      <c r="L367" s="14" t="str">
        <f>IF('Órdenes según Instancia'!X367=0,"-",IF('Órdenes según Instancia'!AC367=0,"-",('Órdenes según Instancia'!X367/'Órdenes según Instancia'!AC367)))</f>
        <v>-</v>
      </c>
      <c r="M367" s="14">
        <f>IF('Órdenes según Instancia'!E367=0,"-",IF('Órdenes según Instancia'!AD367=0,"-",('Órdenes según Instancia'!E367/'Órdenes según Instancia'!AD367)))</f>
        <v>1</v>
      </c>
      <c r="N367" s="14" t="str">
        <f>IF('Órdenes según Instancia'!J367=0,"-",IF('Órdenes según Instancia'!AD367=0,"-",('Órdenes según Instancia'!J367/'Órdenes según Instancia'!AD367)))</f>
        <v>-</v>
      </c>
      <c r="O367" s="14" t="str">
        <f>IF('Órdenes según Instancia'!O367=0,"-",IF('Órdenes según Instancia'!AD367=0,"-",('Órdenes según Instancia'!O367/'Órdenes según Instancia'!AD367)))</f>
        <v>-</v>
      </c>
      <c r="P367" s="14" t="str">
        <f>IF('Órdenes según Instancia'!T367=0,"-",IF('Órdenes según Instancia'!AD367=0,"-",('Órdenes según Instancia'!T367/'Órdenes según Instancia'!AD367)))</f>
        <v>-</v>
      </c>
      <c r="Q367" s="14" t="str">
        <f>IF('Órdenes según Instancia'!Y367=0,"-",IF('Órdenes según Instancia'!AD367=0,"-",('Órdenes según Instancia'!Y367/'Órdenes según Instancia'!AD367)))</f>
        <v>-</v>
      </c>
      <c r="R367" s="14">
        <f>IF('Órdenes según Instancia'!F367=0,"-",IF('Órdenes según Instancia'!AE367=0,"-",('Órdenes según Instancia'!F367/'Órdenes según Instancia'!AE367)))</f>
        <v>1</v>
      </c>
      <c r="S367" s="14" t="str">
        <f>IF('Órdenes según Instancia'!K367=0,"-",IF('Órdenes según Instancia'!AE367=0,"-",('Órdenes según Instancia'!K367/'Órdenes según Instancia'!AE367)))</f>
        <v>-</v>
      </c>
      <c r="T367" s="14" t="str">
        <f>IF('Órdenes según Instancia'!P367=0,"-",IF('Órdenes según Instancia'!AE367=0,"-",('Órdenes según Instancia'!P367/'Órdenes según Instancia'!AE367)))</f>
        <v>-</v>
      </c>
      <c r="U367" s="14" t="str">
        <f>IF('Órdenes según Instancia'!U367=0,"-",IF('Órdenes según Instancia'!AE367=0,"-",('Órdenes según Instancia'!U367/('Órdenes según Instancia'!AE367))))</f>
        <v>-</v>
      </c>
      <c r="V367" s="14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62" t="s">
        <v>644</v>
      </c>
      <c r="C368" s="14">
        <f>IF('Órdenes según Instancia'!C368=0,"-",IF('Órdenes según Instancia'!AB368=0,"-",('Órdenes según Instancia'!C368/'Órdenes según Instancia'!AB368)))</f>
        <v>1</v>
      </c>
      <c r="D368" s="14" t="str">
        <f>IF('Órdenes según Instancia'!H368=0,"-",IF('Órdenes según Instancia'!AB368=0,"-",('Órdenes según Instancia'!H368/'Órdenes según Instancia'!AB368)))</f>
        <v>-</v>
      </c>
      <c r="E368" s="14" t="str">
        <f>IF('Órdenes según Instancia'!M368=0,"-",IF('Órdenes según Instancia'!AB368=0,"-",('Órdenes según Instancia'!M368/'Órdenes según Instancia'!AB368)))</f>
        <v>-</v>
      </c>
      <c r="F368" s="14" t="str">
        <f>IF('Órdenes según Instancia'!R368=0,"-",IF('Órdenes según Instancia'!AB368=0,"-",('Órdenes según Instancia'!R368/'Órdenes según Instancia'!AB368)))</f>
        <v>-</v>
      </c>
      <c r="G368" s="14" t="str">
        <f>IF('Órdenes según Instancia'!W368=0,"-",IF('Órdenes según Instancia'!AB368=0,"-",('Órdenes según Instancia'!W368/'Órdenes según Instancia'!AB368)))</f>
        <v>-</v>
      </c>
      <c r="H368" s="14" t="str">
        <f>IF('Órdenes según Instancia'!D368=0,"-",IF('Órdenes según Instancia'!AC368=0,"-",('Órdenes según Instancia'!D368/'Órdenes según Instancia'!AC368)))</f>
        <v>-</v>
      </c>
      <c r="I368" s="14" t="str">
        <f>IF('Órdenes según Instancia'!I368=0,"-",IF('Órdenes según Instancia'!AC368=0,"-",('Órdenes según Instancia'!I368/'Órdenes según Instancia'!AC368)))</f>
        <v>-</v>
      </c>
      <c r="J368" s="14" t="str">
        <f>IF('Órdenes según Instancia'!N368=0,"-",IF('Órdenes según Instancia'!AC368=0,"-",('Órdenes según Instancia'!N368/'Órdenes según Instancia'!AC368)))</f>
        <v>-</v>
      </c>
      <c r="K368" s="14" t="str">
        <f>IF('Órdenes según Instancia'!S368=0,"-",IF('Órdenes según Instancia'!AC368=0,"-",('Órdenes según Instancia'!S368/'Órdenes según Instancia'!AC368)))</f>
        <v>-</v>
      </c>
      <c r="L368" s="14" t="str">
        <f>IF('Órdenes según Instancia'!X368=0,"-",IF('Órdenes según Instancia'!AC368=0,"-",('Órdenes según Instancia'!X368/'Órdenes según Instancia'!AC368)))</f>
        <v>-</v>
      </c>
      <c r="M368" s="14">
        <f>IF('Órdenes según Instancia'!E368=0,"-",IF('Órdenes según Instancia'!AD368=0,"-",('Órdenes según Instancia'!E368/'Órdenes según Instancia'!AD368)))</f>
        <v>1</v>
      </c>
      <c r="N368" s="14" t="str">
        <f>IF('Órdenes según Instancia'!J368=0,"-",IF('Órdenes según Instancia'!AD368=0,"-",('Órdenes según Instancia'!J368/'Órdenes según Instancia'!AD368)))</f>
        <v>-</v>
      </c>
      <c r="O368" s="14" t="str">
        <f>IF('Órdenes según Instancia'!O368=0,"-",IF('Órdenes según Instancia'!AD368=0,"-",('Órdenes según Instancia'!O368/'Órdenes según Instancia'!AD368)))</f>
        <v>-</v>
      </c>
      <c r="P368" s="14" t="str">
        <f>IF('Órdenes según Instancia'!T368=0,"-",IF('Órdenes según Instancia'!AD368=0,"-",('Órdenes según Instancia'!T368/'Órdenes según Instancia'!AD368)))</f>
        <v>-</v>
      </c>
      <c r="Q368" s="14" t="str">
        <f>IF('Órdenes según Instancia'!Y368=0,"-",IF('Órdenes según Instancia'!AD368=0,"-",('Órdenes según Instancia'!Y368/'Órdenes según Instancia'!AD368)))</f>
        <v>-</v>
      </c>
      <c r="R368" s="14" t="str">
        <f>IF('Órdenes según Instancia'!F368=0,"-",IF('Órdenes según Instancia'!AE368=0,"-",('Órdenes según Instancia'!F368/'Órdenes según Instancia'!AE368)))</f>
        <v>-</v>
      </c>
      <c r="S368" s="14" t="str">
        <f>IF('Órdenes según Instancia'!K368=0,"-",IF('Órdenes según Instancia'!AE368=0,"-",('Órdenes según Instancia'!K368/'Órdenes según Instancia'!AE368)))</f>
        <v>-</v>
      </c>
      <c r="T368" s="14" t="str">
        <f>IF('Órdenes según Instancia'!P368=0,"-",IF('Órdenes según Instancia'!AE368=0,"-",('Órdenes según Instancia'!P368/'Órdenes según Instancia'!AE368)))</f>
        <v>-</v>
      </c>
      <c r="U368" s="14" t="str">
        <f>IF('Órdenes según Instancia'!U368=0,"-",IF('Órdenes según Instancia'!AE368=0,"-",('Órdenes según Instancia'!U368/('Órdenes según Instancia'!AE368))))</f>
        <v>-</v>
      </c>
      <c r="V368" s="14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62" t="s">
        <v>542</v>
      </c>
      <c r="C369" s="14">
        <f>IF('Órdenes según Instancia'!C369=0,"-",IF('Órdenes según Instancia'!AB369=0,"-",('Órdenes según Instancia'!C369/'Órdenes según Instancia'!AB369)))</f>
        <v>1</v>
      </c>
      <c r="D369" s="14" t="str">
        <f>IF('Órdenes según Instancia'!H369=0,"-",IF('Órdenes según Instancia'!AB369=0,"-",('Órdenes según Instancia'!H369/'Órdenes según Instancia'!AB369)))</f>
        <v>-</v>
      </c>
      <c r="E369" s="14" t="str">
        <f>IF('Órdenes según Instancia'!M369=0,"-",IF('Órdenes según Instancia'!AB369=0,"-",('Órdenes según Instancia'!M369/'Órdenes según Instancia'!AB369)))</f>
        <v>-</v>
      </c>
      <c r="F369" s="14" t="str">
        <f>IF('Órdenes según Instancia'!R369=0,"-",IF('Órdenes según Instancia'!AB369=0,"-",('Órdenes según Instancia'!R369/'Órdenes según Instancia'!AB369)))</f>
        <v>-</v>
      </c>
      <c r="G369" s="14" t="str">
        <f>IF('Órdenes según Instancia'!W369=0,"-",IF('Órdenes según Instancia'!AB369=0,"-",('Órdenes según Instancia'!W369/'Órdenes según Instancia'!AB369)))</f>
        <v>-</v>
      </c>
      <c r="H369" s="14" t="str">
        <f>IF('Órdenes según Instancia'!D369=0,"-",IF('Órdenes según Instancia'!AC369=0,"-",('Órdenes según Instancia'!D369/'Órdenes según Instancia'!AC369)))</f>
        <v>-</v>
      </c>
      <c r="I369" s="14" t="str">
        <f>IF('Órdenes según Instancia'!I369=0,"-",IF('Órdenes según Instancia'!AC369=0,"-",('Órdenes según Instancia'!I369/'Órdenes según Instancia'!AC369)))</f>
        <v>-</v>
      </c>
      <c r="J369" s="14" t="str">
        <f>IF('Órdenes según Instancia'!N369=0,"-",IF('Órdenes según Instancia'!AC369=0,"-",('Órdenes según Instancia'!N369/'Órdenes según Instancia'!AC369)))</f>
        <v>-</v>
      </c>
      <c r="K369" s="14" t="str">
        <f>IF('Órdenes según Instancia'!S369=0,"-",IF('Órdenes según Instancia'!AC369=0,"-",('Órdenes según Instancia'!S369/'Órdenes según Instancia'!AC369)))</f>
        <v>-</v>
      </c>
      <c r="L369" s="14" t="str">
        <f>IF('Órdenes según Instancia'!X369=0,"-",IF('Órdenes según Instancia'!AC369=0,"-",('Órdenes según Instancia'!X369/'Órdenes según Instancia'!AC369)))</f>
        <v>-</v>
      </c>
      <c r="M369" s="14">
        <f>IF('Órdenes según Instancia'!E369=0,"-",IF('Órdenes según Instancia'!AD369=0,"-",('Órdenes según Instancia'!E369/'Órdenes según Instancia'!AD369)))</f>
        <v>1</v>
      </c>
      <c r="N369" s="14" t="str">
        <f>IF('Órdenes según Instancia'!J369=0,"-",IF('Órdenes según Instancia'!AD369=0,"-",('Órdenes según Instancia'!J369/'Órdenes según Instancia'!AD369)))</f>
        <v>-</v>
      </c>
      <c r="O369" s="14" t="str">
        <f>IF('Órdenes según Instancia'!O369=0,"-",IF('Órdenes según Instancia'!AD369=0,"-",('Órdenes según Instancia'!O369/'Órdenes según Instancia'!AD369)))</f>
        <v>-</v>
      </c>
      <c r="P369" s="14" t="str">
        <f>IF('Órdenes según Instancia'!T369=0,"-",IF('Órdenes según Instancia'!AD369=0,"-",('Órdenes según Instancia'!T369/'Órdenes según Instancia'!AD369)))</f>
        <v>-</v>
      </c>
      <c r="Q369" s="14" t="str">
        <f>IF('Órdenes según Instancia'!Y369=0,"-",IF('Órdenes según Instancia'!AD369=0,"-",('Órdenes según Instancia'!Y369/'Órdenes según Instancia'!AD369)))</f>
        <v>-</v>
      </c>
      <c r="R369" s="14">
        <f>IF('Órdenes según Instancia'!F369=0,"-",IF('Órdenes según Instancia'!AE369=0,"-",('Órdenes según Instancia'!F369/'Órdenes según Instancia'!AE369)))</f>
        <v>1</v>
      </c>
      <c r="S369" s="14" t="str">
        <f>IF('Órdenes según Instancia'!K369=0,"-",IF('Órdenes según Instancia'!AE369=0,"-",('Órdenes según Instancia'!K369/'Órdenes según Instancia'!AE369)))</f>
        <v>-</v>
      </c>
      <c r="T369" s="14" t="str">
        <f>IF('Órdenes según Instancia'!P369=0,"-",IF('Órdenes según Instancia'!AE369=0,"-",('Órdenes según Instancia'!P369/'Órdenes según Instancia'!AE369)))</f>
        <v>-</v>
      </c>
      <c r="U369" s="14" t="str">
        <f>IF('Órdenes según Instancia'!U369=0,"-",IF('Órdenes según Instancia'!AE369=0,"-",('Órdenes según Instancia'!U369/('Órdenes según Instancia'!AE369))))</f>
        <v>-</v>
      </c>
      <c r="V369" s="14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62" t="s">
        <v>202</v>
      </c>
      <c r="C370" s="14">
        <f>IF('Órdenes según Instancia'!C370=0,"-",IF('Órdenes según Instancia'!AB370=0,"-",('Órdenes según Instancia'!C370/'Órdenes según Instancia'!AB370)))</f>
        <v>0.98684210526315785</v>
      </c>
      <c r="D370" s="14" t="str">
        <f>IF('Órdenes según Instancia'!H370=0,"-",IF('Órdenes según Instancia'!AB370=0,"-",('Órdenes según Instancia'!H370/'Órdenes según Instancia'!AB370)))</f>
        <v>-</v>
      </c>
      <c r="E370" s="14">
        <f>IF('Órdenes según Instancia'!M370=0,"-",IF('Órdenes según Instancia'!AB370=0,"-",('Órdenes según Instancia'!M370/'Órdenes según Instancia'!AB370)))</f>
        <v>1.3157894736842105E-2</v>
      </c>
      <c r="F370" s="14" t="str">
        <f>IF('Órdenes según Instancia'!R370=0,"-",IF('Órdenes según Instancia'!AB370=0,"-",('Órdenes según Instancia'!R370/'Órdenes según Instancia'!AB370)))</f>
        <v>-</v>
      </c>
      <c r="G370" s="14" t="str">
        <f>IF('Órdenes según Instancia'!W370=0,"-",IF('Órdenes según Instancia'!AB370=0,"-",('Órdenes según Instancia'!W370/'Órdenes según Instancia'!AB370)))</f>
        <v>-</v>
      </c>
      <c r="H370" s="14" t="str">
        <f>IF('Órdenes según Instancia'!D370=0,"-",IF('Órdenes según Instancia'!AC370=0,"-",('Órdenes según Instancia'!D370/'Órdenes según Instancia'!AC370)))</f>
        <v>-</v>
      </c>
      <c r="I370" s="14" t="str">
        <f>IF('Órdenes según Instancia'!I370=0,"-",IF('Órdenes según Instancia'!AC370=0,"-",('Órdenes según Instancia'!I370/'Órdenes según Instancia'!AC370)))</f>
        <v>-</v>
      </c>
      <c r="J370" s="14" t="str">
        <f>IF('Órdenes según Instancia'!N370=0,"-",IF('Órdenes según Instancia'!AC370=0,"-",('Órdenes según Instancia'!N370/'Órdenes según Instancia'!AC370)))</f>
        <v>-</v>
      </c>
      <c r="K370" s="14" t="str">
        <f>IF('Órdenes según Instancia'!S370=0,"-",IF('Órdenes según Instancia'!AC370=0,"-",('Órdenes según Instancia'!S370/'Órdenes según Instancia'!AC370)))</f>
        <v>-</v>
      </c>
      <c r="L370" s="14" t="str">
        <f>IF('Órdenes según Instancia'!X370=0,"-",IF('Órdenes según Instancia'!AC370=0,"-",('Órdenes según Instancia'!X370/'Órdenes según Instancia'!AC370)))</f>
        <v>-</v>
      </c>
      <c r="M370" s="14">
        <f>IF('Órdenes según Instancia'!E370=0,"-",IF('Órdenes según Instancia'!AD370=0,"-",('Órdenes según Instancia'!E370/'Órdenes según Instancia'!AD370)))</f>
        <v>0.984375</v>
      </c>
      <c r="N370" s="14" t="str">
        <f>IF('Órdenes según Instancia'!J370=0,"-",IF('Órdenes según Instancia'!AD370=0,"-",('Órdenes según Instancia'!J370/'Órdenes según Instancia'!AD370)))</f>
        <v>-</v>
      </c>
      <c r="O370" s="14">
        <f>IF('Órdenes según Instancia'!O370=0,"-",IF('Órdenes según Instancia'!AD370=0,"-",('Órdenes según Instancia'!O370/'Órdenes según Instancia'!AD370)))</f>
        <v>1.5625E-2</v>
      </c>
      <c r="P370" s="14" t="str">
        <f>IF('Órdenes según Instancia'!T370=0,"-",IF('Órdenes según Instancia'!AD370=0,"-",('Órdenes según Instancia'!T370/'Órdenes según Instancia'!AD370)))</f>
        <v>-</v>
      </c>
      <c r="Q370" s="14" t="str">
        <f>IF('Órdenes según Instancia'!Y370=0,"-",IF('Órdenes según Instancia'!AD370=0,"-",('Órdenes según Instancia'!Y370/'Órdenes según Instancia'!AD370)))</f>
        <v>-</v>
      </c>
      <c r="R370" s="14">
        <f>IF('Órdenes según Instancia'!F370=0,"-",IF('Órdenes según Instancia'!AE370=0,"-",('Órdenes según Instancia'!F370/'Órdenes según Instancia'!AE370)))</f>
        <v>1</v>
      </c>
      <c r="S370" s="14" t="str">
        <f>IF('Órdenes según Instancia'!K370=0,"-",IF('Órdenes según Instancia'!AE370=0,"-",('Órdenes según Instancia'!K370/'Órdenes según Instancia'!AE370)))</f>
        <v>-</v>
      </c>
      <c r="T370" s="14" t="str">
        <f>IF('Órdenes según Instancia'!P370=0,"-",IF('Órdenes según Instancia'!AE370=0,"-",('Órdenes según Instancia'!P370/'Órdenes según Instancia'!AE370)))</f>
        <v>-</v>
      </c>
      <c r="U370" s="14" t="str">
        <f>IF('Órdenes según Instancia'!U370=0,"-",IF('Órdenes según Instancia'!AE370=0,"-",('Órdenes según Instancia'!U370/('Órdenes según Instancia'!AE370))))</f>
        <v>-</v>
      </c>
      <c r="V370" s="14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62" t="s">
        <v>543</v>
      </c>
      <c r="C371" s="14">
        <f>IF('Órdenes según Instancia'!C371=0,"-",IF('Órdenes según Instancia'!AB371=0,"-",('Órdenes según Instancia'!C371/'Órdenes según Instancia'!AB371)))</f>
        <v>1</v>
      </c>
      <c r="D371" s="14" t="str">
        <f>IF('Órdenes según Instancia'!H371=0,"-",IF('Órdenes según Instancia'!AB371=0,"-",('Órdenes según Instancia'!H371/'Órdenes según Instancia'!AB371)))</f>
        <v>-</v>
      </c>
      <c r="E371" s="14" t="str">
        <f>IF('Órdenes según Instancia'!M371=0,"-",IF('Órdenes según Instancia'!AB371=0,"-",('Órdenes según Instancia'!M371/'Órdenes según Instancia'!AB371)))</f>
        <v>-</v>
      </c>
      <c r="F371" s="14" t="str">
        <f>IF('Órdenes según Instancia'!R371=0,"-",IF('Órdenes según Instancia'!AB371=0,"-",('Órdenes según Instancia'!R371/'Órdenes según Instancia'!AB371)))</f>
        <v>-</v>
      </c>
      <c r="G371" s="14" t="str">
        <f>IF('Órdenes según Instancia'!W371=0,"-",IF('Órdenes según Instancia'!AB371=0,"-",('Órdenes según Instancia'!W371/'Órdenes según Instancia'!AB371)))</f>
        <v>-</v>
      </c>
      <c r="H371" s="14" t="str">
        <f>IF('Órdenes según Instancia'!D371=0,"-",IF('Órdenes según Instancia'!AC371=0,"-",('Órdenes según Instancia'!D371/'Órdenes según Instancia'!AC371)))</f>
        <v>-</v>
      </c>
      <c r="I371" s="14" t="str">
        <f>IF('Órdenes según Instancia'!I371=0,"-",IF('Órdenes según Instancia'!AC371=0,"-",('Órdenes según Instancia'!I371/'Órdenes según Instancia'!AC371)))</f>
        <v>-</v>
      </c>
      <c r="J371" s="14" t="str">
        <f>IF('Órdenes según Instancia'!N371=0,"-",IF('Órdenes según Instancia'!AC371=0,"-",('Órdenes según Instancia'!N371/'Órdenes según Instancia'!AC371)))</f>
        <v>-</v>
      </c>
      <c r="K371" s="14" t="str">
        <f>IF('Órdenes según Instancia'!S371=0,"-",IF('Órdenes según Instancia'!AC371=0,"-",('Órdenes según Instancia'!S371/'Órdenes según Instancia'!AC371)))</f>
        <v>-</v>
      </c>
      <c r="L371" s="14" t="str">
        <f>IF('Órdenes según Instancia'!X371=0,"-",IF('Órdenes según Instancia'!AC371=0,"-",('Órdenes según Instancia'!X371/'Órdenes según Instancia'!AC371)))</f>
        <v>-</v>
      </c>
      <c r="M371" s="14">
        <f>IF('Órdenes según Instancia'!E371=0,"-",IF('Órdenes según Instancia'!AD371=0,"-",('Órdenes según Instancia'!E371/'Órdenes según Instancia'!AD371)))</f>
        <v>1</v>
      </c>
      <c r="N371" s="14" t="str">
        <f>IF('Órdenes según Instancia'!J371=0,"-",IF('Órdenes según Instancia'!AD371=0,"-",('Órdenes según Instancia'!J371/'Órdenes según Instancia'!AD371)))</f>
        <v>-</v>
      </c>
      <c r="O371" s="14" t="str">
        <f>IF('Órdenes según Instancia'!O371=0,"-",IF('Órdenes según Instancia'!AD371=0,"-",('Órdenes según Instancia'!O371/'Órdenes según Instancia'!AD371)))</f>
        <v>-</v>
      </c>
      <c r="P371" s="14" t="str">
        <f>IF('Órdenes según Instancia'!T371=0,"-",IF('Órdenes según Instancia'!AD371=0,"-",('Órdenes según Instancia'!T371/'Órdenes según Instancia'!AD371)))</f>
        <v>-</v>
      </c>
      <c r="Q371" s="14" t="str">
        <f>IF('Órdenes según Instancia'!Y371=0,"-",IF('Órdenes según Instancia'!AD371=0,"-",('Órdenes según Instancia'!Y371/'Órdenes según Instancia'!AD371)))</f>
        <v>-</v>
      </c>
      <c r="R371" s="14">
        <f>IF('Órdenes según Instancia'!F371=0,"-",IF('Órdenes según Instancia'!AE371=0,"-",('Órdenes según Instancia'!F371/'Órdenes según Instancia'!AE371)))</f>
        <v>1</v>
      </c>
      <c r="S371" s="14" t="str">
        <f>IF('Órdenes según Instancia'!K371=0,"-",IF('Órdenes según Instancia'!AE371=0,"-",('Órdenes según Instancia'!K371/'Órdenes según Instancia'!AE371)))</f>
        <v>-</v>
      </c>
      <c r="T371" s="14" t="str">
        <f>IF('Órdenes según Instancia'!P371=0,"-",IF('Órdenes según Instancia'!AE371=0,"-",('Órdenes según Instancia'!P371/'Órdenes según Instancia'!AE371)))</f>
        <v>-</v>
      </c>
      <c r="U371" s="14" t="str">
        <f>IF('Órdenes según Instancia'!U371=0,"-",IF('Órdenes según Instancia'!AE371=0,"-",('Órdenes según Instancia'!U371/('Órdenes según Instancia'!AE371))))</f>
        <v>-</v>
      </c>
      <c r="V371" s="14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62" t="s">
        <v>544</v>
      </c>
      <c r="C372" s="14">
        <f>IF('Órdenes según Instancia'!C372=0,"-",IF('Órdenes según Instancia'!AB372=0,"-",('Órdenes según Instancia'!C372/'Órdenes según Instancia'!AB372)))</f>
        <v>0.93333333333333335</v>
      </c>
      <c r="D372" s="14" t="str">
        <f>IF('Órdenes según Instancia'!H372=0,"-",IF('Órdenes según Instancia'!AB372=0,"-",('Órdenes según Instancia'!H372/'Órdenes según Instancia'!AB372)))</f>
        <v>-</v>
      </c>
      <c r="E372" s="14">
        <f>IF('Órdenes según Instancia'!M372=0,"-",IF('Órdenes según Instancia'!AB372=0,"-",('Órdenes según Instancia'!M372/'Órdenes según Instancia'!AB372)))</f>
        <v>6.6666666666666666E-2</v>
      </c>
      <c r="F372" s="14" t="str">
        <f>IF('Órdenes según Instancia'!R372=0,"-",IF('Órdenes según Instancia'!AB372=0,"-",('Órdenes según Instancia'!R372/'Órdenes según Instancia'!AB372)))</f>
        <v>-</v>
      </c>
      <c r="G372" s="14" t="str">
        <f>IF('Órdenes según Instancia'!W372=0,"-",IF('Órdenes según Instancia'!AB372=0,"-",('Órdenes según Instancia'!W372/'Órdenes según Instancia'!AB372)))</f>
        <v>-</v>
      </c>
      <c r="H372" s="14" t="str">
        <f>IF('Órdenes según Instancia'!D372=0,"-",IF('Órdenes según Instancia'!AC372=0,"-",('Órdenes según Instancia'!D372/'Órdenes según Instancia'!AC372)))</f>
        <v>-</v>
      </c>
      <c r="I372" s="14" t="str">
        <f>IF('Órdenes según Instancia'!I372=0,"-",IF('Órdenes según Instancia'!AC372=0,"-",('Órdenes según Instancia'!I372/'Órdenes según Instancia'!AC372)))</f>
        <v>-</v>
      </c>
      <c r="J372" s="14" t="str">
        <f>IF('Órdenes según Instancia'!N372=0,"-",IF('Órdenes según Instancia'!AC372=0,"-",('Órdenes según Instancia'!N372/'Órdenes según Instancia'!AC372)))</f>
        <v>-</v>
      </c>
      <c r="K372" s="14" t="str">
        <f>IF('Órdenes según Instancia'!S372=0,"-",IF('Órdenes según Instancia'!AC372=0,"-",('Órdenes según Instancia'!S372/'Órdenes según Instancia'!AC372)))</f>
        <v>-</v>
      </c>
      <c r="L372" s="14" t="str">
        <f>IF('Órdenes según Instancia'!X372=0,"-",IF('Órdenes según Instancia'!AC372=0,"-",('Órdenes según Instancia'!X372/'Órdenes según Instancia'!AC372)))</f>
        <v>-</v>
      </c>
      <c r="M372" s="14">
        <f>IF('Órdenes según Instancia'!E372=0,"-",IF('Órdenes según Instancia'!AD372=0,"-",('Órdenes según Instancia'!E372/'Órdenes según Instancia'!AD372)))</f>
        <v>0.92307692307692313</v>
      </c>
      <c r="N372" s="14" t="str">
        <f>IF('Órdenes según Instancia'!J372=0,"-",IF('Órdenes según Instancia'!AD372=0,"-",('Órdenes según Instancia'!J372/'Órdenes según Instancia'!AD372)))</f>
        <v>-</v>
      </c>
      <c r="O372" s="14">
        <f>IF('Órdenes según Instancia'!O372=0,"-",IF('Órdenes según Instancia'!AD372=0,"-",('Órdenes según Instancia'!O372/'Órdenes según Instancia'!AD372)))</f>
        <v>7.6923076923076927E-2</v>
      </c>
      <c r="P372" s="14" t="str">
        <f>IF('Órdenes según Instancia'!T372=0,"-",IF('Órdenes según Instancia'!AD372=0,"-",('Órdenes según Instancia'!T372/'Órdenes según Instancia'!AD372)))</f>
        <v>-</v>
      </c>
      <c r="Q372" s="14" t="str">
        <f>IF('Órdenes según Instancia'!Y372=0,"-",IF('Órdenes según Instancia'!AD372=0,"-",('Órdenes según Instancia'!Y372/'Órdenes según Instancia'!AD372)))</f>
        <v>-</v>
      </c>
      <c r="R372" s="14">
        <f>IF('Órdenes según Instancia'!F372=0,"-",IF('Órdenes según Instancia'!AE372=0,"-",('Órdenes según Instancia'!F372/'Órdenes según Instancia'!AE372)))</f>
        <v>1</v>
      </c>
      <c r="S372" s="14" t="str">
        <f>IF('Órdenes según Instancia'!K372=0,"-",IF('Órdenes según Instancia'!AE372=0,"-",('Órdenes según Instancia'!K372/'Órdenes según Instancia'!AE372)))</f>
        <v>-</v>
      </c>
      <c r="T372" s="14" t="str">
        <f>IF('Órdenes según Instancia'!P372=0,"-",IF('Órdenes según Instancia'!AE372=0,"-",('Órdenes según Instancia'!P372/'Órdenes según Instancia'!AE372)))</f>
        <v>-</v>
      </c>
      <c r="U372" s="14" t="str">
        <f>IF('Órdenes según Instancia'!U372=0,"-",IF('Órdenes según Instancia'!AE372=0,"-",('Órdenes según Instancia'!U372/('Órdenes según Instancia'!AE372))))</f>
        <v>-</v>
      </c>
      <c r="V372" s="14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62" t="s">
        <v>545</v>
      </c>
      <c r="C373" s="14">
        <f>IF('Órdenes según Instancia'!C373=0,"-",IF('Órdenes según Instancia'!AB373=0,"-",('Órdenes según Instancia'!C373/'Órdenes según Instancia'!AB373)))</f>
        <v>1</v>
      </c>
      <c r="D373" s="14" t="str">
        <f>IF('Órdenes según Instancia'!H373=0,"-",IF('Órdenes según Instancia'!AB373=0,"-",('Órdenes según Instancia'!H373/'Órdenes según Instancia'!AB373)))</f>
        <v>-</v>
      </c>
      <c r="E373" s="14" t="str">
        <f>IF('Órdenes según Instancia'!M373=0,"-",IF('Órdenes según Instancia'!AB373=0,"-",('Órdenes según Instancia'!M373/'Órdenes según Instancia'!AB373)))</f>
        <v>-</v>
      </c>
      <c r="F373" s="14" t="str">
        <f>IF('Órdenes según Instancia'!R373=0,"-",IF('Órdenes según Instancia'!AB373=0,"-",('Órdenes según Instancia'!R373/'Órdenes según Instancia'!AB373)))</f>
        <v>-</v>
      </c>
      <c r="G373" s="14" t="str">
        <f>IF('Órdenes según Instancia'!W373=0,"-",IF('Órdenes según Instancia'!AB373=0,"-",('Órdenes según Instancia'!W373/'Órdenes según Instancia'!AB373)))</f>
        <v>-</v>
      </c>
      <c r="H373" s="14" t="str">
        <f>IF('Órdenes según Instancia'!D373=0,"-",IF('Órdenes según Instancia'!AC373=0,"-",('Órdenes según Instancia'!D373/'Órdenes según Instancia'!AC373)))</f>
        <v>-</v>
      </c>
      <c r="I373" s="14" t="str">
        <f>IF('Órdenes según Instancia'!I373=0,"-",IF('Órdenes según Instancia'!AC373=0,"-",('Órdenes según Instancia'!I373/'Órdenes según Instancia'!AC373)))</f>
        <v>-</v>
      </c>
      <c r="J373" s="14" t="str">
        <f>IF('Órdenes según Instancia'!N373=0,"-",IF('Órdenes según Instancia'!AC373=0,"-",('Órdenes según Instancia'!N373/'Órdenes según Instancia'!AC373)))</f>
        <v>-</v>
      </c>
      <c r="K373" s="14" t="str">
        <f>IF('Órdenes según Instancia'!S373=0,"-",IF('Órdenes según Instancia'!AC373=0,"-",('Órdenes según Instancia'!S373/'Órdenes según Instancia'!AC373)))</f>
        <v>-</v>
      </c>
      <c r="L373" s="14" t="str">
        <f>IF('Órdenes según Instancia'!X373=0,"-",IF('Órdenes según Instancia'!AC373=0,"-",('Órdenes según Instancia'!X373/'Órdenes según Instancia'!AC373)))</f>
        <v>-</v>
      </c>
      <c r="M373" s="14">
        <f>IF('Órdenes según Instancia'!E373=0,"-",IF('Órdenes según Instancia'!AD373=0,"-",('Órdenes según Instancia'!E373/'Órdenes según Instancia'!AD373)))</f>
        <v>1</v>
      </c>
      <c r="N373" s="14" t="str">
        <f>IF('Órdenes según Instancia'!J373=0,"-",IF('Órdenes según Instancia'!AD373=0,"-",('Órdenes según Instancia'!J373/'Órdenes según Instancia'!AD373)))</f>
        <v>-</v>
      </c>
      <c r="O373" s="14" t="str">
        <f>IF('Órdenes según Instancia'!O373=0,"-",IF('Órdenes según Instancia'!AD373=0,"-",('Órdenes según Instancia'!O373/'Órdenes según Instancia'!AD373)))</f>
        <v>-</v>
      </c>
      <c r="P373" s="14" t="str">
        <f>IF('Órdenes según Instancia'!T373=0,"-",IF('Órdenes según Instancia'!AD373=0,"-",('Órdenes según Instancia'!T373/'Órdenes según Instancia'!AD373)))</f>
        <v>-</v>
      </c>
      <c r="Q373" s="14" t="str">
        <f>IF('Órdenes según Instancia'!Y373=0,"-",IF('Órdenes según Instancia'!AD373=0,"-",('Órdenes según Instancia'!Y373/'Órdenes según Instancia'!AD373)))</f>
        <v>-</v>
      </c>
      <c r="R373" s="14">
        <f>IF('Órdenes según Instancia'!F373=0,"-",IF('Órdenes según Instancia'!AE373=0,"-",('Órdenes según Instancia'!F373/'Órdenes según Instancia'!AE373)))</f>
        <v>1</v>
      </c>
      <c r="S373" s="14" t="str">
        <f>IF('Órdenes según Instancia'!K373=0,"-",IF('Órdenes según Instancia'!AE373=0,"-",('Órdenes según Instancia'!K373/'Órdenes según Instancia'!AE373)))</f>
        <v>-</v>
      </c>
      <c r="T373" s="14" t="str">
        <f>IF('Órdenes según Instancia'!P373=0,"-",IF('Órdenes según Instancia'!AE373=0,"-",('Órdenes según Instancia'!P373/'Órdenes según Instancia'!AE373)))</f>
        <v>-</v>
      </c>
      <c r="U373" s="14" t="str">
        <f>IF('Órdenes según Instancia'!U373=0,"-",IF('Órdenes según Instancia'!AE373=0,"-",('Órdenes según Instancia'!U373/('Órdenes según Instancia'!AE373))))</f>
        <v>-</v>
      </c>
      <c r="V373" s="14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62" t="s">
        <v>546</v>
      </c>
      <c r="C374" s="14">
        <f>IF('Órdenes según Instancia'!C374=0,"-",IF('Órdenes según Instancia'!AB374=0,"-",('Órdenes según Instancia'!C374/'Órdenes según Instancia'!AB374)))</f>
        <v>0.55000000000000004</v>
      </c>
      <c r="D374" s="14" t="str">
        <f>IF('Órdenes según Instancia'!H374=0,"-",IF('Órdenes según Instancia'!AB374=0,"-",('Órdenes según Instancia'!H374/'Órdenes según Instancia'!AB374)))</f>
        <v>-</v>
      </c>
      <c r="E374" s="14">
        <f>IF('Órdenes según Instancia'!M374=0,"-",IF('Órdenes según Instancia'!AB374=0,"-",('Órdenes según Instancia'!M374/'Órdenes según Instancia'!AB374)))</f>
        <v>0.45</v>
      </c>
      <c r="F374" s="14" t="str">
        <f>IF('Órdenes según Instancia'!R374=0,"-",IF('Órdenes según Instancia'!AB374=0,"-",('Órdenes según Instancia'!R374/'Órdenes según Instancia'!AB374)))</f>
        <v>-</v>
      </c>
      <c r="G374" s="14" t="str">
        <f>IF('Órdenes según Instancia'!W374=0,"-",IF('Órdenes según Instancia'!AB374=0,"-",('Órdenes según Instancia'!W374/'Órdenes según Instancia'!AB374)))</f>
        <v>-</v>
      </c>
      <c r="H374" s="14" t="str">
        <f>IF('Órdenes según Instancia'!D374=0,"-",IF('Órdenes según Instancia'!AC374=0,"-",('Órdenes según Instancia'!D374/'Órdenes según Instancia'!AC374)))</f>
        <v>-</v>
      </c>
      <c r="I374" s="14" t="str">
        <f>IF('Órdenes según Instancia'!I374=0,"-",IF('Órdenes según Instancia'!AC374=0,"-",('Órdenes según Instancia'!I374/'Órdenes según Instancia'!AC374)))</f>
        <v>-</v>
      </c>
      <c r="J374" s="14" t="str">
        <f>IF('Órdenes según Instancia'!N374=0,"-",IF('Órdenes según Instancia'!AC374=0,"-",('Órdenes según Instancia'!N374/'Órdenes según Instancia'!AC374)))</f>
        <v>-</v>
      </c>
      <c r="K374" s="14" t="str">
        <f>IF('Órdenes según Instancia'!S374=0,"-",IF('Órdenes según Instancia'!AC374=0,"-",('Órdenes según Instancia'!S374/'Órdenes según Instancia'!AC374)))</f>
        <v>-</v>
      </c>
      <c r="L374" s="14" t="str">
        <f>IF('Órdenes según Instancia'!X374=0,"-",IF('Órdenes según Instancia'!AC374=0,"-",('Órdenes según Instancia'!X374/'Órdenes según Instancia'!AC374)))</f>
        <v>-</v>
      </c>
      <c r="M374" s="14">
        <f>IF('Órdenes según Instancia'!E374=0,"-",IF('Órdenes según Instancia'!AD374=0,"-",('Órdenes según Instancia'!E374/'Órdenes según Instancia'!AD374)))</f>
        <v>0.55000000000000004</v>
      </c>
      <c r="N374" s="14" t="str">
        <f>IF('Órdenes según Instancia'!J374=0,"-",IF('Órdenes según Instancia'!AD374=0,"-",('Órdenes según Instancia'!J374/'Órdenes según Instancia'!AD374)))</f>
        <v>-</v>
      </c>
      <c r="O374" s="14">
        <f>IF('Órdenes según Instancia'!O374=0,"-",IF('Órdenes según Instancia'!AD374=0,"-",('Órdenes según Instancia'!O374/'Órdenes según Instancia'!AD374)))</f>
        <v>0.45</v>
      </c>
      <c r="P374" s="14" t="str">
        <f>IF('Órdenes según Instancia'!T374=0,"-",IF('Órdenes según Instancia'!AD374=0,"-",('Órdenes según Instancia'!T374/'Órdenes según Instancia'!AD374)))</f>
        <v>-</v>
      </c>
      <c r="Q374" s="14" t="str">
        <f>IF('Órdenes según Instancia'!Y374=0,"-",IF('Órdenes según Instancia'!AD374=0,"-",('Órdenes según Instancia'!Y374/'Órdenes según Instancia'!AD374)))</f>
        <v>-</v>
      </c>
      <c r="R374" s="14" t="str">
        <f>IF('Órdenes según Instancia'!F374=0,"-",IF('Órdenes según Instancia'!AE374=0,"-",('Órdenes según Instancia'!F374/'Órdenes según Instancia'!AE374)))</f>
        <v>-</v>
      </c>
      <c r="S374" s="14" t="str">
        <f>IF('Órdenes según Instancia'!K374=0,"-",IF('Órdenes según Instancia'!AE374=0,"-",('Órdenes según Instancia'!K374/'Órdenes según Instancia'!AE374)))</f>
        <v>-</v>
      </c>
      <c r="T374" s="14" t="str">
        <f>IF('Órdenes según Instancia'!P374=0,"-",IF('Órdenes según Instancia'!AE374=0,"-",('Órdenes según Instancia'!P374/'Órdenes según Instancia'!AE374)))</f>
        <v>-</v>
      </c>
      <c r="U374" s="14" t="str">
        <f>IF('Órdenes según Instancia'!U374=0,"-",IF('Órdenes según Instancia'!AE374=0,"-",('Órdenes según Instancia'!U374/('Órdenes según Instancia'!AE374))))</f>
        <v>-</v>
      </c>
      <c r="V374" s="14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62" t="s">
        <v>645</v>
      </c>
      <c r="C375" s="14">
        <f>IF('Órdenes según Instancia'!C375=0,"-",IF('Órdenes según Instancia'!AB375=0,"-",('Órdenes según Instancia'!C375/'Órdenes según Instancia'!AB375)))</f>
        <v>0.8666666666666667</v>
      </c>
      <c r="D375" s="14" t="str">
        <f>IF('Órdenes según Instancia'!H375=0,"-",IF('Órdenes según Instancia'!AB375=0,"-",('Órdenes según Instancia'!H375/'Órdenes según Instancia'!AB375)))</f>
        <v>-</v>
      </c>
      <c r="E375" s="14">
        <f>IF('Órdenes según Instancia'!M375=0,"-",IF('Órdenes según Instancia'!AB375=0,"-",('Órdenes según Instancia'!M375/'Órdenes según Instancia'!AB375)))</f>
        <v>0.13333333333333333</v>
      </c>
      <c r="F375" s="14" t="str">
        <f>IF('Órdenes según Instancia'!R375=0,"-",IF('Órdenes según Instancia'!AB375=0,"-",('Órdenes según Instancia'!R375/'Órdenes según Instancia'!AB375)))</f>
        <v>-</v>
      </c>
      <c r="G375" s="14" t="str">
        <f>IF('Órdenes según Instancia'!W375=0,"-",IF('Órdenes según Instancia'!AB375=0,"-",('Órdenes según Instancia'!W375/'Órdenes según Instancia'!AB375)))</f>
        <v>-</v>
      </c>
      <c r="H375" s="14" t="str">
        <f>IF('Órdenes según Instancia'!D375=0,"-",IF('Órdenes según Instancia'!AC375=0,"-",('Órdenes según Instancia'!D375/'Órdenes según Instancia'!AC375)))</f>
        <v>-</v>
      </c>
      <c r="I375" s="14" t="str">
        <f>IF('Órdenes según Instancia'!I375=0,"-",IF('Órdenes según Instancia'!AC375=0,"-",('Órdenes según Instancia'!I375/'Órdenes según Instancia'!AC375)))</f>
        <v>-</v>
      </c>
      <c r="J375" s="14" t="str">
        <f>IF('Órdenes según Instancia'!N375=0,"-",IF('Órdenes según Instancia'!AC375=0,"-",('Órdenes según Instancia'!N375/'Órdenes según Instancia'!AC375)))</f>
        <v>-</v>
      </c>
      <c r="K375" s="14" t="str">
        <f>IF('Órdenes según Instancia'!S375=0,"-",IF('Órdenes según Instancia'!AC375=0,"-",('Órdenes según Instancia'!S375/'Órdenes según Instancia'!AC375)))</f>
        <v>-</v>
      </c>
      <c r="L375" s="14" t="str">
        <f>IF('Órdenes según Instancia'!X375=0,"-",IF('Órdenes según Instancia'!AC375=0,"-",('Órdenes según Instancia'!X375/'Órdenes según Instancia'!AC375)))</f>
        <v>-</v>
      </c>
      <c r="M375" s="14">
        <f>IF('Órdenes según Instancia'!E375=0,"-",IF('Órdenes según Instancia'!AD375=0,"-",('Órdenes según Instancia'!E375/'Órdenes según Instancia'!AD375)))</f>
        <v>0.81818181818181823</v>
      </c>
      <c r="N375" s="14" t="str">
        <f>IF('Órdenes según Instancia'!J375=0,"-",IF('Órdenes según Instancia'!AD375=0,"-",('Órdenes según Instancia'!J375/'Órdenes según Instancia'!AD375)))</f>
        <v>-</v>
      </c>
      <c r="O375" s="14">
        <f>IF('Órdenes según Instancia'!O375=0,"-",IF('Órdenes según Instancia'!AD375=0,"-",('Órdenes según Instancia'!O375/'Órdenes según Instancia'!AD375)))</f>
        <v>0.18181818181818182</v>
      </c>
      <c r="P375" s="14" t="str">
        <f>IF('Órdenes según Instancia'!T375=0,"-",IF('Órdenes según Instancia'!AD375=0,"-",('Órdenes según Instancia'!T375/'Órdenes según Instancia'!AD375)))</f>
        <v>-</v>
      </c>
      <c r="Q375" s="14" t="str">
        <f>IF('Órdenes según Instancia'!Y375=0,"-",IF('Órdenes según Instancia'!AD375=0,"-",('Órdenes según Instancia'!Y375/'Órdenes según Instancia'!AD375)))</f>
        <v>-</v>
      </c>
      <c r="R375" s="14">
        <f>IF('Órdenes según Instancia'!F375=0,"-",IF('Órdenes según Instancia'!AE375=0,"-",('Órdenes según Instancia'!F375/'Órdenes según Instancia'!AE375)))</f>
        <v>1</v>
      </c>
      <c r="S375" s="14" t="str">
        <f>IF('Órdenes según Instancia'!K375=0,"-",IF('Órdenes según Instancia'!AE375=0,"-",('Órdenes según Instancia'!K375/'Órdenes según Instancia'!AE375)))</f>
        <v>-</v>
      </c>
      <c r="T375" s="14" t="str">
        <f>IF('Órdenes según Instancia'!P375=0,"-",IF('Órdenes según Instancia'!AE375=0,"-",('Órdenes según Instancia'!P375/'Órdenes según Instancia'!AE375)))</f>
        <v>-</v>
      </c>
      <c r="U375" s="14" t="str">
        <f>IF('Órdenes según Instancia'!U375=0,"-",IF('Órdenes según Instancia'!AE375=0,"-",('Órdenes según Instancia'!U375/('Órdenes según Instancia'!AE375))))</f>
        <v>-</v>
      </c>
      <c r="V375" s="14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62" t="s">
        <v>547</v>
      </c>
      <c r="C376" s="14">
        <f>IF('Órdenes según Instancia'!C376=0,"-",IF('Órdenes según Instancia'!AB376=0,"-",('Órdenes según Instancia'!C376/'Órdenes según Instancia'!AB376)))</f>
        <v>0.45454545454545453</v>
      </c>
      <c r="D376" s="14" t="str">
        <f>IF('Órdenes según Instancia'!H376=0,"-",IF('Órdenes según Instancia'!AB376=0,"-",('Órdenes según Instancia'!H376/'Órdenes según Instancia'!AB376)))</f>
        <v>-</v>
      </c>
      <c r="E376" s="14">
        <f>IF('Órdenes según Instancia'!M376=0,"-",IF('Órdenes según Instancia'!AB376=0,"-",('Órdenes según Instancia'!M376/'Órdenes según Instancia'!AB376)))</f>
        <v>0.54545454545454541</v>
      </c>
      <c r="F376" s="14" t="str">
        <f>IF('Órdenes según Instancia'!R376=0,"-",IF('Órdenes según Instancia'!AB376=0,"-",('Órdenes según Instancia'!R376/'Órdenes según Instancia'!AB376)))</f>
        <v>-</v>
      </c>
      <c r="G376" s="14" t="str">
        <f>IF('Órdenes según Instancia'!W376=0,"-",IF('Órdenes según Instancia'!AB376=0,"-",('Órdenes según Instancia'!W376/'Órdenes según Instancia'!AB376)))</f>
        <v>-</v>
      </c>
      <c r="H376" s="14" t="str">
        <f>IF('Órdenes según Instancia'!D376=0,"-",IF('Órdenes según Instancia'!AC376=0,"-",('Órdenes según Instancia'!D376/'Órdenes según Instancia'!AC376)))</f>
        <v>-</v>
      </c>
      <c r="I376" s="14" t="str">
        <f>IF('Órdenes según Instancia'!I376=0,"-",IF('Órdenes según Instancia'!AC376=0,"-",('Órdenes según Instancia'!I376/'Órdenes según Instancia'!AC376)))</f>
        <v>-</v>
      </c>
      <c r="J376" s="14" t="str">
        <f>IF('Órdenes según Instancia'!N376=0,"-",IF('Órdenes según Instancia'!AC376=0,"-",('Órdenes según Instancia'!N376/'Órdenes según Instancia'!AC376)))</f>
        <v>-</v>
      </c>
      <c r="K376" s="14" t="str">
        <f>IF('Órdenes según Instancia'!S376=0,"-",IF('Órdenes según Instancia'!AC376=0,"-",('Órdenes según Instancia'!S376/'Órdenes según Instancia'!AC376)))</f>
        <v>-</v>
      </c>
      <c r="L376" s="14" t="str">
        <f>IF('Órdenes según Instancia'!X376=0,"-",IF('Órdenes según Instancia'!AC376=0,"-",('Órdenes según Instancia'!X376/'Órdenes según Instancia'!AC376)))</f>
        <v>-</v>
      </c>
      <c r="M376" s="14">
        <f>IF('Órdenes según Instancia'!E376=0,"-",IF('Órdenes según Instancia'!AD376=0,"-",('Órdenes según Instancia'!E376/'Órdenes según Instancia'!AD376)))</f>
        <v>0.42857142857142855</v>
      </c>
      <c r="N376" s="14" t="str">
        <f>IF('Órdenes según Instancia'!J376=0,"-",IF('Órdenes según Instancia'!AD376=0,"-",('Órdenes según Instancia'!J376/'Órdenes según Instancia'!AD376)))</f>
        <v>-</v>
      </c>
      <c r="O376" s="14">
        <f>IF('Órdenes según Instancia'!O376=0,"-",IF('Órdenes según Instancia'!AD376=0,"-",('Órdenes según Instancia'!O376/'Órdenes según Instancia'!AD376)))</f>
        <v>0.5714285714285714</v>
      </c>
      <c r="P376" s="14" t="str">
        <f>IF('Órdenes según Instancia'!T376=0,"-",IF('Órdenes según Instancia'!AD376=0,"-",('Órdenes según Instancia'!T376/'Órdenes según Instancia'!AD376)))</f>
        <v>-</v>
      </c>
      <c r="Q376" s="14" t="str">
        <f>IF('Órdenes según Instancia'!Y376=0,"-",IF('Órdenes según Instancia'!AD376=0,"-",('Órdenes según Instancia'!Y376/'Órdenes según Instancia'!AD376)))</f>
        <v>-</v>
      </c>
      <c r="R376" s="14">
        <f>IF('Órdenes según Instancia'!F376=0,"-",IF('Órdenes según Instancia'!AE376=0,"-",('Órdenes según Instancia'!F376/'Órdenes según Instancia'!AE376)))</f>
        <v>0.5</v>
      </c>
      <c r="S376" s="14" t="str">
        <f>IF('Órdenes según Instancia'!K376=0,"-",IF('Órdenes según Instancia'!AE376=0,"-",('Órdenes según Instancia'!K376/'Órdenes según Instancia'!AE376)))</f>
        <v>-</v>
      </c>
      <c r="T376" s="14">
        <f>IF('Órdenes según Instancia'!P376=0,"-",IF('Órdenes según Instancia'!AE376=0,"-",('Órdenes según Instancia'!P376/'Órdenes según Instancia'!AE376)))</f>
        <v>0.5</v>
      </c>
      <c r="U376" s="14" t="str">
        <f>IF('Órdenes según Instancia'!U376=0,"-",IF('Órdenes según Instancia'!AE376=0,"-",('Órdenes según Instancia'!U376/('Órdenes según Instancia'!AE376))))</f>
        <v>-</v>
      </c>
      <c r="V376" s="14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62" t="s">
        <v>548</v>
      </c>
      <c r="C377" s="14">
        <f>IF('Órdenes según Instancia'!C377=0,"-",IF('Órdenes según Instancia'!AB377=0,"-",('Órdenes según Instancia'!C377/'Órdenes según Instancia'!AB377)))</f>
        <v>1</v>
      </c>
      <c r="D377" s="14" t="str">
        <f>IF('Órdenes según Instancia'!H377=0,"-",IF('Órdenes según Instancia'!AB377=0,"-",('Órdenes según Instancia'!H377/'Órdenes según Instancia'!AB377)))</f>
        <v>-</v>
      </c>
      <c r="E377" s="14" t="str">
        <f>IF('Órdenes según Instancia'!M377=0,"-",IF('Órdenes según Instancia'!AB377=0,"-",('Órdenes según Instancia'!M377/'Órdenes según Instancia'!AB377)))</f>
        <v>-</v>
      </c>
      <c r="F377" s="14" t="str">
        <f>IF('Órdenes según Instancia'!R377=0,"-",IF('Órdenes según Instancia'!AB377=0,"-",('Órdenes según Instancia'!R377/'Órdenes según Instancia'!AB377)))</f>
        <v>-</v>
      </c>
      <c r="G377" s="14" t="str">
        <f>IF('Órdenes según Instancia'!W377=0,"-",IF('Órdenes según Instancia'!AB377=0,"-",('Órdenes según Instancia'!W377/'Órdenes según Instancia'!AB377)))</f>
        <v>-</v>
      </c>
      <c r="H377" s="14" t="str">
        <f>IF('Órdenes según Instancia'!D377=0,"-",IF('Órdenes según Instancia'!AC377=0,"-",('Órdenes según Instancia'!D377/'Órdenes según Instancia'!AC377)))</f>
        <v>-</v>
      </c>
      <c r="I377" s="14" t="str">
        <f>IF('Órdenes según Instancia'!I377=0,"-",IF('Órdenes según Instancia'!AC377=0,"-",('Órdenes según Instancia'!I377/'Órdenes según Instancia'!AC377)))</f>
        <v>-</v>
      </c>
      <c r="J377" s="14" t="str">
        <f>IF('Órdenes según Instancia'!N377=0,"-",IF('Órdenes según Instancia'!AC377=0,"-",('Órdenes según Instancia'!N377/'Órdenes según Instancia'!AC377)))</f>
        <v>-</v>
      </c>
      <c r="K377" s="14" t="str">
        <f>IF('Órdenes según Instancia'!S377=0,"-",IF('Órdenes según Instancia'!AC377=0,"-",('Órdenes según Instancia'!S377/'Órdenes según Instancia'!AC377)))</f>
        <v>-</v>
      </c>
      <c r="L377" s="14" t="str">
        <f>IF('Órdenes según Instancia'!X377=0,"-",IF('Órdenes según Instancia'!AC377=0,"-",('Órdenes según Instancia'!X377/'Órdenes según Instancia'!AC377)))</f>
        <v>-</v>
      </c>
      <c r="M377" s="14">
        <f>IF('Órdenes según Instancia'!E377=0,"-",IF('Órdenes según Instancia'!AD377=0,"-",('Órdenes según Instancia'!E377/'Órdenes según Instancia'!AD377)))</f>
        <v>1</v>
      </c>
      <c r="N377" s="14" t="str">
        <f>IF('Órdenes según Instancia'!J377=0,"-",IF('Órdenes según Instancia'!AD377=0,"-",('Órdenes según Instancia'!J377/'Órdenes según Instancia'!AD377)))</f>
        <v>-</v>
      </c>
      <c r="O377" s="14" t="str">
        <f>IF('Órdenes según Instancia'!O377=0,"-",IF('Órdenes según Instancia'!AD377=0,"-",('Órdenes según Instancia'!O377/'Órdenes según Instancia'!AD377)))</f>
        <v>-</v>
      </c>
      <c r="P377" s="14" t="str">
        <f>IF('Órdenes según Instancia'!T377=0,"-",IF('Órdenes según Instancia'!AD377=0,"-",('Órdenes según Instancia'!T377/'Órdenes según Instancia'!AD377)))</f>
        <v>-</v>
      </c>
      <c r="Q377" s="14" t="str">
        <f>IF('Órdenes según Instancia'!Y377=0,"-",IF('Órdenes según Instancia'!AD377=0,"-",('Órdenes según Instancia'!Y377/'Órdenes según Instancia'!AD377)))</f>
        <v>-</v>
      </c>
      <c r="R377" s="14">
        <f>IF('Órdenes según Instancia'!F377=0,"-",IF('Órdenes según Instancia'!AE377=0,"-",('Órdenes según Instancia'!F377/'Órdenes según Instancia'!AE377)))</f>
        <v>1</v>
      </c>
      <c r="S377" s="14" t="str">
        <f>IF('Órdenes según Instancia'!K377=0,"-",IF('Órdenes según Instancia'!AE377=0,"-",('Órdenes según Instancia'!K377/'Órdenes según Instancia'!AE377)))</f>
        <v>-</v>
      </c>
      <c r="T377" s="14" t="str">
        <f>IF('Órdenes según Instancia'!P377=0,"-",IF('Órdenes según Instancia'!AE377=0,"-",('Órdenes según Instancia'!P377/'Órdenes según Instancia'!AE377)))</f>
        <v>-</v>
      </c>
      <c r="U377" s="14" t="str">
        <f>IF('Órdenes según Instancia'!U377=0,"-",IF('Órdenes según Instancia'!AE377=0,"-",('Órdenes según Instancia'!U377/('Órdenes según Instancia'!AE377))))</f>
        <v>-</v>
      </c>
      <c r="V377" s="14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62" t="s">
        <v>549</v>
      </c>
      <c r="C378" s="14">
        <f>IF('Órdenes según Instancia'!C378=0,"-",IF('Órdenes según Instancia'!AB378=0,"-",('Órdenes según Instancia'!C378/'Órdenes según Instancia'!AB378)))</f>
        <v>1</v>
      </c>
      <c r="D378" s="14" t="str">
        <f>IF('Órdenes según Instancia'!H378=0,"-",IF('Órdenes según Instancia'!AB378=0,"-",('Órdenes según Instancia'!H378/'Órdenes según Instancia'!AB378)))</f>
        <v>-</v>
      </c>
      <c r="E378" s="14" t="str">
        <f>IF('Órdenes según Instancia'!M378=0,"-",IF('Órdenes según Instancia'!AB378=0,"-",('Órdenes según Instancia'!M378/'Órdenes según Instancia'!AB378)))</f>
        <v>-</v>
      </c>
      <c r="F378" s="14" t="str">
        <f>IF('Órdenes según Instancia'!R378=0,"-",IF('Órdenes según Instancia'!AB378=0,"-",('Órdenes según Instancia'!R378/'Órdenes según Instancia'!AB378)))</f>
        <v>-</v>
      </c>
      <c r="G378" s="14" t="str">
        <f>IF('Órdenes según Instancia'!W378=0,"-",IF('Órdenes según Instancia'!AB378=0,"-",('Órdenes según Instancia'!W378/'Órdenes según Instancia'!AB378)))</f>
        <v>-</v>
      </c>
      <c r="H378" s="14" t="str">
        <f>IF('Órdenes según Instancia'!D378=0,"-",IF('Órdenes según Instancia'!AC378=0,"-",('Órdenes según Instancia'!D378/'Órdenes según Instancia'!AC378)))</f>
        <v>-</v>
      </c>
      <c r="I378" s="14" t="str">
        <f>IF('Órdenes según Instancia'!I378=0,"-",IF('Órdenes según Instancia'!AC378=0,"-",('Órdenes según Instancia'!I378/'Órdenes según Instancia'!AC378)))</f>
        <v>-</v>
      </c>
      <c r="J378" s="14" t="str">
        <f>IF('Órdenes según Instancia'!N378=0,"-",IF('Órdenes según Instancia'!AC378=0,"-",('Órdenes según Instancia'!N378/'Órdenes según Instancia'!AC378)))</f>
        <v>-</v>
      </c>
      <c r="K378" s="14" t="str">
        <f>IF('Órdenes según Instancia'!S378=0,"-",IF('Órdenes según Instancia'!AC378=0,"-",('Órdenes según Instancia'!S378/'Órdenes según Instancia'!AC378)))</f>
        <v>-</v>
      </c>
      <c r="L378" s="14" t="str">
        <f>IF('Órdenes según Instancia'!X378=0,"-",IF('Órdenes según Instancia'!AC378=0,"-",('Órdenes según Instancia'!X378/'Órdenes según Instancia'!AC378)))</f>
        <v>-</v>
      </c>
      <c r="M378" s="14">
        <f>IF('Órdenes según Instancia'!E378=0,"-",IF('Órdenes según Instancia'!AD378=0,"-",('Órdenes según Instancia'!E378/'Órdenes según Instancia'!AD378)))</f>
        <v>1</v>
      </c>
      <c r="N378" s="14" t="str">
        <f>IF('Órdenes según Instancia'!J378=0,"-",IF('Órdenes según Instancia'!AD378=0,"-",('Órdenes según Instancia'!J378/'Órdenes según Instancia'!AD378)))</f>
        <v>-</v>
      </c>
      <c r="O378" s="14" t="str">
        <f>IF('Órdenes según Instancia'!O378=0,"-",IF('Órdenes según Instancia'!AD378=0,"-",('Órdenes según Instancia'!O378/'Órdenes según Instancia'!AD378)))</f>
        <v>-</v>
      </c>
      <c r="P378" s="14" t="str">
        <f>IF('Órdenes según Instancia'!T378=0,"-",IF('Órdenes según Instancia'!AD378=0,"-",('Órdenes según Instancia'!T378/'Órdenes según Instancia'!AD378)))</f>
        <v>-</v>
      </c>
      <c r="Q378" s="14" t="str">
        <f>IF('Órdenes según Instancia'!Y378=0,"-",IF('Órdenes según Instancia'!AD378=0,"-",('Órdenes según Instancia'!Y378/'Órdenes según Instancia'!AD378)))</f>
        <v>-</v>
      </c>
      <c r="R378" s="14">
        <f>IF('Órdenes según Instancia'!F378=0,"-",IF('Órdenes según Instancia'!AE378=0,"-",('Órdenes según Instancia'!F378/'Órdenes según Instancia'!AE378)))</f>
        <v>1</v>
      </c>
      <c r="S378" s="14" t="str">
        <f>IF('Órdenes según Instancia'!K378=0,"-",IF('Órdenes según Instancia'!AE378=0,"-",('Órdenes según Instancia'!K378/'Órdenes según Instancia'!AE378)))</f>
        <v>-</v>
      </c>
      <c r="T378" s="14" t="str">
        <f>IF('Órdenes según Instancia'!P378=0,"-",IF('Órdenes según Instancia'!AE378=0,"-",('Órdenes según Instancia'!P378/'Órdenes según Instancia'!AE378)))</f>
        <v>-</v>
      </c>
      <c r="U378" s="14" t="str">
        <f>IF('Órdenes según Instancia'!U378=0,"-",IF('Órdenes según Instancia'!AE378=0,"-",('Órdenes según Instancia'!U378/('Órdenes según Instancia'!AE378))))</f>
        <v>-</v>
      </c>
      <c r="V378" s="14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62" t="s">
        <v>550</v>
      </c>
      <c r="C379" s="14">
        <f>IF('Órdenes según Instancia'!C379=0,"-",IF('Órdenes según Instancia'!AB379=0,"-",('Órdenes según Instancia'!C379/'Órdenes según Instancia'!AB379)))</f>
        <v>0.96875</v>
      </c>
      <c r="D379" s="14" t="str">
        <f>IF('Órdenes según Instancia'!H379=0,"-",IF('Órdenes según Instancia'!AB379=0,"-",('Órdenes según Instancia'!H379/'Órdenes según Instancia'!AB379)))</f>
        <v>-</v>
      </c>
      <c r="E379" s="14">
        <f>IF('Órdenes según Instancia'!M379=0,"-",IF('Órdenes según Instancia'!AB379=0,"-",('Órdenes según Instancia'!M379/'Órdenes según Instancia'!AB379)))</f>
        <v>3.125E-2</v>
      </c>
      <c r="F379" s="14" t="str">
        <f>IF('Órdenes según Instancia'!R379=0,"-",IF('Órdenes según Instancia'!AB379=0,"-",('Órdenes según Instancia'!R379/'Órdenes según Instancia'!AB379)))</f>
        <v>-</v>
      </c>
      <c r="G379" s="14" t="str">
        <f>IF('Órdenes según Instancia'!W379=0,"-",IF('Órdenes según Instancia'!AB379=0,"-",('Órdenes según Instancia'!W379/'Órdenes según Instancia'!AB379)))</f>
        <v>-</v>
      </c>
      <c r="H379" s="14">
        <f>IF('Órdenes según Instancia'!D379=0,"-",IF('Órdenes según Instancia'!AC379=0,"-",('Órdenes según Instancia'!D379/'Órdenes según Instancia'!AC379)))</f>
        <v>1</v>
      </c>
      <c r="I379" s="14" t="str">
        <f>IF('Órdenes según Instancia'!I379=0,"-",IF('Órdenes según Instancia'!AC379=0,"-",('Órdenes según Instancia'!I379/'Órdenes según Instancia'!AC379)))</f>
        <v>-</v>
      </c>
      <c r="J379" s="14" t="str">
        <f>IF('Órdenes según Instancia'!N379=0,"-",IF('Órdenes según Instancia'!AC379=0,"-",('Órdenes según Instancia'!N379/'Órdenes según Instancia'!AC379)))</f>
        <v>-</v>
      </c>
      <c r="K379" s="14" t="str">
        <f>IF('Órdenes según Instancia'!S379=0,"-",IF('Órdenes según Instancia'!AC379=0,"-",('Órdenes según Instancia'!S379/'Órdenes según Instancia'!AC379)))</f>
        <v>-</v>
      </c>
      <c r="L379" s="14" t="str">
        <f>IF('Órdenes según Instancia'!X379=0,"-",IF('Órdenes según Instancia'!AC379=0,"-",('Órdenes según Instancia'!X379/'Órdenes según Instancia'!AC379)))</f>
        <v>-</v>
      </c>
      <c r="M379" s="14">
        <f>IF('Órdenes según Instancia'!E379=0,"-",IF('Órdenes según Instancia'!AD379=0,"-",('Órdenes según Instancia'!E379/'Órdenes según Instancia'!AD379)))</f>
        <v>0.95121951219512191</v>
      </c>
      <c r="N379" s="14" t="str">
        <f>IF('Órdenes según Instancia'!J379=0,"-",IF('Órdenes según Instancia'!AD379=0,"-",('Órdenes según Instancia'!J379/'Órdenes según Instancia'!AD379)))</f>
        <v>-</v>
      </c>
      <c r="O379" s="14">
        <f>IF('Órdenes según Instancia'!O379=0,"-",IF('Órdenes según Instancia'!AD379=0,"-",('Órdenes según Instancia'!O379/'Órdenes según Instancia'!AD379)))</f>
        <v>4.878048780487805E-2</v>
      </c>
      <c r="P379" s="14" t="str">
        <f>IF('Órdenes según Instancia'!T379=0,"-",IF('Órdenes según Instancia'!AD379=0,"-",('Órdenes según Instancia'!T379/'Órdenes según Instancia'!AD379)))</f>
        <v>-</v>
      </c>
      <c r="Q379" s="14" t="str">
        <f>IF('Órdenes según Instancia'!Y379=0,"-",IF('Órdenes según Instancia'!AD379=0,"-",('Órdenes según Instancia'!Y379/'Órdenes según Instancia'!AD379)))</f>
        <v>-</v>
      </c>
      <c r="R379" s="14">
        <f>IF('Órdenes según Instancia'!F379=0,"-",IF('Órdenes según Instancia'!AE379=0,"-",('Órdenes según Instancia'!F379/'Órdenes según Instancia'!AE379)))</f>
        <v>1</v>
      </c>
      <c r="S379" s="14" t="str">
        <f>IF('Órdenes según Instancia'!K379=0,"-",IF('Órdenes según Instancia'!AE379=0,"-",('Órdenes según Instancia'!K379/'Órdenes según Instancia'!AE379)))</f>
        <v>-</v>
      </c>
      <c r="T379" s="14" t="str">
        <f>IF('Órdenes según Instancia'!P379=0,"-",IF('Órdenes según Instancia'!AE379=0,"-",('Órdenes según Instancia'!P379/'Órdenes según Instancia'!AE379)))</f>
        <v>-</v>
      </c>
      <c r="U379" s="14" t="str">
        <f>IF('Órdenes según Instancia'!U379=0,"-",IF('Órdenes según Instancia'!AE379=0,"-",('Órdenes según Instancia'!U379/('Órdenes según Instancia'!AE379))))</f>
        <v>-</v>
      </c>
      <c r="V379" s="14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62" t="s">
        <v>551</v>
      </c>
      <c r="C380" s="14">
        <f>IF('Órdenes según Instancia'!C380=0,"-",IF('Órdenes según Instancia'!AB380=0,"-",('Órdenes según Instancia'!C380/'Órdenes según Instancia'!AB380)))</f>
        <v>1</v>
      </c>
      <c r="D380" s="14" t="str">
        <f>IF('Órdenes según Instancia'!H380=0,"-",IF('Órdenes según Instancia'!AB380=0,"-",('Órdenes según Instancia'!H380/'Órdenes según Instancia'!AB380)))</f>
        <v>-</v>
      </c>
      <c r="E380" s="14" t="str">
        <f>IF('Órdenes según Instancia'!M380=0,"-",IF('Órdenes según Instancia'!AB380=0,"-",('Órdenes según Instancia'!M380/'Órdenes según Instancia'!AB380)))</f>
        <v>-</v>
      </c>
      <c r="F380" s="14" t="str">
        <f>IF('Órdenes según Instancia'!R380=0,"-",IF('Órdenes según Instancia'!AB380=0,"-",('Órdenes según Instancia'!R380/'Órdenes según Instancia'!AB380)))</f>
        <v>-</v>
      </c>
      <c r="G380" s="14" t="str">
        <f>IF('Órdenes según Instancia'!W380=0,"-",IF('Órdenes según Instancia'!AB380=0,"-",('Órdenes según Instancia'!W380/'Órdenes según Instancia'!AB380)))</f>
        <v>-</v>
      </c>
      <c r="H380" s="14" t="str">
        <f>IF('Órdenes según Instancia'!D380=0,"-",IF('Órdenes según Instancia'!AC380=0,"-",('Órdenes según Instancia'!D380/'Órdenes según Instancia'!AC380)))</f>
        <v>-</v>
      </c>
      <c r="I380" s="14" t="str">
        <f>IF('Órdenes según Instancia'!I380=0,"-",IF('Órdenes según Instancia'!AC380=0,"-",('Órdenes según Instancia'!I380/'Órdenes según Instancia'!AC380)))</f>
        <v>-</v>
      </c>
      <c r="J380" s="14" t="str">
        <f>IF('Órdenes según Instancia'!N380=0,"-",IF('Órdenes según Instancia'!AC380=0,"-",('Órdenes según Instancia'!N380/'Órdenes según Instancia'!AC380)))</f>
        <v>-</v>
      </c>
      <c r="K380" s="14" t="str">
        <f>IF('Órdenes según Instancia'!S380=0,"-",IF('Órdenes según Instancia'!AC380=0,"-",('Órdenes según Instancia'!S380/'Órdenes según Instancia'!AC380)))</f>
        <v>-</v>
      </c>
      <c r="L380" s="14" t="str">
        <f>IF('Órdenes según Instancia'!X380=0,"-",IF('Órdenes según Instancia'!AC380=0,"-",('Órdenes según Instancia'!X380/'Órdenes según Instancia'!AC380)))</f>
        <v>-</v>
      </c>
      <c r="M380" s="14">
        <f>IF('Órdenes según Instancia'!E380=0,"-",IF('Órdenes según Instancia'!AD380=0,"-",('Órdenes según Instancia'!E380/'Órdenes según Instancia'!AD380)))</f>
        <v>1</v>
      </c>
      <c r="N380" s="14" t="str">
        <f>IF('Órdenes según Instancia'!J380=0,"-",IF('Órdenes según Instancia'!AD380=0,"-",('Órdenes según Instancia'!J380/'Órdenes según Instancia'!AD380)))</f>
        <v>-</v>
      </c>
      <c r="O380" s="14" t="str">
        <f>IF('Órdenes según Instancia'!O380=0,"-",IF('Órdenes según Instancia'!AD380=0,"-",('Órdenes según Instancia'!O380/'Órdenes según Instancia'!AD380)))</f>
        <v>-</v>
      </c>
      <c r="P380" s="14" t="str">
        <f>IF('Órdenes según Instancia'!T380=0,"-",IF('Órdenes según Instancia'!AD380=0,"-",('Órdenes según Instancia'!T380/'Órdenes según Instancia'!AD380)))</f>
        <v>-</v>
      </c>
      <c r="Q380" s="14" t="str">
        <f>IF('Órdenes según Instancia'!Y380=0,"-",IF('Órdenes según Instancia'!AD380=0,"-",('Órdenes según Instancia'!Y380/'Órdenes según Instancia'!AD380)))</f>
        <v>-</v>
      </c>
      <c r="R380" s="14">
        <f>IF('Órdenes según Instancia'!F380=0,"-",IF('Órdenes según Instancia'!AE380=0,"-",('Órdenes según Instancia'!F380/'Órdenes según Instancia'!AE380)))</f>
        <v>1</v>
      </c>
      <c r="S380" s="14" t="str">
        <f>IF('Órdenes según Instancia'!K380=0,"-",IF('Órdenes según Instancia'!AE380=0,"-",('Órdenes según Instancia'!K380/'Órdenes según Instancia'!AE380)))</f>
        <v>-</v>
      </c>
      <c r="T380" s="14" t="str">
        <f>IF('Órdenes según Instancia'!P380=0,"-",IF('Órdenes según Instancia'!AE380=0,"-",('Órdenes según Instancia'!P380/'Órdenes según Instancia'!AE380)))</f>
        <v>-</v>
      </c>
      <c r="U380" s="14" t="str">
        <f>IF('Órdenes según Instancia'!U380=0,"-",IF('Órdenes según Instancia'!AE380=0,"-",('Órdenes según Instancia'!U380/('Órdenes según Instancia'!AE380))))</f>
        <v>-</v>
      </c>
      <c r="V380" s="14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62" t="s">
        <v>552</v>
      </c>
      <c r="C381" s="14">
        <f>IF('Órdenes según Instancia'!C381=0,"-",IF('Órdenes según Instancia'!AB381=0,"-",('Órdenes según Instancia'!C381/'Órdenes según Instancia'!AB381)))</f>
        <v>1</v>
      </c>
      <c r="D381" s="14" t="str">
        <f>IF('Órdenes según Instancia'!H381=0,"-",IF('Órdenes según Instancia'!AB381=0,"-",('Órdenes según Instancia'!H381/'Órdenes según Instancia'!AB381)))</f>
        <v>-</v>
      </c>
      <c r="E381" s="14" t="str">
        <f>IF('Órdenes según Instancia'!M381=0,"-",IF('Órdenes según Instancia'!AB381=0,"-",('Órdenes según Instancia'!M381/'Órdenes según Instancia'!AB381)))</f>
        <v>-</v>
      </c>
      <c r="F381" s="14" t="str">
        <f>IF('Órdenes según Instancia'!R381=0,"-",IF('Órdenes según Instancia'!AB381=0,"-",('Órdenes según Instancia'!R381/'Órdenes según Instancia'!AB381)))</f>
        <v>-</v>
      </c>
      <c r="G381" s="14" t="str">
        <f>IF('Órdenes según Instancia'!W381=0,"-",IF('Órdenes según Instancia'!AB381=0,"-",('Órdenes según Instancia'!W381/'Órdenes según Instancia'!AB381)))</f>
        <v>-</v>
      </c>
      <c r="H381" s="14" t="str">
        <f>IF('Órdenes según Instancia'!D381=0,"-",IF('Órdenes según Instancia'!AC381=0,"-",('Órdenes según Instancia'!D381/'Órdenes según Instancia'!AC381)))</f>
        <v>-</v>
      </c>
      <c r="I381" s="14" t="str">
        <f>IF('Órdenes según Instancia'!I381=0,"-",IF('Órdenes según Instancia'!AC381=0,"-",('Órdenes según Instancia'!I381/'Órdenes según Instancia'!AC381)))</f>
        <v>-</v>
      </c>
      <c r="J381" s="14" t="str">
        <f>IF('Órdenes según Instancia'!N381=0,"-",IF('Órdenes según Instancia'!AC381=0,"-",('Órdenes según Instancia'!N381/'Órdenes según Instancia'!AC381)))</f>
        <v>-</v>
      </c>
      <c r="K381" s="14" t="str">
        <f>IF('Órdenes según Instancia'!S381=0,"-",IF('Órdenes según Instancia'!AC381=0,"-",('Órdenes según Instancia'!S381/'Órdenes según Instancia'!AC381)))</f>
        <v>-</v>
      </c>
      <c r="L381" s="14" t="str">
        <f>IF('Órdenes según Instancia'!X381=0,"-",IF('Órdenes según Instancia'!AC381=0,"-",('Órdenes según Instancia'!X381/'Órdenes según Instancia'!AC381)))</f>
        <v>-</v>
      </c>
      <c r="M381" s="14">
        <f>IF('Órdenes según Instancia'!E381=0,"-",IF('Órdenes según Instancia'!AD381=0,"-",('Órdenes según Instancia'!E381/'Órdenes según Instancia'!AD381)))</f>
        <v>1</v>
      </c>
      <c r="N381" s="14" t="str">
        <f>IF('Órdenes según Instancia'!J381=0,"-",IF('Órdenes según Instancia'!AD381=0,"-",('Órdenes según Instancia'!J381/'Órdenes según Instancia'!AD381)))</f>
        <v>-</v>
      </c>
      <c r="O381" s="14" t="str">
        <f>IF('Órdenes según Instancia'!O381=0,"-",IF('Órdenes según Instancia'!AD381=0,"-",('Órdenes según Instancia'!O381/'Órdenes según Instancia'!AD381)))</f>
        <v>-</v>
      </c>
      <c r="P381" s="14" t="str">
        <f>IF('Órdenes según Instancia'!T381=0,"-",IF('Órdenes según Instancia'!AD381=0,"-",('Órdenes según Instancia'!T381/'Órdenes según Instancia'!AD381)))</f>
        <v>-</v>
      </c>
      <c r="Q381" s="14" t="str">
        <f>IF('Órdenes según Instancia'!Y381=0,"-",IF('Órdenes según Instancia'!AD381=0,"-",('Órdenes según Instancia'!Y381/'Órdenes según Instancia'!AD381)))</f>
        <v>-</v>
      </c>
      <c r="R381" s="14">
        <f>IF('Órdenes según Instancia'!F381=0,"-",IF('Órdenes según Instancia'!AE381=0,"-",('Órdenes según Instancia'!F381/'Órdenes según Instancia'!AE381)))</f>
        <v>1</v>
      </c>
      <c r="S381" s="14" t="str">
        <f>IF('Órdenes según Instancia'!K381=0,"-",IF('Órdenes según Instancia'!AE381=0,"-",('Órdenes según Instancia'!K381/'Órdenes según Instancia'!AE381)))</f>
        <v>-</v>
      </c>
      <c r="T381" s="14" t="str">
        <f>IF('Órdenes según Instancia'!P381=0,"-",IF('Órdenes según Instancia'!AE381=0,"-",('Órdenes según Instancia'!P381/'Órdenes según Instancia'!AE381)))</f>
        <v>-</v>
      </c>
      <c r="U381" s="14" t="str">
        <f>IF('Órdenes según Instancia'!U381=0,"-",IF('Órdenes según Instancia'!AE381=0,"-",('Órdenes según Instancia'!U381/('Órdenes según Instancia'!AE381))))</f>
        <v>-</v>
      </c>
      <c r="V381" s="14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62" t="s">
        <v>203</v>
      </c>
      <c r="C382" s="14">
        <f>IF('Órdenes según Instancia'!C382=0,"-",IF('Órdenes según Instancia'!AB382=0,"-",('Órdenes según Instancia'!C382/'Órdenes según Instancia'!AB382)))</f>
        <v>0.94117647058823528</v>
      </c>
      <c r="D382" s="14" t="str">
        <f>IF('Órdenes según Instancia'!H382=0,"-",IF('Órdenes según Instancia'!AB382=0,"-",('Órdenes según Instancia'!H382/'Órdenes según Instancia'!AB382)))</f>
        <v>-</v>
      </c>
      <c r="E382" s="14">
        <f>IF('Órdenes según Instancia'!M382=0,"-",IF('Órdenes según Instancia'!AB382=0,"-",('Órdenes según Instancia'!M382/'Órdenes según Instancia'!AB382)))</f>
        <v>5.8823529411764705E-2</v>
      </c>
      <c r="F382" s="14" t="str">
        <f>IF('Órdenes según Instancia'!R382=0,"-",IF('Órdenes según Instancia'!AB382=0,"-",('Órdenes según Instancia'!R382/'Órdenes según Instancia'!AB382)))</f>
        <v>-</v>
      </c>
      <c r="G382" s="14" t="str">
        <f>IF('Órdenes según Instancia'!W382=0,"-",IF('Órdenes según Instancia'!AB382=0,"-",('Órdenes según Instancia'!W382/'Órdenes según Instancia'!AB382)))</f>
        <v>-</v>
      </c>
      <c r="H382" s="14" t="str">
        <f>IF('Órdenes según Instancia'!D382=0,"-",IF('Órdenes según Instancia'!AC382=0,"-",('Órdenes según Instancia'!D382/'Órdenes según Instancia'!AC382)))</f>
        <v>-</v>
      </c>
      <c r="I382" s="14" t="str">
        <f>IF('Órdenes según Instancia'!I382=0,"-",IF('Órdenes según Instancia'!AC382=0,"-",('Órdenes según Instancia'!I382/'Órdenes según Instancia'!AC382)))</f>
        <v>-</v>
      </c>
      <c r="J382" s="14" t="str">
        <f>IF('Órdenes según Instancia'!N382=0,"-",IF('Órdenes según Instancia'!AC382=0,"-",('Órdenes según Instancia'!N382/'Órdenes según Instancia'!AC382)))</f>
        <v>-</v>
      </c>
      <c r="K382" s="14" t="str">
        <f>IF('Órdenes según Instancia'!S382=0,"-",IF('Órdenes según Instancia'!AC382=0,"-",('Órdenes según Instancia'!S382/'Órdenes según Instancia'!AC382)))</f>
        <v>-</v>
      </c>
      <c r="L382" s="14" t="str">
        <f>IF('Órdenes según Instancia'!X382=0,"-",IF('Órdenes según Instancia'!AC382=0,"-",('Órdenes según Instancia'!X382/'Órdenes según Instancia'!AC382)))</f>
        <v>-</v>
      </c>
      <c r="M382" s="14">
        <f>IF('Órdenes según Instancia'!E382=0,"-",IF('Órdenes según Instancia'!AD382=0,"-",('Órdenes según Instancia'!E382/'Órdenes según Instancia'!AD382)))</f>
        <v>0.84615384615384615</v>
      </c>
      <c r="N382" s="14" t="str">
        <f>IF('Órdenes según Instancia'!J382=0,"-",IF('Órdenes según Instancia'!AD382=0,"-",('Órdenes según Instancia'!J382/'Órdenes según Instancia'!AD382)))</f>
        <v>-</v>
      </c>
      <c r="O382" s="14">
        <f>IF('Órdenes según Instancia'!O382=0,"-",IF('Órdenes según Instancia'!AD382=0,"-",('Órdenes según Instancia'!O382/'Órdenes según Instancia'!AD382)))</f>
        <v>0.15384615384615385</v>
      </c>
      <c r="P382" s="14" t="str">
        <f>IF('Órdenes según Instancia'!T382=0,"-",IF('Órdenes según Instancia'!AD382=0,"-",('Órdenes según Instancia'!T382/'Órdenes según Instancia'!AD382)))</f>
        <v>-</v>
      </c>
      <c r="Q382" s="14" t="str">
        <f>IF('Órdenes según Instancia'!Y382=0,"-",IF('Órdenes según Instancia'!AD382=0,"-",('Órdenes según Instancia'!Y382/'Órdenes según Instancia'!AD382)))</f>
        <v>-</v>
      </c>
      <c r="R382" s="14">
        <f>IF('Órdenes según Instancia'!F382=0,"-",IF('Órdenes según Instancia'!AE382=0,"-",('Órdenes según Instancia'!F382/'Órdenes según Instancia'!AE382)))</f>
        <v>1</v>
      </c>
      <c r="S382" s="14" t="str">
        <f>IF('Órdenes según Instancia'!K382=0,"-",IF('Órdenes según Instancia'!AE382=0,"-",('Órdenes según Instancia'!K382/'Órdenes según Instancia'!AE382)))</f>
        <v>-</v>
      </c>
      <c r="T382" s="14" t="str">
        <f>IF('Órdenes según Instancia'!P382=0,"-",IF('Órdenes según Instancia'!AE382=0,"-",('Órdenes según Instancia'!P382/'Órdenes según Instancia'!AE382)))</f>
        <v>-</v>
      </c>
      <c r="U382" s="14" t="str">
        <f>IF('Órdenes según Instancia'!U382=0,"-",IF('Órdenes según Instancia'!AE382=0,"-",('Órdenes según Instancia'!U382/('Órdenes según Instancia'!AE382))))</f>
        <v>-</v>
      </c>
      <c r="V382" s="14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62" t="s">
        <v>553</v>
      </c>
      <c r="C383" s="14">
        <f>IF('Órdenes según Instancia'!C383=0,"-",IF('Órdenes según Instancia'!AB383=0,"-",('Órdenes según Instancia'!C383/'Órdenes según Instancia'!AB383)))</f>
        <v>1</v>
      </c>
      <c r="D383" s="14" t="str">
        <f>IF('Órdenes según Instancia'!H383=0,"-",IF('Órdenes según Instancia'!AB383=0,"-",('Órdenes según Instancia'!H383/'Órdenes según Instancia'!AB383)))</f>
        <v>-</v>
      </c>
      <c r="E383" s="14" t="str">
        <f>IF('Órdenes según Instancia'!M383=0,"-",IF('Órdenes según Instancia'!AB383=0,"-",('Órdenes según Instancia'!M383/'Órdenes según Instancia'!AB383)))</f>
        <v>-</v>
      </c>
      <c r="F383" s="14" t="str">
        <f>IF('Órdenes según Instancia'!R383=0,"-",IF('Órdenes según Instancia'!AB383=0,"-",('Órdenes según Instancia'!R383/'Órdenes según Instancia'!AB383)))</f>
        <v>-</v>
      </c>
      <c r="G383" s="14" t="str">
        <f>IF('Órdenes según Instancia'!W383=0,"-",IF('Órdenes según Instancia'!AB383=0,"-",('Órdenes según Instancia'!W383/'Órdenes según Instancia'!AB383)))</f>
        <v>-</v>
      </c>
      <c r="H383" s="14" t="str">
        <f>IF('Órdenes según Instancia'!D383=0,"-",IF('Órdenes según Instancia'!AC383=0,"-",('Órdenes según Instancia'!D383/'Órdenes según Instancia'!AC383)))</f>
        <v>-</v>
      </c>
      <c r="I383" s="14" t="str">
        <f>IF('Órdenes según Instancia'!I383=0,"-",IF('Órdenes según Instancia'!AC383=0,"-",('Órdenes según Instancia'!I383/'Órdenes según Instancia'!AC383)))</f>
        <v>-</v>
      </c>
      <c r="J383" s="14" t="str">
        <f>IF('Órdenes según Instancia'!N383=0,"-",IF('Órdenes según Instancia'!AC383=0,"-",('Órdenes según Instancia'!N383/'Órdenes según Instancia'!AC383)))</f>
        <v>-</v>
      </c>
      <c r="K383" s="14" t="str">
        <f>IF('Órdenes según Instancia'!S383=0,"-",IF('Órdenes según Instancia'!AC383=0,"-",('Órdenes según Instancia'!S383/'Órdenes según Instancia'!AC383)))</f>
        <v>-</v>
      </c>
      <c r="L383" s="14" t="str">
        <f>IF('Órdenes según Instancia'!X383=0,"-",IF('Órdenes según Instancia'!AC383=0,"-",('Órdenes según Instancia'!X383/'Órdenes según Instancia'!AC383)))</f>
        <v>-</v>
      </c>
      <c r="M383" s="14">
        <f>IF('Órdenes según Instancia'!E383=0,"-",IF('Órdenes según Instancia'!AD383=0,"-",('Órdenes según Instancia'!E383/'Órdenes según Instancia'!AD383)))</f>
        <v>1</v>
      </c>
      <c r="N383" s="14" t="str">
        <f>IF('Órdenes según Instancia'!J383=0,"-",IF('Órdenes según Instancia'!AD383=0,"-",('Órdenes según Instancia'!J383/'Órdenes según Instancia'!AD383)))</f>
        <v>-</v>
      </c>
      <c r="O383" s="14" t="str">
        <f>IF('Órdenes según Instancia'!O383=0,"-",IF('Órdenes según Instancia'!AD383=0,"-",('Órdenes según Instancia'!O383/'Órdenes según Instancia'!AD383)))</f>
        <v>-</v>
      </c>
      <c r="P383" s="14" t="str">
        <f>IF('Órdenes según Instancia'!T383=0,"-",IF('Órdenes según Instancia'!AD383=0,"-",('Órdenes según Instancia'!T383/'Órdenes según Instancia'!AD383)))</f>
        <v>-</v>
      </c>
      <c r="Q383" s="14" t="str">
        <f>IF('Órdenes según Instancia'!Y383=0,"-",IF('Órdenes según Instancia'!AD383=0,"-",('Órdenes según Instancia'!Y383/'Órdenes según Instancia'!AD383)))</f>
        <v>-</v>
      </c>
      <c r="R383" s="14">
        <f>IF('Órdenes según Instancia'!F383=0,"-",IF('Órdenes según Instancia'!AE383=0,"-",('Órdenes según Instancia'!F383/'Órdenes según Instancia'!AE383)))</f>
        <v>1</v>
      </c>
      <c r="S383" s="14" t="str">
        <f>IF('Órdenes según Instancia'!K383=0,"-",IF('Órdenes según Instancia'!AE383=0,"-",('Órdenes según Instancia'!K383/'Órdenes según Instancia'!AE383)))</f>
        <v>-</v>
      </c>
      <c r="T383" s="14" t="str">
        <f>IF('Órdenes según Instancia'!P383=0,"-",IF('Órdenes según Instancia'!AE383=0,"-",('Órdenes según Instancia'!P383/'Órdenes según Instancia'!AE383)))</f>
        <v>-</v>
      </c>
      <c r="U383" s="14" t="str">
        <f>IF('Órdenes según Instancia'!U383=0,"-",IF('Órdenes según Instancia'!AE383=0,"-",('Órdenes según Instancia'!U383/('Órdenes según Instancia'!AE383))))</f>
        <v>-</v>
      </c>
      <c r="V383" s="14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62" t="s">
        <v>554</v>
      </c>
      <c r="C384" s="14">
        <f>IF('Órdenes según Instancia'!C384=0,"-",IF('Órdenes según Instancia'!AB384=0,"-",('Órdenes según Instancia'!C384/'Órdenes según Instancia'!AB384)))</f>
        <v>0.94444444444444442</v>
      </c>
      <c r="D384" s="14">
        <f>IF('Órdenes según Instancia'!H384=0,"-",IF('Órdenes según Instancia'!AB384=0,"-",('Órdenes según Instancia'!H384/'Órdenes según Instancia'!AB384)))</f>
        <v>5.5555555555555552E-2</v>
      </c>
      <c r="E384" s="14" t="str">
        <f>IF('Órdenes según Instancia'!M384=0,"-",IF('Órdenes según Instancia'!AB384=0,"-",('Órdenes según Instancia'!M384/'Órdenes según Instancia'!AB384)))</f>
        <v>-</v>
      </c>
      <c r="F384" s="14" t="str">
        <f>IF('Órdenes según Instancia'!R384=0,"-",IF('Órdenes según Instancia'!AB384=0,"-",('Órdenes según Instancia'!R384/'Órdenes según Instancia'!AB384)))</f>
        <v>-</v>
      </c>
      <c r="G384" s="14" t="str">
        <f>IF('Órdenes según Instancia'!W384=0,"-",IF('Órdenes según Instancia'!AB384=0,"-",('Órdenes según Instancia'!W384/'Órdenes según Instancia'!AB384)))</f>
        <v>-</v>
      </c>
      <c r="H384" s="14" t="str">
        <f>IF('Órdenes según Instancia'!D384=0,"-",IF('Órdenes según Instancia'!AC384=0,"-",('Órdenes según Instancia'!D384/'Órdenes según Instancia'!AC384)))</f>
        <v>-</v>
      </c>
      <c r="I384" s="14" t="str">
        <f>IF('Órdenes según Instancia'!I384=0,"-",IF('Órdenes según Instancia'!AC384=0,"-",('Órdenes según Instancia'!I384/'Órdenes según Instancia'!AC384)))</f>
        <v>-</v>
      </c>
      <c r="J384" s="14" t="str">
        <f>IF('Órdenes según Instancia'!N384=0,"-",IF('Órdenes según Instancia'!AC384=0,"-",('Órdenes según Instancia'!N384/'Órdenes según Instancia'!AC384)))</f>
        <v>-</v>
      </c>
      <c r="K384" s="14" t="str">
        <f>IF('Órdenes según Instancia'!S384=0,"-",IF('Órdenes según Instancia'!AC384=0,"-",('Órdenes según Instancia'!S384/'Órdenes según Instancia'!AC384)))</f>
        <v>-</v>
      </c>
      <c r="L384" s="14" t="str">
        <f>IF('Órdenes según Instancia'!X384=0,"-",IF('Órdenes según Instancia'!AC384=0,"-",('Órdenes según Instancia'!X384/'Órdenes según Instancia'!AC384)))</f>
        <v>-</v>
      </c>
      <c r="M384" s="14">
        <f>IF('Órdenes según Instancia'!E384=0,"-",IF('Órdenes según Instancia'!AD384=0,"-",('Órdenes según Instancia'!E384/'Órdenes según Instancia'!AD384)))</f>
        <v>1</v>
      </c>
      <c r="N384" s="14" t="str">
        <f>IF('Órdenes según Instancia'!J384=0,"-",IF('Órdenes según Instancia'!AD384=0,"-",('Órdenes según Instancia'!J384/'Órdenes según Instancia'!AD384)))</f>
        <v>-</v>
      </c>
      <c r="O384" s="14" t="str">
        <f>IF('Órdenes según Instancia'!O384=0,"-",IF('Órdenes según Instancia'!AD384=0,"-",('Órdenes según Instancia'!O384/'Órdenes según Instancia'!AD384)))</f>
        <v>-</v>
      </c>
      <c r="P384" s="14" t="str">
        <f>IF('Órdenes según Instancia'!T384=0,"-",IF('Órdenes según Instancia'!AD384=0,"-",('Órdenes según Instancia'!T384/'Órdenes según Instancia'!AD384)))</f>
        <v>-</v>
      </c>
      <c r="Q384" s="14" t="str">
        <f>IF('Órdenes según Instancia'!Y384=0,"-",IF('Órdenes según Instancia'!AD384=0,"-",('Órdenes según Instancia'!Y384/'Órdenes según Instancia'!AD384)))</f>
        <v>-</v>
      </c>
      <c r="R384" s="14">
        <f>IF('Órdenes según Instancia'!F384=0,"-",IF('Órdenes según Instancia'!AE384=0,"-",('Órdenes según Instancia'!F384/'Órdenes según Instancia'!AE384)))</f>
        <v>0.88888888888888884</v>
      </c>
      <c r="S384" s="14">
        <f>IF('Órdenes según Instancia'!K384=0,"-",IF('Órdenes según Instancia'!AE384=0,"-",('Órdenes según Instancia'!K384/'Órdenes según Instancia'!AE384)))</f>
        <v>0.1111111111111111</v>
      </c>
      <c r="T384" s="14" t="str">
        <f>IF('Órdenes según Instancia'!P384=0,"-",IF('Órdenes según Instancia'!AE384=0,"-",('Órdenes según Instancia'!P384/'Órdenes según Instancia'!AE384)))</f>
        <v>-</v>
      </c>
      <c r="U384" s="14" t="str">
        <f>IF('Órdenes según Instancia'!U384=0,"-",IF('Órdenes según Instancia'!AE384=0,"-",('Órdenes según Instancia'!U384/('Órdenes según Instancia'!AE384))))</f>
        <v>-</v>
      </c>
      <c r="V384" s="14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62" t="s">
        <v>555</v>
      </c>
      <c r="C385" s="14">
        <f>IF('Órdenes según Instancia'!C385=0,"-",IF('Órdenes según Instancia'!AB385=0,"-",('Órdenes según Instancia'!C385/'Órdenes según Instancia'!AB385)))</f>
        <v>1</v>
      </c>
      <c r="D385" s="14" t="str">
        <f>IF('Órdenes según Instancia'!H385=0,"-",IF('Órdenes según Instancia'!AB385=0,"-",('Órdenes según Instancia'!H385/'Órdenes según Instancia'!AB385)))</f>
        <v>-</v>
      </c>
      <c r="E385" s="14" t="str">
        <f>IF('Órdenes según Instancia'!M385=0,"-",IF('Órdenes según Instancia'!AB385=0,"-",('Órdenes según Instancia'!M385/'Órdenes según Instancia'!AB385)))</f>
        <v>-</v>
      </c>
      <c r="F385" s="14" t="str">
        <f>IF('Órdenes según Instancia'!R385=0,"-",IF('Órdenes según Instancia'!AB385=0,"-",('Órdenes según Instancia'!R385/'Órdenes según Instancia'!AB385)))</f>
        <v>-</v>
      </c>
      <c r="G385" s="14" t="str">
        <f>IF('Órdenes según Instancia'!W385=0,"-",IF('Órdenes según Instancia'!AB385=0,"-",('Órdenes según Instancia'!W385/'Órdenes según Instancia'!AB385)))</f>
        <v>-</v>
      </c>
      <c r="H385" s="14" t="str">
        <f>IF('Órdenes según Instancia'!D385=0,"-",IF('Órdenes según Instancia'!AC385=0,"-",('Órdenes según Instancia'!D385/'Órdenes según Instancia'!AC385)))</f>
        <v>-</v>
      </c>
      <c r="I385" s="14" t="str">
        <f>IF('Órdenes según Instancia'!I385=0,"-",IF('Órdenes según Instancia'!AC385=0,"-",('Órdenes según Instancia'!I385/'Órdenes según Instancia'!AC385)))</f>
        <v>-</v>
      </c>
      <c r="J385" s="14" t="str">
        <f>IF('Órdenes según Instancia'!N385=0,"-",IF('Órdenes según Instancia'!AC385=0,"-",('Órdenes según Instancia'!N385/'Órdenes según Instancia'!AC385)))</f>
        <v>-</v>
      </c>
      <c r="K385" s="14" t="str">
        <f>IF('Órdenes según Instancia'!S385=0,"-",IF('Órdenes según Instancia'!AC385=0,"-",('Órdenes según Instancia'!S385/'Órdenes según Instancia'!AC385)))</f>
        <v>-</v>
      </c>
      <c r="L385" s="14" t="str">
        <f>IF('Órdenes según Instancia'!X385=0,"-",IF('Órdenes según Instancia'!AC385=0,"-",('Órdenes según Instancia'!X385/'Órdenes según Instancia'!AC385)))</f>
        <v>-</v>
      </c>
      <c r="M385" s="14">
        <f>IF('Órdenes según Instancia'!E385=0,"-",IF('Órdenes según Instancia'!AD385=0,"-",('Órdenes según Instancia'!E385/'Órdenes según Instancia'!AD385)))</f>
        <v>1</v>
      </c>
      <c r="N385" s="14" t="str">
        <f>IF('Órdenes según Instancia'!J385=0,"-",IF('Órdenes según Instancia'!AD385=0,"-",('Órdenes según Instancia'!J385/'Órdenes según Instancia'!AD385)))</f>
        <v>-</v>
      </c>
      <c r="O385" s="14" t="str">
        <f>IF('Órdenes según Instancia'!O385=0,"-",IF('Órdenes según Instancia'!AD385=0,"-",('Órdenes según Instancia'!O385/'Órdenes según Instancia'!AD385)))</f>
        <v>-</v>
      </c>
      <c r="P385" s="14" t="str">
        <f>IF('Órdenes según Instancia'!T385=0,"-",IF('Órdenes según Instancia'!AD385=0,"-",('Órdenes según Instancia'!T385/'Órdenes según Instancia'!AD385)))</f>
        <v>-</v>
      </c>
      <c r="Q385" s="14" t="str">
        <f>IF('Órdenes según Instancia'!Y385=0,"-",IF('Órdenes según Instancia'!AD385=0,"-",('Órdenes según Instancia'!Y385/'Órdenes según Instancia'!AD385)))</f>
        <v>-</v>
      </c>
      <c r="R385" s="14">
        <f>IF('Órdenes según Instancia'!F385=0,"-",IF('Órdenes según Instancia'!AE385=0,"-",('Órdenes según Instancia'!F385/'Órdenes según Instancia'!AE385)))</f>
        <v>1</v>
      </c>
      <c r="S385" s="14" t="str">
        <f>IF('Órdenes según Instancia'!K385=0,"-",IF('Órdenes según Instancia'!AE385=0,"-",('Órdenes según Instancia'!K385/'Órdenes según Instancia'!AE385)))</f>
        <v>-</v>
      </c>
      <c r="T385" s="14" t="str">
        <f>IF('Órdenes según Instancia'!P385=0,"-",IF('Órdenes según Instancia'!AE385=0,"-",('Órdenes según Instancia'!P385/'Órdenes según Instancia'!AE385)))</f>
        <v>-</v>
      </c>
      <c r="U385" s="14" t="str">
        <f>IF('Órdenes según Instancia'!U385=0,"-",IF('Órdenes según Instancia'!AE385=0,"-",('Órdenes según Instancia'!U385/('Órdenes según Instancia'!AE385))))</f>
        <v>-</v>
      </c>
      <c r="V385" s="14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62" t="s">
        <v>556</v>
      </c>
      <c r="C386" s="14">
        <f>IF('Órdenes según Instancia'!C386=0,"-",IF('Órdenes según Instancia'!AB386=0,"-",('Órdenes según Instancia'!C386/'Órdenes según Instancia'!AB386)))</f>
        <v>0.61904761904761907</v>
      </c>
      <c r="D386" s="14" t="str">
        <f>IF('Órdenes según Instancia'!H386=0,"-",IF('Órdenes según Instancia'!AB386=0,"-",('Órdenes según Instancia'!H386/'Órdenes según Instancia'!AB386)))</f>
        <v>-</v>
      </c>
      <c r="E386" s="14">
        <f>IF('Órdenes según Instancia'!M386=0,"-",IF('Órdenes según Instancia'!AB386=0,"-",('Órdenes según Instancia'!M386/'Órdenes según Instancia'!AB386)))</f>
        <v>0.38095238095238093</v>
      </c>
      <c r="F386" s="14" t="str">
        <f>IF('Órdenes según Instancia'!R386=0,"-",IF('Órdenes según Instancia'!AB386=0,"-",('Órdenes según Instancia'!R386/'Órdenes según Instancia'!AB386)))</f>
        <v>-</v>
      </c>
      <c r="G386" s="14" t="str">
        <f>IF('Órdenes según Instancia'!W386=0,"-",IF('Órdenes según Instancia'!AB386=0,"-",('Órdenes según Instancia'!W386/'Órdenes según Instancia'!AB386)))</f>
        <v>-</v>
      </c>
      <c r="H386" s="14" t="str">
        <f>IF('Órdenes según Instancia'!D386=0,"-",IF('Órdenes según Instancia'!AC386=0,"-",('Órdenes según Instancia'!D386/'Órdenes según Instancia'!AC386)))</f>
        <v>-</v>
      </c>
      <c r="I386" s="14" t="str">
        <f>IF('Órdenes según Instancia'!I386=0,"-",IF('Órdenes según Instancia'!AC386=0,"-",('Órdenes según Instancia'!I386/'Órdenes según Instancia'!AC386)))</f>
        <v>-</v>
      </c>
      <c r="J386" s="14" t="str">
        <f>IF('Órdenes según Instancia'!N386=0,"-",IF('Órdenes según Instancia'!AC386=0,"-",('Órdenes según Instancia'!N386/'Órdenes según Instancia'!AC386)))</f>
        <v>-</v>
      </c>
      <c r="K386" s="14" t="str">
        <f>IF('Órdenes según Instancia'!S386=0,"-",IF('Órdenes según Instancia'!AC386=0,"-",('Órdenes según Instancia'!S386/'Órdenes según Instancia'!AC386)))</f>
        <v>-</v>
      </c>
      <c r="L386" s="14" t="str">
        <f>IF('Órdenes según Instancia'!X386=0,"-",IF('Órdenes según Instancia'!AC386=0,"-",('Órdenes según Instancia'!X386/'Órdenes según Instancia'!AC386)))</f>
        <v>-</v>
      </c>
      <c r="M386" s="14" t="str">
        <f>IF('Órdenes según Instancia'!E386=0,"-",IF('Órdenes según Instancia'!AD386=0,"-",('Órdenes según Instancia'!E386/'Órdenes según Instancia'!AD386)))</f>
        <v>-</v>
      </c>
      <c r="N386" s="14" t="str">
        <f>IF('Órdenes según Instancia'!J386=0,"-",IF('Órdenes según Instancia'!AD386=0,"-",('Órdenes según Instancia'!J386/'Órdenes según Instancia'!AD386)))</f>
        <v>-</v>
      </c>
      <c r="O386" s="14">
        <f>IF('Órdenes según Instancia'!O386=0,"-",IF('Órdenes según Instancia'!AD386=0,"-",('Órdenes según Instancia'!O386/'Órdenes según Instancia'!AD386)))</f>
        <v>1</v>
      </c>
      <c r="P386" s="14" t="str">
        <f>IF('Órdenes según Instancia'!T386=0,"-",IF('Órdenes según Instancia'!AD386=0,"-",('Órdenes según Instancia'!T386/'Órdenes según Instancia'!AD386)))</f>
        <v>-</v>
      </c>
      <c r="Q386" s="14" t="str">
        <f>IF('Órdenes según Instancia'!Y386=0,"-",IF('Órdenes según Instancia'!AD386=0,"-",('Órdenes según Instancia'!Y386/'Órdenes según Instancia'!AD386)))</f>
        <v>-</v>
      </c>
      <c r="R386" s="14">
        <f>IF('Órdenes según Instancia'!F386=0,"-",IF('Órdenes según Instancia'!AE386=0,"-",('Órdenes según Instancia'!F386/'Órdenes según Instancia'!AE386)))</f>
        <v>1</v>
      </c>
      <c r="S386" s="14" t="str">
        <f>IF('Órdenes según Instancia'!K386=0,"-",IF('Órdenes según Instancia'!AE386=0,"-",('Órdenes según Instancia'!K386/'Órdenes según Instancia'!AE386)))</f>
        <v>-</v>
      </c>
      <c r="T386" s="14" t="str">
        <f>IF('Órdenes según Instancia'!P386=0,"-",IF('Órdenes según Instancia'!AE386=0,"-",('Órdenes según Instancia'!P386/'Órdenes según Instancia'!AE386)))</f>
        <v>-</v>
      </c>
      <c r="U386" s="14" t="str">
        <f>IF('Órdenes según Instancia'!U386=0,"-",IF('Órdenes según Instancia'!AE386=0,"-",('Órdenes según Instancia'!U386/('Órdenes según Instancia'!AE386))))</f>
        <v>-</v>
      </c>
      <c r="V386" s="14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62" t="s">
        <v>557</v>
      </c>
      <c r="C387" s="14">
        <f>IF('Órdenes según Instancia'!C387=0,"-",IF('Órdenes según Instancia'!AB387=0,"-",('Órdenes según Instancia'!C387/'Órdenes según Instancia'!AB387)))</f>
        <v>1</v>
      </c>
      <c r="D387" s="14" t="str">
        <f>IF('Órdenes según Instancia'!H387=0,"-",IF('Órdenes según Instancia'!AB387=0,"-",('Órdenes según Instancia'!H387/'Órdenes según Instancia'!AB387)))</f>
        <v>-</v>
      </c>
      <c r="E387" s="14" t="str">
        <f>IF('Órdenes según Instancia'!M387=0,"-",IF('Órdenes según Instancia'!AB387=0,"-",('Órdenes según Instancia'!M387/'Órdenes según Instancia'!AB387)))</f>
        <v>-</v>
      </c>
      <c r="F387" s="14" t="str">
        <f>IF('Órdenes según Instancia'!R387=0,"-",IF('Órdenes según Instancia'!AB387=0,"-",('Órdenes según Instancia'!R387/'Órdenes según Instancia'!AB387)))</f>
        <v>-</v>
      </c>
      <c r="G387" s="14" t="str">
        <f>IF('Órdenes según Instancia'!W387=0,"-",IF('Órdenes según Instancia'!AB387=0,"-",('Órdenes según Instancia'!W387/'Órdenes según Instancia'!AB387)))</f>
        <v>-</v>
      </c>
      <c r="H387" s="14" t="str">
        <f>IF('Órdenes según Instancia'!D387=0,"-",IF('Órdenes según Instancia'!AC387=0,"-",('Órdenes según Instancia'!D387/'Órdenes según Instancia'!AC387)))</f>
        <v>-</v>
      </c>
      <c r="I387" s="14" t="str">
        <f>IF('Órdenes según Instancia'!I387=0,"-",IF('Órdenes según Instancia'!AC387=0,"-",('Órdenes según Instancia'!I387/'Órdenes según Instancia'!AC387)))</f>
        <v>-</v>
      </c>
      <c r="J387" s="14" t="str">
        <f>IF('Órdenes según Instancia'!N387=0,"-",IF('Órdenes según Instancia'!AC387=0,"-",('Órdenes según Instancia'!N387/'Órdenes según Instancia'!AC387)))</f>
        <v>-</v>
      </c>
      <c r="K387" s="14" t="str">
        <f>IF('Órdenes según Instancia'!S387=0,"-",IF('Órdenes según Instancia'!AC387=0,"-",('Órdenes según Instancia'!S387/'Órdenes según Instancia'!AC387)))</f>
        <v>-</v>
      </c>
      <c r="L387" s="14" t="str">
        <f>IF('Órdenes según Instancia'!X387=0,"-",IF('Órdenes según Instancia'!AC387=0,"-",('Órdenes según Instancia'!X387/'Órdenes según Instancia'!AC387)))</f>
        <v>-</v>
      </c>
      <c r="M387" s="14">
        <f>IF('Órdenes según Instancia'!E387=0,"-",IF('Órdenes según Instancia'!AD387=0,"-",('Órdenes según Instancia'!E387/'Órdenes según Instancia'!AD387)))</f>
        <v>1</v>
      </c>
      <c r="N387" s="14" t="str">
        <f>IF('Órdenes según Instancia'!J387=0,"-",IF('Órdenes según Instancia'!AD387=0,"-",('Órdenes según Instancia'!J387/'Órdenes según Instancia'!AD387)))</f>
        <v>-</v>
      </c>
      <c r="O387" s="14" t="str">
        <f>IF('Órdenes según Instancia'!O387=0,"-",IF('Órdenes según Instancia'!AD387=0,"-",('Órdenes según Instancia'!O387/'Órdenes según Instancia'!AD387)))</f>
        <v>-</v>
      </c>
      <c r="P387" s="14" t="str">
        <f>IF('Órdenes según Instancia'!T387=0,"-",IF('Órdenes según Instancia'!AD387=0,"-",('Órdenes según Instancia'!T387/'Órdenes según Instancia'!AD387)))</f>
        <v>-</v>
      </c>
      <c r="Q387" s="14" t="str">
        <f>IF('Órdenes según Instancia'!Y387=0,"-",IF('Órdenes según Instancia'!AD387=0,"-",('Órdenes según Instancia'!Y387/'Órdenes según Instancia'!AD387)))</f>
        <v>-</v>
      </c>
      <c r="R387" s="14">
        <f>IF('Órdenes según Instancia'!F387=0,"-",IF('Órdenes según Instancia'!AE387=0,"-",('Órdenes según Instancia'!F387/'Órdenes según Instancia'!AE387)))</f>
        <v>1</v>
      </c>
      <c r="S387" s="14" t="str">
        <f>IF('Órdenes según Instancia'!K387=0,"-",IF('Órdenes según Instancia'!AE387=0,"-",('Órdenes según Instancia'!K387/'Órdenes según Instancia'!AE387)))</f>
        <v>-</v>
      </c>
      <c r="T387" s="14" t="str">
        <f>IF('Órdenes según Instancia'!P387=0,"-",IF('Órdenes según Instancia'!AE387=0,"-",('Órdenes según Instancia'!P387/'Órdenes según Instancia'!AE387)))</f>
        <v>-</v>
      </c>
      <c r="U387" s="14" t="str">
        <f>IF('Órdenes según Instancia'!U387=0,"-",IF('Órdenes según Instancia'!AE387=0,"-",('Órdenes según Instancia'!U387/('Órdenes según Instancia'!AE387))))</f>
        <v>-</v>
      </c>
      <c r="V387" s="14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62" t="s">
        <v>558</v>
      </c>
      <c r="C388" s="14">
        <f>IF('Órdenes según Instancia'!C388=0,"-",IF('Órdenes según Instancia'!AB388=0,"-",('Órdenes según Instancia'!C388/'Órdenes según Instancia'!AB388)))</f>
        <v>0.96296296296296291</v>
      </c>
      <c r="D388" s="14">
        <f>IF('Órdenes según Instancia'!H388=0,"-",IF('Órdenes según Instancia'!AB388=0,"-",('Órdenes según Instancia'!H388/'Órdenes según Instancia'!AB388)))</f>
        <v>3.7037037037037035E-2</v>
      </c>
      <c r="E388" s="14" t="str">
        <f>IF('Órdenes según Instancia'!M388=0,"-",IF('Órdenes según Instancia'!AB388=0,"-",('Órdenes según Instancia'!M388/'Órdenes según Instancia'!AB388)))</f>
        <v>-</v>
      </c>
      <c r="F388" s="14" t="str">
        <f>IF('Órdenes según Instancia'!R388=0,"-",IF('Órdenes según Instancia'!AB388=0,"-",('Órdenes según Instancia'!R388/'Órdenes según Instancia'!AB388)))</f>
        <v>-</v>
      </c>
      <c r="G388" s="14" t="str">
        <f>IF('Órdenes según Instancia'!W388=0,"-",IF('Órdenes según Instancia'!AB388=0,"-",('Órdenes según Instancia'!W388/'Órdenes según Instancia'!AB388)))</f>
        <v>-</v>
      </c>
      <c r="H388" s="14" t="str">
        <f>IF('Órdenes según Instancia'!D388=0,"-",IF('Órdenes según Instancia'!AC388=0,"-",('Órdenes según Instancia'!D388/'Órdenes según Instancia'!AC388)))</f>
        <v>-</v>
      </c>
      <c r="I388" s="14" t="str">
        <f>IF('Órdenes según Instancia'!I388=0,"-",IF('Órdenes según Instancia'!AC388=0,"-",('Órdenes según Instancia'!I388/'Órdenes según Instancia'!AC388)))</f>
        <v>-</v>
      </c>
      <c r="J388" s="14" t="str">
        <f>IF('Órdenes según Instancia'!N388=0,"-",IF('Órdenes según Instancia'!AC388=0,"-",('Órdenes según Instancia'!N388/'Órdenes según Instancia'!AC388)))</f>
        <v>-</v>
      </c>
      <c r="K388" s="14" t="str">
        <f>IF('Órdenes según Instancia'!S388=0,"-",IF('Órdenes según Instancia'!AC388=0,"-",('Órdenes según Instancia'!S388/'Órdenes según Instancia'!AC388)))</f>
        <v>-</v>
      </c>
      <c r="L388" s="14" t="str">
        <f>IF('Órdenes según Instancia'!X388=0,"-",IF('Órdenes según Instancia'!AC388=0,"-",('Órdenes según Instancia'!X388/'Órdenes según Instancia'!AC388)))</f>
        <v>-</v>
      </c>
      <c r="M388" s="14">
        <f>IF('Órdenes según Instancia'!E388=0,"-",IF('Órdenes según Instancia'!AD388=0,"-",('Órdenes según Instancia'!E388/'Órdenes según Instancia'!AD388)))</f>
        <v>0.9285714285714286</v>
      </c>
      <c r="N388" s="14">
        <f>IF('Órdenes según Instancia'!J388=0,"-",IF('Órdenes según Instancia'!AD388=0,"-",('Órdenes según Instancia'!J388/'Órdenes según Instancia'!AD388)))</f>
        <v>7.1428571428571425E-2</v>
      </c>
      <c r="O388" s="14" t="str">
        <f>IF('Órdenes según Instancia'!O388=0,"-",IF('Órdenes según Instancia'!AD388=0,"-",('Órdenes según Instancia'!O388/'Órdenes según Instancia'!AD388)))</f>
        <v>-</v>
      </c>
      <c r="P388" s="14" t="str">
        <f>IF('Órdenes según Instancia'!T388=0,"-",IF('Órdenes según Instancia'!AD388=0,"-",('Órdenes según Instancia'!T388/'Órdenes según Instancia'!AD388)))</f>
        <v>-</v>
      </c>
      <c r="Q388" s="14" t="str">
        <f>IF('Órdenes según Instancia'!Y388=0,"-",IF('Órdenes según Instancia'!AD388=0,"-",('Órdenes según Instancia'!Y388/'Órdenes según Instancia'!AD388)))</f>
        <v>-</v>
      </c>
      <c r="R388" s="14">
        <f>IF('Órdenes según Instancia'!F388=0,"-",IF('Órdenes según Instancia'!AE388=0,"-",('Órdenes según Instancia'!F388/'Órdenes según Instancia'!AE388)))</f>
        <v>1</v>
      </c>
      <c r="S388" s="14" t="str">
        <f>IF('Órdenes según Instancia'!K388=0,"-",IF('Órdenes según Instancia'!AE388=0,"-",('Órdenes según Instancia'!K388/'Órdenes según Instancia'!AE388)))</f>
        <v>-</v>
      </c>
      <c r="T388" s="14" t="str">
        <f>IF('Órdenes según Instancia'!P388=0,"-",IF('Órdenes según Instancia'!AE388=0,"-",('Órdenes según Instancia'!P388/'Órdenes según Instancia'!AE388)))</f>
        <v>-</v>
      </c>
      <c r="U388" s="14" t="str">
        <f>IF('Órdenes según Instancia'!U388=0,"-",IF('Órdenes según Instancia'!AE388=0,"-",('Órdenes según Instancia'!U388/('Órdenes según Instancia'!AE388))))</f>
        <v>-</v>
      </c>
      <c r="V388" s="14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62" t="s">
        <v>646</v>
      </c>
      <c r="C389" s="14">
        <f>IF('Órdenes según Instancia'!C389=0,"-",IF('Órdenes según Instancia'!AB389=0,"-",('Órdenes según Instancia'!C389/'Órdenes según Instancia'!AB389)))</f>
        <v>0.96666666666666667</v>
      </c>
      <c r="D389" s="14" t="str">
        <f>IF('Órdenes según Instancia'!H389=0,"-",IF('Órdenes según Instancia'!AB389=0,"-",('Órdenes según Instancia'!H389/'Órdenes según Instancia'!AB389)))</f>
        <v>-</v>
      </c>
      <c r="E389" s="14">
        <f>IF('Órdenes según Instancia'!M389=0,"-",IF('Órdenes según Instancia'!AB389=0,"-",('Órdenes según Instancia'!M389/'Órdenes según Instancia'!AB389)))</f>
        <v>3.3333333333333333E-2</v>
      </c>
      <c r="F389" s="14" t="str">
        <f>IF('Órdenes según Instancia'!R389=0,"-",IF('Órdenes según Instancia'!AB389=0,"-",('Órdenes según Instancia'!R389/'Órdenes según Instancia'!AB389)))</f>
        <v>-</v>
      </c>
      <c r="G389" s="14" t="str">
        <f>IF('Órdenes según Instancia'!W389=0,"-",IF('Órdenes según Instancia'!AB389=0,"-",('Órdenes según Instancia'!W389/'Órdenes según Instancia'!AB389)))</f>
        <v>-</v>
      </c>
      <c r="H389" s="14" t="str">
        <f>IF('Órdenes según Instancia'!D389=0,"-",IF('Órdenes según Instancia'!AC389=0,"-",('Órdenes según Instancia'!D389/'Órdenes según Instancia'!AC389)))</f>
        <v>-</v>
      </c>
      <c r="I389" s="14" t="str">
        <f>IF('Órdenes según Instancia'!I389=0,"-",IF('Órdenes según Instancia'!AC389=0,"-",('Órdenes según Instancia'!I389/'Órdenes según Instancia'!AC389)))</f>
        <v>-</v>
      </c>
      <c r="J389" s="14" t="str">
        <f>IF('Órdenes según Instancia'!N389=0,"-",IF('Órdenes según Instancia'!AC389=0,"-",('Órdenes según Instancia'!N389/'Órdenes según Instancia'!AC389)))</f>
        <v>-</v>
      </c>
      <c r="K389" s="14" t="str">
        <f>IF('Órdenes según Instancia'!S389=0,"-",IF('Órdenes según Instancia'!AC389=0,"-",('Órdenes según Instancia'!S389/'Órdenes según Instancia'!AC389)))</f>
        <v>-</v>
      </c>
      <c r="L389" s="14" t="str">
        <f>IF('Órdenes según Instancia'!X389=0,"-",IF('Órdenes según Instancia'!AC389=0,"-",('Órdenes según Instancia'!X389/'Órdenes según Instancia'!AC389)))</f>
        <v>-</v>
      </c>
      <c r="M389" s="14">
        <f>IF('Órdenes según Instancia'!E389=0,"-",IF('Órdenes según Instancia'!AD389=0,"-",('Órdenes según Instancia'!E389/'Órdenes según Instancia'!AD389)))</f>
        <v>0.91666666666666663</v>
      </c>
      <c r="N389" s="14" t="str">
        <f>IF('Órdenes según Instancia'!J389=0,"-",IF('Órdenes según Instancia'!AD389=0,"-",('Órdenes según Instancia'!J389/'Órdenes según Instancia'!AD389)))</f>
        <v>-</v>
      </c>
      <c r="O389" s="14">
        <f>IF('Órdenes según Instancia'!O389=0,"-",IF('Órdenes según Instancia'!AD389=0,"-",('Órdenes según Instancia'!O389/'Órdenes según Instancia'!AD389)))</f>
        <v>8.3333333333333329E-2</v>
      </c>
      <c r="P389" s="14" t="str">
        <f>IF('Órdenes según Instancia'!T389=0,"-",IF('Órdenes según Instancia'!AD389=0,"-",('Órdenes según Instancia'!T389/'Órdenes según Instancia'!AD389)))</f>
        <v>-</v>
      </c>
      <c r="Q389" s="14" t="str">
        <f>IF('Órdenes según Instancia'!Y389=0,"-",IF('Órdenes según Instancia'!AD389=0,"-",('Órdenes según Instancia'!Y389/'Órdenes según Instancia'!AD389)))</f>
        <v>-</v>
      </c>
      <c r="R389" s="14">
        <f>IF('Órdenes según Instancia'!F389=0,"-",IF('Órdenes según Instancia'!AE389=0,"-",('Órdenes según Instancia'!F389/'Órdenes según Instancia'!AE389)))</f>
        <v>1</v>
      </c>
      <c r="S389" s="14" t="str">
        <f>IF('Órdenes según Instancia'!K389=0,"-",IF('Órdenes según Instancia'!AE389=0,"-",('Órdenes según Instancia'!K389/'Órdenes según Instancia'!AE389)))</f>
        <v>-</v>
      </c>
      <c r="T389" s="14" t="str">
        <f>IF('Órdenes según Instancia'!P389=0,"-",IF('Órdenes según Instancia'!AE389=0,"-",('Órdenes según Instancia'!P389/'Órdenes según Instancia'!AE389)))</f>
        <v>-</v>
      </c>
      <c r="U389" s="14" t="str">
        <f>IF('Órdenes según Instancia'!U389=0,"-",IF('Órdenes según Instancia'!AE389=0,"-",('Órdenes según Instancia'!U389/('Órdenes según Instancia'!AE389))))</f>
        <v>-</v>
      </c>
      <c r="V389" s="14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62" t="s">
        <v>559</v>
      </c>
      <c r="C390" s="14">
        <f>IF('Órdenes según Instancia'!C390=0,"-",IF('Órdenes según Instancia'!AB390=0,"-",('Órdenes según Instancia'!C390/'Órdenes según Instancia'!AB390)))</f>
        <v>1</v>
      </c>
      <c r="D390" s="14" t="str">
        <f>IF('Órdenes según Instancia'!H390=0,"-",IF('Órdenes según Instancia'!AB390=0,"-",('Órdenes según Instancia'!H390/'Órdenes según Instancia'!AB390)))</f>
        <v>-</v>
      </c>
      <c r="E390" s="14" t="str">
        <f>IF('Órdenes según Instancia'!M390=0,"-",IF('Órdenes según Instancia'!AB390=0,"-",('Órdenes según Instancia'!M390/'Órdenes según Instancia'!AB390)))</f>
        <v>-</v>
      </c>
      <c r="F390" s="14" t="str">
        <f>IF('Órdenes según Instancia'!R390=0,"-",IF('Órdenes según Instancia'!AB390=0,"-",('Órdenes según Instancia'!R390/'Órdenes según Instancia'!AB390)))</f>
        <v>-</v>
      </c>
      <c r="G390" s="14" t="str">
        <f>IF('Órdenes según Instancia'!W390=0,"-",IF('Órdenes según Instancia'!AB390=0,"-",('Órdenes según Instancia'!W390/'Órdenes según Instancia'!AB390)))</f>
        <v>-</v>
      </c>
      <c r="H390" s="14" t="str">
        <f>IF('Órdenes según Instancia'!D390=0,"-",IF('Órdenes según Instancia'!AC390=0,"-",('Órdenes según Instancia'!D390/'Órdenes según Instancia'!AC390)))</f>
        <v>-</v>
      </c>
      <c r="I390" s="14" t="str">
        <f>IF('Órdenes según Instancia'!I390=0,"-",IF('Órdenes según Instancia'!AC390=0,"-",('Órdenes según Instancia'!I390/'Órdenes según Instancia'!AC390)))</f>
        <v>-</v>
      </c>
      <c r="J390" s="14" t="str">
        <f>IF('Órdenes según Instancia'!N390=0,"-",IF('Órdenes según Instancia'!AC390=0,"-",('Órdenes según Instancia'!N390/'Órdenes según Instancia'!AC390)))</f>
        <v>-</v>
      </c>
      <c r="K390" s="14" t="str">
        <f>IF('Órdenes según Instancia'!S390=0,"-",IF('Órdenes según Instancia'!AC390=0,"-",('Órdenes según Instancia'!S390/'Órdenes según Instancia'!AC390)))</f>
        <v>-</v>
      </c>
      <c r="L390" s="14" t="str">
        <f>IF('Órdenes según Instancia'!X390=0,"-",IF('Órdenes según Instancia'!AC390=0,"-",('Órdenes según Instancia'!X390/'Órdenes según Instancia'!AC390)))</f>
        <v>-</v>
      </c>
      <c r="M390" s="14">
        <f>IF('Órdenes según Instancia'!E390=0,"-",IF('Órdenes según Instancia'!AD390=0,"-",('Órdenes según Instancia'!E390/'Órdenes según Instancia'!AD390)))</f>
        <v>1</v>
      </c>
      <c r="N390" s="14" t="str">
        <f>IF('Órdenes según Instancia'!J390=0,"-",IF('Órdenes según Instancia'!AD390=0,"-",('Órdenes según Instancia'!J390/'Órdenes según Instancia'!AD390)))</f>
        <v>-</v>
      </c>
      <c r="O390" s="14" t="str">
        <f>IF('Órdenes según Instancia'!O390=0,"-",IF('Órdenes según Instancia'!AD390=0,"-",('Órdenes según Instancia'!O390/'Órdenes según Instancia'!AD390)))</f>
        <v>-</v>
      </c>
      <c r="P390" s="14" t="str">
        <f>IF('Órdenes según Instancia'!T390=0,"-",IF('Órdenes según Instancia'!AD390=0,"-",('Órdenes según Instancia'!T390/'Órdenes según Instancia'!AD390)))</f>
        <v>-</v>
      </c>
      <c r="Q390" s="14" t="str">
        <f>IF('Órdenes según Instancia'!Y390=0,"-",IF('Órdenes según Instancia'!AD390=0,"-",('Órdenes según Instancia'!Y390/'Órdenes según Instancia'!AD390)))</f>
        <v>-</v>
      </c>
      <c r="R390" s="14">
        <f>IF('Órdenes según Instancia'!F390=0,"-",IF('Órdenes según Instancia'!AE390=0,"-",('Órdenes según Instancia'!F390/'Órdenes según Instancia'!AE390)))</f>
        <v>1</v>
      </c>
      <c r="S390" s="14" t="str">
        <f>IF('Órdenes según Instancia'!K390=0,"-",IF('Órdenes según Instancia'!AE390=0,"-",('Órdenes según Instancia'!K390/'Órdenes según Instancia'!AE390)))</f>
        <v>-</v>
      </c>
      <c r="T390" s="14" t="str">
        <f>IF('Órdenes según Instancia'!P390=0,"-",IF('Órdenes según Instancia'!AE390=0,"-",('Órdenes según Instancia'!P390/'Órdenes según Instancia'!AE390)))</f>
        <v>-</v>
      </c>
      <c r="U390" s="14" t="str">
        <f>IF('Órdenes según Instancia'!U390=0,"-",IF('Órdenes según Instancia'!AE390=0,"-",('Órdenes según Instancia'!U390/('Órdenes según Instancia'!AE390))))</f>
        <v>-</v>
      </c>
      <c r="V390" s="14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62" t="s">
        <v>560</v>
      </c>
      <c r="C391" s="14">
        <f>IF('Órdenes según Instancia'!C391=0,"-",IF('Órdenes según Instancia'!AB391=0,"-",('Órdenes según Instancia'!C391/'Órdenes según Instancia'!AB391)))</f>
        <v>1</v>
      </c>
      <c r="D391" s="14" t="str">
        <f>IF('Órdenes según Instancia'!H391=0,"-",IF('Órdenes según Instancia'!AB391=0,"-",('Órdenes según Instancia'!H391/'Órdenes según Instancia'!AB391)))</f>
        <v>-</v>
      </c>
      <c r="E391" s="14" t="str">
        <f>IF('Órdenes según Instancia'!M391=0,"-",IF('Órdenes según Instancia'!AB391=0,"-",('Órdenes según Instancia'!M391/'Órdenes según Instancia'!AB391)))</f>
        <v>-</v>
      </c>
      <c r="F391" s="14" t="str">
        <f>IF('Órdenes según Instancia'!R391=0,"-",IF('Órdenes según Instancia'!AB391=0,"-",('Órdenes según Instancia'!R391/'Órdenes según Instancia'!AB391)))</f>
        <v>-</v>
      </c>
      <c r="G391" s="14" t="str">
        <f>IF('Órdenes según Instancia'!W391=0,"-",IF('Órdenes según Instancia'!AB391=0,"-",('Órdenes según Instancia'!W391/'Órdenes según Instancia'!AB391)))</f>
        <v>-</v>
      </c>
      <c r="H391" s="14" t="str">
        <f>IF('Órdenes según Instancia'!D391=0,"-",IF('Órdenes según Instancia'!AC391=0,"-",('Órdenes según Instancia'!D391/'Órdenes según Instancia'!AC391)))</f>
        <v>-</v>
      </c>
      <c r="I391" s="14" t="str">
        <f>IF('Órdenes según Instancia'!I391=0,"-",IF('Órdenes según Instancia'!AC391=0,"-",('Órdenes según Instancia'!I391/'Órdenes según Instancia'!AC391)))</f>
        <v>-</v>
      </c>
      <c r="J391" s="14" t="str">
        <f>IF('Órdenes según Instancia'!N391=0,"-",IF('Órdenes según Instancia'!AC391=0,"-",('Órdenes según Instancia'!N391/'Órdenes según Instancia'!AC391)))</f>
        <v>-</v>
      </c>
      <c r="K391" s="14" t="str">
        <f>IF('Órdenes según Instancia'!S391=0,"-",IF('Órdenes según Instancia'!AC391=0,"-",('Órdenes según Instancia'!S391/'Órdenes según Instancia'!AC391)))</f>
        <v>-</v>
      </c>
      <c r="L391" s="14" t="str">
        <f>IF('Órdenes según Instancia'!X391=0,"-",IF('Órdenes según Instancia'!AC391=0,"-",('Órdenes según Instancia'!X391/'Órdenes según Instancia'!AC391)))</f>
        <v>-</v>
      </c>
      <c r="M391" s="14">
        <f>IF('Órdenes según Instancia'!E391=0,"-",IF('Órdenes según Instancia'!AD391=0,"-",('Órdenes según Instancia'!E391/'Órdenes según Instancia'!AD391)))</f>
        <v>1</v>
      </c>
      <c r="N391" s="14" t="str">
        <f>IF('Órdenes según Instancia'!J391=0,"-",IF('Órdenes según Instancia'!AD391=0,"-",('Órdenes según Instancia'!J391/'Órdenes según Instancia'!AD391)))</f>
        <v>-</v>
      </c>
      <c r="O391" s="14" t="str">
        <f>IF('Órdenes según Instancia'!O391=0,"-",IF('Órdenes según Instancia'!AD391=0,"-",('Órdenes según Instancia'!O391/'Órdenes según Instancia'!AD391)))</f>
        <v>-</v>
      </c>
      <c r="P391" s="14" t="str">
        <f>IF('Órdenes según Instancia'!T391=0,"-",IF('Órdenes según Instancia'!AD391=0,"-",('Órdenes según Instancia'!T391/'Órdenes según Instancia'!AD391)))</f>
        <v>-</v>
      </c>
      <c r="Q391" s="14" t="str">
        <f>IF('Órdenes según Instancia'!Y391=0,"-",IF('Órdenes según Instancia'!AD391=0,"-",('Órdenes según Instancia'!Y391/'Órdenes según Instancia'!AD391)))</f>
        <v>-</v>
      </c>
      <c r="R391" s="14">
        <f>IF('Órdenes según Instancia'!F391=0,"-",IF('Órdenes según Instancia'!AE391=0,"-",('Órdenes según Instancia'!F391/'Órdenes según Instancia'!AE391)))</f>
        <v>1</v>
      </c>
      <c r="S391" s="14" t="str">
        <f>IF('Órdenes según Instancia'!K391=0,"-",IF('Órdenes según Instancia'!AE391=0,"-",('Órdenes según Instancia'!K391/'Órdenes según Instancia'!AE391)))</f>
        <v>-</v>
      </c>
      <c r="T391" s="14" t="str">
        <f>IF('Órdenes según Instancia'!P391=0,"-",IF('Órdenes según Instancia'!AE391=0,"-",('Órdenes según Instancia'!P391/'Órdenes según Instancia'!AE391)))</f>
        <v>-</v>
      </c>
      <c r="U391" s="14" t="str">
        <f>IF('Órdenes según Instancia'!U391=0,"-",IF('Órdenes según Instancia'!AE391=0,"-",('Órdenes según Instancia'!U391/('Órdenes según Instancia'!AE391))))</f>
        <v>-</v>
      </c>
      <c r="V391" s="14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62" t="s">
        <v>561</v>
      </c>
      <c r="C392" s="14">
        <f>IF('Órdenes según Instancia'!C392=0,"-",IF('Órdenes según Instancia'!AB392=0,"-",('Órdenes según Instancia'!C392/'Órdenes según Instancia'!AB392)))</f>
        <v>1</v>
      </c>
      <c r="D392" s="14" t="str">
        <f>IF('Órdenes según Instancia'!H392=0,"-",IF('Órdenes según Instancia'!AB392=0,"-",('Órdenes según Instancia'!H392/'Órdenes según Instancia'!AB392)))</f>
        <v>-</v>
      </c>
      <c r="E392" s="14" t="str">
        <f>IF('Órdenes según Instancia'!M392=0,"-",IF('Órdenes según Instancia'!AB392=0,"-",('Órdenes según Instancia'!M392/'Órdenes según Instancia'!AB392)))</f>
        <v>-</v>
      </c>
      <c r="F392" s="14" t="str">
        <f>IF('Órdenes según Instancia'!R392=0,"-",IF('Órdenes según Instancia'!AB392=0,"-",('Órdenes según Instancia'!R392/'Órdenes según Instancia'!AB392)))</f>
        <v>-</v>
      </c>
      <c r="G392" s="14" t="str">
        <f>IF('Órdenes según Instancia'!W392=0,"-",IF('Órdenes según Instancia'!AB392=0,"-",('Órdenes según Instancia'!W392/'Órdenes según Instancia'!AB392)))</f>
        <v>-</v>
      </c>
      <c r="H392" s="14" t="str">
        <f>IF('Órdenes según Instancia'!D392=0,"-",IF('Órdenes según Instancia'!AC392=0,"-",('Órdenes según Instancia'!D392/'Órdenes según Instancia'!AC392)))</f>
        <v>-</v>
      </c>
      <c r="I392" s="14" t="str">
        <f>IF('Órdenes según Instancia'!I392=0,"-",IF('Órdenes según Instancia'!AC392=0,"-",('Órdenes según Instancia'!I392/'Órdenes según Instancia'!AC392)))</f>
        <v>-</v>
      </c>
      <c r="J392" s="14" t="str">
        <f>IF('Órdenes según Instancia'!N392=0,"-",IF('Órdenes según Instancia'!AC392=0,"-",('Órdenes según Instancia'!N392/'Órdenes según Instancia'!AC392)))</f>
        <v>-</v>
      </c>
      <c r="K392" s="14" t="str">
        <f>IF('Órdenes según Instancia'!S392=0,"-",IF('Órdenes según Instancia'!AC392=0,"-",('Órdenes según Instancia'!S392/'Órdenes según Instancia'!AC392)))</f>
        <v>-</v>
      </c>
      <c r="L392" s="14" t="str">
        <f>IF('Órdenes según Instancia'!X392=0,"-",IF('Órdenes según Instancia'!AC392=0,"-",('Órdenes según Instancia'!X392/'Órdenes según Instancia'!AC392)))</f>
        <v>-</v>
      </c>
      <c r="M392" s="14">
        <f>IF('Órdenes según Instancia'!E392=0,"-",IF('Órdenes según Instancia'!AD392=0,"-",('Órdenes según Instancia'!E392/'Órdenes según Instancia'!AD392)))</f>
        <v>1</v>
      </c>
      <c r="N392" s="14" t="str">
        <f>IF('Órdenes según Instancia'!J392=0,"-",IF('Órdenes según Instancia'!AD392=0,"-",('Órdenes según Instancia'!J392/'Órdenes según Instancia'!AD392)))</f>
        <v>-</v>
      </c>
      <c r="O392" s="14" t="str">
        <f>IF('Órdenes según Instancia'!O392=0,"-",IF('Órdenes según Instancia'!AD392=0,"-",('Órdenes según Instancia'!O392/'Órdenes según Instancia'!AD392)))</f>
        <v>-</v>
      </c>
      <c r="P392" s="14" t="str">
        <f>IF('Órdenes según Instancia'!T392=0,"-",IF('Órdenes según Instancia'!AD392=0,"-",('Órdenes según Instancia'!T392/'Órdenes según Instancia'!AD392)))</f>
        <v>-</v>
      </c>
      <c r="Q392" s="14" t="str">
        <f>IF('Órdenes según Instancia'!Y392=0,"-",IF('Órdenes según Instancia'!AD392=0,"-",('Órdenes según Instancia'!Y392/'Órdenes según Instancia'!AD392)))</f>
        <v>-</v>
      </c>
      <c r="R392" s="14">
        <f>IF('Órdenes según Instancia'!F392=0,"-",IF('Órdenes según Instancia'!AE392=0,"-",('Órdenes según Instancia'!F392/'Órdenes según Instancia'!AE392)))</f>
        <v>1</v>
      </c>
      <c r="S392" s="14" t="str">
        <f>IF('Órdenes según Instancia'!K392=0,"-",IF('Órdenes según Instancia'!AE392=0,"-",('Órdenes según Instancia'!K392/'Órdenes según Instancia'!AE392)))</f>
        <v>-</v>
      </c>
      <c r="T392" s="14" t="str">
        <f>IF('Órdenes según Instancia'!P392=0,"-",IF('Órdenes según Instancia'!AE392=0,"-",('Órdenes según Instancia'!P392/'Órdenes según Instancia'!AE392)))</f>
        <v>-</v>
      </c>
      <c r="U392" s="14" t="str">
        <f>IF('Órdenes según Instancia'!U392=0,"-",IF('Órdenes según Instancia'!AE392=0,"-",('Órdenes según Instancia'!U392/('Órdenes según Instancia'!AE392))))</f>
        <v>-</v>
      </c>
      <c r="V392" s="14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62" t="s">
        <v>562</v>
      </c>
      <c r="C393" s="14">
        <f>IF('Órdenes según Instancia'!C393=0,"-",IF('Órdenes según Instancia'!AB393=0,"-",('Órdenes según Instancia'!C393/'Órdenes según Instancia'!AB393)))</f>
        <v>1</v>
      </c>
      <c r="D393" s="14" t="str">
        <f>IF('Órdenes según Instancia'!H393=0,"-",IF('Órdenes según Instancia'!AB393=0,"-",('Órdenes según Instancia'!H393/'Órdenes según Instancia'!AB393)))</f>
        <v>-</v>
      </c>
      <c r="E393" s="14" t="str">
        <f>IF('Órdenes según Instancia'!M393=0,"-",IF('Órdenes según Instancia'!AB393=0,"-",('Órdenes según Instancia'!M393/'Órdenes según Instancia'!AB393)))</f>
        <v>-</v>
      </c>
      <c r="F393" s="14" t="str">
        <f>IF('Órdenes según Instancia'!R393=0,"-",IF('Órdenes según Instancia'!AB393=0,"-",('Órdenes según Instancia'!R393/'Órdenes según Instancia'!AB393)))</f>
        <v>-</v>
      </c>
      <c r="G393" s="14" t="str">
        <f>IF('Órdenes según Instancia'!W393=0,"-",IF('Órdenes según Instancia'!AB393=0,"-",('Órdenes según Instancia'!W393/'Órdenes según Instancia'!AB393)))</f>
        <v>-</v>
      </c>
      <c r="H393" s="14" t="str">
        <f>IF('Órdenes según Instancia'!D393=0,"-",IF('Órdenes según Instancia'!AC393=0,"-",('Órdenes según Instancia'!D393/'Órdenes según Instancia'!AC393)))</f>
        <v>-</v>
      </c>
      <c r="I393" s="14" t="str">
        <f>IF('Órdenes según Instancia'!I393=0,"-",IF('Órdenes según Instancia'!AC393=0,"-",('Órdenes según Instancia'!I393/'Órdenes según Instancia'!AC393)))</f>
        <v>-</v>
      </c>
      <c r="J393" s="14" t="str">
        <f>IF('Órdenes según Instancia'!N393=0,"-",IF('Órdenes según Instancia'!AC393=0,"-",('Órdenes según Instancia'!N393/'Órdenes según Instancia'!AC393)))</f>
        <v>-</v>
      </c>
      <c r="K393" s="14" t="str">
        <f>IF('Órdenes según Instancia'!S393=0,"-",IF('Órdenes según Instancia'!AC393=0,"-",('Órdenes según Instancia'!S393/'Órdenes según Instancia'!AC393)))</f>
        <v>-</v>
      </c>
      <c r="L393" s="14" t="str">
        <f>IF('Órdenes según Instancia'!X393=0,"-",IF('Órdenes según Instancia'!AC393=0,"-",('Órdenes según Instancia'!X393/'Órdenes según Instancia'!AC393)))</f>
        <v>-</v>
      </c>
      <c r="M393" s="14">
        <f>IF('Órdenes según Instancia'!E393=0,"-",IF('Órdenes según Instancia'!AD393=0,"-",('Órdenes según Instancia'!E393/'Órdenes según Instancia'!AD393)))</f>
        <v>1</v>
      </c>
      <c r="N393" s="14" t="str">
        <f>IF('Órdenes según Instancia'!J393=0,"-",IF('Órdenes según Instancia'!AD393=0,"-",('Órdenes según Instancia'!J393/'Órdenes según Instancia'!AD393)))</f>
        <v>-</v>
      </c>
      <c r="O393" s="14" t="str">
        <f>IF('Órdenes según Instancia'!O393=0,"-",IF('Órdenes según Instancia'!AD393=0,"-",('Órdenes según Instancia'!O393/'Órdenes según Instancia'!AD393)))</f>
        <v>-</v>
      </c>
      <c r="P393" s="14" t="str">
        <f>IF('Órdenes según Instancia'!T393=0,"-",IF('Órdenes según Instancia'!AD393=0,"-",('Órdenes según Instancia'!T393/'Órdenes según Instancia'!AD393)))</f>
        <v>-</v>
      </c>
      <c r="Q393" s="14" t="str">
        <f>IF('Órdenes según Instancia'!Y393=0,"-",IF('Órdenes según Instancia'!AD393=0,"-",('Órdenes según Instancia'!Y393/'Órdenes según Instancia'!AD393)))</f>
        <v>-</v>
      </c>
      <c r="R393" s="14">
        <f>IF('Órdenes según Instancia'!F393=0,"-",IF('Órdenes según Instancia'!AE393=0,"-",('Órdenes según Instancia'!F393/'Órdenes según Instancia'!AE393)))</f>
        <v>1</v>
      </c>
      <c r="S393" s="14" t="str">
        <f>IF('Órdenes según Instancia'!K393=0,"-",IF('Órdenes según Instancia'!AE393=0,"-",('Órdenes según Instancia'!K393/'Órdenes según Instancia'!AE393)))</f>
        <v>-</v>
      </c>
      <c r="T393" s="14" t="str">
        <f>IF('Órdenes según Instancia'!P393=0,"-",IF('Órdenes según Instancia'!AE393=0,"-",('Órdenes según Instancia'!P393/'Órdenes según Instancia'!AE393)))</f>
        <v>-</v>
      </c>
      <c r="U393" s="14" t="str">
        <f>IF('Órdenes según Instancia'!U393=0,"-",IF('Órdenes según Instancia'!AE393=0,"-",('Órdenes según Instancia'!U393/('Órdenes según Instancia'!AE393))))</f>
        <v>-</v>
      </c>
      <c r="V393" s="14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62" t="s">
        <v>563</v>
      </c>
      <c r="C394" s="14">
        <f>IF('Órdenes según Instancia'!C394=0,"-",IF('Órdenes según Instancia'!AB394=0,"-",('Órdenes según Instancia'!C394/'Órdenes según Instancia'!AB394)))</f>
        <v>1</v>
      </c>
      <c r="D394" s="14" t="str">
        <f>IF('Órdenes según Instancia'!H394=0,"-",IF('Órdenes según Instancia'!AB394=0,"-",('Órdenes según Instancia'!H394/'Órdenes según Instancia'!AB394)))</f>
        <v>-</v>
      </c>
      <c r="E394" s="14" t="str">
        <f>IF('Órdenes según Instancia'!M394=0,"-",IF('Órdenes según Instancia'!AB394=0,"-",('Órdenes según Instancia'!M394/'Órdenes según Instancia'!AB394)))</f>
        <v>-</v>
      </c>
      <c r="F394" s="14" t="str">
        <f>IF('Órdenes según Instancia'!R394=0,"-",IF('Órdenes según Instancia'!AB394=0,"-",('Órdenes según Instancia'!R394/'Órdenes según Instancia'!AB394)))</f>
        <v>-</v>
      </c>
      <c r="G394" s="14" t="str">
        <f>IF('Órdenes según Instancia'!W394=0,"-",IF('Órdenes según Instancia'!AB394=0,"-",('Órdenes según Instancia'!W394/'Órdenes según Instancia'!AB394)))</f>
        <v>-</v>
      </c>
      <c r="H394" s="14" t="str">
        <f>IF('Órdenes según Instancia'!D394=0,"-",IF('Órdenes según Instancia'!AC394=0,"-",('Órdenes según Instancia'!D394/'Órdenes según Instancia'!AC394)))</f>
        <v>-</v>
      </c>
      <c r="I394" s="14" t="str">
        <f>IF('Órdenes según Instancia'!I394=0,"-",IF('Órdenes según Instancia'!AC394=0,"-",('Órdenes según Instancia'!I394/'Órdenes según Instancia'!AC394)))</f>
        <v>-</v>
      </c>
      <c r="J394" s="14" t="str">
        <f>IF('Órdenes según Instancia'!N394=0,"-",IF('Órdenes según Instancia'!AC394=0,"-",('Órdenes según Instancia'!N394/'Órdenes según Instancia'!AC394)))</f>
        <v>-</v>
      </c>
      <c r="K394" s="14" t="str">
        <f>IF('Órdenes según Instancia'!S394=0,"-",IF('Órdenes según Instancia'!AC394=0,"-",('Órdenes según Instancia'!S394/'Órdenes según Instancia'!AC394)))</f>
        <v>-</v>
      </c>
      <c r="L394" s="14" t="str">
        <f>IF('Órdenes según Instancia'!X394=0,"-",IF('Órdenes según Instancia'!AC394=0,"-",('Órdenes según Instancia'!X394/'Órdenes según Instancia'!AC394)))</f>
        <v>-</v>
      </c>
      <c r="M394" s="14">
        <f>IF('Órdenes según Instancia'!E394=0,"-",IF('Órdenes según Instancia'!AD394=0,"-",('Órdenes según Instancia'!E394/'Órdenes según Instancia'!AD394)))</f>
        <v>1</v>
      </c>
      <c r="N394" s="14" t="str">
        <f>IF('Órdenes según Instancia'!J394=0,"-",IF('Órdenes según Instancia'!AD394=0,"-",('Órdenes según Instancia'!J394/'Órdenes según Instancia'!AD394)))</f>
        <v>-</v>
      </c>
      <c r="O394" s="14" t="str">
        <f>IF('Órdenes según Instancia'!O394=0,"-",IF('Órdenes según Instancia'!AD394=0,"-",('Órdenes según Instancia'!O394/'Órdenes según Instancia'!AD394)))</f>
        <v>-</v>
      </c>
      <c r="P394" s="14" t="str">
        <f>IF('Órdenes según Instancia'!T394=0,"-",IF('Órdenes según Instancia'!AD394=0,"-",('Órdenes según Instancia'!T394/'Órdenes según Instancia'!AD394)))</f>
        <v>-</v>
      </c>
      <c r="Q394" s="14" t="str">
        <f>IF('Órdenes según Instancia'!Y394=0,"-",IF('Órdenes según Instancia'!AD394=0,"-",('Órdenes según Instancia'!Y394/'Órdenes según Instancia'!AD394)))</f>
        <v>-</v>
      </c>
      <c r="R394" s="14">
        <f>IF('Órdenes según Instancia'!F394=0,"-",IF('Órdenes según Instancia'!AE394=0,"-",('Órdenes según Instancia'!F394/'Órdenes según Instancia'!AE394)))</f>
        <v>1</v>
      </c>
      <c r="S394" s="14" t="str">
        <f>IF('Órdenes según Instancia'!K394=0,"-",IF('Órdenes según Instancia'!AE394=0,"-",('Órdenes según Instancia'!K394/'Órdenes según Instancia'!AE394)))</f>
        <v>-</v>
      </c>
      <c r="T394" s="14" t="str">
        <f>IF('Órdenes según Instancia'!P394=0,"-",IF('Órdenes según Instancia'!AE394=0,"-",('Órdenes según Instancia'!P394/'Órdenes según Instancia'!AE394)))</f>
        <v>-</v>
      </c>
      <c r="U394" s="14" t="str">
        <f>IF('Órdenes según Instancia'!U394=0,"-",IF('Órdenes según Instancia'!AE394=0,"-",('Órdenes según Instancia'!U394/('Órdenes según Instancia'!AE394))))</f>
        <v>-</v>
      </c>
      <c r="V394" s="14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62" t="s">
        <v>564</v>
      </c>
      <c r="C395" s="14">
        <f>IF('Órdenes según Instancia'!C395=0,"-",IF('Órdenes según Instancia'!AB395=0,"-",('Órdenes según Instancia'!C395/'Órdenes según Instancia'!AB395)))</f>
        <v>1</v>
      </c>
      <c r="D395" s="14" t="str">
        <f>IF('Órdenes según Instancia'!H395=0,"-",IF('Órdenes según Instancia'!AB395=0,"-",('Órdenes según Instancia'!H395/'Órdenes según Instancia'!AB395)))</f>
        <v>-</v>
      </c>
      <c r="E395" s="14" t="str">
        <f>IF('Órdenes según Instancia'!M395=0,"-",IF('Órdenes según Instancia'!AB395=0,"-",('Órdenes según Instancia'!M395/'Órdenes según Instancia'!AB395)))</f>
        <v>-</v>
      </c>
      <c r="F395" s="14" t="str">
        <f>IF('Órdenes según Instancia'!R395=0,"-",IF('Órdenes según Instancia'!AB395=0,"-",('Órdenes según Instancia'!R395/'Órdenes según Instancia'!AB395)))</f>
        <v>-</v>
      </c>
      <c r="G395" s="14" t="str">
        <f>IF('Órdenes según Instancia'!W395=0,"-",IF('Órdenes según Instancia'!AB395=0,"-",('Órdenes según Instancia'!W395/'Órdenes según Instancia'!AB395)))</f>
        <v>-</v>
      </c>
      <c r="H395" s="14" t="str">
        <f>IF('Órdenes según Instancia'!D395=0,"-",IF('Órdenes según Instancia'!AC395=0,"-",('Órdenes según Instancia'!D395/'Órdenes según Instancia'!AC395)))</f>
        <v>-</v>
      </c>
      <c r="I395" s="14" t="str">
        <f>IF('Órdenes según Instancia'!I395=0,"-",IF('Órdenes según Instancia'!AC395=0,"-",('Órdenes según Instancia'!I395/'Órdenes según Instancia'!AC395)))</f>
        <v>-</v>
      </c>
      <c r="J395" s="14" t="str">
        <f>IF('Órdenes según Instancia'!N395=0,"-",IF('Órdenes según Instancia'!AC395=0,"-",('Órdenes según Instancia'!N395/'Órdenes según Instancia'!AC395)))</f>
        <v>-</v>
      </c>
      <c r="K395" s="14" t="str">
        <f>IF('Órdenes según Instancia'!S395=0,"-",IF('Órdenes según Instancia'!AC395=0,"-",('Órdenes según Instancia'!S395/'Órdenes según Instancia'!AC395)))</f>
        <v>-</v>
      </c>
      <c r="L395" s="14" t="str">
        <f>IF('Órdenes según Instancia'!X395=0,"-",IF('Órdenes según Instancia'!AC395=0,"-",('Órdenes según Instancia'!X395/'Órdenes según Instancia'!AC395)))</f>
        <v>-</v>
      </c>
      <c r="M395" s="14">
        <f>IF('Órdenes según Instancia'!E395=0,"-",IF('Órdenes según Instancia'!AD395=0,"-",('Órdenes según Instancia'!E395/'Órdenes según Instancia'!AD395)))</f>
        <v>1</v>
      </c>
      <c r="N395" s="14" t="str">
        <f>IF('Órdenes según Instancia'!J395=0,"-",IF('Órdenes según Instancia'!AD395=0,"-",('Órdenes según Instancia'!J395/'Órdenes según Instancia'!AD395)))</f>
        <v>-</v>
      </c>
      <c r="O395" s="14" t="str">
        <f>IF('Órdenes según Instancia'!O395=0,"-",IF('Órdenes según Instancia'!AD395=0,"-",('Órdenes según Instancia'!O395/'Órdenes según Instancia'!AD395)))</f>
        <v>-</v>
      </c>
      <c r="P395" s="14" t="str">
        <f>IF('Órdenes según Instancia'!T395=0,"-",IF('Órdenes según Instancia'!AD395=0,"-",('Órdenes según Instancia'!T395/'Órdenes según Instancia'!AD395)))</f>
        <v>-</v>
      </c>
      <c r="Q395" s="14" t="str">
        <f>IF('Órdenes según Instancia'!Y395=0,"-",IF('Órdenes según Instancia'!AD395=0,"-",('Órdenes según Instancia'!Y395/'Órdenes según Instancia'!AD395)))</f>
        <v>-</v>
      </c>
      <c r="R395" s="14">
        <f>IF('Órdenes según Instancia'!F395=0,"-",IF('Órdenes según Instancia'!AE395=0,"-",('Órdenes según Instancia'!F395/'Órdenes según Instancia'!AE395)))</f>
        <v>1</v>
      </c>
      <c r="S395" s="14" t="str">
        <f>IF('Órdenes según Instancia'!K395=0,"-",IF('Órdenes según Instancia'!AE395=0,"-",('Órdenes según Instancia'!K395/'Órdenes según Instancia'!AE395)))</f>
        <v>-</v>
      </c>
      <c r="T395" s="14" t="str">
        <f>IF('Órdenes según Instancia'!P395=0,"-",IF('Órdenes según Instancia'!AE395=0,"-",('Órdenes según Instancia'!P395/'Órdenes según Instancia'!AE395)))</f>
        <v>-</v>
      </c>
      <c r="U395" s="14" t="str">
        <f>IF('Órdenes según Instancia'!U395=0,"-",IF('Órdenes según Instancia'!AE395=0,"-",('Órdenes según Instancia'!U395/('Órdenes según Instancia'!AE395))))</f>
        <v>-</v>
      </c>
      <c r="V395" s="14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62" t="s">
        <v>565</v>
      </c>
      <c r="C396" s="14">
        <f>IF('Órdenes según Instancia'!C396=0,"-",IF('Órdenes según Instancia'!AB396=0,"-",('Órdenes según Instancia'!C396/'Órdenes según Instancia'!AB396)))</f>
        <v>0.91803278688524592</v>
      </c>
      <c r="D396" s="14" t="str">
        <f>IF('Órdenes según Instancia'!H396=0,"-",IF('Órdenes según Instancia'!AB396=0,"-",('Órdenes según Instancia'!H396/'Órdenes según Instancia'!AB396)))</f>
        <v>-</v>
      </c>
      <c r="E396" s="14">
        <f>IF('Órdenes según Instancia'!M396=0,"-",IF('Órdenes según Instancia'!AB396=0,"-",('Órdenes según Instancia'!M396/'Órdenes según Instancia'!AB396)))</f>
        <v>6.5573770491803282E-2</v>
      </c>
      <c r="F396" s="14">
        <f>IF('Órdenes según Instancia'!R396=0,"-",IF('Órdenes según Instancia'!AB396=0,"-",('Órdenes según Instancia'!R396/'Órdenes según Instancia'!AB396)))</f>
        <v>1.6393442622950821E-2</v>
      </c>
      <c r="G396" s="14" t="str">
        <f>IF('Órdenes según Instancia'!W396=0,"-",IF('Órdenes según Instancia'!AB396=0,"-",('Órdenes según Instancia'!W396/'Órdenes según Instancia'!AB396)))</f>
        <v>-</v>
      </c>
      <c r="H396" s="14" t="str">
        <f>IF('Órdenes según Instancia'!D396=0,"-",IF('Órdenes según Instancia'!AC396=0,"-",('Órdenes según Instancia'!D396/'Órdenes según Instancia'!AC396)))</f>
        <v>-</v>
      </c>
      <c r="I396" s="14" t="str">
        <f>IF('Órdenes según Instancia'!I396=0,"-",IF('Órdenes según Instancia'!AC396=0,"-",('Órdenes según Instancia'!I396/'Órdenes según Instancia'!AC396)))</f>
        <v>-</v>
      </c>
      <c r="J396" s="14" t="str">
        <f>IF('Órdenes según Instancia'!N396=0,"-",IF('Órdenes según Instancia'!AC396=0,"-",('Órdenes según Instancia'!N396/'Órdenes según Instancia'!AC396)))</f>
        <v>-</v>
      </c>
      <c r="K396" s="14" t="str">
        <f>IF('Órdenes según Instancia'!S396=0,"-",IF('Órdenes según Instancia'!AC396=0,"-",('Órdenes según Instancia'!S396/'Órdenes según Instancia'!AC396)))</f>
        <v>-</v>
      </c>
      <c r="L396" s="14" t="str">
        <f>IF('Órdenes según Instancia'!X396=0,"-",IF('Órdenes según Instancia'!AC396=0,"-",('Órdenes según Instancia'!X396/'Órdenes según Instancia'!AC396)))</f>
        <v>-</v>
      </c>
      <c r="M396" s="14">
        <f>IF('Órdenes según Instancia'!E396=0,"-",IF('Órdenes según Instancia'!AD396=0,"-",('Órdenes según Instancia'!E396/'Órdenes según Instancia'!AD396)))</f>
        <v>0.89430894308943087</v>
      </c>
      <c r="N396" s="14" t="str">
        <f>IF('Órdenes según Instancia'!J396=0,"-",IF('Órdenes según Instancia'!AD396=0,"-",('Órdenes según Instancia'!J396/'Órdenes según Instancia'!AD396)))</f>
        <v>-</v>
      </c>
      <c r="O396" s="14">
        <f>IF('Órdenes según Instancia'!O396=0,"-",IF('Órdenes según Instancia'!AD396=0,"-",('Órdenes según Instancia'!O396/'Órdenes según Instancia'!AD396)))</f>
        <v>8.1300813008130079E-2</v>
      </c>
      <c r="P396" s="14">
        <f>IF('Órdenes según Instancia'!T396=0,"-",IF('Órdenes según Instancia'!AD396=0,"-",('Órdenes según Instancia'!T396/'Órdenes según Instancia'!AD396)))</f>
        <v>2.4390243902439025E-2</v>
      </c>
      <c r="Q396" s="14" t="str">
        <f>IF('Órdenes según Instancia'!Y396=0,"-",IF('Órdenes según Instancia'!AD396=0,"-",('Órdenes según Instancia'!Y396/'Órdenes según Instancia'!AD396)))</f>
        <v>-</v>
      </c>
      <c r="R396" s="14">
        <f>IF('Órdenes según Instancia'!F396=0,"-",IF('Órdenes según Instancia'!AE396=0,"-",('Órdenes según Instancia'!F396/'Órdenes según Instancia'!AE396)))</f>
        <v>0.96666666666666667</v>
      </c>
      <c r="S396" s="14" t="str">
        <f>IF('Órdenes según Instancia'!K396=0,"-",IF('Órdenes según Instancia'!AE396=0,"-",('Órdenes según Instancia'!K396/'Órdenes según Instancia'!AE396)))</f>
        <v>-</v>
      </c>
      <c r="T396" s="14">
        <f>IF('Órdenes según Instancia'!P396=0,"-",IF('Órdenes según Instancia'!AE396=0,"-",('Órdenes según Instancia'!P396/'Órdenes según Instancia'!AE396)))</f>
        <v>3.3333333333333333E-2</v>
      </c>
      <c r="U396" s="14" t="str">
        <f>IF('Órdenes según Instancia'!U396=0,"-",IF('Órdenes según Instancia'!AE396=0,"-",('Órdenes según Instancia'!U396/('Órdenes según Instancia'!AE396))))</f>
        <v>-</v>
      </c>
      <c r="V396" s="14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62" t="s">
        <v>566</v>
      </c>
      <c r="C397" s="14">
        <f>IF('Órdenes según Instancia'!C397=0,"-",IF('Órdenes según Instancia'!AB397=0,"-",('Órdenes según Instancia'!C397/'Órdenes según Instancia'!AB397)))</f>
        <v>1</v>
      </c>
      <c r="D397" s="14" t="str">
        <f>IF('Órdenes según Instancia'!H397=0,"-",IF('Órdenes según Instancia'!AB397=0,"-",('Órdenes según Instancia'!H397/'Órdenes según Instancia'!AB397)))</f>
        <v>-</v>
      </c>
      <c r="E397" s="14" t="str">
        <f>IF('Órdenes según Instancia'!M397=0,"-",IF('Órdenes según Instancia'!AB397=0,"-",('Órdenes según Instancia'!M397/'Órdenes según Instancia'!AB397)))</f>
        <v>-</v>
      </c>
      <c r="F397" s="14" t="str">
        <f>IF('Órdenes según Instancia'!R397=0,"-",IF('Órdenes según Instancia'!AB397=0,"-",('Órdenes según Instancia'!R397/'Órdenes según Instancia'!AB397)))</f>
        <v>-</v>
      </c>
      <c r="G397" s="14" t="str">
        <f>IF('Órdenes según Instancia'!W397=0,"-",IF('Órdenes según Instancia'!AB397=0,"-",('Órdenes según Instancia'!W397/'Órdenes según Instancia'!AB397)))</f>
        <v>-</v>
      </c>
      <c r="H397" s="14" t="str">
        <f>IF('Órdenes según Instancia'!D397=0,"-",IF('Órdenes según Instancia'!AC397=0,"-",('Órdenes según Instancia'!D397/'Órdenes según Instancia'!AC397)))</f>
        <v>-</v>
      </c>
      <c r="I397" s="14" t="str">
        <f>IF('Órdenes según Instancia'!I397=0,"-",IF('Órdenes según Instancia'!AC397=0,"-",('Órdenes según Instancia'!I397/'Órdenes según Instancia'!AC397)))</f>
        <v>-</v>
      </c>
      <c r="J397" s="14" t="str">
        <f>IF('Órdenes según Instancia'!N397=0,"-",IF('Órdenes según Instancia'!AC397=0,"-",('Órdenes según Instancia'!N397/'Órdenes según Instancia'!AC397)))</f>
        <v>-</v>
      </c>
      <c r="K397" s="14" t="str">
        <f>IF('Órdenes según Instancia'!S397=0,"-",IF('Órdenes según Instancia'!AC397=0,"-",('Órdenes según Instancia'!S397/'Órdenes según Instancia'!AC397)))</f>
        <v>-</v>
      </c>
      <c r="L397" s="14" t="str">
        <f>IF('Órdenes según Instancia'!X397=0,"-",IF('Órdenes según Instancia'!AC397=0,"-",('Órdenes según Instancia'!X397/'Órdenes según Instancia'!AC397)))</f>
        <v>-</v>
      </c>
      <c r="M397" s="14">
        <f>IF('Órdenes según Instancia'!E397=0,"-",IF('Órdenes según Instancia'!AD397=0,"-",('Órdenes según Instancia'!E397/'Órdenes según Instancia'!AD397)))</f>
        <v>1</v>
      </c>
      <c r="N397" s="14" t="str">
        <f>IF('Órdenes según Instancia'!J397=0,"-",IF('Órdenes según Instancia'!AD397=0,"-",('Órdenes según Instancia'!J397/'Órdenes según Instancia'!AD397)))</f>
        <v>-</v>
      </c>
      <c r="O397" s="14" t="str">
        <f>IF('Órdenes según Instancia'!O397=0,"-",IF('Órdenes según Instancia'!AD397=0,"-",('Órdenes según Instancia'!O397/'Órdenes según Instancia'!AD397)))</f>
        <v>-</v>
      </c>
      <c r="P397" s="14" t="str">
        <f>IF('Órdenes según Instancia'!T397=0,"-",IF('Órdenes según Instancia'!AD397=0,"-",('Órdenes según Instancia'!T397/'Órdenes según Instancia'!AD397)))</f>
        <v>-</v>
      </c>
      <c r="Q397" s="14" t="str">
        <f>IF('Órdenes según Instancia'!Y397=0,"-",IF('Órdenes según Instancia'!AD397=0,"-",('Órdenes según Instancia'!Y397/'Órdenes según Instancia'!AD397)))</f>
        <v>-</v>
      </c>
      <c r="R397" s="14">
        <f>IF('Órdenes según Instancia'!F397=0,"-",IF('Órdenes según Instancia'!AE397=0,"-",('Órdenes según Instancia'!F397/'Órdenes según Instancia'!AE397)))</f>
        <v>1</v>
      </c>
      <c r="S397" s="14" t="str">
        <f>IF('Órdenes según Instancia'!K397=0,"-",IF('Órdenes según Instancia'!AE397=0,"-",('Órdenes según Instancia'!K397/'Órdenes según Instancia'!AE397)))</f>
        <v>-</v>
      </c>
      <c r="T397" s="14" t="str">
        <f>IF('Órdenes según Instancia'!P397=0,"-",IF('Órdenes según Instancia'!AE397=0,"-",('Órdenes según Instancia'!P397/'Órdenes según Instancia'!AE397)))</f>
        <v>-</v>
      </c>
      <c r="U397" s="14" t="str">
        <f>IF('Órdenes según Instancia'!U397=0,"-",IF('Órdenes según Instancia'!AE397=0,"-",('Órdenes según Instancia'!U397/('Órdenes según Instancia'!AE397))))</f>
        <v>-</v>
      </c>
      <c r="V397" s="14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62" t="s">
        <v>567</v>
      </c>
      <c r="C398" s="14">
        <f>IF('Órdenes según Instancia'!C398=0,"-",IF('Órdenes según Instancia'!AB398=0,"-",('Órdenes según Instancia'!C398/'Órdenes según Instancia'!AB398)))</f>
        <v>0.98039215686274506</v>
      </c>
      <c r="D398" s="14" t="str">
        <f>IF('Órdenes según Instancia'!H398=0,"-",IF('Órdenes según Instancia'!AB398=0,"-",('Órdenes según Instancia'!H398/'Órdenes según Instancia'!AB398)))</f>
        <v>-</v>
      </c>
      <c r="E398" s="14">
        <f>IF('Órdenes según Instancia'!M398=0,"-",IF('Órdenes según Instancia'!AB398=0,"-",('Órdenes según Instancia'!M398/'Órdenes según Instancia'!AB398)))</f>
        <v>1.9607843137254902E-2</v>
      </c>
      <c r="F398" s="14" t="str">
        <f>IF('Órdenes según Instancia'!R398=0,"-",IF('Órdenes según Instancia'!AB398=0,"-",('Órdenes según Instancia'!R398/'Órdenes según Instancia'!AB398)))</f>
        <v>-</v>
      </c>
      <c r="G398" s="14" t="str">
        <f>IF('Órdenes según Instancia'!W398=0,"-",IF('Órdenes según Instancia'!AB398=0,"-",('Órdenes según Instancia'!W398/'Órdenes según Instancia'!AB398)))</f>
        <v>-</v>
      </c>
      <c r="H398" s="14" t="str">
        <f>IF('Órdenes según Instancia'!D398=0,"-",IF('Órdenes según Instancia'!AC398=0,"-",('Órdenes según Instancia'!D398/'Órdenes según Instancia'!AC398)))</f>
        <v>-</v>
      </c>
      <c r="I398" s="14" t="str">
        <f>IF('Órdenes según Instancia'!I398=0,"-",IF('Órdenes según Instancia'!AC398=0,"-",('Órdenes según Instancia'!I398/'Órdenes según Instancia'!AC398)))</f>
        <v>-</v>
      </c>
      <c r="J398" s="14" t="str">
        <f>IF('Órdenes según Instancia'!N398=0,"-",IF('Órdenes según Instancia'!AC398=0,"-",('Órdenes según Instancia'!N398/'Órdenes según Instancia'!AC398)))</f>
        <v>-</v>
      </c>
      <c r="K398" s="14" t="str">
        <f>IF('Órdenes según Instancia'!S398=0,"-",IF('Órdenes según Instancia'!AC398=0,"-",('Órdenes según Instancia'!S398/'Órdenes según Instancia'!AC398)))</f>
        <v>-</v>
      </c>
      <c r="L398" s="14" t="str">
        <f>IF('Órdenes según Instancia'!X398=0,"-",IF('Órdenes según Instancia'!AC398=0,"-",('Órdenes según Instancia'!X398/'Órdenes según Instancia'!AC398)))</f>
        <v>-</v>
      </c>
      <c r="M398" s="14">
        <f>IF('Órdenes según Instancia'!E398=0,"-",IF('Órdenes según Instancia'!AD398=0,"-",('Órdenes según Instancia'!E398/'Órdenes según Instancia'!AD398)))</f>
        <v>0.97297297297297303</v>
      </c>
      <c r="N398" s="14" t="str">
        <f>IF('Órdenes según Instancia'!J398=0,"-",IF('Órdenes según Instancia'!AD398=0,"-",('Órdenes según Instancia'!J398/'Órdenes según Instancia'!AD398)))</f>
        <v>-</v>
      </c>
      <c r="O398" s="14">
        <f>IF('Órdenes según Instancia'!O398=0,"-",IF('Órdenes según Instancia'!AD398=0,"-",('Órdenes según Instancia'!O398/'Órdenes según Instancia'!AD398)))</f>
        <v>2.7027027027027029E-2</v>
      </c>
      <c r="P398" s="14" t="str">
        <f>IF('Órdenes según Instancia'!T398=0,"-",IF('Órdenes según Instancia'!AD398=0,"-",('Órdenes según Instancia'!T398/'Órdenes según Instancia'!AD398)))</f>
        <v>-</v>
      </c>
      <c r="Q398" s="14" t="str">
        <f>IF('Órdenes según Instancia'!Y398=0,"-",IF('Órdenes según Instancia'!AD398=0,"-",('Órdenes según Instancia'!Y398/'Órdenes según Instancia'!AD398)))</f>
        <v>-</v>
      </c>
      <c r="R398" s="14">
        <f>IF('Órdenes según Instancia'!F398=0,"-",IF('Órdenes según Instancia'!AE398=0,"-",('Órdenes según Instancia'!F398/'Órdenes según Instancia'!AE398)))</f>
        <v>1</v>
      </c>
      <c r="S398" s="14" t="str">
        <f>IF('Órdenes según Instancia'!K398=0,"-",IF('Órdenes según Instancia'!AE398=0,"-",('Órdenes según Instancia'!K398/'Órdenes según Instancia'!AE398)))</f>
        <v>-</v>
      </c>
      <c r="T398" s="14" t="str">
        <f>IF('Órdenes según Instancia'!P398=0,"-",IF('Órdenes según Instancia'!AE398=0,"-",('Órdenes según Instancia'!P398/'Órdenes según Instancia'!AE398)))</f>
        <v>-</v>
      </c>
      <c r="U398" s="14" t="str">
        <f>IF('Órdenes según Instancia'!U398=0,"-",IF('Órdenes según Instancia'!AE398=0,"-",('Órdenes según Instancia'!U398/('Órdenes según Instancia'!AE398))))</f>
        <v>-</v>
      </c>
      <c r="V398" s="14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62" t="s">
        <v>568</v>
      </c>
      <c r="C399" s="14">
        <f>IF('Órdenes según Instancia'!C399=0,"-",IF('Órdenes según Instancia'!AB399=0,"-",('Órdenes según Instancia'!C399/'Órdenes según Instancia'!AB399)))</f>
        <v>0.95061728395061729</v>
      </c>
      <c r="D399" s="14">
        <f>IF('Órdenes según Instancia'!H399=0,"-",IF('Órdenes según Instancia'!AB399=0,"-",('Órdenes según Instancia'!H399/'Órdenes según Instancia'!AB399)))</f>
        <v>1.2345679012345678E-2</v>
      </c>
      <c r="E399" s="14">
        <f>IF('Órdenes según Instancia'!M399=0,"-",IF('Órdenes según Instancia'!AB399=0,"-",('Órdenes según Instancia'!M399/'Órdenes según Instancia'!AB399)))</f>
        <v>3.7037037037037035E-2</v>
      </c>
      <c r="F399" s="14" t="str">
        <f>IF('Órdenes según Instancia'!R399=0,"-",IF('Órdenes según Instancia'!AB399=0,"-",('Órdenes según Instancia'!R399/'Órdenes según Instancia'!AB399)))</f>
        <v>-</v>
      </c>
      <c r="G399" s="14" t="str">
        <f>IF('Órdenes según Instancia'!W399=0,"-",IF('Órdenes según Instancia'!AB399=0,"-",('Órdenes según Instancia'!W399/'Órdenes según Instancia'!AB399)))</f>
        <v>-</v>
      </c>
      <c r="H399" s="14" t="str">
        <f>IF('Órdenes según Instancia'!D399=0,"-",IF('Órdenes según Instancia'!AC399=0,"-",('Órdenes según Instancia'!D399/'Órdenes según Instancia'!AC399)))</f>
        <v>-</v>
      </c>
      <c r="I399" s="14" t="str">
        <f>IF('Órdenes según Instancia'!I399=0,"-",IF('Órdenes según Instancia'!AC399=0,"-",('Órdenes según Instancia'!I399/'Órdenes según Instancia'!AC399)))</f>
        <v>-</v>
      </c>
      <c r="J399" s="14" t="str">
        <f>IF('Órdenes según Instancia'!N399=0,"-",IF('Órdenes según Instancia'!AC399=0,"-",('Órdenes según Instancia'!N399/'Órdenes según Instancia'!AC399)))</f>
        <v>-</v>
      </c>
      <c r="K399" s="14" t="str">
        <f>IF('Órdenes según Instancia'!S399=0,"-",IF('Órdenes según Instancia'!AC399=0,"-",('Órdenes según Instancia'!S399/'Órdenes según Instancia'!AC399)))</f>
        <v>-</v>
      </c>
      <c r="L399" s="14" t="str">
        <f>IF('Órdenes según Instancia'!X399=0,"-",IF('Órdenes según Instancia'!AC399=0,"-",('Órdenes según Instancia'!X399/'Órdenes según Instancia'!AC399)))</f>
        <v>-</v>
      </c>
      <c r="M399" s="14">
        <f>IF('Órdenes según Instancia'!E399=0,"-",IF('Órdenes según Instancia'!AD399=0,"-",('Órdenes según Instancia'!E399/'Órdenes según Instancia'!AD399)))</f>
        <v>0.92452830188679247</v>
      </c>
      <c r="N399" s="14">
        <f>IF('Órdenes según Instancia'!J399=0,"-",IF('Órdenes según Instancia'!AD399=0,"-",('Órdenes según Instancia'!J399/'Órdenes según Instancia'!AD399)))</f>
        <v>1.8867924528301886E-2</v>
      </c>
      <c r="O399" s="14">
        <f>IF('Órdenes según Instancia'!O399=0,"-",IF('Órdenes según Instancia'!AD399=0,"-",('Órdenes según Instancia'!O399/'Órdenes según Instancia'!AD399)))</f>
        <v>5.6603773584905662E-2</v>
      </c>
      <c r="P399" s="14" t="str">
        <f>IF('Órdenes según Instancia'!T399=0,"-",IF('Órdenes según Instancia'!AD399=0,"-",('Órdenes según Instancia'!T399/'Órdenes según Instancia'!AD399)))</f>
        <v>-</v>
      </c>
      <c r="Q399" s="14" t="str">
        <f>IF('Órdenes según Instancia'!Y399=0,"-",IF('Órdenes según Instancia'!AD399=0,"-",('Órdenes según Instancia'!Y399/'Órdenes según Instancia'!AD399)))</f>
        <v>-</v>
      </c>
      <c r="R399" s="14">
        <f>IF('Órdenes según Instancia'!F399=0,"-",IF('Órdenes según Instancia'!AE399=0,"-",('Órdenes según Instancia'!F399/'Órdenes según Instancia'!AE399)))</f>
        <v>1</v>
      </c>
      <c r="S399" s="14" t="str">
        <f>IF('Órdenes según Instancia'!K399=0,"-",IF('Órdenes según Instancia'!AE399=0,"-",('Órdenes según Instancia'!K399/'Órdenes según Instancia'!AE399)))</f>
        <v>-</v>
      </c>
      <c r="T399" s="14" t="str">
        <f>IF('Órdenes según Instancia'!P399=0,"-",IF('Órdenes según Instancia'!AE399=0,"-",('Órdenes según Instancia'!P399/'Órdenes según Instancia'!AE399)))</f>
        <v>-</v>
      </c>
      <c r="U399" s="14" t="str">
        <f>IF('Órdenes según Instancia'!U399=0,"-",IF('Órdenes según Instancia'!AE399=0,"-",('Órdenes según Instancia'!U399/('Órdenes según Instancia'!AE399))))</f>
        <v>-</v>
      </c>
      <c r="V399" s="14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62" t="s">
        <v>569</v>
      </c>
      <c r="C400" s="14">
        <f>IF('Órdenes según Instancia'!C400=0,"-",IF('Órdenes según Instancia'!AB400=0,"-",('Órdenes según Instancia'!C400/'Órdenes según Instancia'!AB400)))</f>
        <v>1</v>
      </c>
      <c r="D400" s="14" t="str">
        <f>IF('Órdenes según Instancia'!H400=0,"-",IF('Órdenes según Instancia'!AB400=0,"-",('Órdenes según Instancia'!H400/'Órdenes según Instancia'!AB400)))</f>
        <v>-</v>
      </c>
      <c r="E400" s="14" t="str">
        <f>IF('Órdenes según Instancia'!M400=0,"-",IF('Órdenes según Instancia'!AB400=0,"-",('Órdenes según Instancia'!M400/'Órdenes según Instancia'!AB400)))</f>
        <v>-</v>
      </c>
      <c r="F400" s="14" t="str">
        <f>IF('Órdenes según Instancia'!R400=0,"-",IF('Órdenes según Instancia'!AB400=0,"-",('Órdenes según Instancia'!R400/'Órdenes según Instancia'!AB400)))</f>
        <v>-</v>
      </c>
      <c r="G400" s="14" t="str">
        <f>IF('Órdenes según Instancia'!W400=0,"-",IF('Órdenes según Instancia'!AB400=0,"-",('Órdenes según Instancia'!W400/'Órdenes según Instancia'!AB400)))</f>
        <v>-</v>
      </c>
      <c r="H400" s="14" t="str">
        <f>IF('Órdenes según Instancia'!D400=0,"-",IF('Órdenes según Instancia'!AC400=0,"-",('Órdenes según Instancia'!D400/'Órdenes según Instancia'!AC400)))</f>
        <v>-</v>
      </c>
      <c r="I400" s="14" t="str">
        <f>IF('Órdenes según Instancia'!I400=0,"-",IF('Órdenes según Instancia'!AC400=0,"-",('Órdenes según Instancia'!I400/'Órdenes según Instancia'!AC400)))</f>
        <v>-</v>
      </c>
      <c r="J400" s="14" t="str">
        <f>IF('Órdenes según Instancia'!N400=0,"-",IF('Órdenes según Instancia'!AC400=0,"-",('Órdenes según Instancia'!N400/'Órdenes según Instancia'!AC400)))</f>
        <v>-</v>
      </c>
      <c r="K400" s="14" t="str">
        <f>IF('Órdenes según Instancia'!S400=0,"-",IF('Órdenes según Instancia'!AC400=0,"-",('Órdenes según Instancia'!S400/'Órdenes según Instancia'!AC400)))</f>
        <v>-</v>
      </c>
      <c r="L400" s="14" t="str">
        <f>IF('Órdenes según Instancia'!X400=0,"-",IF('Órdenes según Instancia'!AC400=0,"-",('Órdenes según Instancia'!X400/'Órdenes según Instancia'!AC400)))</f>
        <v>-</v>
      </c>
      <c r="M400" s="14">
        <f>IF('Órdenes según Instancia'!E400=0,"-",IF('Órdenes según Instancia'!AD400=0,"-",('Órdenes según Instancia'!E400/'Órdenes según Instancia'!AD400)))</f>
        <v>1</v>
      </c>
      <c r="N400" s="14" t="str">
        <f>IF('Órdenes según Instancia'!J400=0,"-",IF('Órdenes según Instancia'!AD400=0,"-",('Órdenes según Instancia'!J400/'Órdenes según Instancia'!AD400)))</f>
        <v>-</v>
      </c>
      <c r="O400" s="14" t="str">
        <f>IF('Órdenes según Instancia'!O400=0,"-",IF('Órdenes según Instancia'!AD400=0,"-",('Órdenes según Instancia'!O400/'Órdenes según Instancia'!AD400)))</f>
        <v>-</v>
      </c>
      <c r="P400" s="14" t="str">
        <f>IF('Órdenes según Instancia'!T400=0,"-",IF('Órdenes según Instancia'!AD400=0,"-",('Órdenes según Instancia'!T400/'Órdenes según Instancia'!AD400)))</f>
        <v>-</v>
      </c>
      <c r="Q400" s="14" t="str">
        <f>IF('Órdenes según Instancia'!Y400=0,"-",IF('Órdenes según Instancia'!AD400=0,"-",('Órdenes según Instancia'!Y400/'Órdenes según Instancia'!AD400)))</f>
        <v>-</v>
      </c>
      <c r="R400" s="14">
        <f>IF('Órdenes según Instancia'!F400=0,"-",IF('Órdenes según Instancia'!AE400=0,"-",('Órdenes según Instancia'!F400/'Órdenes según Instancia'!AE400)))</f>
        <v>1</v>
      </c>
      <c r="S400" s="14" t="str">
        <f>IF('Órdenes según Instancia'!K400=0,"-",IF('Órdenes según Instancia'!AE400=0,"-",('Órdenes según Instancia'!K400/'Órdenes según Instancia'!AE400)))</f>
        <v>-</v>
      </c>
      <c r="T400" s="14" t="str">
        <f>IF('Órdenes según Instancia'!P400=0,"-",IF('Órdenes según Instancia'!AE400=0,"-",('Órdenes según Instancia'!P400/'Órdenes según Instancia'!AE400)))</f>
        <v>-</v>
      </c>
      <c r="U400" s="14" t="str">
        <f>IF('Órdenes según Instancia'!U400=0,"-",IF('Órdenes según Instancia'!AE400=0,"-",('Órdenes según Instancia'!U400/('Órdenes según Instancia'!AE400))))</f>
        <v>-</v>
      </c>
      <c r="V400" s="14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62" t="s">
        <v>570</v>
      </c>
      <c r="C401" s="14">
        <f>IF('Órdenes según Instancia'!C401=0,"-",IF('Órdenes según Instancia'!AB401=0,"-",('Órdenes según Instancia'!C401/'Órdenes según Instancia'!AB401)))</f>
        <v>0.87878787878787878</v>
      </c>
      <c r="D401" s="14">
        <f>IF('Órdenes según Instancia'!H401=0,"-",IF('Órdenes según Instancia'!AB401=0,"-",('Órdenes según Instancia'!H401/'Órdenes según Instancia'!AB401)))</f>
        <v>5.0505050505050504E-2</v>
      </c>
      <c r="E401" s="14">
        <f>IF('Órdenes según Instancia'!M401=0,"-",IF('Órdenes según Instancia'!AB401=0,"-",('Órdenes según Instancia'!M401/'Órdenes según Instancia'!AB401)))</f>
        <v>3.0303030303030304E-2</v>
      </c>
      <c r="F401" s="14">
        <f>IF('Órdenes según Instancia'!R401=0,"-",IF('Órdenes según Instancia'!AB401=0,"-",('Órdenes según Instancia'!R401/'Órdenes según Instancia'!AB401)))</f>
        <v>4.0404040404040407E-2</v>
      </c>
      <c r="G401" s="14" t="str">
        <f>IF('Órdenes según Instancia'!W401=0,"-",IF('Órdenes según Instancia'!AB401=0,"-",('Órdenes según Instancia'!W401/'Órdenes según Instancia'!AB401)))</f>
        <v>-</v>
      </c>
      <c r="H401" s="14" t="str">
        <f>IF('Órdenes según Instancia'!D401=0,"-",IF('Órdenes según Instancia'!AC401=0,"-",('Órdenes según Instancia'!D401/'Órdenes según Instancia'!AC401)))</f>
        <v>-</v>
      </c>
      <c r="I401" s="14" t="str">
        <f>IF('Órdenes según Instancia'!I401=0,"-",IF('Órdenes según Instancia'!AC401=0,"-",('Órdenes según Instancia'!I401/'Órdenes según Instancia'!AC401)))</f>
        <v>-</v>
      </c>
      <c r="J401" s="14" t="str">
        <f>IF('Órdenes según Instancia'!N401=0,"-",IF('Órdenes según Instancia'!AC401=0,"-",('Órdenes según Instancia'!N401/'Órdenes según Instancia'!AC401)))</f>
        <v>-</v>
      </c>
      <c r="K401" s="14" t="str">
        <f>IF('Órdenes según Instancia'!S401=0,"-",IF('Órdenes según Instancia'!AC401=0,"-",('Órdenes según Instancia'!S401/'Órdenes según Instancia'!AC401)))</f>
        <v>-</v>
      </c>
      <c r="L401" s="14" t="str">
        <f>IF('Órdenes según Instancia'!X401=0,"-",IF('Órdenes según Instancia'!AC401=0,"-",('Órdenes según Instancia'!X401/'Órdenes según Instancia'!AC401)))</f>
        <v>-</v>
      </c>
      <c r="M401" s="14">
        <f>IF('Órdenes según Instancia'!E401=0,"-",IF('Órdenes según Instancia'!AD401=0,"-",('Órdenes según Instancia'!E401/'Órdenes según Instancia'!AD401)))</f>
        <v>0.82352941176470584</v>
      </c>
      <c r="N401" s="14">
        <f>IF('Órdenes según Instancia'!J401=0,"-",IF('Órdenes según Instancia'!AD401=0,"-",('Órdenes según Instancia'!J401/'Órdenes según Instancia'!AD401)))</f>
        <v>7.3529411764705885E-2</v>
      </c>
      <c r="O401" s="14">
        <f>IF('Órdenes según Instancia'!O401=0,"-",IF('Órdenes según Instancia'!AD401=0,"-",('Órdenes según Instancia'!O401/'Órdenes según Instancia'!AD401)))</f>
        <v>4.4117647058823532E-2</v>
      </c>
      <c r="P401" s="14">
        <f>IF('Órdenes según Instancia'!T401=0,"-",IF('Órdenes según Instancia'!AD401=0,"-",('Órdenes según Instancia'!T401/'Órdenes según Instancia'!AD401)))</f>
        <v>5.8823529411764705E-2</v>
      </c>
      <c r="Q401" s="14" t="str">
        <f>IF('Órdenes según Instancia'!Y401=0,"-",IF('Órdenes según Instancia'!AD401=0,"-",('Órdenes según Instancia'!Y401/'Órdenes según Instancia'!AD401)))</f>
        <v>-</v>
      </c>
      <c r="R401" s="14">
        <f>IF('Órdenes según Instancia'!F401=0,"-",IF('Órdenes según Instancia'!AE401=0,"-",('Órdenes según Instancia'!F401/'Órdenes según Instancia'!AE401)))</f>
        <v>1</v>
      </c>
      <c r="S401" s="14" t="str">
        <f>IF('Órdenes según Instancia'!K401=0,"-",IF('Órdenes según Instancia'!AE401=0,"-",('Órdenes según Instancia'!K401/'Órdenes según Instancia'!AE401)))</f>
        <v>-</v>
      </c>
      <c r="T401" s="14" t="str">
        <f>IF('Órdenes según Instancia'!P401=0,"-",IF('Órdenes según Instancia'!AE401=0,"-",('Órdenes según Instancia'!P401/'Órdenes según Instancia'!AE401)))</f>
        <v>-</v>
      </c>
      <c r="U401" s="14" t="str">
        <f>IF('Órdenes según Instancia'!U401=0,"-",IF('Órdenes según Instancia'!AE401=0,"-",('Órdenes según Instancia'!U401/('Órdenes según Instancia'!AE401))))</f>
        <v>-</v>
      </c>
      <c r="V401" s="14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62" t="s">
        <v>204</v>
      </c>
      <c r="C402" s="14">
        <f>IF('Órdenes según Instancia'!C402=0,"-",IF('Órdenes según Instancia'!AB402=0,"-",('Órdenes según Instancia'!C402/'Órdenes según Instancia'!AB402)))</f>
        <v>0.93903576982892689</v>
      </c>
      <c r="D402" s="14">
        <f>IF('Órdenes según Instancia'!H402=0,"-",IF('Órdenes según Instancia'!AB402=0,"-",('Órdenes según Instancia'!H402/'Órdenes según Instancia'!AB402)))</f>
        <v>4.9766718506998441E-3</v>
      </c>
      <c r="E402" s="14">
        <f>IF('Órdenes según Instancia'!M402=0,"-",IF('Órdenes según Instancia'!AB402=0,"-",('Órdenes según Instancia'!M402/'Órdenes según Instancia'!AB402)))</f>
        <v>3.0793157076205287E-2</v>
      </c>
      <c r="F402" s="14">
        <f>IF('Órdenes según Instancia'!R402=0,"-",IF('Órdenes según Instancia'!AB402=0,"-",('Órdenes según Instancia'!R402/'Órdenes según Instancia'!AB402)))</f>
        <v>2.4883359253499222E-2</v>
      </c>
      <c r="G402" s="14">
        <f>IF('Órdenes según Instancia'!W402=0,"-",IF('Órdenes según Instancia'!AB402=0,"-",('Órdenes según Instancia'!W402/'Órdenes según Instancia'!AB402)))</f>
        <v>3.1104199066874026E-4</v>
      </c>
      <c r="H402" s="14" t="str">
        <f>IF('Órdenes según Instancia'!D402=0,"-",IF('Órdenes según Instancia'!AC402=0,"-",('Órdenes según Instancia'!D402/'Órdenes según Instancia'!AC402)))</f>
        <v>-</v>
      </c>
      <c r="I402" s="14" t="str">
        <f>IF('Órdenes según Instancia'!I402=0,"-",IF('Órdenes según Instancia'!AC402=0,"-",('Órdenes según Instancia'!I402/'Órdenes según Instancia'!AC402)))</f>
        <v>-</v>
      </c>
      <c r="J402" s="14" t="str">
        <f>IF('Órdenes según Instancia'!N402=0,"-",IF('Órdenes según Instancia'!AC402=0,"-",('Órdenes según Instancia'!N402/'Órdenes según Instancia'!AC402)))</f>
        <v>-</v>
      </c>
      <c r="K402" s="14" t="str">
        <f>IF('Órdenes según Instancia'!S402=0,"-",IF('Órdenes según Instancia'!AC402=0,"-",('Órdenes según Instancia'!S402/'Órdenes según Instancia'!AC402)))</f>
        <v>-</v>
      </c>
      <c r="L402" s="14" t="str">
        <f>IF('Órdenes según Instancia'!X402=0,"-",IF('Órdenes según Instancia'!AC402=0,"-",('Órdenes según Instancia'!X402/'Órdenes según Instancia'!AC402)))</f>
        <v>-</v>
      </c>
      <c r="M402" s="14">
        <f>IF('Órdenes según Instancia'!E402=0,"-",IF('Órdenes según Instancia'!AD402=0,"-",('Órdenes según Instancia'!E402/'Órdenes según Instancia'!AD402)))</f>
        <v>0.90230769230769226</v>
      </c>
      <c r="N402" s="14">
        <f>IF('Órdenes según Instancia'!J402=0,"-",IF('Órdenes según Instancia'!AD402=0,"-",('Órdenes según Instancia'!J402/'Órdenes según Instancia'!AD402)))</f>
        <v>5.3846153846153844E-3</v>
      </c>
      <c r="O402" s="14">
        <f>IF('Órdenes según Instancia'!O402=0,"-",IF('Órdenes según Instancia'!AD402=0,"-",('Órdenes según Instancia'!O402/'Órdenes según Instancia'!AD402)))</f>
        <v>6.2307692307692307E-2</v>
      </c>
      <c r="P402" s="14">
        <f>IF('Órdenes según Instancia'!T402=0,"-",IF('Órdenes según Instancia'!AD402=0,"-",('Órdenes según Instancia'!T402/'Órdenes según Instancia'!AD402)))</f>
        <v>2.923076923076923E-2</v>
      </c>
      <c r="Q402" s="14">
        <f>IF('Órdenes según Instancia'!Y402=0,"-",IF('Órdenes según Instancia'!AD402=0,"-",('Órdenes según Instancia'!Y402/'Órdenes según Instancia'!AD402)))</f>
        <v>7.6923076923076923E-4</v>
      </c>
      <c r="R402" s="14">
        <f>IF('Órdenes según Instancia'!F402=0,"-",IF('Órdenes según Instancia'!AE402=0,"-",('Órdenes según Instancia'!F402/'Órdenes según Instancia'!AE402)))</f>
        <v>0.96396866840731066</v>
      </c>
      <c r="S402" s="14">
        <f>IF('Órdenes según Instancia'!K402=0,"-",IF('Órdenes según Instancia'!AE402=0,"-",('Órdenes según Instancia'!K402/'Órdenes según Instancia'!AE402)))</f>
        <v>4.6997389033942563E-3</v>
      </c>
      <c r="T402" s="14">
        <f>IF('Órdenes según Instancia'!P402=0,"-",IF('Órdenes según Instancia'!AE402=0,"-",('Órdenes según Instancia'!P402/'Órdenes según Instancia'!AE402)))</f>
        <v>9.3994778067885126E-3</v>
      </c>
      <c r="U402" s="14">
        <f>IF('Órdenes según Instancia'!U402=0,"-",IF('Órdenes según Instancia'!AE402=0,"-",('Órdenes según Instancia'!U402/('Órdenes según Instancia'!AE402))))</f>
        <v>2.1932114882506529E-2</v>
      </c>
      <c r="V402" s="14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62" t="s">
        <v>571</v>
      </c>
      <c r="C403" s="14">
        <f>IF('Órdenes según Instancia'!C403=0,"-",IF('Órdenes según Instancia'!AB403=0,"-",('Órdenes según Instancia'!C403/'Órdenes según Instancia'!AB403)))</f>
        <v>0.875</v>
      </c>
      <c r="D403" s="14" t="str">
        <f>IF('Órdenes según Instancia'!H403=0,"-",IF('Órdenes según Instancia'!AB403=0,"-",('Órdenes según Instancia'!H403/'Órdenes según Instancia'!AB403)))</f>
        <v>-</v>
      </c>
      <c r="E403" s="14">
        <f>IF('Órdenes según Instancia'!M403=0,"-",IF('Órdenes según Instancia'!AB403=0,"-",('Órdenes según Instancia'!M403/'Órdenes según Instancia'!AB403)))</f>
        <v>0.125</v>
      </c>
      <c r="F403" s="14" t="str">
        <f>IF('Órdenes según Instancia'!R403=0,"-",IF('Órdenes según Instancia'!AB403=0,"-",('Órdenes según Instancia'!R403/'Órdenes según Instancia'!AB403)))</f>
        <v>-</v>
      </c>
      <c r="G403" s="14" t="str">
        <f>IF('Órdenes según Instancia'!W403=0,"-",IF('Órdenes según Instancia'!AB403=0,"-",('Órdenes según Instancia'!W403/'Órdenes según Instancia'!AB403)))</f>
        <v>-</v>
      </c>
      <c r="H403" s="14" t="str">
        <f>IF('Órdenes según Instancia'!D403=0,"-",IF('Órdenes según Instancia'!AC403=0,"-",('Órdenes según Instancia'!D403/'Órdenes según Instancia'!AC403)))</f>
        <v>-</v>
      </c>
      <c r="I403" s="14" t="str">
        <f>IF('Órdenes según Instancia'!I403=0,"-",IF('Órdenes según Instancia'!AC403=0,"-",('Órdenes según Instancia'!I403/'Órdenes según Instancia'!AC403)))</f>
        <v>-</v>
      </c>
      <c r="J403" s="14" t="str">
        <f>IF('Órdenes según Instancia'!N403=0,"-",IF('Órdenes según Instancia'!AC403=0,"-",('Órdenes según Instancia'!N403/'Órdenes según Instancia'!AC403)))</f>
        <v>-</v>
      </c>
      <c r="K403" s="14" t="str">
        <f>IF('Órdenes según Instancia'!S403=0,"-",IF('Órdenes según Instancia'!AC403=0,"-",('Órdenes según Instancia'!S403/'Órdenes según Instancia'!AC403)))</f>
        <v>-</v>
      </c>
      <c r="L403" s="14" t="str">
        <f>IF('Órdenes según Instancia'!X403=0,"-",IF('Órdenes según Instancia'!AC403=0,"-",('Órdenes según Instancia'!X403/'Órdenes según Instancia'!AC403)))</f>
        <v>-</v>
      </c>
      <c r="M403" s="14">
        <f>IF('Órdenes según Instancia'!E403=0,"-",IF('Órdenes según Instancia'!AD403=0,"-",('Órdenes según Instancia'!E403/'Órdenes según Instancia'!AD403)))</f>
        <v>0.5714285714285714</v>
      </c>
      <c r="N403" s="14" t="str">
        <f>IF('Órdenes según Instancia'!J403=0,"-",IF('Órdenes según Instancia'!AD403=0,"-",('Órdenes según Instancia'!J403/'Órdenes según Instancia'!AD403)))</f>
        <v>-</v>
      </c>
      <c r="O403" s="14">
        <f>IF('Órdenes según Instancia'!O403=0,"-",IF('Órdenes según Instancia'!AD403=0,"-",('Órdenes según Instancia'!O403/'Órdenes según Instancia'!AD403)))</f>
        <v>0.42857142857142855</v>
      </c>
      <c r="P403" s="14" t="str">
        <f>IF('Órdenes según Instancia'!T403=0,"-",IF('Órdenes según Instancia'!AD403=0,"-",('Órdenes según Instancia'!T403/'Órdenes según Instancia'!AD403)))</f>
        <v>-</v>
      </c>
      <c r="Q403" s="14" t="str">
        <f>IF('Órdenes según Instancia'!Y403=0,"-",IF('Órdenes según Instancia'!AD403=0,"-",('Órdenes según Instancia'!Y403/'Órdenes según Instancia'!AD403)))</f>
        <v>-</v>
      </c>
      <c r="R403" s="14">
        <f>IF('Órdenes según Instancia'!F403=0,"-",IF('Órdenes según Instancia'!AE403=0,"-",('Órdenes según Instancia'!F403/'Órdenes según Instancia'!AE403)))</f>
        <v>0.97619047619047616</v>
      </c>
      <c r="S403" s="14" t="str">
        <f>IF('Órdenes según Instancia'!K403=0,"-",IF('Órdenes según Instancia'!AE403=0,"-",('Órdenes según Instancia'!K403/'Órdenes según Instancia'!AE403)))</f>
        <v>-</v>
      </c>
      <c r="T403" s="14">
        <f>IF('Órdenes según Instancia'!P403=0,"-",IF('Órdenes según Instancia'!AE403=0,"-",('Órdenes según Instancia'!P403/'Órdenes según Instancia'!AE403)))</f>
        <v>2.3809523809523808E-2</v>
      </c>
      <c r="U403" s="14" t="str">
        <f>IF('Órdenes según Instancia'!U403=0,"-",IF('Órdenes según Instancia'!AE403=0,"-",('Órdenes según Instancia'!U403/('Órdenes según Instancia'!AE403))))</f>
        <v>-</v>
      </c>
      <c r="V403" s="14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62" t="s">
        <v>572</v>
      </c>
      <c r="C404" s="14">
        <f>IF('Órdenes según Instancia'!C404=0,"-",IF('Órdenes según Instancia'!AB404=0,"-",('Órdenes según Instancia'!C404/'Órdenes según Instancia'!AB404)))</f>
        <v>0.83116883116883122</v>
      </c>
      <c r="D404" s="14" t="str">
        <f>IF('Órdenes según Instancia'!H404=0,"-",IF('Órdenes según Instancia'!AB404=0,"-",('Órdenes según Instancia'!H404/'Órdenes según Instancia'!AB404)))</f>
        <v>-</v>
      </c>
      <c r="E404" s="14">
        <f>IF('Órdenes según Instancia'!M404=0,"-",IF('Órdenes según Instancia'!AB404=0,"-",('Órdenes según Instancia'!M404/'Órdenes según Instancia'!AB404)))</f>
        <v>0.16883116883116883</v>
      </c>
      <c r="F404" s="14" t="str">
        <f>IF('Órdenes según Instancia'!R404=0,"-",IF('Órdenes según Instancia'!AB404=0,"-",('Órdenes según Instancia'!R404/'Órdenes según Instancia'!AB404)))</f>
        <v>-</v>
      </c>
      <c r="G404" s="14" t="str">
        <f>IF('Órdenes según Instancia'!W404=0,"-",IF('Órdenes según Instancia'!AB404=0,"-",('Órdenes según Instancia'!W404/'Órdenes según Instancia'!AB404)))</f>
        <v>-</v>
      </c>
      <c r="H404" s="14" t="str">
        <f>IF('Órdenes según Instancia'!D404=0,"-",IF('Órdenes según Instancia'!AC404=0,"-",('Órdenes según Instancia'!D404/'Órdenes según Instancia'!AC404)))</f>
        <v>-</v>
      </c>
      <c r="I404" s="14" t="str">
        <f>IF('Órdenes según Instancia'!I404=0,"-",IF('Órdenes según Instancia'!AC404=0,"-",('Órdenes según Instancia'!I404/'Órdenes según Instancia'!AC404)))</f>
        <v>-</v>
      </c>
      <c r="J404" s="14" t="str">
        <f>IF('Órdenes según Instancia'!N404=0,"-",IF('Órdenes según Instancia'!AC404=0,"-",('Órdenes según Instancia'!N404/'Órdenes según Instancia'!AC404)))</f>
        <v>-</v>
      </c>
      <c r="K404" s="14" t="str">
        <f>IF('Órdenes según Instancia'!S404=0,"-",IF('Órdenes según Instancia'!AC404=0,"-",('Órdenes según Instancia'!S404/'Órdenes según Instancia'!AC404)))</f>
        <v>-</v>
      </c>
      <c r="L404" s="14" t="str">
        <f>IF('Órdenes según Instancia'!X404=0,"-",IF('Órdenes según Instancia'!AC404=0,"-",('Órdenes según Instancia'!X404/'Órdenes según Instancia'!AC404)))</f>
        <v>-</v>
      </c>
      <c r="M404" s="14">
        <f>IF('Órdenes según Instancia'!E404=0,"-",IF('Órdenes según Instancia'!AD404=0,"-",('Órdenes según Instancia'!E404/'Órdenes según Instancia'!AD404)))</f>
        <v>0.80303030303030298</v>
      </c>
      <c r="N404" s="14" t="str">
        <f>IF('Órdenes según Instancia'!J404=0,"-",IF('Órdenes según Instancia'!AD404=0,"-",('Órdenes según Instancia'!J404/'Órdenes según Instancia'!AD404)))</f>
        <v>-</v>
      </c>
      <c r="O404" s="14">
        <f>IF('Órdenes según Instancia'!O404=0,"-",IF('Órdenes según Instancia'!AD404=0,"-",('Órdenes según Instancia'!O404/'Órdenes según Instancia'!AD404)))</f>
        <v>0.19696969696969696</v>
      </c>
      <c r="P404" s="14" t="str">
        <f>IF('Órdenes según Instancia'!T404=0,"-",IF('Órdenes según Instancia'!AD404=0,"-",('Órdenes según Instancia'!T404/'Órdenes según Instancia'!AD404)))</f>
        <v>-</v>
      </c>
      <c r="Q404" s="14" t="str">
        <f>IF('Órdenes según Instancia'!Y404=0,"-",IF('Órdenes según Instancia'!AD404=0,"-",('Órdenes según Instancia'!Y404/'Órdenes según Instancia'!AD404)))</f>
        <v>-</v>
      </c>
      <c r="R404" s="14">
        <f>IF('Órdenes según Instancia'!F404=0,"-",IF('Órdenes según Instancia'!AE404=0,"-",('Órdenes según Instancia'!F404/'Órdenes según Instancia'!AE404)))</f>
        <v>1</v>
      </c>
      <c r="S404" s="14" t="str">
        <f>IF('Órdenes según Instancia'!K404=0,"-",IF('Órdenes según Instancia'!AE404=0,"-",('Órdenes según Instancia'!K404/'Órdenes según Instancia'!AE404)))</f>
        <v>-</v>
      </c>
      <c r="T404" s="14" t="str">
        <f>IF('Órdenes según Instancia'!P404=0,"-",IF('Órdenes según Instancia'!AE404=0,"-",('Órdenes según Instancia'!P404/'Órdenes según Instancia'!AE404)))</f>
        <v>-</v>
      </c>
      <c r="U404" s="14" t="str">
        <f>IF('Órdenes según Instancia'!U404=0,"-",IF('Órdenes según Instancia'!AE404=0,"-",('Órdenes según Instancia'!U404/('Órdenes según Instancia'!AE404))))</f>
        <v>-</v>
      </c>
      <c r="V404" s="14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62" t="s">
        <v>573</v>
      </c>
      <c r="C405" s="14">
        <f>IF('Órdenes según Instancia'!C405=0,"-",IF('Órdenes según Instancia'!AB405=0,"-",('Órdenes según Instancia'!C405/'Órdenes según Instancia'!AB405)))</f>
        <v>0.99516908212560384</v>
      </c>
      <c r="D405" s="14" t="str">
        <f>IF('Órdenes según Instancia'!H405=0,"-",IF('Órdenes según Instancia'!AB405=0,"-",('Órdenes según Instancia'!H405/'Órdenes según Instancia'!AB405)))</f>
        <v>-</v>
      </c>
      <c r="E405" s="14">
        <f>IF('Órdenes según Instancia'!M405=0,"-",IF('Órdenes según Instancia'!AB405=0,"-",('Órdenes según Instancia'!M405/'Órdenes según Instancia'!AB405)))</f>
        <v>4.830917874396135E-3</v>
      </c>
      <c r="F405" s="14" t="str">
        <f>IF('Órdenes según Instancia'!R405=0,"-",IF('Órdenes según Instancia'!AB405=0,"-",('Órdenes según Instancia'!R405/'Órdenes según Instancia'!AB405)))</f>
        <v>-</v>
      </c>
      <c r="G405" s="14" t="str">
        <f>IF('Órdenes según Instancia'!W405=0,"-",IF('Órdenes según Instancia'!AB405=0,"-",('Órdenes según Instancia'!W405/'Órdenes según Instancia'!AB405)))</f>
        <v>-</v>
      </c>
      <c r="H405" s="14" t="str">
        <f>IF('Órdenes según Instancia'!D405=0,"-",IF('Órdenes según Instancia'!AC405=0,"-",('Órdenes según Instancia'!D405/'Órdenes según Instancia'!AC405)))</f>
        <v>-</v>
      </c>
      <c r="I405" s="14" t="str">
        <f>IF('Órdenes según Instancia'!I405=0,"-",IF('Órdenes según Instancia'!AC405=0,"-",('Órdenes según Instancia'!I405/'Órdenes según Instancia'!AC405)))</f>
        <v>-</v>
      </c>
      <c r="J405" s="14" t="str">
        <f>IF('Órdenes según Instancia'!N405=0,"-",IF('Órdenes según Instancia'!AC405=0,"-",('Órdenes según Instancia'!N405/'Órdenes según Instancia'!AC405)))</f>
        <v>-</v>
      </c>
      <c r="K405" s="14" t="str">
        <f>IF('Órdenes según Instancia'!S405=0,"-",IF('Órdenes según Instancia'!AC405=0,"-",('Órdenes según Instancia'!S405/'Órdenes según Instancia'!AC405)))</f>
        <v>-</v>
      </c>
      <c r="L405" s="14" t="str">
        <f>IF('Órdenes según Instancia'!X405=0,"-",IF('Órdenes según Instancia'!AC405=0,"-",('Órdenes según Instancia'!X405/'Órdenes según Instancia'!AC405)))</f>
        <v>-</v>
      </c>
      <c r="M405" s="14">
        <f>IF('Órdenes según Instancia'!E405=0,"-",IF('Órdenes según Instancia'!AD405=0,"-",('Órdenes según Instancia'!E405/'Órdenes según Instancia'!AD405)))</f>
        <v>0.99115044247787609</v>
      </c>
      <c r="N405" s="14" t="str">
        <f>IF('Órdenes según Instancia'!J405=0,"-",IF('Órdenes según Instancia'!AD405=0,"-",('Órdenes según Instancia'!J405/'Órdenes según Instancia'!AD405)))</f>
        <v>-</v>
      </c>
      <c r="O405" s="14">
        <f>IF('Órdenes según Instancia'!O405=0,"-",IF('Órdenes según Instancia'!AD405=0,"-",('Órdenes según Instancia'!O405/'Órdenes según Instancia'!AD405)))</f>
        <v>8.8495575221238937E-3</v>
      </c>
      <c r="P405" s="14" t="str">
        <f>IF('Órdenes según Instancia'!T405=0,"-",IF('Órdenes según Instancia'!AD405=0,"-",('Órdenes según Instancia'!T405/'Órdenes según Instancia'!AD405)))</f>
        <v>-</v>
      </c>
      <c r="Q405" s="14" t="str">
        <f>IF('Órdenes según Instancia'!Y405=0,"-",IF('Órdenes según Instancia'!AD405=0,"-",('Órdenes según Instancia'!Y405/'Órdenes según Instancia'!AD405)))</f>
        <v>-</v>
      </c>
      <c r="R405" s="14">
        <f>IF('Órdenes según Instancia'!F405=0,"-",IF('Órdenes según Instancia'!AE405=0,"-",('Órdenes según Instancia'!F405/'Órdenes según Instancia'!AE405)))</f>
        <v>1</v>
      </c>
      <c r="S405" s="14" t="str">
        <f>IF('Órdenes según Instancia'!K405=0,"-",IF('Órdenes según Instancia'!AE405=0,"-",('Órdenes según Instancia'!K405/'Órdenes según Instancia'!AE405)))</f>
        <v>-</v>
      </c>
      <c r="T405" s="14" t="str">
        <f>IF('Órdenes según Instancia'!P405=0,"-",IF('Órdenes según Instancia'!AE405=0,"-",('Órdenes según Instancia'!P405/'Órdenes según Instancia'!AE405)))</f>
        <v>-</v>
      </c>
      <c r="U405" s="14" t="str">
        <f>IF('Órdenes según Instancia'!U405=0,"-",IF('Órdenes según Instancia'!AE405=0,"-",('Órdenes según Instancia'!U405/('Órdenes según Instancia'!AE405))))</f>
        <v>-</v>
      </c>
      <c r="V405" s="14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62" t="s">
        <v>574</v>
      </c>
      <c r="C406" s="14">
        <f>IF('Órdenes según Instancia'!C406=0,"-",IF('Órdenes según Instancia'!AB406=0,"-",('Órdenes según Instancia'!C406/'Órdenes según Instancia'!AB406)))</f>
        <v>0.9838709677419355</v>
      </c>
      <c r="D406" s="14" t="str">
        <f>IF('Órdenes según Instancia'!H406=0,"-",IF('Órdenes según Instancia'!AB406=0,"-",('Órdenes según Instancia'!H406/'Órdenes según Instancia'!AB406)))</f>
        <v>-</v>
      </c>
      <c r="E406" s="14">
        <f>IF('Órdenes según Instancia'!M406=0,"-",IF('Órdenes según Instancia'!AB406=0,"-",('Órdenes según Instancia'!M406/'Órdenes según Instancia'!AB406)))</f>
        <v>1.6129032258064516E-2</v>
      </c>
      <c r="F406" s="14" t="str">
        <f>IF('Órdenes según Instancia'!R406=0,"-",IF('Órdenes según Instancia'!AB406=0,"-",('Órdenes según Instancia'!R406/'Órdenes según Instancia'!AB406)))</f>
        <v>-</v>
      </c>
      <c r="G406" s="14" t="str">
        <f>IF('Órdenes según Instancia'!W406=0,"-",IF('Órdenes según Instancia'!AB406=0,"-",('Órdenes según Instancia'!W406/'Órdenes según Instancia'!AB406)))</f>
        <v>-</v>
      </c>
      <c r="H406" s="14" t="str">
        <f>IF('Órdenes según Instancia'!D406=0,"-",IF('Órdenes según Instancia'!AC406=0,"-",('Órdenes según Instancia'!D406/'Órdenes según Instancia'!AC406)))</f>
        <v>-</v>
      </c>
      <c r="I406" s="14" t="str">
        <f>IF('Órdenes según Instancia'!I406=0,"-",IF('Órdenes según Instancia'!AC406=0,"-",('Órdenes según Instancia'!I406/'Órdenes según Instancia'!AC406)))</f>
        <v>-</v>
      </c>
      <c r="J406" s="14" t="str">
        <f>IF('Órdenes según Instancia'!N406=0,"-",IF('Órdenes según Instancia'!AC406=0,"-",('Órdenes según Instancia'!N406/'Órdenes según Instancia'!AC406)))</f>
        <v>-</v>
      </c>
      <c r="K406" s="14" t="str">
        <f>IF('Órdenes según Instancia'!S406=0,"-",IF('Órdenes según Instancia'!AC406=0,"-",('Órdenes según Instancia'!S406/'Órdenes según Instancia'!AC406)))</f>
        <v>-</v>
      </c>
      <c r="L406" s="14" t="str">
        <f>IF('Órdenes según Instancia'!X406=0,"-",IF('Órdenes según Instancia'!AC406=0,"-",('Órdenes según Instancia'!X406/'Órdenes según Instancia'!AC406)))</f>
        <v>-</v>
      </c>
      <c r="M406" s="14">
        <f>IF('Órdenes según Instancia'!E406=0,"-",IF('Órdenes según Instancia'!AD406=0,"-",('Órdenes según Instancia'!E406/'Órdenes según Instancia'!AD406)))</f>
        <v>0.97222222222222221</v>
      </c>
      <c r="N406" s="14" t="str">
        <f>IF('Órdenes según Instancia'!J406=0,"-",IF('Órdenes según Instancia'!AD406=0,"-",('Órdenes según Instancia'!J406/'Órdenes según Instancia'!AD406)))</f>
        <v>-</v>
      </c>
      <c r="O406" s="14">
        <f>IF('Órdenes según Instancia'!O406=0,"-",IF('Órdenes según Instancia'!AD406=0,"-",('Órdenes según Instancia'!O406/'Órdenes según Instancia'!AD406)))</f>
        <v>2.7777777777777776E-2</v>
      </c>
      <c r="P406" s="14" t="str">
        <f>IF('Órdenes según Instancia'!T406=0,"-",IF('Órdenes según Instancia'!AD406=0,"-",('Órdenes según Instancia'!T406/'Órdenes según Instancia'!AD406)))</f>
        <v>-</v>
      </c>
      <c r="Q406" s="14" t="str">
        <f>IF('Órdenes según Instancia'!Y406=0,"-",IF('Órdenes según Instancia'!AD406=0,"-",('Órdenes según Instancia'!Y406/'Órdenes según Instancia'!AD406)))</f>
        <v>-</v>
      </c>
      <c r="R406" s="14">
        <f>IF('Órdenes según Instancia'!F406=0,"-",IF('Órdenes según Instancia'!AE406=0,"-",('Órdenes según Instancia'!F406/'Órdenes según Instancia'!AE406)))</f>
        <v>1</v>
      </c>
      <c r="S406" s="14" t="str">
        <f>IF('Órdenes según Instancia'!K406=0,"-",IF('Órdenes según Instancia'!AE406=0,"-",('Órdenes según Instancia'!K406/'Órdenes según Instancia'!AE406)))</f>
        <v>-</v>
      </c>
      <c r="T406" s="14" t="str">
        <f>IF('Órdenes según Instancia'!P406=0,"-",IF('Órdenes según Instancia'!AE406=0,"-",('Órdenes según Instancia'!P406/'Órdenes según Instancia'!AE406)))</f>
        <v>-</v>
      </c>
      <c r="U406" s="14" t="str">
        <f>IF('Órdenes según Instancia'!U406=0,"-",IF('Órdenes según Instancia'!AE406=0,"-",('Órdenes según Instancia'!U406/('Órdenes según Instancia'!AE406))))</f>
        <v>-</v>
      </c>
      <c r="V406" s="14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62" t="s">
        <v>575</v>
      </c>
      <c r="C407" s="14">
        <f>IF('Órdenes según Instancia'!C407=0,"-",IF('Órdenes según Instancia'!AB407=0,"-",('Órdenes según Instancia'!C407/'Órdenes según Instancia'!AB407)))</f>
        <v>0.98773006134969321</v>
      </c>
      <c r="D407" s="14" t="str">
        <f>IF('Órdenes según Instancia'!H407=0,"-",IF('Órdenes según Instancia'!AB407=0,"-",('Órdenes según Instancia'!H407/'Órdenes según Instancia'!AB407)))</f>
        <v>-</v>
      </c>
      <c r="E407" s="14">
        <f>IF('Órdenes según Instancia'!M407=0,"-",IF('Órdenes según Instancia'!AB407=0,"-",('Órdenes según Instancia'!M407/'Órdenes según Instancia'!AB407)))</f>
        <v>1.2269938650306749E-2</v>
      </c>
      <c r="F407" s="14" t="str">
        <f>IF('Órdenes según Instancia'!R407=0,"-",IF('Órdenes según Instancia'!AB407=0,"-",('Órdenes según Instancia'!R407/'Órdenes según Instancia'!AB407)))</f>
        <v>-</v>
      </c>
      <c r="G407" s="14" t="str">
        <f>IF('Órdenes según Instancia'!W407=0,"-",IF('Órdenes según Instancia'!AB407=0,"-",('Órdenes según Instancia'!W407/'Órdenes según Instancia'!AB407)))</f>
        <v>-</v>
      </c>
      <c r="H407" s="14" t="str">
        <f>IF('Órdenes según Instancia'!D407=0,"-",IF('Órdenes según Instancia'!AC407=0,"-",('Órdenes según Instancia'!D407/'Órdenes según Instancia'!AC407)))</f>
        <v>-</v>
      </c>
      <c r="I407" s="14" t="str">
        <f>IF('Órdenes según Instancia'!I407=0,"-",IF('Órdenes según Instancia'!AC407=0,"-",('Órdenes según Instancia'!I407/'Órdenes según Instancia'!AC407)))</f>
        <v>-</v>
      </c>
      <c r="J407" s="14" t="str">
        <f>IF('Órdenes según Instancia'!N407=0,"-",IF('Órdenes según Instancia'!AC407=0,"-",('Órdenes según Instancia'!N407/'Órdenes según Instancia'!AC407)))</f>
        <v>-</v>
      </c>
      <c r="K407" s="14" t="str">
        <f>IF('Órdenes según Instancia'!S407=0,"-",IF('Órdenes según Instancia'!AC407=0,"-",('Órdenes según Instancia'!S407/'Órdenes según Instancia'!AC407)))</f>
        <v>-</v>
      </c>
      <c r="L407" s="14" t="str">
        <f>IF('Órdenes según Instancia'!X407=0,"-",IF('Órdenes según Instancia'!AC407=0,"-",('Órdenes según Instancia'!X407/'Órdenes según Instancia'!AC407)))</f>
        <v>-</v>
      </c>
      <c r="M407" s="14">
        <f>IF('Órdenes según Instancia'!E407=0,"-",IF('Órdenes según Instancia'!AD407=0,"-",('Órdenes según Instancia'!E407/'Órdenes según Instancia'!AD407)))</f>
        <v>0.98305084745762716</v>
      </c>
      <c r="N407" s="14" t="str">
        <f>IF('Órdenes según Instancia'!J407=0,"-",IF('Órdenes según Instancia'!AD407=0,"-",('Órdenes según Instancia'!J407/'Órdenes según Instancia'!AD407)))</f>
        <v>-</v>
      </c>
      <c r="O407" s="14">
        <f>IF('Órdenes según Instancia'!O407=0,"-",IF('Órdenes según Instancia'!AD407=0,"-",('Órdenes según Instancia'!O407/'Órdenes según Instancia'!AD407)))</f>
        <v>1.6949152542372881E-2</v>
      </c>
      <c r="P407" s="14" t="str">
        <f>IF('Órdenes según Instancia'!T407=0,"-",IF('Órdenes según Instancia'!AD407=0,"-",('Órdenes según Instancia'!T407/'Órdenes según Instancia'!AD407)))</f>
        <v>-</v>
      </c>
      <c r="Q407" s="14" t="str">
        <f>IF('Órdenes según Instancia'!Y407=0,"-",IF('Órdenes según Instancia'!AD407=0,"-",('Órdenes según Instancia'!Y407/'Órdenes según Instancia'!AD407)))</f>
        <v>-</v>
      </c>
      <c r="R407" s="14">
        <f>IF('Órdenes según Instancia'!F407=0,"-",IF('Órdenes según Instancia'!AE407=0,"-",('Órdenes según Instancia'!F407/'Órdenes según Instancia'!AE407)))</f>
        <v>1</v>
      </c>
      <c r="S407" s="14" t="str">
        <f>IF('Órdenes según Instancia'!K407=0,"-",IF('Órdenes según Instancia'!AE407=0,"-",('Órdenes según Instancia'!K407/'Órdenes según Instancia'!AE407)))</f>
        <v>-</v>
      </c>
      <c r="T407" s="14" t="str">
        <f>IF('Órdenes según Instancia'!P407=0,"-",IF('Órdenes según Instancia'!AE407=0,"-",('Órdenes según Instancia'!P407/'Órdenes según Instancia'!AE407)))</f>
        <v>-</v>
      </c>
      <c r="U407" s="14" t="str">
        <f>IF('Órdenes según Instancia'!U407=0,"-",IF('Órdenes según Instancia'!AE407=0,"-",('Órdenes según Instancia'!U407/('Órdenes según Instancia'!AE407))))</f>
        <v>-</v>
      </c>
      <c r="V407" s="14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62" t="s">
        <v>576</v>
      </c>
      <c r="C408" s="14">
        <f>IF('Órdenes según Instancia'!C408=0,"-",IF('Órdenes según Instancia'!AB408=0,"-",('Órdenes según Instancia'!C408/'Órdenes según Instancia'!AB408)))</f>
        <v>0.9826086956521739</v>
      </c>
      <c r="D408" s="14" t="str">
        <f>IF('Órdenes según Instancia'!H408=0,"-",IF('Órdenes según Instancia'!AB408=0,"-",('Órdenes según Instancia'!H408/'Órdenes según Instancia'!AB408)))</f>
        <v>-</v>
      </c>
      <c r="E408" s="14">
        <f>IF('Órdenes según Instancia'!M408=0,"-",IF('Órdenes según Instancia'!AB408=0,"-",('Órdenes según Instancia'!M408/'Órdenes según Instancia'!AB408)))</f>
        <v>1.7391304347826087E-2</v>
      </c>
      <c r="F408" s="14" t="str">
        <f>IF('Órdenes según Instancia'!R408=0,"-",IF('Órdenes según Instancia'!AB408=0,"-",('Órdenes según Instancia'!R408/'Órdenes según Instancia'!AB408)))</f>
        <v>-</v>
      </c>
      <c r="G408" s="14" t="str">
        <f>IF('Órdenes según Instancia'!W408=0,"-",IF('Órdenes según Instancia'!AB408=0,"-",('Órdenes según Instancia'!W408/'Órdenes según Instancia'!AB408)))</f>
        <v>-</v>
      </c>
      <c r="H408" s="14" t="str">
        <f>IF('Órdenes según Instancia'!D408=0,"-",IF('Órdenes según Instancia'!AC408=0,"-",('Órdenes según Instancia'!D408/'Órdenes según Instancia'!AC408)))</f>
        <v>-</v>
      </c>
      <c r="I408" s="14" t="str">
        <f>IF('Órdenes según Instancia'!I408=0,"-",IF('Órdenes según Instancia'!AC408=0,"-",('Órdenes según Instancia'!I408/'Órdenes según Instancia'!AC408)))</f>
        <v>-</v>
      </c>
      <c r="J408" s="14" t="str">
        <f>IF('Órdenes según Instancia'!N408=0,"-",IF('Órdenes según Instancia'!AC408=0,"-",('Órdenes según Instancia'!N408/'Órdenes según Instancia'!AC408)))</f>
        <v>-</v>
      </c>
      <c r="K408" s="14" t="str">
        <f>IF('Órdenes según Instancia'!S408=0,"-",IF('Órdenes según Instancia'!AC408=0,"-",('Órdenes según Instancia'!S408/'Órdenes según Instancia'!AC408)))</f>
        <v>-</v>
      </c>
      <c r="L408" s="14" t="str">
        <f>IF('Órdenes según Instancia'!X408=0,"-",IF('Órdenes según Instancia'!AC408=0,"-",('Órdenes según Instancia'!X408/'Órdenes según Instancia'!AC408)))</f>
        <v>-</v>
      </c>
      <c r="M408" s="14">
        <f>IF('Órdenes según Instancia'!E408=0,"-",IF('Órdenes según Instancia'!AD408=0,"-",('Órdenes según Instancia'!E408/'Órdenes según Instancia'!AD408)))</f>
        <v>0.9726027397260274</v>
      </c>
      <c r="N408" s="14" t="str">
        <f>IF('Órdenes según Instancia'!J408=0,"-",IF('Órdenes según Instancia'!AD408=0,"-",('Órdenes según Instancia'!J408/'Órdenes según Instancia'!AD408)))</f>
        <v>-</v>
      </c>
      <c r="O408" s="14">
        <f>IF('Órdenes según Instancia'!O408=0,"-",IF('Órdenes según Instancia'!AD408=0,"-",('Órdenes según Instancia'!O408/'Órdenes según Instancia'!AD408)))</f>
        <v>2.7397260273972601E-2</v>
      </c>
      <c r="P408" s="14" t="str">
        <f>IF('Órdenes según Instancia'!T408=0,"-",IF('Órdenes según Instancia'!AD408=0,"-",('Órdenes según Instancia'!T408/'Órdenes según Instancia'!AD408)))</f>
        <v>-</v>
      </c>
      <c r="Q408" s="14" t="str">
        <f>IF('Órdenes según Instancia'!Y408=0,"-",IF('Órdenes según Instancia'!AD408=0,"-",('Órdenes según Instancia'!Y408/'Órdenes según Instancia'!AD408)))</f>
        <v>-</v>
      </c>
      <c r="R408" s="14">
        <f>IF('Órdenes según Instancia'!F408=0,"-",IF('Órdenes según Instancia'!AE408=0,"-",('Órdenes según Instancia'!F408/'Órdenes según Instancia'!AE408)))</f>
        <v>1</v>
      </c>
      <c r="S408" s="14" t="str">
        <f>IF('Órdenes según Instancia'!K408=0,"-",IF('Órdenes según Instancia'!AE408=0,"-",('Órdenes según Instancia'!K408/'Órdenes según Instancia'!AE408)))</f>
        <v>-</v>
      </c>
      <c r="T408" s="14" t="str">
        <f>IF('Órdenes según Instancia'!P408=0,"-",IF('Órdenes según Instancia'!AE408=0,"-",('Órdenes según Instancia'!P408/'Órdenes según Instancia'!AE408)))</f>
        <v>-</v>
      </c>
      <c r="U408" s="14" t="str">
        <f>IF('Órdenes según Instancia'!U408=0,"-",IF('Órdenes según Instancia'!AE408=0,"-",('Órdenes según Instancia'!U408/('Órdenes según Instancia'!AE408))))</f>
        <v>-</v>
      </c>
      <c r="V408" s="14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62" t="s">
        <v>577</v>
      </c>
      <c r="C409" s="14">
        <f>IF('Órdenes según Instancia'!C409=0,"-",IF('Órdenes según Instancia'!AB409=0,"-",('Órdenes según Instancia'!C409/'Órdenes según Instancia'!AB409)))</f>
        <v>0.97435897435897434</v>
      </c>
      <c r="D409" s="14" t="str">
        <f>IF('Órdenes según Instancia'!H409=0,"-",IF('Órdenes según Instancia'!AB409=0,"-",('Órdenes según Instancia'!H409/'Órdenes según Instancia'!AB409)))</f>
        <v>-</v>
      </c>
      <c r="E409" s="14">
        <f>IF('Órdenes según Instancia'!M409=0,"-",IF('Órdenes según Instancia'!AB409=0,"-",('Órdenes según Instancia'!M409/'Órdenes según Instancia'!AB409)))</f>
        <v>2.564102564102564E-2</v>
      </c>
      <c r="F409" s="14" t="str">
        <f>IF('Órdenes según Instancia'!R409=0,"-",IF('Órdenes según Instancia'!AB409=0,"-",('Órdenes según Instancia'!R409/'Órdenes según Instancia'!AB409)))</f>
        <v>-</v>
      </c>
      <c r="G409" s="14" t="str">
        <f>IF('Órdenes según Instancia'!W409=0,"-",IF('Órdenes según Instancia'!AB409=0,"-",('Órdenes según Instancia'!W409/'Órdenes según Instancia'!AB409)))</f>
        <v>-</v>
      </c>
      <c r="H409" s="14">
        <f>IF('Órdenes según Instancia'!D409=0,"-",IF('Órdenes según Instancia'!AC409=0,"-",('Órdenes según Instancia'!D409/'Órdenes según Instancia'!AC409)))</f>
        <v>1</v>
      </c>
      <c r="I409" s="14" t="str">
        <f>IF('Órdenes según Instancia'!I409=0,"-",IF('Órdenes según Instancia'!AC409=0,"-",('Órdenes según Instancia'!I409/'Órdenes según Instancia'!AC409)))</f>
        <v>-</v>
      </c>
      <c r="J409" s="14" t="str">
        <f>IF('Órdenes según Instancia'!N409=0,"-",IF('Órdenes según Instancia'!AC409=0,"-",('Órdenes según Instancia'!N409/'Órdenes según Instancia'!AC409)))</f>
        <v>-</v>
      </c>
      <c r="K409" s="14" t="str">
        <f>IF('Órdenes según Instancia'!S409=0,"-",IF('Órdenes según Instancia'!AC409=0,"-",('Órdenes según Instancia'!S409/'Órdenes según Instancia'!AC409)))</f>
        <v>-</v>
      </c>
      <c r="L409" s="14" t="str">
        <f>IF('Órdenes según Instancia'!X409=0,"-",IF('Órdenes según Instancia'!AC409=0,"-",('Órdenes según Instancia'!X409/'Órdenes según Instancia'!AC409)))</f>
        <v>-</v>
      </c>
      <c r="M409" s="14">
        <f>IF('Órdenes según Instancia'!E409=0,"-",IF('Órdenes según Instancia'!AD409=0,"-",('Órdenes según Instancia'!E409/'Órdenes según Instancia'!AD409)))</f>
        <v>0.96078431372549022</v>
      </c>
      <c r="N409" s="14" t="str">
        <f>IF('Órdenes según Instancia'!J409=0,"-",IF('Órdenes según Instancia'!AD409=0,"-",('Órdenes según Instancia'!J409/'Órdenes según Instancia'!AD409)))</f>
        <v>-</v>
      </c>
      <c r="O409" s="14">
        <f>IF('Órdenes según Instancia'!O409=0,"-",IF('Órdenes según Instancia'!AD409=0,"-",('Órdenes según Instancia'!O409/'Órdenes según Instancia'!AD409)))</f>
        <v>3.9215686274509803E-2</v>
      </c>
      <c r="P409" s="14" t="str">
        <f>IF('Órdenes según Instancia'!T409=0,"-",IF('Órdenes según Instancia'!AD409=0,"-",('Órdenes según Instancia'!T409/'Órdenes según Instancia'!AD409)))</f>
        <v>-</v>
      </c>
      <c r="Q409" s="14" t="str">
        <f>IF('Órdenes según Instancia'!Y409=0,"-",IF('Órdenes según Instancia'!AD409=0,"-",('Órdenes según Instancia'!Y409/'Órdenes según Instancia'!AD409)))</f>
        <v>-</v>
      </c>
      <c r="R409" s="14">
        <f>IF('Órdenes según Instancia'!F409=0,"-",IF('Órdenes según Instancia'!AE409=0,"-",('Órdenes según Instancia'!F409/'Órdenes según Instancia'!AE409)))</f>
        <v>1</v>
      </c>
      <c r="S409" s="14" t="str">
        <f>IF('Órdenes según Instancia'!K409=0,"-",IF('Órdenes según Instancia'!AE409=0,"-",('Órdenes según Instancia'!K409/'Órdenes según Instancia'!AE409)))</f>
        <v>-</v>
      </c>
      <c r="T409" s="14" t="str">
        <f>IF('Órdenes según Instancia'!P409=0,"-",IF('Órdenes según Instancia'!AE409=0,"-",('Órdenes según Instancia'!P409/'Órdenes según Instancia'!AE409)))</f>
        <v>-</v>
      </c>
      <c r="U409" s="14" t="str">
        <f>IF('Órdenes según Instancia'!U409=0,"-",IF('Órdenes según Instancia'!AE409=0,"-",('Órdenes según Instancia'!U409/('Órdenes según Instancia'!AE409))))</f>
        <v>-</v>
      </c>
      <c r="V409" s="14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62" t="s">
        <v>578</v>
      </c>
      <c r="C410" s="14">
        <f>IF('Órdenes según Instancia'!C410=0,"-",IF('Órdenes según Instancia'!AB410=0,"-",('Órdenes según Instancia'!C410/'Órdenes según Instancia'!AB410)))</f>
        <v>0.967741935483871</v>
      </c>
      <c r="D410" s="14">
        <f>IF('Órdenes según Instancia'!H410=0,"-",IF('Órdenes según Instancia'!AB410=0,"-",('Órdenes según Instancia'!H410/'Órdenes según Instancia'!AB410)))</f>
        <v>3.2258064516129031E-2</v>
      </c>
      <c r="E410" s="14" t="str">
        <f>IF('Órdenes según Instancia'!M410=0,"-",IF('Órdenes según Instancia'!AB410=0,"-",('Órdenes según Instancia'!M410/'Órdenes según Instancia'!AB410)))</f>
        <v>-</v>
      </c>
      <c r="F410" s="14" t="str">
        <f>IF('Órdenes según Instancia'!R410=0,"-",IF('Órdenes según Instancia'!AB410=0,"-",('Órdenes según Instancia'!R410/'Órdenes según Instancia'!AB410)))</f>
        <v>-</v>
      </c>
      <c r="G410" s="14" t="str">
        <f>IF('Órdenes según Instancia'!W410=0,"-",IF('Órdenes según Instancia'!AB410=0,"-",('Órdenes según Instancia'!W410/'Órdenes según Instancia'!AB410)))</f>
        <v>-</v>
      </c>
      <c r="H410" s="14" t="str">
        <f>IF('Órdenes según Instancia'!D410=0,"-",IF('Órdenes según Instancia'!AC410=0,"-",('Órdenes según Instancia'!D410/'Órdenes según Instancia'!AC410)))</f>
        <v>-</v>
      </c>
      <c r="I410" s="14" t="str">
        <f>IF('Órdenes según Instancia'!I410=0,"-",IF('Órdenes según Instancia'!AC410=0,"-",('Órdenes según Instancia'!I410/'Órdenes según Instancia'!AC410)))</f>
        <v>-</v>
      </c>
      <c r="J410" s="14" t="str">
        <f>IF('Órdenes según Instancia'!N410=0,"-",IF('Órdenes según Instancia'!AC410=0,"-",('Órdenes según Instancia'!N410/'Órdenes según Instancia'!AC410)))</f>
        <v>-</v>
      </c>
      <c r="K410" s="14" t="str">
        <f>IF('Órdenes según Instancia'!S410=0,"-",IF('Órdenes según Instancia'!AC410=0,"-",('Órdenes según Instancia'!S410/'Órdenes según Instancia'!AC410)))</f>
        <v>-</v>
      </c>
      <c r="L410" s="14" t="str">
        <f>IF('Órdenes según Instancia'!X410=0,"-",IF('Órdenes según Instancia'!AC410=0,"-",('Órdenes según Instancia'!X410/'Órdenes según Instancia'!AC410)))</f>
        <v>-</v>
      </c>
      <c r="M410" s="14">
        <f>IF('Órdenes según Instancia'!E410=0,"-",IF('Órdenes según Instancia'!AD410=0,"-",('Órdenes según Instancia'!E410/'Órdenes según Instancia'!AD410)))</f>
        <v>0.967741935483871</v>
      </c>
      <c r="N410" s="14">
        <f>IF('Órdenes según Instancia'!J410=0,"-",IF('Órdenes según Instancia'!AD410=0,"-",('Órdenes según Instancia'!J410/'Órdenes según Instancia'!AD410)))</f>
        <v>3.2258064516129031E-2</v>
      </c>
      <c r="O410" s="14" t="str">
        <f>IF('Órdenes según Instancia'!O410=0,"-",IF('Órdenes según Instancia'!AD410=0,"-",('Órdenes según Instancia'!O410/'Órdenes según Instancia'!AD410)))</f>
        <v>-</v>
      </c>
      <c r="P410" s="14" t="str">
        <f>IF('Órdenes según Instancia'!T410=0,"-",IF('Órdenes según Instancia'!AD410=0,"-",('Órdenes según Instancia'!T410/'Órdenes según Instancia'!AD410)))</f>
        <v>-</v>
      </c>
      <c r="Q410" s="14" t="str">
        <f>IF('Órdenes según Instancia'!Y410=0,"-",IF('Órdenes según Instancia'!AD410=0,"-",('Órdenes según Instancia'!Y410/'Órdenes según Instancia'!AD410)))</f>
        <v>-</v>
      </c>
      <c r="R410" s="14" t="str">
        <f>IF('Órdenes según Instancia'!F410=0,"-",IF('Órdenes según Instancia'!AE410=0,"-",('Órdenes según Instancia'!F410/'Órdenes según Instancia'!AE410)))</f>
        <v>-</v>
      </c>
      <c r="S410" s="14" t="str">
        <f>IF('Órdenes según Instancia'!K410=0,"-",IF('Órdenes según Instancia'!AE410=0,"-",('Órdenes según Instancia'!K410/'Órdenes según Instancia'!AE410)))</f>
        <v>-</v>
      </c>
      <c r="T410" s="14" t="str">
        <f>IF('Órdenes según Instancia'!P410=0,"-",IF('Órdenes según Instancia'!AE410=0,"-",('Órdenes según Instancia'!P410/'Órdenes según Instancia'!AE410)))</f>
        <v>-</v>
      </c>
      <c r="U410" s="14" t="str">
        <f>IF('Órdenes según Instancia'!U410=0,"-",IF('Órdenes según Instancia'!AE410=0,"-",('Órdenes según Instancia'!U410/('Órdenes según Instancia'!AE410))))</f>
        <v>-</v>
      </c>
      <c r="V410" s="14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62" t="s">
        <v>579</v>
      </c>
      <c r="C411" s="14">
        <f>IF('Órdenes según Instancia'!C411=0,"-",IF('Órdenes según Instancia'!AB411=0,"-",('Órdenes según Instancia'!C411/'Órdenes según Instancia'!AB411)))</f>
        <v>1</v>
      </c>
      <c r="D411" s="14" t="str">
        <f>IF('Órdenes según Instancia'!H411=0,"-",IF('Órdenes según Instancia'!AB411=0,"-",('Órdenes según Instancia'!H411/'Órdenes según Instancia'!AB411)))</f>
        <v>-</v>
      </c>
      <c r="E411" s="14" t="str">
        <f>IF('Órdenes según Instancia'!M411=0,"-",IF('Órdenes según Instancia'!AB411=0,"-",('Órdenes según Instancia'!M411/'Órdenes según Instancia'!AB411)))</f>
        <v>-</v>
      </c>
      <c r="F411" s="14" t="str">
        <f>IF('Órdenes según Instancia'!R411=0,"-",IF('Órdenes según Instancia'!AB411=0,"-",('Órdenes según Instancia'!R411/'Órdenes según Instancia'!AB411)))</f>
        <v>-</v>
      </c>
      <c r="G411" s="14" t="str">
        <f>IF('Órdenes según Instancia'!W411=0,"-",IF('Órdenes según Instancia'!AB411=0,"-",('Órdenes según Instancia'!W411/'Órdenes según Instancia'!AB411)))</f>
        <v>-</v>
      </c>
      <c r="H411" s="14" t="str">
        <f>IF('Órdenes según Instancia'!D411=0,"-",IF('Órdenes según Instancia'!AC411=0,"-",('Órdenes según Instancia'!D411/'Órdenes según Instancia'!AC411)))</f>
        <v>-</v>
      </c>
      <c r="I411" s="14" t="str">
        <f>IF('Órdenes según Instancia'!I411=0,"-",IF('Órdenes según Instancia'!AC411=0,"-",('Órdenes según Instancia'!I411/'Órdenes según Instancia'!AC411)))</f>
        <v>-</v>
      </c>
      <c r="J411" s="14" t="str">
        <f>IF('Órdenes según Instancia'!N411=0,"-",IF('Órdenes según Instancia'!AC411=0,"-",('Órdenes según Instancia'!N411/'Órdenes según Instancia'!AC411)))</f>
        <v>-</v>
      </c>
      <c r="K411" s="14" t="str">
        <f>IF('Órdenes según Instancia'!S411=0,"-",IF('Órdenes según Instancia'!AC411=0,"-",('Órdenes según Instancia'!S411/'Órdenes según Instancia'!AC411)))</f>
        <v>-</v>
      </c>
      <c r="L411" s="14" t="str">
        <f>IF('Órdenes según Instancia'!X411=0,"-",IF('Órdenes según Instancia'!AC411=0,"-",('Órdenes según Instancia'!X411/'Órdenes según Instancia'!AC411)))</f>
        <v>-</v>
      </c>
      <c r="M411" s="14">
        <f>IF('Órdenes según Instancia'!E411=0,"-",IF('Órdenes según Instancia'!AD411=0,"-",('Órdenes según Instancia'!E411/'Órdenes según Instancia'!AD411)))</f>
        <v>1</v>
      </c>
      <c r="N411" s="14" t="str">
        <f>IF('Órdenes según Instancia'!J411=0,"-",IF('Órdenes según Instancia'!AD411=0,"-",('Órdenes según Instancia'!J411/'Órdenes según Instancia'!AD411)))</f>
        <v>-</v>
      </c>
      <c r="O411" s="14" t="str">
        <f>IF('Órdenes según Instancia'!O411=0,"-",IF('Órdenes según Instancia'!AD411=0,"-",('Órdenes según Instancia'!O411/'Órdenes según Instancia'!AD411)))</f>
        <v>-</v>
      </c>
      <c r="P411" s="14" t="str">
        <f>IF('Órdenes según Instancia'!T411=0,"-",IF('Órdenes según Instancia'!AD411=0,"-",('Órdenes según Instancia'!T411/'Órdenes según Instancia'!AD411)))</f>
        <v>-</v>
      </c>
      <c r="Q411" s="14" t="str">
        <f>IF('Órdenes según Instancia'!Y411=0,"-",IF('Órdenes según Instancia'!AD411=0,"-",('Órdenes según Instancia'!Y411/'Órdenes según Instancia'!AD411)))</f>
        <v>-</v>
      </c>
      <c r="R411" s="14">
        <f>IF('Órdenes según Instancia'!F411=0,"-",IF('Órdenes según Instancia'!AE411=0,"-",('Órdenes según Instancia'!F411/'Órdenes según Instancia'!AE411)))</f>
        <v>1</v>
      </c>
      <c r="S411" s="14" t="str">
        <f>IF('Órdenes según Instancia'!K411=0,"-",IF('Órdenes según Instancia'!AE411=0,"-",('Órdenes según Instancia'!K411/'Órdenes según Instancia'!AE411)))</f>
        <v>-</v>
      </c>
      <c r="T411" s="14" t="str">
        <f>IF('Órdenes según Instancia'!P411=0,"-",IF('Órdenes según Instancia'!AE411=0,"-",('Órdenes según Instancia'!P411/'Órdenes según Instancia'!AE411)))</f>
        <v>-</v>
      </c>
      <c r="U411" s="14" t="str">
        <f>IF('Órdenes según Instancia'!U411=0,"-",IF('Órdenes según Instancia'!AE411=0,"-",('Órdenes según Instancia'!U411/('Órdenes según Instancia'!AE411))))</f>
        <v>-</v>
      </c>
      <c r="V411" s="14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62" t="s">
        <v>580</v>
      </c>
      <c r="C412" s="14">
        <f>IF('Órdenes según Instancia'!C412=0,"-",IF('Órdenes según Instancia'!AB412=0,"-",('Órdenes según Instancia'!C412/'Órdenes según Instancia'!AB412)))</f>
        <v>0.94444444444444442</v>
      </c>
      <c r="D412" s="14" t="str">
        <f>IF('Órdenes según Instancia'!H412=0,"-",IF('Órdenes según Instancia'!AB412=0,"-",('Órdenes según Instancia'!H412/'Órdenes según Instancia'!AB412)))</f>
        <v>-</v>
      </c>
      <c r="E412" s="14">
        <f>IF('Órdenes según Instancia'!M412=0,"-",IF('Órdenes según Instancia'!AB412=0,"-",('Órdenes según Instancia'!M412/'Órdenes según Instancia'!AB412)))</f>
        <v>5.5555555555555552E-2</v>
      </c>
      <c r="F412" s="14" t="str">
        <f>IF('Órdenes según Instancia'!R412=0,"-",IF('Órdenes según Instancia'!AB412=0,"-",('Órdenes según Instancia'!R412/'Órdenes según Instancia'!AB412)))</f>
        <v>-</v>
      </c>
      <c r="G412" s="14" t="str">
        <f>IF('Órdenes según Instancia'!W412=0,"-",IF('Órdenes según Instancia'!AB412=0,"-",('Órdenes según Instancia'!W412/'Órdenes según Instancia'!AB412)))</f>
        <v>-</v>
      </c>
      <c r="H412" s="14" t="str">
        <f>IF('Órdenes según Instancia'!D412=0,"-",IF('Órdenes según Instancia'!AC412=0,"-",('Órdenes según Instancia'!D412/'Órdenes según Instancia'!AC412)))</f>
        <v>-</v>
      </c>
      <c r="I412" s="14" t="str">
        <f>IF('Órdenes según Instancia'!I412=0,"-",IF('Órdenes según Instancia'!AC412=0,"-",('Órdenes según Instancia'!I412/'Órdenes según Instancia'!AC412)))</f>
        <v>-</v>
      </c>
      <c r="J412" s="14" t="str">
        <f>IF('Órdenes según Instancia'!N412=0,"-",IF('Órdenes según Instancia'!AC412=0,"-",('Órdenes según Instancia'!N412/'Órdenes según Instancia'!AC412)))</f>
        <v>-</v>
      </c>
      <c r="K412" s="14" t="str">
        <f>IF('Órdenes según Instancia'!S412=0,"-",IF('Órdenes según Instancia'!AC412=0,"-",('Órdenes según Instancia'!S412/'Órdenes según Instancia'!AC412)))</f>
        <v>-</v>
      </c>
      <c r="L412" s="14" t="str">
        <f>IF('Órdenes según Instancia'!X412=0,"-",IF('Órdenes según Instancia'!AC412=0,"-",('Órdenes según Instancia'!X412/'Órdenes según Instancia'!AC412)))</f>
        <v>-</v>
      </c>
      <c r="M412" s="14">
        <f>IF('Órdenes según Instancia'!E412=0,"-",IF('Órdenes según Instancia'!AD412=0,"-",('Órdenes según Instancia'!E412/'Órdenes según Instancia'!AD412)))</f>
        <v>0.9</v>
      </c>
      <c r="N412" s="14" t="str">
        <f>IF('Órdenes según Instancia'!J412=0,"-",IF('Órdenes según Instancia'!AD412=0,"-",('Órdenes según Instancia'!J412/'Órdenes según Instancia'!AD412)))</f>
        <v>-</v>
      </c>
      <c r="O412" s="14">
        <f>IF('Órdenes según Instancia'!O412=0,"-",IF('Órdenes según Instancia'!AD412=0,"-",('Órdenes según Instancia'!O412/'Órdenes según Instancia'!AD412)))</f>
        <v>0.1</v>
      </c>
      <c r="P412" s="14" t="str">
        <f>IF('Órdenes según Instancia'!T412=0,"-",IF('Órdenes según Instancia'!AD412=0,"-",('Órdenes según Instancia'!T412/'Órdenes según Instancia'!AD412)))</f>
        <v>-</v>
      </c>
      <c r="Q412" s="14" t="str">
        <f>IF('Órdenes según Instancia'!Y412=0,"-",IF('Órdenes según Instancia'!AD412=0,"-",('Órdenes según Instancia'!Y412/'Órdenes según Instancia'!AD412)))</f>
        <v>-</v>
      </c>
      <c r="R412" s="14">
        <f>IF('Órdenes según Instancia'!F412=0,"-",IF('Órdenes según Instancia'!AE412=0,"-",('Órdenes según Instancia'!F412/'Órdenes según Instancia'!AE412)))</f>
        <v>1</v>
      </c>
      <c r="S412" s="14" t="str">
        <f>IF('Órdenes según Instancia'!K412=0,"-",IF('Órdenes según Instancia'!AE412=0,"-",('Órdenes según Instancia'!K412/'Órdenes según Instancia'!AE412)))</f>
        <v>-</v>
      </c>
      <c r="T412" s="14" t="str">
        <f>IF('Órdenes según Instancia'!P412=0,"-",IF('Órdenes según Instancia'!AE412=0,"-",('Órdenes según Instancia'!P412/'Órdenes según Instancia'!AE412)))</f>
        <v>-</v>
      </c>
      <c r="U412" s="14" t="str">
        <f>IF('Órdenes según Instancia'!U412=0,"-",IF('Órdenes según Instancia'!AE412=0,"-",('Órdenes según Instancia'!U412/('Órdenes según Instancia'!AE412))))</f>
        <v>-</v>
      </c>
      <c r="V412" s="14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62" t="s">
        <v>581</v>
      </c>
      <c r="C413" s="14">
        <f>IF('Órdenes según Instancia'!C413=0,"-",IF('Órdenes según Instancia'!AB413=0,"-",('Órdenes según Instancia'!C413/'Órdenes según Instancia'!AB413)))</f>
        <v>1</v>
      </c>
      <c r="D413" s="14" t="str">
        <f>IF('Órdenes según Instancia'!H413=0,"-",IF('Órdenes según Instancia'!AB413=0,"-",('Órdenes según Instancia'!H413/'Órdenes según Instancia'!AB413)))</f>
        <v>-</v>
      </c>
      <c r="E413" s="14" t="str">
        <f>IF('Órdenes según Instancia'!M413=0,"-",IF('Órdenes según Instancia'!AB413=0,"-",('Órdenes según Instancia'!M413/'Órdenes según Instancia'!AB413)))</f>
        <v>-</v>
      </c>
      <c r="F413" s="14" t="str">
        <f>IF('Órdenes según Instancia'!R413=0,"-",IF('Órdenes según Instancia'!AB413=0,"-",('Órdenes según Instancia'!R413/'Órdenes según Instancia'!AB413)))</f>
        <v>-</v>
      </c>
      <c r="G413" s="14" t="str">
        <f>IF('Órdenes según Instancia'!W413=0,"-",IF('Órdenes según Instancia'!AB413=0,"-",('Órdenes según Instancia'!W413/'Órdenes según Instancia'!AB413)))</f>
        <v>-</v>
      </c>
      <c r="H413" s="14" t="str">
        <f>IF('Órdenes según Instancia'!D413=0,"-",IF('Órdenes según Instancia'!AC413=0,"-",('Órdenes según Instancia'!D413/'Órdenes según Instancia'!AC413)))</f>
        <v>-</v>
      </c>
      <c r="I413" s="14" t="str">
        <f>IF('Órdenes según Instancia'!I413=0,"-",IF('Órdenes según Instancia'!AC413=0,"-",('Órdenes según Instancia'!I413/'Órdenes según Instancia'!AC413)))</f>
        <v>-</v>
      </c>
      <c r="J413" s="14" t="str">
        <f>IF('Órdenes según Instancia'!N413=0,"-",IF('Órdenes según Instancia'!AC413=0,"-",('Órdenes según Instancia'!N413/'Órdenes según Instancia'!AC413)))</f>
        <v>-</v>
      </c>
      <c r="K413" s="14" t="str">
        <f>IF('Órdenes según Instancia'!S413=0,"-",IF('Órdenes según Instancia'!AC413=0,"-",('Órdenes según Instancia'!S413/'Órdenes según Instancia'!AC413)))</f>
        <v>-</v>
      </c>
      <c r="L413" s="14" t="str">
        <f>IF('Órdenes según Instancia'!X413=0,"-",IF('Órdenes según Instancia'!AC413=0,"-",('Órdenes según Instancia'!X413/'Órdenes según Instancia'!AC413)))</f>
        <v>-</v>
      </c>
      <c r="M413" s="14">
        <f>IF('Órdenes según Instancia'!E413=0,"-",IF('Órdenes según Instancia'!AD413=0,"-",('Órdenes según Instancia'!E413/'Órdenes según Instancia'!AD413)))</f>
        <v>1</v>
      </c>
      <c r="N413" s="14" t="str">
        <f>IF('Órdenes según Instancia'!J413=0,"-",IF('Órdenes según Instancia'!AD413=0,"-",('Órdenes según Instancia'!J413/'Órdenes según Instancia'!AD413)))</f>
        <v>-</v>
      </c>
      <c r="O413" s="14" t="str">
        <f>IF('Órdenes según Instancia'!O413=0,"-",IF('Órdenes según Instancia'!AD413=0,"-",('Órdenes según Instancia'!O413/'Órdenes según Instancia'!AD413)))</f>
        <v>-</v>
      </c>
      <c r="P413" s="14" t="str">
        <f>IF('Órdenes según Instancia'!T413=0,"-",IF('Órdenes según Instancia'!AD413=0,"-",('Órdenes según Instancia'!T413/'Órdenes según Instancia'!AD413)))</f>
        <v>-</v>
      </c>
      <c r="Q413" s="14" t="str">
        <f>IF('Órdenes según Instancia'!Y413=0,"-",IF('Órdenes según Instancia'!AD413=0,"-",('Órdenes según Instancia'!Y413/'Órdenes según Instancia'!AD413)))</f>
        <v>-</v>
      </c>
      <c r="R413" s="14" t="str">
        <f>IF('Órdenes según Instancia'!F413=0,"-",IF('Órdenes según Instancia'!AE413=0,"-",('Órdenes según Instancia'!F413/'Órdenes según Instancia'!AE413)))</f>
        <v>-</v>
      </c>
      <c r="S413" s="14" t="str">
        <f>IF('Órdenes según Instancia'!K413=0,"-",IF('Órdenes según Instancia'!AE413=0,"-",('Órdenes según Instancia'!K413/'Órdenes según Instancia'!AE413)))</f>
        <v>-</v>
      </c>
      <c r="T413" s="14" t="str">
        <f>IF('Órdenes según Instancia'!P413=0,"-",IF('Órdenes según Instancia'!AE413=0,"-",('Órdenes según Instancia'!P413/'Órdenes según Instancia'!AE413)))</f>
        <v>-</v>
      </c>
      <c r="U413" s="14" t="str">
        <f>IF('Órdenes según Instancia'!U413=0,"-",IF('Órdenes según Instancia'!AE413=0,"-",('Órdenes según Instancia'!U413/('Órdenes según Instancia'!AE413))))</f>
        <v>-</v>
      </c>
      <c r="V413" s="14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62" t="s">
        <v>582</v>
      </c>
      <c r="C414" s="14">
        <f>IF('Órdenes según Instancia'!C414=0,"-",IF('Órdenes según Instancia'!AB414=0,"-",('Órdenes según Instancia'!C414/'Órdenes según Instancia'!AB414)))</f>
        <v>0.95652173913043481</v>
      </c>
      <c r="D414" s="14" t="str">
        <f>IF('Órdenes según Instancia'!H414=0,"-",IF('Órdenes según Instancia'!AB414=0,"-",('Órdenes según Instancia'!H414/'Órdenes según Instancia'!AB414)))</f>
        <v>-</v>
      </c>
      <c r="E414" s="14">
        <f>IF('Órdenes según Instancia'!M414=0,"-",IF('Órdenes según Instancia'!AB414=0,"-",('Órdenes según Instancia'!M414/'Órdenes según Instancia'!AB414)))</f>
        <v>4.3478260869565216E-2</v>
      </c>
      <c r="F414" s="14" t="str">
        <f>IF('Órdenes según Instancia'!R414=0,"-",IF('Órdenes según Instancia'!AB414=0,"-",('Órdenes según Instancia'!R414/'Órdenes según Instancia'!AB414)))</f>
        <v>-</v>
      </c>
      <c r="G414" s="14" t="str">
        <f>IF('Órdenes según Instancia'!W414=0,"-",IF('Órdenes según Instancia'!AB414=0,"-",('Órdenes según Instancia'!W414/'Órdenes según Instancia'!AB414)))</f>
        <v>-</v>
      </c>
      <c r="H414" s="14" t="str">
        <f>IF('Órdenes según Instancia'!D414=0,"-",IF('Órdenes según Instancia'!AC414=0,"-",('Órdenes según Instancia'!D414/'Órdenes según Instancia'!AC414)))</f>
        <v>-</v>
      </c>
      <c r="I414" s="14" t="str">
        <f>IF('Órdenes según Instancia'!I414=0,"-",IF('Órdenes según Instancia'!AC414=0,"-",('Órdenes según Instancia'!I414/'Órdenes según Instancia'!AC414)))</f>
        <v>-</v>
      </c>
      <c r="J414" s="14" t="str">
        <f>IF('Órdenes según Instancia'!N414=0,"-",IF('Órdenes según Instancia'!AC414=0,"-",('Órdenes según Instancia'!N414/'Órdenes según Instancia'!AC414)))</f>
        <v>-</v>
      </c>
      <c r="K414" s="14" t="str">
        <f>IF('Órdenes según Instancia'!S414=0,"-",IF('Órdenes según Instancia'!AC414=0,"-",('Órdenes según Instancia'!S414/'Órdenes según Instancia'!AC414)))</f>
        <v>-</v>
      </c>
      <c r="L414" s="14" t="str">
        <f>IF('Órdenes según Instancia'!X414=0,"-",IF('Órdenes según Instancia'!AC414=0,"-",('Órdenes según Instancia'!X414/'Órdenes según Instancia'!AC414)))</f>
        <v>-</v>
      </c>
      <c r="M414" s="14">
        <f>IF('Órdenes según Instancia'!E414=0,"-",IF('Órdenes según Instancia'!AD414=0,"-",('Órdenes según Instancia'!E414/'Órdenes según Instancia'!AD414)))</f>
        <v>0.95705521472392641</v>
      </c>
      <c r="N414" s="14" t="str">
        <f>IF('Órdenes según Instancia'!J414=0,"-",IF('Órdenes según Instancia'!AD414=0,"-",('Órdenes según Instancia'!J414/'Órdenes según Instancia'!AD414)))</f>
        <v>-</v>
      </c>
      <c r="O414" s="14">
        <f>IF('Órdenes según Instancia'!O414=0,"-",IF('Órdenes según Instancia'!AD414=0,"-",('Órdenes según Instancia'!O414/'Órdenes según Instancia'!AD414)))</f>
        <v>4.2944785276073622E-2</v>
      </c>
      <c r="P414" s="14" t="str">
        <f>IF('Órdenes según Instancia'!T414=0,"-",IF('Órdenes según Instancia'!AD414=0,"-",('Órdenes según Instancia'!T414/'Órdenes según Instancia'!AD414)))</f>
        <v>-</v>
      </c>
      <c r="Q414" s="14" t="str">
        <f>IF('Órdenes según Instancia'!Y414=0,"-",IF('Órdenes según Instancia'!AD414=0,"-",('Órdenes según Instancia'!Y414/'Órdenes según Instancia'!AD414)))</f>
        <v>-</v>
      </c>
      <c r="R414" s="14">
        <f>IF('Órdenes según Instancia'!F414=0,"-",IF('Órdenes según Instancia'!AE414=0,"-",('Órdenes según Instancia'!F414/'Órdenes según Instancia'!AE414)))</f>
        <v>0.95454545454545459</v>
      </c>
      <c r="S414" s="14" t="str">
        <f>IF('Órdenes según Instancia'!K414=0,"-",IF('Órdenes según Instancia'!AE414=0,"-",('Órdenes según Instancia'!K414/'Órdenes según Instancia'!AE414)))</f>
        <v>-</v>
      </c>
      <c r="T414" s="14">
        <f>IF('Órdenes según Instancia'!P414=0,"-",IF('Órdenes según Instancia'!AE414=0,"-",('Órdenes según Instancia'!P414/'Órdenes según Instancia'!AE414)))</f>
        <v>4.5454545454545456E-2</v>
      </c>
      <c r="U414" s="14" t="str">
        <f>IF('Órdenes según Instancia'!U414=0,"-",IF('Órdenes según Instancia'!AE414=0,"-",('Órdenes según Instancia'!U414/('Órdenes según Instancia'!AE414))))</f>
        <v>-</v>
      </c>
      <c r="V414" s="14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62" t="s">
        <v>583</v>
      </c>
      <c r="C415" s="14">
        <f>IF('Órdenes según Instancia'!C415=0,"-",IF('Órdenes según Instancia'!AB415=0,"-",('Órdenes según Instancia'!C415/'Órdenes según Instancia'!AB415)))</f>
        <v>0.98630136986301364</v>
      </c>
      <c r="D415" s="14" t="str">
        <f>IF('Órdenes según Instancia'!H415=0,"-",IF('Órdenes según Instancia'!AB415=0,"-",('Órdenes según Instancia'!H415/'Órdenes según Instancia'!AB415)))</f>
        <v>-</v>
      </c>
      <c r="E415" s="14">
        <f>IF('Órdenes según Instancia'!M415=0,"-",IF('Órdenes según Instancia'!AB415=0,"-",('Órdenes según Instancia'!M415/'Órdenes según Instancia'!AB415)))</f>
        <v>1.3698630136986301E-2</v>
      </c>
      <c r="F415" s="14" t="str">
        <f>IF('Órdenes según Instancia'!R415=0,"-",IF('Órdenes según Instancia'!AB415=0,"-",('Órdenes según Instancia'!R415/'Órdenes según Instancia'!AB415)))</f>
        <v>-</v>
      </c>
      <c r="G415" s="14" t="str">
        <f>IF('Órdenes según Instancia'!W415=0,"-",IF('Órdenes según Instancia'!AB415=0,"-",('Órdenes según Instancia'!W415/'Órdenes según Instancia'!AB415)))</f>
        <v>-</v>
      </c>
      <c r="H415" s="14" t="str">
        <f>IF('Órdenes según Instancia'!D415=0,"-",IF('Órdenes según Instancia'!AC415=0,"-",('Órdenes según Instancia'!D415/'Órdenes según Instancia'!AC415)))</f>
        <v>-</v>
      </c>
      <c r="I415" s="14" t="str">
        <f>IF('Órdenes según Instancia'!I415=0,"-",IF('Órdenes según Instancia'!AC415=0,"-",('Órdenes según Instancia'!I415/'Órdenes según Instancia'!AC415)))</f>
        <v>-</v>
      </c>
      <c r="J415" s="14" t="str">
        <f>IF('Órdenes según Instancia'!N415=0,"-",IF('Órdenes según Instancia'!AC415=0,"-",('Órdenes según Instancia'!N415/'Órdenes según Instancia'!AC415)))</f>
        <v>-</v>
      </c>
      <c r="K415" s="14" t="str">
        <f>IF('Órdenes según Instancia'!S415=0,"-",IF('Órdenes según Instancia'!AC415=0,"-",('Órdenes según Instancia'!S415/'Órdenes según Instancia'!AC415)))</f>
        <v>-</v>
      </c>
      <c r="L415" s="14" t="str">
        <f>IF('Órdenes según Instancia'!X415=0,"-",IF('Órdenes según Instancia'!AC415=0,"-",('Órdenes según Instancia'!X415/'Órdenes según Instancia'!AC415)))</f>
        <v>-</v>
      </c>
      <c r="M415" s="14">
        <f>IF('Órdenes según Instancia'!E415=0,"-",IF('Órdenes según Instancia'!AD415=0,"-",('Órdenes según Instancia'!E415/'Órdenes según Instancia'!AD415)))</f>
        <v>0.98484848484848486</v>
      </c>
      <c r="N415" s="14" t="str">
        <f>IF('Órdenes según Instancia'!J415=0,"-",IF('Órdenes según Instancia'!AD415=0,"-",('Órdenes según Instancia'!J415/'Órdenes según Instancia'!AD415)))</f>
        <v>-</v>
      </c>
      <c r="O415" s="14">
        <f>IF('Órdenes según Instancia'!O415=0,"-",IF('Órdenes según Instancia'!AD415=0,"-",('Órdenes según Instancia'!O415/'Órdenes según Instancia'!AD415)))</f>
        <v>1.5151515151515152E-2</v>
      </c>
      <c r="P415" s="14" t="str">
        <f>IF('Órdenes según Instancia'!T415=0,"-",IF('Órdenes según Instancia'!AD415=0,"-",('Órdenes según Instancia'!T415/'Órdenes según Instancia'!AD415)))</f>
        <v>-</v>
      </c>
      <c r="Q415" s="14" t="str">
        <f>IF('Órdenes según Instancia'!Y415=0,"-",IF('Órdenes según Instancia'!AD415=0,"-",('Órdenes según Instancia'!Y415/'Órdenes según Instancia'!AD415)))</f>
        <v>-</v>
      </c>
      <c r="R415" s="14">
        <f>IF('Órdenes según Instancia'!F415=0,"-",IF('Órdenes según Instancia'!AE415=0,"-",('Órdenes según Instancia'!F415/'Órdenes según Instancia'!AE415)))</f>
        <v>1</v>
      </c>
      <c r="S415" s="14" t="str">
        <f>IF('Órdenes según Instancia'!K415=0,"-",IF('Órdenes según Instancia'!AE415=0,"-",('Órdenes según Instancia'!K415/'Órdenes según Instancia'!AE415)))</f>
        <v>-</v>
      </c>
      <c r="T415" s="14" t="str">
        <f>IF('Órdenes según Instancia'!P415=0,"-",IF('Órdenes según Instancia'!AE415=0,"-",('Órdenes según Instancia'!P415/'Órdenes según Instancia'!AE415)))</f>
        <v>-</v>
      </c>
      <c r="U415" s="14" t="str">
        <f>IF('Órdenes según Instancia'!U415=0,"-",IF('Órdenes según Instancia'!AE415=0,"-",('Órdenes según Instancia'!U415/('Órdenes según Instancia'!AE415))))</f>
        <v>-</v>
      </c>
      <c r="V415" s="14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62" t="s">
        <v>584</v>
      </c>
      <c r="C416" s="14">
        <f>IF('Órdenes según Instancia'!C416=0,"-",IF('Órdenes según Instancia'!AB416=0,"-",('Órdenes según Instancia'!C416/'Órdenes según Instancia'!AB416)))</f>
        <v>0.88235294117647056</v>
      </c>
      <c r="D416" s="14" t="str">
        <f>IF('Órdenes según Instancia'!H416=0,"-",IF('Órdenes según Instancia'!AB416=0,"-",('Órdenes según Instancia'!H416/'Órdenes según Instancia'!AB416)))</f>
        <v>-</v>
      </c>
      <c r="E416" s="14">
        <f>IF('Órdenes según Instancia'!M416=0,"-",IF('Órdenes según Instancia'!AB416=0,"-",('Órdenes según Instancia'!M416/'Órdenes según Instancia'!AB416)))</f>
        <v>0.11764705882352941</v>
      </c>
      <c r="F416" s="14" t="str">
        <f>IF('Órdenes según Instancia'!R416=0,"-",IF('Órdenes según Instancia'!AB416=0,"-",('Órdenes según Instancia'!R416/'Órdenes según Instancia'!AB416)))</f>
        <v>-</v>
      </c>
      <c r="G416" s="14" t="str">
        <f>IF('Órdenes según Instancia'!W416=0,"-",IF('Órdenes según Instancia'!AB416=0,"-",('Órdenes según Instancia'!W416/'Órdenes según Instancia'!AB416)))</f>
        <v>-</v>
      </c>
      <c r="H416" s="14" t="str">
        <f>IF('Órdenes según Instancia'!D416=0,"-",IF('Órdenes según Instancia'!AC416=0,"-",('Órdenes según Instancia'!D416/'Órdenes según Instancia'!AC416)))</f>
        <v>-</v>
      </c>
      <c r="I416" s="14" t="str">
        <f>IF('Órdenes según Instancia'!I416=0,"-",IF('Órdenes según Instancia'!AC416=0,"-",('Órdenes según Instancia'!I416/'Órdenes según Instancia'!AC416)))</f>
        <v>-</v>
      </c>
      <c r="J416" s="14" t="str">
        <f>IF('Órdenes según Instancia'!N416=0,"-",IF('Órdenes según Instancia'!AC416=0,"-",('Órdenes según Instancia'!N416/'Órdenes según Instancia'!AC416)))</f>
        <v>-</v>
      </c>
      <c r="K416" s="14" t="str">
        <f>IF('Órdenes según Instancia'!S416=0,"-",IF('Órdenes según Instancia'!AC416=0,"-",('Órdenes según Instancia'!S416/'Órdenes según Instancia'!AC416)))</f>
        <v>-</v>
      </c>
      <c r="L416" s="14" t="str">
        <f>IF('Órdenes según Instancia'!X416=0,"-",IF('Órdenes según Instancia'!AC416=0,"-",('Órdenes según Instancia'!X416/'Órdenes según Instancia'!AC416)))</f>
        <v>-</v>
      </c>
      <c r="M416" s="14">
        <f>IF('Órdenes según Instancia'!E416=0,"-",IF('Órdenes según Instancia'!AD416=0,"-",('Órdenes según Instancia'!E416/'Órdenes según Instancia'!AD416)))</f>
        <v>0.86363636363636365</v>
      </c>
      <c r="N416" s="14" t="str">
        <f>IF('Órdenes según Instancia'!J416=0,"-",IF('Órdenes según Instancia'!AD416=0,"-",('Órdenes según Instancia'!J416/'Órdenes según Instancia'!AD416)))</f>
        <v>-</v>
      </c>
      <c r="O416" s="14">
        <f>IF('Órdenes según Instancia'!O416=0,"-",IF('Órdenes según Instancia'!AD416=0,"-",('Órdenes según Instancia'!O416/'Órdenes según Instancia'!AD416)))</f>
        <v>0.13636363636363635</v>
      </c>
      <c r="P416" s="14" t="str">
        <f>IF('Órdenes según Instancia'!T416=0,"-",IF('Órdenes según Instancia'!AD416=0,"-",('Órdenes según Instancia'!T416/'Órdenes según Instancia'!AD416)))</f>
        <v>-</v>
      </c>
      <c r="Q416" s="14" t="str">
        <f>IF('Órdenes según Instancia'!Y416=0,"-",IF('Órdenes según Instancia'!AD416=0,"-",('Órdenes según Instancia'!Y416/'Órdenes según Instancia'!AD416)))</f>
        <v>-</v>
      </c>
      <c r="R416" s="14">
        <f>IF('Órdenes según Instancia'!F416=0,"-",IF('Órdenes según Instancia'!AE416=0,"-",('Órdenes según Instancia'!F416/'Órdenes según Instancia'!AE416)))</f>
        <v>1</v>
      </c>
      <c r="S416" s="14" t="str">
        <f>IF('Órdenes según Instancia'!K416=0,"-",IF('Órdenes según Instancia'!AE416=0,"-",('Órdenes según Instancia'!K416/'Órdenes según Instancia'!AE416)))</f>
        <v>-</v>
      </c>
      <c r="T416" s="14" t="str">
        <f>IF('Órdenes según Instancia'!P416=0,"-",IF('Órdenes según Instancia'!AE416=0,"-",('Órdenes según Instancia'!P416/'Órdenes según Instancia'!AE416)))</f>
        <v>-</v>
      </c>
      <c r="U416" s="14" t="str">
        <f>IF('Órdenes según Instancia'!U416=0,"-",IF('Órdenes según Instancia'!AE416=0,"-",('Órdenes según Instancia'!U416/('Órdenes según Instancia'!AE416))))</f>
        <v>-</v>
      </c>
      <c r="V416" s="14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62" t="s">
        <v>585</v>
      </c>
      <c r="C417" s="14">
        <f>IF('Órdenes según Instancia'!C417=0,"-",IF('Órdenes según Instancia'!AB417=0,"-",('Órdenes según Instancia'!C417/'Órdenes según Instancia'!AB417)))</f>
        <v>1</v>
      </c>
      <c r="D417" s="14" t="str">
        <f>IF('Órdenes según Instancia'!H417=0,"-",IF('Órdenes según Instancia'!AB417=0,"-",('Órdenes según Instancia'!H417/'Órdenes según Instancia'!AB417)))</f>
        <v>-</v>
      </c>
      <c r="E417" s="14" t="str">
        <f>IF('Órdenes según Instancia'!M417=0,"-",IF('Órdenes según Instancia'!AB417=0,"-",('Órdenes según Instancia'!M417/'Órdenes según Instancia'!AB417)))</f>
        <v>-</v>
      </c>
      <c r="F417" s="14" t="str">
        <f>IF('Órdenes según Instancia'!R417=0,"-",IF('Órdenes según Instancia'!AB417=0,"-",('Órdenes según Instancia'!R417/'Órdenes según Instancia'!AB417)))</f>
        <v>-</v>
      </c>
      <c r="G417" s="14" t="str">
        <f>IF('Órdenes según Instancia'!W417=0,"-",IF('Órdenes según Instancia'!AB417=0,"-",('Órdenes según Instancia'!W417/'Órdenes según Instancia'!AB417)))</f>
        <v>-</v>
      </c>
      <c r="H417" s="14" t="str">
        <f>IF('Órdenes según Instancia'!D417=0,"-",IF('Órdenes según Instancia'!AC417=0,"-",('Órdenes según Instancia'!D417/'Órdenes según Instancia'!AC417)))</f>
        <v>-</v>
      </c>
      <c r="I417" s="14" t="str">
        <f>IF('Órdenes según Instancia'!I417=0,"-",IF('Órdenes según Instancia'!AC417=0,"-",('Órdenes según Instancia'!I417/'Órdenes según Instancia'!AC417)))</f>
        <v>-</v>
      </c>
      <c r="J417" s="14" t="str">
        <f>IF('Órdenes según Instancia'!N417=0,"-",IF('Órdenes según Instancia'!AC417=0,"-",('Órdenes según Instancia'!N417/'Órdenes según Instancia'!AC417)))</f>
        <v>-</v>
      </c>
      <c r="K417" s="14" t="str">
        <f>IF('Órdenes según Instancia'!S417=0,"-",IF('Órdenes según Instancia'!AC417=0,"-",('Órdenes según Instancia'!S417/'Órdenes según Instancia'!AC417)))</f>
        <v>-</v>
      </c>
      <c r="L417" s="14" t="str">
        <f>IF('Órdenes según Instancia'!X417=0,"-",IF('Órdenes según Instancia'!AC417=0,"-",('Órdenes según Instancia'!X417/'Órdenes según Instancia'!AC417)))</f>
        <v>-</v>
      </c>
      <c r="M417" s="14">
        <f>IF('Órdenes según Instancia'!E417=0,"-",IF('Órdenes según Instancia'!AD417=0,"-",('Órdenes según Instancia'!E417/'Órdenes según Instancia'!AD417)))</f>
        <v>1</v>
      </c>
      <c r="N417" s="14" t="str">
        <f>IF('Órdenes según Instancia'!J417=0,"-",IF('Órdenes según Instancia'!AD417=0,"-",('Órdenes según Instancia'!J417/'Órdenes según Instancia'!AD417)))</f>
        <v>-</v>
      </c>
      <c r="O417" s="14" t="str">
        <f>IF('Órdenes según Instancia'!O417=0,"-",IF('Órdenes según Instancia'!AD417=0,"-",('Órdenes según Instancia'!O417/'Órdenes según Instancia'!AD417)))</f>
        <v>-</v>
      </c>
      <c r="P417" s="14" t="str">
        <f>IF('Órdenes según Instancia'!T417=0,"-",IF('Órdenes según Instancia'!AD417=0,"-",('Órdenes según Instancia'!T417/'Órdenes según Instancia'!AD417)))</f>
        <v>-</v>
      </c>
      <c r="Q417" s="14" t="str">
        <f>IF('Órdenes según Instancia'!Y417=0,"-",IF('Órdenes según Instancia'!AD417=0,"-",('Órdenes según Instancia'!Y417/'Órdenes según Instancia'!AD417)))</f>
        <v>-</v>
      </c>
      <c r="R417" s="14">
        <f>IF('Órdenes según Instancia'!F417=0,"-",IF('Órdenes según Instancia'!AE417=0,"-",('Órdenes según Instancia'!F417/'Órdenes según Instancia'!AE417)))</f>
        <v>1</v>
      </c>
      <c r="S417" s="14" t="str">
        <f>IF('Órdenes según Instancia'!K417=0,"-",IF('Órdenes según Instancia'!AE417=0,"-",('Órdenes según Instancia'!K417/'Órdenes según Instancia'!AE417)))</f>
        <v>-</v>
      </c>
      <c r="T417" s="14" t="str">
        <f>IF('Órdenes según Instancia'!P417=0,"-",IF('Órdenes según Instancia'!AE417=0,"-",('Órdenes según Instancia'!P417/'Órdenes según Instancia'!AE417)))</f>
        <v>-</v>
      </c>
      <c r="U417" s="14" t="str">
        <f>IF('Órdenes según Instancia'!U417=0,"-",IF('Órdenes según Instancia'!AE417=0,"-",('Órdenes según Instancia'!U417/('Órdenes según Instancia'!AE417))))</f>
        <v>-</v>
      </c>
      <c r="V417" s="14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62" t="s">
        <v>205</v>
      </c>
      <c r="C418" s="14">
        <f>IF('Órdenes según Instancia'!C418=0,"-",IF('Órdenes según Instancia'!AB418=0,"-",('Órdenes según Instancia'!C418/'Órdenes según Instancia'!AB418)))</f>
        <v>0.88245315161839866</v>
      </c>
      <c r="D418" s="14">
        <f>IF('Órdenes según Instancia'!H418=0,"-",IF('Órdenes según Instancia'!AB418=0,"-",('Órdenes según Instancia'!H418/'Órdenes según Instancia'!AB418)))</f>
        <v>5.1107325383304937E-3</v>
      </c>
      <c r="E418" s="14">
        <f>IF('Órdenes según Instancia'!M418=0,"-",IF('Órdenes según Instancia'!AB418=0,"-",('Órdenes según Instancia'!M418/'Órdenes según Instancia'!AB418)))</f>
        <v>0.11243611584327087</v>
      </c>
      <c r="F418" s="14" t="str">
        <f>IF('Órdenes según Instancia'!R418=0,"-",IF('Órdenes según Instancia'!AB418=0,"-",('Órdenes según Instancia'!R418/'Órdenes según Instancia'!AB418)))</f>
        <v>-</v>
      </c>
      <c r="G418" s="14" t="str">
        <f>IF('Órdenes según Instancia'!W418=0,"-",IF('Órdenes según Instancia'!AB418=0,"-",('Órdenes según Instancia'!W418/'Órdenes según Instancia'!AB418)))</f>
        <v>-</v>
      </c>
      <c r="H418" s="14" t="str">
        <f>IF('Órdenes según Instancia'!D418=0,"-",IF('Órdenes según Instancia'!AC418=0,"-",('Órdenes según Instancia'!D418/'Órdenes según Instancia'!AC418)))</f>
        <v>-</v>
      </c>
      <c r="I418" s="14" t="str">
        <f>IF('Órdenes según Instancia'!I418=0,"-",IF('Órdenes según Instancia'!AC418=0,"-",('Órdenes según Instancia'!I418/'Órdenes según Instancia'!AC418)))</f>
        <v>-</v>
      </c>
      <c r="J418" s="14" t="str">
        <f>IF('Órdenes según Instancia'!N418=0,"-",IF('Órdenes según Instancia'!AC418=0,"-",('Órdenes según Instancia'!N418/'Órdenes según Instancia'!AC418)))</f>
        <v>-</v>
      </c>
      <c r="K418" s="14" t="str">
        <f>IF('Órdenes según Instancia'!S418=0,"-",IF('Órdenes según Instancia'!AC418=0,"-",('Órdenes según Instancia'!S418/'Órdenes según Instancia'!AC418)))</f>
        <v>-</v>
      </c>
      <c r="L418" s="14" t="str">
        <f>IF('Órdenes según Instancia'!X418=0,"-",IF('Órdenes según Instancia'!AC418=0,"-",('Órdenes según Instancia'!X418/'Órdenes según Instancia'!AC418)))</f>
        <v>-</v>
      </c>
      <c r="M418" s="14">
        <f>IF('Órdenes según Instancia'!E418=0,"-",IF('Órdenes según Instancia'!AD418=0,"-",('Órdenes según Instancia'!E418/'Órdenes según Instancia'!AD418)))</f>
        <v>0.84282460136674264</v>
      </c>
      <c r="N418" s="14">
        <f>IF('Órdenes según Instancia'!J418=0,"-",IF('Órdenes según Instancia'!AD418=0,"-",('Órdenes según Instancia'!J418/'Órdenes según Instancia'!AD418)))</f>
        <v>6.8337129840546698E-3</v>
      </c>
      <c r="O418" s="14">
        <f>IF('Órdenes según Instancia'!O418=0,"-",IF('Órdenes según Instancia'!AD418=0,"-",('Órdenes según Instancia'!O418/'Órdenes según Instancia'!AD418)))</f>
        <v>0.15034168564920272</v>
      </c>
      <c r="P418" s="14" t="str">
        <f>IF('Órdenes según Instancia'!T418=0,"-",IF('Órdenes según Instancia'!AD418=0,"-",('Órdenes según Instancia'!T418/'Órdenes según Instancia'!AD418)))</f>
        <v>-</v>
      </c>
      <c r="Q418" s="14" t="str">
        <f>IF('Órdenes según Instancia'!Y418=0,"-",IF('Órdenes según Instancia'!AD418=0,"-",('Órdenes según Instancia'!Y418/'Órdenes según Instancia'!AD418)))</f>
        <v>-</v>
      </c>
      <c r="R418" s="14">
        <f>IF('Órdenes según Instancia'!F418=0,"-",IF('Órdenes según Instancia'!AE418=0,"-",('Órdenes según Instancia'!F418/'Órdenes según Instancia'!AE418)))</f>
        <v>1</v>
      </c>
      <c r="S418" s="14" t="str">
        <f>IF('Órdenes según Instancia'!K418=0,"-",IF('Órdenes según Instancia'!AE418=0,"-",('Órdenes según Instancia'!K418/'Órdenes según Instancia'!AE418)))</f>
        <v>-</v>
      </c>
      <c r="T418" s="14" t="str">
        <f>IF('Órdenes según Instancia'!P418=0,"-",IF('Órdenes según Instancia'!AE418=0,"-",('Órdenes según Instancia'!P418/'Órdenes según Instancia'!AE418)))</f>
        <v>-</v>
      </c>
      <c r="U418" s="14" t="str">
        <f>IF('Órdenes según Instancia'!U418=0,"-",IF('Órdenes según Instancia'!AE418=0,"-",('Órdenes según Instancia'!U418/('Órdenes según Instancia'!AE418))))</f>
        <v>-</v>
      </c>
      <c r="V418" s="14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62" t="s">
        <v>586</v>
      </c>
      <c r="C419" s="14">
        <f>IF('Órdenes según Instancia'!C419=0,"-",IF('Órdenes según Instancia'!AB419=0,"-",('Órdenes según Instancia'!C419/'Órdenes según Instancia'!AB419)))</f>
        <v>1</v>
      </c>
      <c r="D419" s="14" t="str">
        <f>IF('Órdenes según Instancia'!H419=0,"-",IF('Órdenes según Instancia'!AB419=0,"-",('Órdenes según Instancia'!H419/'Órdenes según Instancia'!AB419)))</f>
        <v>-</v>
      </c>
      <c r="E419" s="14" t="str">
        <f>IF('Órdenes según Instancia'!M419=0,"-",IF('Órdenes según Instancia'!AB419=0,"-",('Órdenes según Instancia'!M419/'Órdenes según Instancia'!AB419)))</f>
        <v>-</v>
      </c>
      <c r="F419" s="14" t="str">
        <f>IF('Órdenes según Instancia'!R419=0,"-",IF('Órdenes según Instancia'!AB419=0,"-",('Órdenes según Instancia'!R419/'Órdenes según Instancia'!AB419)))</f>
        <v>-</v>
      </c>
      <c r="G419" s="14" t="str">
        <f>IF('Órdenes según Instancia'!W419=0,"-",IF('Órdenes según Instancia'!AB419=0,"-",('Órdenes según Instancia'!W419/'Órdenes según Instancia'!AB419)))</f>
        <v>-</v>
      </c>
      <c r="H419" s="14" t="str">
        <f>IF('Órdenes según Instancia'!D419=0,"-",IF('Órdenes según Instancia'!AC419=0,"-",('Órdenes según Instancia'!D419/'Órdenes según Instancia'!AC419)))</f>
        <v>-</v>
      </c>
      <c r="I419" s="14" t="str">
        <f>IF('Órdenes según Instancia'!I419=0,"-",IF('Órdenes según Instancia'!AC419=0,"-",('Órdenes según Instancia'!I419/'Órdenes según Instancia'!AC419)))</f>
        <v>-</v>
      </c>
      <c r="J419" s="14" t="str">
        <f>IF('Órdenes según Instancia'!N419=0,"-",IF('Órdenes según Instancia'!AC419=0,"-",('Órdenes según Instancia'!N419/'Órdenes según Instancia'!AC419)))</f>
        <v>-</v>
      </c>
      <c r="K419" s="14" t="str">
        <f>IF('Órdenes según Instancia'!S419=0,"-",IF('Órdenes según Instancia'!AC419=0,"-",('Órdenes según Instancia'!S419/'Órdenes según Instancia'!AC419)))</f>
        <v>-</v>
      </c>
      <c r="L419" s="14" t="str">
        <f>IF('Órdenes según Instancia'!X419=0,"-",IF('Órdenes según Instancia'!AC419=0,"-",('Órdenes según Instancia'!X419/'Órdenes según Instancia'!AC419)))</f>
        <v>-</v>
      </c>
      <c r="M419" s="14">
        <f>IF('Órdenes según Instancia'!E419=0,"-",IF('Órdenes según Instancia'!AD419=0,"-",('Órdenes según Instancia'!E419/'Órdenes según Instancia'!AD419)))</f>
        <v>1</v>
      </c>
      <c r="N419" s="14" t="str">
        <f>IF('Órdenes según Instancia'!J419=0,"-",IF('Órdenes según Instancia'!AD419=0,"-",('Órdenes según Instancia'!J419/'Órdenes según Instancia'!AD419)))</f>
        <v>-</v>
      </c>
      <c r="O419" s="14" t="str">
        <f>IF('Órdenes según Instancia'!O419=0,"-",IF('Órdenes según Instancia'!AD419=0,"-",('Órdenes según Instancia'!O419/'Órdenes según Instancia'!AD419)))</f>
        <v>-</v>
      </c>
      <c r="P419" s="14" t="str">
        <f>IF('Órdenes según Instancia'!T419=0,"-",IF('Órdenes según Instancia'!AD419=0,"-",('Órdenes según Instancia'!T419/'Órdenes según Instancia'!AD419)))</f>
        <v>-</v>
      </c>
      <c r="Q419" s="14" t="str">
        <f>IF('Órdenes según Instancia'!Y419=0,"-",IF('Órdenes según Instancia'!AD419=0,"-",('Órdenes según Instancia'!Y419/'Órdenes según Instancia'!AD419)))</f>
        <v>-</v>
      </c>
      <c r="R419" s="14">
        <f>IF('Órdenes según Instancia'!F419=0,"-",IF('Órdenes según Instancia'!AE419=0,"-",('Órdenes según Instancia'!F419/'Órdenes según Instancia'!AE419)))</f>
        <v>1</v>
      </c>
      <c r="S419" s="14" t="str">
        <f>IF('Órdenes según Instancia'!K419=0,"-",IF('Órdenes según Instancia'!AE419=0,"-",('Órdenes según Instancia'!K419/'Órdenes según Instancia'!AE419)))</f>
        <v>-</v>
      </c>
      <c r="T419" s="14" t="str">
        <f>IF('Órdenes según Instancia'!P419=0,"-",IF('Órdenes según Instancia'!AE419=0,"-",('Órdenes según Instancia'!P419/'Órdenes según Instancia'!AE419)))</f>
        <v>-</v>
      </c>
      <c r="U419" s="14" t="str">
        <f>IF('Órdenes según Instancia'!U419=0,"-",IF('Órdenes según Instancia'!AE419=0,"-",('Órdenes según Instancia'!U419/('Órdenes según Instancia'!AE419))))</f>
        <v>-</v>
      </c>
      <c r="V419" s="14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62" t="s">
        <v>587</v>
      </c>
      <c r="C420" s="14">
        <f>IF('Órdenes según Instancia'!C420=0,"-",IF('Órdenes según Instancia'!AB420=0,"-",('Órdenes según Instancia'!C420/'Órdenes según Instancia'!AB420)))</f>
        <v>0.90540540540540537</v>
      </c>
      <c r="D420" s="14" t="str">
        <f>IF('Órdenes según Instancia'!H420=0,"-",IF('Órdenes según Instancia'!AB420=0,"-",('Órdenes según Instancia'!H420/'Órdenes según Instancia'!AB420)))</f>
        <v>-</v>
      </c>
      <c r="E420" s="14">
        <f>IF('Órdenes según Instancia'!M420=0,"-",IF('Órdenes según Instancia'!AB420=0,"-",('Órdenes según Instancia'!M420/'Órdenes según Instancia'!AB420)))</f>
        <v>9.45945945945946E-2</v>
      </c>
      <c r="F420" s="14" t="str">
        <f>IF('Órdenes según Instancia'!R420=0,"-",IF('Órdenes según Instancia'!AB420=0,"-",('Órdenes según Instancia'!R420/'Órdenes según Instancia'!AB420)))</f>
        <v>-</v>
      </c>
      <c r="G420" s="14" t="str">
        <f>IF('Órdenes según Instancia'!W420=0,"-",IF('Órdenes según Instancia'!AB420=0,"-",('Órdenes según Instancia'!W420/'Órdenes según Instancia'!AB420)))</f>
        <v>-</v>
      </c>
      <c r="H420" s="14" t="str">
        <f>IF('Órdenes según Instancia'!D420=0,"-",IF('Órdenes según Instancia'!AC420=0,"-",('Órdenes según Instancia'!D420/'Órdenes según Instancia'!AC420)))</f>
        <v>-</v>
      </c>
      <c r="I420" s="14" t="str">
        <f>IF('Órdenes según Instancia'!I420=0,"-",IF('Órdenes según Instancia'!AC420=0,"-",('Órdenes según Instancia'!I420/'Órdenes según Instancia'!AC420)))</f>
        <v>-</v>
      </c>
      <c r="J420" s="14" t="str">
        <f>IF('Órdenes según Instancia'!N420=0,"-",IF('Órdenes según Instancia'!AC420=0,"-",('Órdenes según Instancia'!N420/'Órdenes según Instancia'!AC420)))</f>
        <v>-</v>
      </c>
      <c r="K420" s="14" t="str">
        <f>IF('Órdenes según Instancia'!S420=0,"-",IF('Órdenes según Instancia'!AC420=0,"-",('Órdenes según Instancia'!S420/'Órdenes según Instancia'!AC420)))</f>
        <v>-</v>
      </c>
      <c r="L420" s="14" t="str">
        <f>IF('Órdenes según Instancia'!X420=0,"-",IF('Órdenes según Instancia'!AC420=0,"-",('Órdenes según Instancia'!X420/'Órdenes según Instancia'!AC420)))</f>
        <v>-</v>
      </c>
      <c r="M420" s="14">
        <f>IF('Órdenes según Instancia'!E420=0,"-",IF('Órdenes según Instancia'!AD420=0,"-",('Órdenes según Instancia'!E420/'Órdenes según Instancia'!AD420)))</f>
        <v>0.91166077738515905</v>
      </c>
      <c r="N420" s="14" t="str">
        <f>IF('Órdenes según Instancia'!J420=0,"-",IF('Órdenes según Instancia'!AD420=0,"-",('Órdenes según Instancia'!J420/'Órdenes según Instancia'!AD420)))</f>
        <v>-</v>
      </c>
      <c r="O420" s="14">
        <f>IF('Órdenes según Instancia'!O420=0,"-",IF('Órdenes según Instancia'!AD420=0,"-",('Órdenes según Instancia'!O420/'Órdenes según Instancia'!AD420)))</f>
        <v>8.8339222614840993E-2</v>
      </c>
      <c r="P420" s="14" t="str">
        <f>IF('Órdenes según Instancia'!T420=0,"-",IF('Órdenes según Instancia'!AD420=0,"-",('Órdenes según Instancia'!T420/'Órdenes según Instancia'!AD420)))</f>
        <v>-</v>
      </c>
      <c r="Q420" s="14" t="str">
        <f>IF('Órdenes según Instancia'!Y420=0,"-",IF('Órdenes según Instancia'!AD420=0,"-",('Órdenes según Instancia'!Y420/'Órdenes según Instancia'!AD420)))</f>
        <v>-</v>
      </c>
      <c r="R420" s="14">
        <f>IF('Órdenes según Instancia'!F420=0,"-",IF('Órdenes según Instancia'!AE420=0,"-",('Órdenes según Instancia'!F420/'Órdenes según Instancia'!AE420)))</f>
        <v>0.76923076923076927</v>
      </c>
      <c r="S420" s="14" t="str">
        <f>IF('Órdenes según Instancia'!K420=0,"-",IF('Órdenes según Instancia'!AE420=0,"-",('Órdenes según Instancia'!K420/'Órdenes según Instancia'!AE420)))</f>
        <v>-</v>
      </c>
      <c r="T420" s="14">
        <f>IF('Órdenes según Instancia'!P420=0,"-",IF('Órdenes según Instancia'!AE420=0,"-",('Órdenes según Instancia'!P420/'Órdenes según Instancia'!AE420)))</f>
        <v>0.23076923076923078</v>
      </c>
      <c r="U420" s="14" t="str">
        <f>IF('Órdenes según Instancia'!U420=0,"-",IF('Órdenes según Instancia'!AE420=0,"-",('Órdenes según Instancia'!U420/('Órdenes según Instancia'!AE420))))</f>
        <v>-</v>
      </c>
      <c r="V420" s="14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62" t="s">
        <v>588</v>
      </c>
      <c r="C421" s="14">
        <f>IF('Órdenes según Instancia'!C421=0,"-",IF('Órdenes según Instancia'!AB421=0,"-",('Órdenes según Instancia'!C421/'Órdenes según Instancia'!AB421)))</f>
        <v>1</v>
      </c>
      <c r="D421" s="14" t="str">
        <f>IF('Órdenes según Instancia'!H421=0,"-",IF('Órdenes según Instancia'!AB421=0,"-",('Órdenes según Instancia'!H421/'Órdenes según Instancia'!AB421)))</f>
        <v>-</v>
      </c>
      <c r="E421" s="14" t="str">
        <f>IF('Órdenes según Instancia'!M421=0,"-",IF('Órdenes según Instancia'!AB421=0,"-",('Órdenes según Instancia'!M421/'Órdenes según Instancia'!AB421)))</f>
        <v>-</v>
      </c>
      <c r="F421" s="14" t="str">
        <f>IF('Órdenes según Instancia'!R421=0,"-",IF('Órdenes según Instancia'!AB421=0,"-",('Órdenes según Instancia'!R421/'Órdenes según Instancia'!AB421)))</f>
        <v>-</v>
      </c>
      <c r="G421" s="14" t="str">
        <f>IF('Órdenes según Instancia'!W421=0,"-",IF('Órdenes según Instancia'!AB421=0,"-",('Órdenes según Instancia'!W421/'Órdenes según Instancia'!AB421)))</f>
        <v>-</v>
      </c>
      <c r="H421" s="14" t="str">
        <f>IF('Órdenes según Instancia'!D421=0,"-",IF('Órdenes según Instancia'!AC421=0,"-",('Órdenes según Instancia'!D421/'Órdenes según Instancia'!AC421)))</f>
        <v>-</v>
      </c>
      <c r="I421" s="14" t="str">
        <f>IF('Órdenes según Instancia'!I421=0,"-",IF('Órdenes según Instancia'!AC421=0,"-",('Órdenes según Instancia'!I421/'Órdenes según Instancia'!AC421)))</f>
        <v>-</v>
      </c>
      <c r="J421" s="14" t="str">
        <f>IF('Órdenes según Instancia'!N421=0,"-",IF('Órdenes según Instancia'!AC421=0,"-",('Órdenes según Instancia'!N421/'Órdenes según Instancia'!AC421)))</f>
        <v>-</v>
      </c>
      <c r="K421" s="14" t="str">
        <f>IF('Órdenes según Instancia'!S421=0,"-",IF('Órdenes según Instancia'!AC421=0,"-",('Órdenes según Instancia'!S421/'Órdenes según Instancia'!AC421)))</f>
        <v>-</v>
      </c>
      <c r="L421" s="14" t="str">
        <f>IF('Órdenes según Instancia'!X421=0,"-",IF('Órdenes según Instancia'!AC421=0,"-",('Órdenes según Instancia'!X421/'Órdenes según Instancia'!AC421)))</f>
        <v>-</v>
      </c>
      <c r="M421" s="14">
        <f>IF('Órdenes según Instancia'!E421=0,"-",IF('Órdenes según Instancia'!AD421=0,"-",('Órdenes según Instancia'!E421/'Órdenes según Instancia'!AD421)))</f>
        <v>1</v>
      </c>
      <c r="N421" s="14" t="str">
        <f>IF('Órdenes según Instancia'!J421=0,"-",IF('Órdenes según Instancia'!AD421=0,"-",('Órdenes según Instancia'!J421/'Órdenes según Instancia'!AD421)))</f>
        <v>-</v>
      </c>
      <c r="O421" s="14" t="str">
        <f>IF('Órdenes según Instancia'!O421=0,"-",IF('Órdenes según Instancia'!AD421=0,"-",('Órdenes según Instancia'!O421/'Órdenes según Instancia'!AD421)))</f>
        <v>-</v>
      </c>
      <c r="P421" s="14" t="str">
        <f>IF('Órdenes según Instancia'!T421=0,"-",IF('Órdenes según Instancia'!AD421=0,"-",('Órdenes según Instancia'!T421/'Órdenes según Instancia'!AD421)))</f>
        <v>-</v>
      </c>
      <c r="Q421" s="14" t="str">
        <f>IF('Órdenes según Instancia'!Y421=0,"-",IF('Órdenes según Instancia'!AD421=0,"-",('Órdenes según Instancia'!Y421/'Órdenes según Instancia'!AD421)))</f>
        <v>-</v>
      </c>
      <c r="R421" s="14">
        <f>IF('Órdenes según Instancia'!F421=0,"-",IF('Órdenes según Instancia'!AE421=0,"-",('Órdenes según Instancia'!F421/'Órdenes según Instancia'!AE421)))</f>
        <v>1</v>
      </c>
      <c r="S421" s="14" t="str">
        <f>IF('Órdenes según Instancia'!K421=0,"-",IF('Órdenes según Instancia'!AE421=0,"-",('Órdenes según Instancia'!K421/'Órdenes según Instancia'!AE421)))</f>
        <v>-</v>
      </c>
      <c r="T421" s="14" t="str">
        <f>IF('Órdenes según Instancia'!P421=0,"-",IF('Órdenes según Instancia'!AE421=0,"-",('Órdenes según Instancia'!P421/'Órdenes según Instancia'!AE421)))</f>
        <v>-</v>
      </c>
      <c r="U421" s="14" t="str">
        <f>IF('Órdenes según Instancia'!U421=0,"-",IF('Órdenes según Instancia'!AE421=0,"-",('Órdenes según Instancia'!U421/('Órdenes según Instancia'!AE421))))</f>
        <v>-</v>
      </c>
      <c r="V421" s="14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62" t="s">
        <v>589</v>
      </c>
      <c r="C422" s="14">
        <f>IF('Órdenes según Instancia'!C422=0,"-",IF('Órdenes según Instancia'!AB422=0,"-",('Órdenes según Instancia'!C422/'Órdenes según Instancia'!AB422)))</f>
        <v>0.95348837209302328</v>
      </c>
      <c r="D422" s="14" t="str">
        <f>IF('Órdenes según Instancia'!H422=0,"-",IF('Órdenes según Instancia'!AB422=0,"-",('Órdenes según Instancia'!H422/'Órdenes según Instancia'!AB422)))</f>
        <v>-</v>
      </c>
      <c r="E422" s="14">
        <f>IF('Órdenes según Instancia'!M422=0,"-",IF('Órdenes según Instancia'!AB422=0,"-",('Órdenes según Instancia'!M422/'Órdenes según Instancia'!AB422)))</f>
        <v>4.6511627906976744E-2</v>
      </c>
      <c r="F422" s="14" t="str">
        <f>IF('Órdenes según Instancia'!R422=0,"-",IF('Órdenes según Instancia'!AB422=0,"-",('Órdenes según Instancia'!R422/'Órdenes según Instancia'!AB422)))</f>
        <v>-</v>
      </c>
      <c r="G422" s="14" t="str">
        <f>IF('Órdenes según Instancia'!W422=0,"-",IF('Órdenes según Instancia'!AB422=0,"-",('Órdenes según Instancia'!W422/'Órdenes según Instancia'!AB422)))</f>
        <v>-</v>
      </c>
      <c r="H422" s="14">
        <f>IF('Órdenes según Instancia'!D422=0,"-",IF('Órdenes según Instancia'!AC422=0,"-",('Órdenes según Instancia'!D422/'Órdenes según Instancia'!AC422)))</f>
        <v>1</v>
      </c>
      <c r="I422" s="14" t="str">
        <f>IF('Órdenes según Instancia'!I422=0,"-",IF('Órdenes según Instancia'!AC422=0,"-",('Órdenes según Instancia'!I422/'Órdenes según Instancia'!AC422)))</f>
        <v>-</v>
      </c>
      <c r="J422" s="14" t="str">
        <f>IF('Órdenes según Instancia'!N422=0,"-",IF('Órdenes según Instancia'!AC422=0,"-",('Órdenes según Instancia'!N422/'Órdenes según Instancia'!AC422)))</f>
        <v>-</v>
      </c>
      <c r="K422" s="14" t="str">
        <f>IF('Órdenes según Instancia'!S422=0,"-",IF('Órdenes según Instancia'!AC422=0,"-",('Órdenes según Instancia'!S422/'Órdenes según Instancia'!AC422)))</f>
        <v>-</v>
      </c>
      <c r="L422" s="14" t="str">
        <f>IF('Órdenes según Instancia'!X422=0,"-",IF('Órdenes según Instancia'!AC422=0,"-",('Órdenes según Instancia'!X422/'Órdenes según Instancia'!AC422)))</f>
        <v>-</v>
      </c>
      <c r="M422" s="14">
        <f>IF('Órdenes según Instancia'!E422=0,"-",IF('Órdenes según Instancia'!AD422=0,"-",('Órdenes según Instancia'!E422/'Órdenes según Instancia'!AD422)))</f>
        <v>0.95</v>
      </c>
      <c r="N422" s="14" t="str">
        <f>IF('Órdenes según Instancia'!J422=0,"-",IF('Órdenes según Instancia'!AD422=0,"-",('Órdenes según Instancia'!J422/'Órdenes según Instancia'!AD422)))</f>
        <v>-</v>
      </c>
      <c r="O422" s="14">
        <f>IF('Órdenes según Instancia'!O422=0,"-",IF('Órdenes según Instancia'!AD422=0,"-",('Órdenes según Instancia'!O422/'Órdenes según Instancia'!AD422)))</f>
        <v>0.05</v>
      </c>
      <c r="P422" s="14" t="str">
        <f>IF('Órdenes según Instancia'!T422=0,"-",IF('Órdenes según Instancia'!AD422=0,"-",('Órdenes según Instancia'!T422/'Órdenes según Instancia'!AD422)))</f>
        <v>-</v>
      </c>
      <c r="Q422" s="14" t="str">
        <f>IF('Órdenes según Instancia'!Y422=0,"-",IF('Órdenes según Instancia'!AD422=0,"-",('Órdenes según Instancia'!Y422/'Órdenes según Instancia'!AD422)))</f>
        <v>-</v>
      </c>
      <c r="R422" s="14" t="str">
        <f>IF('Órdenes según Instancia'!F422=0,"-",IF('Órdenes según Instancia'!AE422=0,"-",('Órdenes según Instancia'!F422/'Órdenes según Instancia'!AE422)))</f>
        <v>-</v>
      </c>
      <c r="S422" s="14" t="str">
        <f>IF('Órdenes según Instancia'!K422=0,"-",IF('Órdenes según Instancia'!AE422=0,"-",('Órdenes según Instancia'!K422/'Órdenes según Instancia'!AE422)))</f>
        <v>-</v>
      </c>
      <c r="T422" s="14" t="str">
        <f>IF('Órdenes según Instancia'!P422=0,"-",IF('Órdenes según Instancia'!AE422=0,"-",('Órdenes según Instancia'!P422/'Órdenes según Instancia'!AE422)))</f>
        <v>-</v>
      </c>
      <c r="U422" s="14" t="str">
        <f>IF('Órdenes según Instancia'!U422=0,"-",IF('Órdenes según Instancia'!AE422=0,"-",('Órdenes según Instancia'!U422/('Órdenes según Instancia'!AE422))))</f>
        <v>-</v>
      </c>
      <c r="V422" s="14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62" t="s">
        <v>590</v>
      </c>
      <c r="C423" s="14">
        <f>IF('Órdenes según Instancia'!C423=0,"-",IF('Órdenes según Instancia'!AB423=0,"-",('Órdenes según Instancia'!C423/'Órdenes según Instancia'!AB423)))</f>
        <v>1</v>
      </c>
      <c r="D423" s="14" t="str">
        <f>IF('Órdenes según Instancia'!H423=0,"-",IF('Órdenes según Instancia'!AB423=0,"-",('Órdenes según Instancia'!H423/'Órdenes según Instancia'!AB423)))</f>
        <v>-</v>
      </c>
      <c r="E423" s="14" t="str">
        <f>IF('Órdenes según Instancia'!M423=0,"-",IF('Órdenes según Instancia'!AB423=0,"-",('Órdenes según Instancia'!M423/'Órdenes según Instancia'!AB423)))</f>
        <v>-</v>
      </c>
      <c r="F423" s="14" t="str">
        <f>IF('Órdenes según Instancia'!R423=0,"-",IF('Órdenes según Instancia'!AB423=0,"-",('Órdenes según Instancia'!R423/'Órdenes según Instancia'!AB423)))</f>
        <v>-</v>
      </c>
      <c r="G423" s="14" t="str">
        <f>IF('Órdenes según Instancia'!W423=0,"-",IF('Órdenes según Instancia'!AB423=0,"-",('Órdenes según Instancia'!W423/'Órdenes según Instancia'!AB423)))</f>
        <v>-</v>
      </c>
      <c r="H423" s="14" t="str">
        <f>IF('Órdenes según Instancia'!D423=0,"-",IF('Órdenes según Instancia'!AC423=0,"-",('Órdenes según Instancia'!D423/'Órdenes según Instancia'!AC423)))</f>
        <v>-</v>
      </c>
      <c r="I423" s="14" t="str">
        <f>IF('Órdenes según Instancia'!I423=0,"-",IF('Órdenes según Instancia'!AC423=0,"-",('Órdenes según Instancia'!I423/'Órdenes según Instancia'!AC423)))</f>
        <v>-</v>
      </c>
      <c r="J423" s="14" t="str">
        <f>IF('Órdenes según Instancia'!N423=0,"-",IF('Órdenes según Instancia'!AC423=0,"-",('Órdenes según Instancia'!N423/'Órdenes según Instancia'!AC423)))</f>
        <v>-</v>
      </c>
      <c r="K423" s="14" t="str">
        <f>IF('Órdenes según Instancia'!S423=0,"-",IF('Órdenes según Instancia'!AC423=0,"-",('Órdenes según Instancia'!S423/'Órdenes según Instancia'!AC423)))</f>
        <v>-</v>
      </c>
      <c r="L423" s="14" t="str">
        <f>IF('Órdenes según Instancia'!X423=0,"-",IF('Órdenes según Instancia'!AC423=0,"-",('Órdenes según Instancia'!X423/'Órdenes según Instancia'!AC423)))</f>
        <v>-</v>
      </c>
      <c r="M423" s="14">
        <f>IF('Órdenes según Instancia'!E423=0,"-",IF('Órdenes según Instancia'!AD423=0,"-",('Órdenes según Instancia'!E423/'Órdenes según Instancia'!AD423)))</f>
        <v>1</v>
      </c>
      <c r="N423" s="14" t="str">
        <f>IF('Órdenes según Instancia'!J423=0,"-",IF('Órdenes según Instancia'!AD423=0,"-",('Órdenes según Instancia'!J423/'Órdenes según Instancia'!AD423)))</f>
        <v>-</v>
      </c>
      <c r="O423" s="14" t="str">
        <f>IF('Órdenes según Instancia'!O423=0,"-",IF('Órdenes según Instancia'!AD423=0,"-",('Órdenes según Instancia'!O423/'Órdenes según Instancia'!AD423)))</f>
        <v>-</v>
      </c>
      <c r="P423" s="14" t="str">
        <f>IF('Órdenes según Instancia'!T423=0,"-",IF('Órdenes según Instancia'!AD423=0,"-",('Órdenes según Instancia'!T423/'Órdenes según Instancia'!AD423)))</f>
        <v>-</v>
      </c>
      <c r="Q423" s="14" t="str">
        <f>IF('Órdenes según Instancia'!Y423=0,"-",IF('Órdenes según Instancia'!AD423=0,"-",('Órdenes según Instancia'!Y423/'Órdenes según Instancia'!AD423)))</f>
        <v>-</v>
      </c>
      <c r="R423" s="14">
        <f>IF('Órdenes según Instancia'!F423=0,"-",IF('Órdenes según Instancia'!AE423=0,"-",('Órdenes según Instancia'!F423/'Órdenes según Instancia'!AE423)))</f>
        <v>1</v>
      </c>
      <c r="S423" s="14" t="str">
        <f>IF('Órdenes según Instancia'!K423=0,"-",IF('Órdenes según Instancia'!AE423=0,"-",('Órdenes según Instancia'!K423/'Órdenes según Instancia'!AE423)))</f>
        <v>-</v>
      </c>
      <c r="T423" s="14" t="str">
        <f>IF('Órdenes según Instancia'!P423=0,"-",IF('Órdenes según Instancia'!AE423=0,"-",('Órdenes según Instancia'!P423/'Órdenes según Instancia'!AE423)))</f>
        <v>-</v>
      </c>
      <c r="U423" s="14" t="str">
        <f>IF('Órdenes según Instancia'!U423=0,"-",IF('Órdenes según Instancia'!AE423=0,"-",('Órdenes según Instancia'!U423/('Órdenes según Instancia'!AE423))))</f>
        <v>-</v>
      </c>
      <c r="V423" s="14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62" t="s">
        <v>591</v>
      </c>
      <c r="C424" s="14">
        <f>IF('Órdenes según Instancia'!C424=0,"-",IF('Órdenes según Instancia'!AB424=0,"-",('Órdenes según Instancia'!C424/'Órdenes según Instancia'!AB424)))</f>
        <v>0.96153846153846156</v>
      </c>
      <c r="D424" s="14" t="str">
        <f>IF('Órdenes según Instancia'!H424=0,"-",IF('Órdenes según Instancia'!AB424=0,"-",('Órdenes según Instancia'!H424/'Órdenes según Instancia'!AB424)))</f>
        <v>-</v>
      </c>
      <c r="E424" s="14">
        <f>IF('Órdenes según Instancia'!M424=0,"-",IF('Órdenes según Instancia'!AB424=0,"-",('Órdenes según Instancia'!M424/'Órdenes según Instancia'!AB424)))</f>
        <v>3.8461538461538464E-2</v>
      </c>
      <c r="F424" s="14" t="str">
        <f>IF('Órdenes según Instancia'!R424=0,"-",IF('Órdenes según Instancia'!AB424=0,"-",('Órdenes según Instancia'!R424/'Órdenes según Instancia'!AB424)))</f>
        <v>-</v>
      </c>
      <c r="G424" s="14" t="str">
        <f>IF('Órdenes según Instancia'!W424=0,"-",IF('Órdenes según Instancia'!AB424=0,"-",('Órdenes según Instancia'!W424/'Órdenes según Instancia'!AB424)))</f>
        <v>-</v>
      </c>
      <c r="H424" s="14" t="str">
        <f>IF('Órdenes según Instancia'!D424=0,"-",IF('Órdenes según Instancia'!AC424=0,"-",('Órdenes según Instancia'!D424/'Órdenes según Instancia'!AC424)))</f>
        <v>-</v>
      </c>
      <c r="I424" s="14" t="str">
        <f>IF('Órdenes según Instancia'!I424=0,"-",IF('Órdenes según Instancia'!AC424=0,"-",('Órdenes según Instancia'!I424/'Órdenes según Instancia'!AC424)))</f>
        <v>-</v>
      </c>
      <c r="J424" s="14" t="str">
        <f>IF('Órdenes según Instancia'!N424=0,"-",IF('Órdenes según Instancia'!AC424=0,"-",('Órdenes según Instancia'!N424/'Órdenes según Instancia'!AC424)))</f>
        <v>-</v>
      </c>
      <c r="K424" s="14" t="str">
        <f>IF('Órdenes según Instancia'!S424=0,"-",IF('Órdenes según Instancia'!AC424=0,"-",('Órdenes según Instancia'!S424/'Órdenes según Instancia'!AC424)))</f>
        <v>-</v>
      </c>
      <c r="L424" s="14" t="str">
        <f>IF('Órdenes según Instancia'!X424=0,"-",IF('Órdenes según Instancia'!AC424=0,"-",('Órdenes según Instancia'!X424/'Órdenes según Instancia'!AC424)))</f>
        <v>-</v>
      </c>
      <c r="M424" s="14">
        <f>IF('Órdenes según Instancia'!E424=0,"-",IF('Órdenes según Instancia'!AD424=0,"-",('Órdenes según Instancia'!E424/'Órdenes según Instancia'!AD424)))</f>
        <v>0.96</v>
      </c>
      <c r="N424" s="14" t="str">
        <f>IF('Órdenes según Instancia'!J424=0,"-",IF('Órdenes según Instancia'!AD424=0,"-",('Órdenes según Instancia'!J424/'Órdenes según Instancia'!AD424)))</f>
        <v>-</v>
      </c>
      <c r="O424" s="14">
        <f>IF('Órdenes según Instancia'!O424=0,"-",IF('Órdenes según Instancia'!AD424=0,"-",('Órdenes según Instancia'!O424/'Órdenes según Instancia'!AD424)))</f>
        <v>0.04</v>
      </c>
      <c r="P424" s="14" t="str">
        <f>IF('Órdenes según Instancia'!T424=0,"-",IF('Órdenes según Instancia'!AD424=0,"-",('Órdenes según Instancia'!T424/'Órdenes según Instancia'!AD424)))</f>
        <v>-</v>
      </c>
      <c r="Q424" s="14" t="str">
        <f>IF('Órdenes según Instancia'!Y424=0,"-",IF('Órdenes según Instancia'!AD424=0,"-",('Órdenes según Instancia'!Y424/'Órdenes según Instancia'!AD424)))</f>
        <v>-</v>
      </c>
      <c r="R424" s="14">
        <f>IF('Órdenes según Instancia'!F424=0,"-",IF('Órdenes según Instancia'!AE424=0,"-",('Órdenes según Instancia'!F424/'Órdenes según Instancia'!AE424)))</f>
        <v>1</v>
      </c>
      <c r="S424" s="14" t="str">
        <f>IF('Órdenes según Instancia'!K424=0,"-",IF('Órdenes según Instancia'!AE424=0,"-",('Órdenes según Instancia'!K424/'Órdenes según Instancia'!AE424)))</f>
        <v>-</v>
      </c>
      <c r="T424" s="14" t="str">
        <f>IF('Órdenes según Instancia'!P424=0,"-",IF('Órdenes según Instancia'!AE424=0,"-",('Órdenes según Instancia'!P424/'Órdenes según Instancia'!AE424)))</f>
        <v>-</v>
      </c>
      <c r="U424" s="14" t="str">
        <f>IF('Órdenes según Instancia'!U424=0,"-",IF('Órdenes según Instancia'!AE424=0,"-",('Órdenes según Instancia'!U424/('Órdenes según Instancia'!AE424))))</f>
        <v>-</v>
      </c>
      <c r="V424" s="14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62" t="s">
        <v>592</v>
      </c>
      <c r="C425" s="14">
        <f>IF('Órdenes según Instancia'!C425=0,"-",IF('Órdenes según Instancia'!AB425=0,"-",('Órdenes según Instancia'!C425/'Órdenes según Instancia'!AB425)))</f>
        <v>1</v>
      </c>
      <c r="D425" s="14" t="str">
        <f>IF('Órdenes según Instancia'!H425=0,"-",IF('Órdenes según Instancia'!AB425=0,"-",('Órdenes según Instancia'!H425/'Órdenes según Instancia'!AB425)))</f>
        <v>-</v>
      </c>
      <c r="E425" s="14" t="str">
        <f>IF('Órdenes según Instancia'!M425=0,"-",IF('Órdenes según Instancia'!AB425=0,"-",('Órdenes según Instancia'!M425/'Órdenes según Instancia'!AB425)))</f>
        <v>-</v>
      </c>
      <c r="F425" s="14" t="str">
        <f>IF('Órdenes según Instancia'!R425=0,"-",IF('Órdenes según Instancia'!AB425=0,"-",('Órdenes según Instancia'!R425/'Órdenes según Instancia'!AB425)))</f>
        <v>-</v>
      </c>
      <c r="G425" s="14" t="str">
        <f>IF('Órdenes según Instancia'!W425=0,"-",IF('Órdenes según Instancia'!AB425=0,"-",('Órdenes según Instancia'!W425/'Órdenes según Instancia'!AB425)))</f>
        <v>-</v>
      </c>
      <c r="H425" s="14" t="str">
        <f>IF('Órdenes según Instancia'!D425=0,"-",IF('Órdenes según Instancia'!AC425=0,"-",('Órdenes según Instancia'!D425/'Órdenes según Instancia'!AC425)))</f>
        <v>-</v>
      </c>
      <c r="I425" s="14" t="str">
        <f>IF('Órdenes según Instancia'!I425=0,"-",IF('Órdenes según Instancia'!AC425=0,"-",('Órdenes según Instancia'!I425/'Órdenes según Instancia'!AC425)))</f>
        <v>-</v>
      </c>
      <c r="J425" s="14" t="str">
        <f>IF('Órdenes según Instancia'!N425=0,"-",IF('Órdenes según Instancia'!AC425=0,"-",('Órdenes según Instancia'!N425/'Órdenes según Instancia'!AC425)))</f>
        <v>-</v>
      </c>
      <c r="K425" s="14" t="str">
        <f>IF('Órdenes según Instancia'!S425=0,"-",IF('Órdenes según Instancia'!AC425=0,"-",('Órdenes según Instancia'!S425/'Órdenes según Instancia'!AC425)))</f>
        <v>-</v>
      </c>
      <c r="L425" s="14" t="str">
        <f>IF('Órdenes según Instancia'!X425=0,"-",IF('Órdenes según Instancia'!AC425=0,"-",('Órdenes según Instancia'!X425/'Órdenes según Instancia'!AC425)))</f>
        <v>-</v>
      </c>
      <c r="M425" s="14">
        <f>IF('Órdenes según Instancia'!E425=0,"-",IF('Órdenes según Instancia'!AD425=0,"-",('Órdenes según Instancia'!E425/'Órdenes según Instancia'!AD425)))</f>
        <v>1</v>
      </c>
      <c r="N425" s="14" t="str">
        <f>IF('Órdenes según Instancia'!J425=0,"-",IF('Órdenes según Instancia'!AD425=0,"-",('Órdenes según Instancia'!J425/'Órdenes según Instancia'!AD425)))</f>
        <v>-</v>
      </c>
      <c r="O425" s="14" t="str">
        <f>IF('Órdenes según Instancia'!O425=0,"-",IF('Órdenes según Instancia'!AD425=0,"-",('Órdenes según Instancia'!O425/'Órdenes según Instancia'!AD425)))</f>
        <v>-</v>
      </c>
      <c r="P425" s="14" t="str">
        <f>IF('Órdenes según Instancia'!T425=0,"-",IF('Órdenes según Instancia'!AD425=0,"-",('Órdenes según Instancia'!T425/'Órdenes según Instancia'!AD425)))</f>
        <v>-</v>
      </c>
      <c r="Q425" s="14" t="str">
        <f>IF('Órdenes según Instancia'!Y425=0,"-",IF('Órdenes según Instancia'!AD425=0,"-",('Órdenes según Instancia'!Y425/'Órdenes según Instancia'!AD425)))</f>
        <v>-</v>
      </c>
      <c r="R425" s="14">
        <f>IF('Órdenes según Instancia'!F425=0,"-",IF('Órdenes según Instancia'!AE425=0,"-",('Órdenes según Instancia'!F425/'Órdenes según Instancia'!AE425)))</f>
        <v>1</v>
      </c>
      <c r="S425" s="14" t="str">
        <f>IF('Órdenes según Instancia'!K425=0,"-",IF('Órdenes según Instancia'!AE425=0,"-",('Órdenes según Instancia'!K425/'Órdenes según Instancia'!AE425)))</f>
        <v>-</v>
      </c>
      <c r="T425" s="14" t="str">
        <f>IF('Órdenes según Instancia'!P425=0,"-",IF('Órdenes según Instancia'!AE425=0,"-",('Órdenes según Instancia'!P425/'Órdenes según Instancia'!AE425)))</f>
        <v>-</v>
      </c>
      <c r="U425" s="14" t="str">
        <f>IF('Órdenes según Instancia'!U425=0,"-",IF('Órdenes según Instancia'!AE425=0,"-",('Órdenes según Instancia'!U425/('Órdenes según Instancia'!AE425))))</f>
        <v>-</v>
      </c>
      <c r="V425" s="14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62" t="s">
        <v>593</v>
      </c>
      <c r="C426" s="14">
        <f>IF('Órdenes según Instancia'!C426=0,"-",IF('Órdenes según Instancia'!AB426=0,"-",('Órdenes según Instancia'!C426/'Órdenes según Instancia'!AB426)))</f>
        <v>1</v>
      </c>
      <c r="D426" s="14" t="str">
        <f>IF('Órdenes según Instancia'!H426=0,"-",IF('Órdenes según Instancia'!AB426=0,"-",('Órdenes según Instancia'!H426/'Órdenes según Instancia'!AB426)))</f>
        <v>-</v>
      </c>
      <c r="E426" s="14" t="str">
        <f>IF('Órdenes según Instancia'!M426=0,"-",IF('Órdenes según Instancia'!AB426=0,"-",('Órdenes según Instancia'!M426/'Órdenes según Instancia'!AB426)))</f>
        <v>-</v>
      </c>
      <c r="F426" s="14" t="str">
        <f>IF('Órdenes según Instancia'!R426=0,"-",IF('Órdenes según Instancia'!AB426=0,"-",('Órdenes según Instancia'!R426/'Órdenes según Instancia'!AB426)))</f>
        <v>-</v>
      </c>
      <c r="G426" s="14" t="str">
        <f>IF('Órdenes según Instancia'!W426=0,"-",IF('Órdenes según Instancia'!AB426=0,"-",('Órdenes según Instancia'!W426/'Órdenes según Instancia'!AB426)))</f>
        <v>-</v>
      </c>
      <c r="H426" s="14" t="str">
        <f>IF('Órdenes según Instancia'!D426=0,"-",IF('Órdenes según Instancia'!AC426=0,"-",('Órdenes según Instancia'!D426/'Órdenes según Instancia'!AC426)))</f>
        <v>-</v>
      </c>
      <c r="I426" s="14" t="str">
        <f>IF('Órdenes según Instancia'!I426=0,"-",IF('Órdenes según Instancia'!AC426=0,"-",('Órdenes según Instancia'!I426/'Órdenes según Instancia'!AC426)))</f>
        <v>-</v>
      </c>
      <c r="J426" s="14" t="str">
        <f>IF('Órdenes según Instancia'!N426=0,"-",IF('Órdenes según Instancia'!AC426=0,"-",('Órdenes según Instancia'!N426/'Órdenes según Instancia'!AC426)))</f>
        <v>-</v>
      </c>
      <c r="K426" s="14" t="str">
        <f>IF('Órdenes según Instancia'!S426=0,"-",IF('Órdenes según Instancia'!AC426=0,"-",('Órdenes según Instancia'!S426/'Órdenes según Instancia'!AC426)))</f>
        <v>-</v>
      </c>
      <c r="L426" s="14" t="str">
        <f>IF('Órdenes según Instancia'!X426=0,"-",IF('Órdenes según Instancia'!AC426=0,"-",('Órdenes según Instancia'!X426/'Órdenes según Instancia'!AC426)))</f>
        <v>-</v>
      </c>
      <c r="M426" s="14">
        <f>IF('Órdenes según Instancia'!E426=0,"-",IF('Órdenes según Instancia'!AD426=0,"-",('Órdenes según Instancia'!E426/'Órdenes según Instancia'!AD426)))</f>
        <v>1</v>
      </c>
      <c r="N426" s="14" t="str">
        <f>IF('Órdenes según Instancia'!J426=0,"-",IF('Órdenes según Instancia'!AD426=0,"-",('Órdenes según Instancia'!J426/'Órdenes según Instancia'!AD426)))</f>
        <v>-</v>
      </c>
      <c r="O426" s="14" t="str">
        <f>IF('Órdenes según Instancia'!O426=0,"-",IF('Órdenes según Instancia'!AD426=0,"-",('Órdenes según Instancia'!O426/'Órdenes según Instancia'!AD426)))</f>
        <v>-</v>
      </c>
      <c r="P426" s="14" t="str">
        <f>IF('Órdenes según Instancia'!T426=0,"-",IF('Órdenes según Instancia'!AD426=0,"-",('Órdenes según Instancia'!T426/'Órdenes según Instancia'!AD426)))</f>
        <v>-</v>
      </c>
      <c r="Q426" s="14" t="str">
        <f>IF('Órdenes según Instancia'!Y426=0,"-",IF('Órdenes según Instancia'!AD426=0,"-",('Órdenes según Instancia'!Y426/'Órdenes según Instancia'!AD426)))</f>
        <v>-</v>
      </c>
      <c r="R426" s="14">
        <f>IF('Órdenes según Instancia'!F426=0,"-",IF('Órdenes según Instancia'!AE426=0,"-",('Órdenes según Instancia'!F426/'Órdenes según Instancia'!AE426)))</f>
        <v>1</v>
      </c>
      <c r="S426" s="14" t="str">
        <f>IF('Órdenes según Instancia'!K426=0,"-",IF('Órdenes según Instancia'!AE426=0,"-",('Órdenes según Instancia'!K426/'Órdenes según Instancia'!AE426)))</f>
        <v>-</v>
      </c>
      <c r="T426" s="14" t="str">
        <f>IF('Órdenes según Instancia'!P426=0,"-",IF('Órdenes según Instancia'!AE426=0,"-",('Órdenes según Instancia'!P426/'Órdenes según Instancia'!AE426)))</f>
        <v>-</v>
      </c>
      <c r="U426" s="14" t="str">
        <f>IF('Órdenes según Instancia'!U426=0,"-",IF('Órdenes según Instancia'!AE426=0,"-",('Órdenes según Instancia'!U426/('Órdenes según Instancia'!AE426))))</f>
        <v>-</v>
      </c>
      <c r="V426" s="14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62" t="s">
        <v>594</v>
      </c>
      <c r="C427" s="14">
        <f>IF('Órdenes según Instancia'!C427=0,"-",IF('Órdenes según Instancia'!AB427=0,"-",('Órdenes según Instancia'!C427/'Órdenes según Instancia'!AB427)))</f>
        <v>0.93200000000000005</v>
      </c>
      <c r="D427" s="14">
        <f>IF('Órdenes según Instancia'!H427=0,"-",IF('Órdenes según Instancia'!AB427=0,"-",('Órdenes según Instancia'!H427/'Órdenes según Instancia'!AB427)))</f>
        <v>2.4E-2</v>
      </c>
      <c r="E427" s="14">
        <f>IF('Órdenes según Instancia'!M427=0,"-",IF('Órdenes según Instancia'!AB427=0,"-",('Órdenes según Instancia'!M427/'Órdenes según Instancia'!AB427)))</f>
        <v>4.3999999999999997E-2</v>
      </c>
      <c r="F427" s="14" t="str">
        <f>IF('Órdenes según Instancia'!R427=0,"-",IF('Órdenes según Instancia'!AB427=0,"-",('Órdenes según Instancia'!R427/'Órdenes según Instancia'!AB427)))</f>
        <v>-</v>
      </c>
      <c r="G427" s="14" t="str">
        <f>IF('Órdenes según Instancia'!W427=0,"-",IF('Órdenes según Instancia'!AB427=0,"-",('Órdenes según Instancia'!W427/'Órdenes según Instancia'!AB427)))</f>
        <v>-</v>
      </c>
      <c r="H427" s="14" t="str">
        <f>IF('Órdenes según Instancia'!D427=0,"-",IF('Órdenes según Instancia'!AC427=0,"-",('Órdenes según Instancia'!D427/'Órdenes según Instancia'!AC427)))</f>
        <v>-</v>
      </c>
      <c r="I427" s="14" t="str">
        <f>IF('Órdenes según Instancia'!I427=0,"-",IF('Órdenes según Instancia'!AC427=0,"-",('Órdenes según Instancia'!I427/'Órdenes según Instancia'!AC427)))</f>
        <v>-</v>
      </c>
      <c r="J427" s="14" t="str">
        <f>IF('Órdenes según Instancia'!N427=0,"-",IF('Órdenes según Instancia'!AC427=0,"-",('Órdenes según Instancia'!N427/'Órdenes según Instancia'!AC427)))</f>
        <v>-</v>
      </c>
      <c r="K427" s="14" t="str">
        <f>IF('Órdenes según Instancia'!S427=0,"-",IF('Órdenes según Instancia'!AC427=0,"-",('Órdenes según Instancia'!S427/'Órdenes según Instancia'!AC427)))</f>
        <v>-</v>
      </c>
      <c r="L427" s="14" t="str">
        <f>IF('Órdenes según Instancia'!X427=0,"-",IF('Órdenes según Instancia'!AC427=0,"-",('Órdenes según Instancia'!X427/'Órdenes según Instancia'!AC427)))</f>
        <v>-</v>
      </c>
      <c r="M427" s="14">
        <f>IF('Órdenes según Instancia'!E427=0,"-",IF('Órdenes según Instancia'!AD427=0,"-",('Órdenes según Instancia'!E427/'Órdenes según Instancia'!AD427)))</f>
        <v>0.89820359281437123</v>
      </c>
      <c r="N427" s="14">
        <f>IF('Órdenes según Instancia'!J427=0,"-",IF('Órdenes según Instancia'!AD427=0,"-",('Órdenes según Instancia'!J427/'Órdenes según Instancia'!AD427)))</f>
        <v>3.5928143712574849E-2</v>
      </c>
      <c r="O427" s="14">
        <f>IF('Órdenes según Instancia'!O427=0,"-",IF('Órdenes según Instancia'!AD427=0,"-",('Órdenes según Instancia'!O427/'Órdenes según Instancia'!AD427)))</f>
        <v>6.5868263473053898E-2</v>
      </c>
      <c r="P427" s="14" t="str">
        <f>IF('Órdenes según Instancia'!T427=0,"-",IF('Órdenes según Instancia'!AD427=0,"-",('Órdenes según Instancia'!T427/'Órdenes según Instancia'!AD427)))</f>
        <v>-</v>
      </c>
      <c r="Q427" s="14" t="str">
        <f>IF('Órdenes según Instancia'!Y427=0,"-",IF('Órdenes según Instancia'!AD427=0,"-",('Órdenes según Instancia'!Y427/'Órdenes según Instancia'!AD427)))</f>
        <v>-</v>
      </c>
      <c r="R427" s="14">
        <f>IF('Órdenes según Instancia'!F427=0,"-",IF('Órdenes según Instancia'!AE427=0,"-",('Órdenes según Instancia'!F427/'Órdenes según Instancia'!AE427)))</f>
        <v>1</v>
      </c>
      <c r="S427" s="14" t="str">
        <f>IF('Órdenes según Instancia'!K427=0,"-",IF('Órdenes según Instancia'!AE427=0,"-",('Órdenes según Instancia'!K427/'Órdenes según Instancia'!AE427)))</f>
        <v>-</v>
      </c>
      <c r="T427" s="14" t="str">
        <f>IF('Órdenes según Instancia'!P427=0,"-",IF('Órdenes según Instancia'!AE427=0,"-",('Órdenes según Instancia'!P427/'Órdenes según Instancia'!AE427)))</f>
        <v>-</v>
      </c>
      <c r="U427" s="14" t="str">
        <f>IF('Órdenes según Instancia'!U427=0,"-",IF('Órdenes según Instancia'!AE427=0,"-",('Órdenes según Instancia'!U427/('Órdenes según Instancia'!AE427))))</f>
        <v>-</v>
      </c>
      <c r="V427" s="14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62" t="s">
        <v>595</v>
      </c>
      <c r="C428" s="14">
        <f>IF('Órdenes según Instancia'!C428=0,"-",IF('Órdenes según Instancia'!AB428=0,"-",('Órdenes según Instancia'!C428/'Órdenes según Instancia'!AB428)))</f>
        <v>1</v>
      </c>
      <c r="D428" s="14" t="str">
        <f>IF('Órdenes según Instancia'!H428=0,"-",IF('Órdenes según Instancia'!AB428=0,"-",('Órdenes según Instancia'!H428/'Órdenes según Instancia'!AB428)))</f>
        <v>-</v>
      </c>
      <c r="E428" s="14" t="str">
        <f>IF('Órdenes según Instancia'!M428=0,"-",IF('Órdenes según Instancia'!AB428=0,"-",('Órdenes según Instancia'!M428/'Órdenes según Instancia'!AB428)))</f>
        <v>-</v>
      </c>
      <c r="F428" s="14" t="str">
        <f>IF('Órdenes según Instancia'!R428=0,"-",IF('Órdenes según Instancia'!AB428=0,"-",('Órdenes según Instancia'!R428/'Órdenes según Instancia'!AB428)))</f>
        <v>-</v>
      </c>
      <c r="G428" s="14" t="str">
        <f>IF('Órdenes según Instancia'!W428=0,"-",IF('Órdenes según Instancia'!AB428=0,"-",('Órdenes según Instancia'!W428/'Órdenes según Instancia'!AB428)))</f>
        <v>-</v>
      </c>
      <c r="H428" s="14" t="str">
        <f>IF('Órdenes según Instancia'!D428=0,"-",IF('Órdenes según Instancia'!AC428=0,"-",('Órdenes según Instancia'!D428/'Órdenes según Instancia'!AC428)))</f>
        <v>-</v>
      </c>
      <c r="I428" s="14" t="str">
        <f>IF('Órdenes según Instancia'!I428=0,"-",IF('Órdenes según Instancia'!AC428=0,"-",('Órdenes según Instancia'!I428/'Órdenes según Instancia'!AC428)))</f>
        <v>-</v>
      </c>
      <c r="J428" s="14" t="str">
        <f>IF('Órdenes según Instancia'!N428=0,"-",IF('Órdenes según Instancia'!AC428=0,"-",('Órdenes según Instancia'!N428/'Órdenes según Instancia'!AC428)))</f>
        <v>-</v>
      </c>
      <c r="K428" s="14" t="str">
        <f>IF('Órdenes según Instancia'!S428=0,"-",IF('Órdenes según Instancia'!AC428=0,"-",('Órdenes según Instancia'!S428/'Órdenes según Instancia'!AC428)))</f>
        <v>-</v>
      </c>
      <c r="L428" s="14" t="str">
        <f>IF('Órdenes según Instancia'!X428=0,"-",IF('Órdenes según Instancia'!AC428=0,"-",('Órdenes según Instancia'!X428/'Órdenes según Instancia'!AC428)))</f>
        <v>-</v>
      </c>
      <c r="M428" s="14">
        <f>IF('Órdenes según Instancia'!E428=0,"-",IF('Órdenes según Instancia'!AD428=0,"-",('Órdenes según Instancia'!E428/'Órdenes según Instancia'!AD428)))</f>
        <v>1</v>
      </c>
      <c r="N428" s="14" t="str">
        <f>IF('Órdenes según Instancia'!J428=0,"-",IF('Órdenes según Instancia'!AD428=0,"-",('Órdenes según Instancia'!J428/'Órdenes según Instancia'!AD428)))</f>
        <v>-</v>
      </c>
      <c r="O428" s="14" t="str">
        <f>IF('Órdenes según Instancia'!O428=0,"-",IF('Órdenes según Instancia'!AD428=0,"-",('Órdenes según Instancia'!O428/'Órdenes según Instancia'!AD428)))</f>
        <v>-</v>
      </c>
      <c r="P428" s="14" t="str">
        <f>IF('Órdenes según Instancia'!T428=0,"-",IF('Órdenes según Instancia'!AD428=0,"-",('Órdenes según Instancia'!T428/'Órdenes según Instancia'!AD428)))</f>
        <v>-</v>
      </c>
      <c r="Q428" s="14" t="str">
        <f>IF('Órdenes según Instancia'!Y428=0,"-",IF('Órdenes según Instancia'!AD428=0,"-",('Órdenes según Instancia'!Y428/'Órdenes según Instancia'!AD428)))</f>
        <v>-</v>
      </c>
      <c r="R428" s="14">
        <f>IF('Órdenes según Instancia'!F428=0,"-",IF('Órdenes según Instancia'!AE428=0,"-",('Órdenes según Instancia'!F428/'Órdenes según Instancia'!AE428)))</f>
        <v>1</v>
      </c>
      <c r="S428" s="14" t="str">
        <f>IF('Órdenes según Instancia'!K428=0,"-",IF('Órdenes según Instancia'!AE428=0,"-",('Órdenes según Instancia'!K428/'Órdenes según Instancia'!AE428)))</f>
        <v>-</v>
      </c>
      <c r="T428" s="14" t="str">
        <f>IF('Órdenes según Instancia'!P428=0,"-",IF('Órdenes según Instancia'!AE428=0,"-",('Órdenes según Instancia'!P428/'Órdenes según Instancia'!AE428)))</f>
        <v>-</v>
      </c>
      <c r="U428" s="14" t="str">
        <f>IF('Órdenes según Instancia'!U428=0,"-",IF('Órdenes según Instancia'!AE428=0,"-",('Órdenes según Instancia'!U428/('Órdenes según Instancia'!AE428))))</f>
        <v>-</v>
      </c>
      <c r="V428" s="14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62" t="s">
        <v>596</v>
      </c>
      <c r="C429" s="14">
        <f>IF('Órdenes según Instancia'!C429=0,"-",IF('Órdenes según Instancia'!AB429=0,"-",('Órdenes según Instancia'!C429/'Órdenes según Instancia'!AB429)))</f>
        <v>1</v>
      </c>
      <c r="D429" s="14" t="str">
        <f>IF('Órdenes según Instancia'!H429=0,"-",IF('Órdenes según Instancia'!AB429=0,"-",('Órdenes según Instancia'!H429/'Órdenes según Instancia'!AB429)))</f>
        <v>-</v>
      </c>
      <c r="E429" s="14" t="str">
        <f>IF('Órdenes según Instancia'!M429=0,"-",IF('Órdenes según Instancia'!AB429=0,"-",('Órdenes según Instancia'!M429/'Órdenes según Instancia'!AB429)))</f>
        <v>-</v>
      </c>
      <c r="F429" s="14" t="str">
        <f>IF('Órdenes según Instancia'!R429=0,"-",IF('Órdenes según Instancia'!AB429=0,"-",('Órdenes según Instancia'!R429/'Órdenes según Instancia'!AB429)))</f>
        <v>-</v>
      </c>
      <c r="G429" s="14" t="str">
        <f>IF('Órdenes según Instancia'!W429=0,"-",IF('Órdenes según Instancia'!AB429=0,"-",('Órdenes según Instancia'!W429/'Órdenes según Instancia'!AB429)))</f>
        <v>-</v>
      </c>
      <c r="H429" s="14" t="str">
        <f>IF('Órdenes según Instancia'!D429=0,"-",IF('Órdenes según Instancia'!AC429=0,"-",('Órdenes según Instancia'!D429/'Órdenes según Instancia'!AC429)))</f>
        <v>-</v>
      </c>
      <c r="I429" s="14" t="str">
        <f>IF('Órdenes según Instancia'!I429=0,"-",IF('Órdenes según Instancia'!AC429=0,"-",('Órdenes según Instancia'!I429/'Órdenes según Instancia'!AC429)))</f>
        <v>-</v>
      </c>
      <c r="J429" s="14" t="str">
        <f>IF('Órdenes según Instancia'!N429=0,"-",IF('Órdenes según Instancia'!AC429=0,"-",('Órdenes según Instancia'!N429/'Órdenes según Instancia'!AC429)))</f>
        <v>-</v>
      </c>
      <c r="K429" s="14" t="str">
        <f>IF('Órdenes según Instancia'!S429=0,"-",IF('Órdenes según Instancia'!AC429=0,"-",('Órdenes según Instancia'!S429/'Órdenes según Instancia'!AC429)))</f>
        <v>-</v>
      </c>
      <c r="L429" s="14" t="str">
        <f>IF('Órdenes según Instancia'!X429=0,"-",IF('Órdenes según Instancia'!AC429=0,"-",('Órdenes según Instancia'!X429/'Órdenes según Instancia'!AC429)))</f>
        <v>-</v>
      </c>
      <c r="M429" s="14">
        <f>IF('Órdenes según Instancia'!E429=0,"-",IF('Órdenes según Instancia'!AD429=0,"-",('Órdenes según Instancia'!E429/'Órdenes según Instancia'!AD429)))</f>
        <v>1</v>
      </c>
      <c r="N429" s="14" t="str">
        <f>IF('Órdenes según Instancia'!J429=0,"-",IF('Órdenes según Instancia'!AD429=0,"-",('Órdenes según Instancia'!J429/'Órdenes según Instancia'!AD429)))</f>
        <v>-</v>
      </c>
      <c r="O429" s="14" t="str">
        <f>IF('Órdenes según Instancia'!O429=0,"-",IF('Órdenes según Instancia'!AD429=0,"-",('Órdenes según Instancia'!O429/'Órdenes según Instancia'!AD429)))</f>
        <v>-</v>
      </c>
      <c r="P429" s="14" t="str">
        <f>IF('Órdenes según Instancia'!T429=0,"-",IF('Órdenes según Instancia'!AD429=0,"-",('Órdenes según Instancia'!T429/'Órdenes según Instancia'!AD429)))</f>
        <v>-</v>
      </c>
      <c r="Q429" s="14" t="str">
        <f>IF('Órdenes según Instancia'!Y429=0,"-",IF('Órdenes según Instancia'!AD429=0,"-",('Órdenes según Instancia'!Y429/'Órdenes según Instancia'!AD429)))</f>
        <v>-</v>
      </c>
      <c r="R429" s="14">
        <f>IF('Órdenes según Instancia'!F429=0,"-",IF('Órdenes según Instancia'!AE429=0,"-",('Órdenes según Instancia'!F429/'Órdenes según Instancia'!AE429)))</f>
        <v>1</v>
      </c>
      <c r="S429" s="14" t="str">
        <f>IF('Órdenes según Instancia'!K429=0,"-",IF('Órdenes según Instancia'!AE429=0,"-",('Órdenes según Instancia'!K429/'Órdenes según Instancia'!AE429)))</f>
        <v>-</v>
      </c>
      <c r="T429" s="14" t="str">
        <f>IF('Órdenes según Instancia'!P429=0,"-",IF('Órdenes según Instancia'!AE429=0,"-",('Órdenes según Instancia'!P429/'Órdenes según Instancia'!AE429)))</f>
        <v>-</v>
      </c>
      <c r="U429" s="14" t="str">
        <f>IF('Órdenes según Instancia'!U429=0,"-",IF('Órdenes según Instancia'!AE429=0,"-",('Órdenes según Instancia'!U429/('Órdenes según Instancia'!AE429))))</f>
        <v>-</v>
      </c>
      <c r="V429" s="14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62" t="s">
        <v>597</v>
      </c>
      <c r="C430" s="14">
        <f>IF('Órdenes según Instancia'!C430=0,"-",IF('Órdenes según Instancia'!AB430=0,"-",('Órdenes según Instancia'!C430/'Órdenes según Instancia'!AB430)))</f>
        <v>0.98230088495575218</v>
      </c>
      <c r="D430" s="14">
        <f>IF('Órdenes según Instancia'!H430=0,"-",IF('Órdenes según Instancia'!AB430=0,"-",('Órdenes según Instancia'!H430/'Órdenes según Instancia'!AB430)))</f>
        <v>8.8495575221238937E-3</v>
      </c>
      <c r="E430" s="14">
        <f>IF('Órdenes según Instancia'!M430=0,"-",IF('Órdenes según Instancia'!AB430=0,"-",('Órdenes según Instancia'!M430/'Órdenes según Instancia'!AB430)))</f>
        <v>8.8495575221238937E-3</v>
      </c>
      <c r="F430" s="14" t="str">
        <f>IF('Órdenes según Instancia'!R430=0,"-",IF('Órdenes según Instancia'!AB430=0,"-",('Órdenes según Instancia'!R430/'Órdenes según Instancia'!AB430)))</f>
        <v>-</v>
      </c>
      <c r="G430" s="14" t="str">
        <f>IF('Órdenes según Instancia'!W430=0,"-",IF('Órdenes según Instancia'!AB430=0,"-",('Órdenes según Instancia'!W430/'Órdenes según Instancia'!AB430)))</f>
        <v>-</v>
      </c>
      <c r="H430" s="14" t="str">
        <f>IF('Órdenes según Instancia'!D430=0,"-",IF('Órdenes según Instancia'!AC430=0,"-",('Órdenes según Instancia'!D430/'Órdenes según Instancia'!AC430)))</f>
        <v>-</v>
      </c>
      <c r="I430" s="14" t="str">
        <f>IF('Órdenes según Instancia'!I430=0,"-",IF('Órdenes según Instancia'!AC430=0,"-",('Órdenes según Instancia'!I430/'Órdenes según Instancia'!AC430)))</f>
        <v>-</v>
      </c>
      <c r="J430" s="14" t="str">
        <f>IF('Órdenes según Instancia'!N430=0,"-",IF('Órdenes según Instancia'!AC430=0,"-",('Órdenes según Instancia'!N430/'Órdenes según Instancia'!AC430)))</f>
        <v>-</v>
      </c>
      <c r="K430" s="14" t="str">
        <f>IF('Órdenes según Instancia'!S430=0,"-",IF('Órdenes según Instancia'!AC430=0,"-",('Órdenes según Instancia'!S430/'Órdenes según Instancia'!AC430)))</f>
        <v>-</v>
      </c>
      <c r="L430" s="14" t="str">
        <f>IF('Órdenes según Instancia'!X430=0,"-",IF('Órdenes según Instancia'!AC430=0,"-",('Órdenes según Instancia'!X430/'Órdenes según Instancia'!AC430)))</f>
        <v>-</v>
      </c>
      <c r="M430" s="14">
        <f>IF('Órdenes según Instancia'!E430=0,"-",IF('Órdenes según Instancia'!AD430=0,"-",('Órdenes según Instancia'!E430/'Órdenes según Instancia'!AD430)))</f>
        <v>0.97916666666666663</v>
      </c>
      <c r="N430" s="14" t="str">
        <f>IF('Órdenes según Instancia'!J430=0,"-",IF('Órdenes según Instancia'!AD430=0,"-",('Órdenes según Instancia'!J430/'Órdenes según Instancia'!AD430)))</f>
        <v>-</v>
      </c>
      <c r="O430" s="14">
        <f>IF('Órdenes según Instancia'!O430=0,"-",IF('Órdenes según Instancia'!AD430=0,"-",('Órdenes según Instancia'!O430/'Órdenes según Instancia'!AD430)))</f>
        <v>2.0833333333333332E-2</v>
      </c>
      <c r="P430" s="14" t="str">
        <f>IF('Órdenes según Instancia'!T430=0,"-",IF('Órdenes según Instancia'!AD430=0,"-",('Órdenes según Instancia'!T430/'Órdenes según Instancia'!AD430)))</f>
        <v>-</v>
      </c>
      <c r="Q430" s="14" t="str">
        <f>IF('Órdenes según Instancia'!Y430=0,"-",IF('Órdenes según Instancia'!AD430=0,"-",('Órdenes según Instancia'!Y430/'Órdenes según Instancia'!AD430)))</f>
        <v>-</v>
      </c>
      <c r="R430" s="14">
        <f>IF('Órdenes según Instancia'!F430=0,"-",IF('Órdenes según Instancia'!AE430=0,"-",('Órdenes según Instancia'!F430/'Órdenes según Instancia'!AE430)))</f>
        <v>0.98461538461538467</v>
      </c>
      <c r="S430" s="14">
        <f>IF('Órdenes según Instancia'!K430=0,"-",IF('Órdenes según Instancia'!AE430=0,"-",('Órdenes según Instancia'!K430/'Órdenes según Instancia'!AE430)))</f>
        <v>1.5384615384615385E-2</v>
      </c>
      <c r="T430" s="14" t="str">
        <f>IF('Órdenes según Instancia'!P430=0,"-",IF('Órdenes según Instancia'!AE430=0,"-",('Órdenes según Instancia'!P430/'Órdenes según Instancia'!AE430)))</f>
        <v>-</v>
      </c>
      <c r="U430" s="14" t="str">
        <f>IF('Órdenes según Instancia'!U430=0,"-",IF('Órdenes según Instancia'!AE430=0,"-",('Órdenes según Instancia'!U430/('Órdenes según Instancia'!AE430))))</f>
        <v>-</v>
      </c>
      <c r="V430" s="14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62" t="s">
        <v>598</v>
      </c>
      <c r="C431" s="14">
        <f>IF('Órdenes según Instancia'!C431=0,"-",IF('Órdenes según Instancia'!AB431=0,"-",('Órdenes según Instancia'!C431/'Órdenes según Instancia'!AB431)))</f>
        <v>1</v>
      </c>
      <c r="D431" s="14" t="str">
        <f>IF('Órdenes según Instancia'!H431=0,"-",IF('Órdenes según Instancia'!AB431=0,"-",('Órdenes según Instancia'!H431/'Órdenes según Instancia'!AB431)))</f>
        <v>-</v>
      </c>
      <c r="E431" s="14" t="str">
        <f>IF('Órdenes según Instancia'!M431=0,"-",IF('Órdenes según Instancia'!AB431=0,"-",('Órdenes según Instancia'!M431/'Órdenes según Instancia'!AB431)))</f>
        <v>-</v>
      </c>
      <c r="F431" s="14" t="str">
        <f>IF('Órdenes según Instancia'!R431=0,"-",IF('Órdenes según Instancia'!AB431=0,"-",('Órdenes según Instancia'!R431/'Órdenes según Instancia'!AB431)))</f>
        <v>-</v>
      </c>
      <c r="G431" s="14" t="str">
        <f>IF('Órdenes según Instancia'!W431=0,"-",IF('Órdenes según Instancia'!AB431=0,"-",('Órdenes según Instancia'!W431/'Órdenes según Instancia'!AB431)))</f>
        <v>-</v>
      </c>
      <c r="H431" s="14" t="str">
        <f>IF('Órdenes según Instancia'!D431=0,"-",IF('Órdenes según Instancia'!AC431=0,"-",('Órdenes según Instancia'!D431/'Órdenes según Instancia'!AC431)))</f>
        <v>-</v>
      </c>
      <c r="I431" s="14" t="str">
        <f>IF('Órdenes según Instancia'!I431=0,"-",IF('Órdenes según Instancia'!AC431=0,"-",('Órdenes según Instancia'!I431/'Órdenes según Instancia'!AC431)))</f>
        <v>-</v>
      </c>
      <c r="J431" s="14" t="str">
        <f>IF('Órdenes según Instancia'!N431=0,"-",IF('Órdenes según Instancia'!AC431=0,"-",('Órdenes según Instancia'!N431/'Órdenes según Instancia'!AC431)))</f>
        <v>-</v>
      </c>
      <c r="K431" s="14" t="str">
        <f>IF('Órdenes según Instancia'!S431=0,"-",IF('Órdenes según Instancia'!AC431=0,"-",('Órdenes según Instancia'!S431/'Órdenes según Instancia'!AC431)))</f>
        <v>-</v>
      </c>
      <c r="L431" s="14" t="str">
        <f>IF('Órdenes según Instancia'!X431=0,"-",IF('Órdenes según Instancia'!AC431=0,"-",('Órdenes según Instancia'!X431/'Órdenes según Instancia'!AC431)))</f>
        <v>-</v>
      </c>
      <c r="M431" s="14">
        <f>IF('Órdenes según Instancia'!E431=0,"-",IF('Órdenes según Instancia'!AD431=0,"-",('Órdenes según Instancia'!E431/'Órdenes según Instancia'!AD431)))</f>
        <v>1</v>
      </c>
      <c r="N431" s="14" t="str">
        <f>IF('Órdenes según Instancia'!J431=0,"-",IF('Órdenes según Instancia'!AD431=0,"-",('Órdenes según Instancia'!J431/'Órdenes según Instancia'!AD431)))</f>
        <v>-</v>
      </c>
      <c r="O431" s="14" t="str">
        <f>IF('Órdenes según Instancia'!O431=0,"-",IF('Órdenes según Instancia'!AD431=0,"-",('Órdenes según Instancia'!O431/'Órdenes según Instancia'!AD431)))</f>
        <v>-</v>
      </c>
      <c r="P431" s="14" t="str">
        <f>IF('Órdenes según Instancia'!T431=0,"-",IF('Órdenes según Instancia'!AD431=0,"-",('Órdenes según Instancia'!T431/'Órdenes según Instancia'!AD431)))</f>
        <v>-</v>
      </c>
      <c r="Q431" s="14" t="str">
        <f>IF('Órdenes según Instancia'!Y431=0,"-",IF('Órdenes según Instancia'!AD431=0,"-",('Órdenes según Instancia'!Y431/'Órdenes según Instancia'!AD431)))</f>
        <v>-</v>
      </c>
      <c r="R431" s="14">
        <f>IF('Órdenes según Instancia'!F431=0,"-",IF('Órdenes según Instancia'!AE431=0,"-",('Órdenes según Instancia'!F431/'Órdenes según Instancia'!AE431)))</f>
        <v>1</v>
      </c>
      <c r="S431" s="14" t="str">
        <f>IF('Órdenes según Instancia'!K431=0,"-",IF('Órdenes según Instancia'!AE431=0,"-",('Órdenes según Instancia'!K431/'Órdenes según Instancia'!AE431)))</f>
        <v>-</v>
      </c>
      <c r="T431" s="14" t="str">
        <f>IF('Órdenes según Instancia'!P431=0,"-",IF('Órdenes según Instancia'!AE431=0,"-",('Órdenes según Instancia'!P431/'Órdenes según Instancia'!AE431)))</f>
        <v>-</v>
      </c>
      <c r="U431" s="14" t="str">
        <f>IF('Órdenes según Instancia'!U431=0,"-",IF('Órdenes según Instancia'!AE431=0,"-",('Órdenes según Instancia'!U431/('Órdenes según Instancia'!AE431))))</f>
        <v>-</v>
      </c>
      <c r="V431" s="14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62" t="s">
        <v>599</v>
      </c>
      <c r="C432" s="14">
        <f>IF('Órdenes según Instancia'!C432=0,"-",IF('Órdenes según Instancia'!AB432=0,"-",('Órdenes según Instancia'!C432/'Órdenes según Instancia'!AB432)))</f>
        <v>1</v>
      </c>
      <c r="D432" s="14" t="str">
        <f>IF('Órdenes según Instancia'!H432=0,"-",IF('Órdenes según Instancia'!AB432=0,"-",('Órdenes según Instancia'!H432/'Órdenes según Instancia'!AB432)))</f>
        <v>-</v>
      </c>
      <c r="E432" s="14" t="str">
        <f>IF('Órdenes según Instancia'!M432=0,"-",IF('Órdenes según Instancia'!AB432=0,"-",('Órdenes según Instancia'!M432/'Órdenes según Instancia'!AB432)))</f>
        <v>-</v>
      </c>
      <c r="F432" s="14" t="str">
        <f>IF('Órdenes según Instancia'!R432=0,"-",IF('Órdenes según Instancia'!AB432=0,"-",('Órdenes según Instancia'!R432/'Órdenes según Instancia'!AB432)))</f>
        <v>-</v>
      </c>
      <c r="G432" s="14" t="str">
        <f>IF('Órdenes según Instancia'!W432=0,"-",IF('Órdenes según Instancia'!AB432=0,"-",('Órdenes según Instancia'!W432/'Órdenes según Instancia'!AB432)))</f>
        <v>-</v>
      </c>
      <c r="H432" s="14" t="str">
        <f>IF('Órdenes según Instancia'!D432=0,"-",IF('Órdenes según Instancia'!AC432=0,"-",('Órdenes según Instancia'!D432/'Órdenes según Instancia'!AC432)))</f>
        <v>-</v>
      </c>
      <c r="I432" s="14" t="str">
        <f>IF('Órdenes según Instancia'!I432=0,"-",IF('Órdenes según Instancia'!AC432=0,"-",('Órdenes según Instancia'!I432/'Órdenes según Instancia'!AC432)))</f>
        <v>-</v>
      </c>
      <c r="J432" s="14" t="str">
        <f>IF('Órdenes según Instancia'!N432=0,"-",IF('Órdenes según Instancia'!AC432=0,"-",('Órdenes según Instancia'!N432/'Órdenes según Instancia'!AC432)))</f>
        <v>-</v>
      </c>
      <c r="K432" s="14" t="str">
        <f>IF('Órdenes según Instancia'!S432=0,"-",IF('Órdenes según Instancia'!AC432=0,"-",('Órdenes según Instancia'!S432/'Órdenes según Instancia'!AC432)))</f>
        <v>-</v>
      </c>
      <c r="L432" s="14" t="str">
        <f>IF('Órdenes según Instancia'!X432=0,"-",IF('Órdenes según Instancia'!AC432=0,"-",('Órdenes según Instancia'!X432/'Órdenes según Instancia'!AC432)))</f>
        <v>-</v>
      </c>
      <c r="M432" s="14">
        <f>IF('Órdenes según Instancia'!E432=0,"-",IF('Órdenes según Instancia'!AD432=0,"-",('Órdenes según Instancia'!E432/'Órdenes según Instancia'!AD432)))</f>
        <v>1</v>
      </c>
      <c r="N432" s="14" t="str">
        <f>IF('Órdenes según Instancia'!J432=0,"-",IF('Órdenes según Instancia'!AD432=0,"-",('Órdenes según Instancia'!J432/'Órdenes según Instancia'!AD432)))</f>
        <v>-</v>
      </c>
      <c r="O432" s="14" t="str">
        <f>IF('Órdenes según Instancia'!O432=0,"-",IF('Órdenes según Instancia'!AD432=0,"-",('Órdenes según Instancia'!O432/'Órdenes según Instancia'!AD432)))</f>
        <v>-</v>
      </c>
      <c r="P432" s="14" t="str">
        <f>IF('Órdenes según Instancia'!T432=0,"-",IF('Órdenes según Instancia'!AD432=0,"-",('Órdenes según Instancia'!T432/'Órdenes según Instancia'!AD432)))</f>
        <v>-</v>
      </c>
      <c r="Q432" s="14" t="str">
        <f>IF('Órdenes según Instancia'!Y432=0,"-",IF('Órdenes según Instancia'!AD432=0,"-",('Órdenes según Instancia'!Y432/'Órdenes según Instancia'!AD432)))</f>
        <v>-</v>
      </c>
      <c r="R432" s="14">
        <f>IF('Órdenes según Instancia'!F432=0,"-",IF('Órdenes según Instancia'!AE432=0,"-",('Órdenes según Instancia'!F432/'Órdenes según Instancia'!AE432)))</f>
        <v>1</v>
      </c>
      <c r="S432" s="14" t="str">
        <f>IF('Órdenes según Instancia'!K432=0,"-",IF('Órdenes según Instancia'!AE432=0,"-",('Órdenes según Instancia'!K432/'Órdenes según Instancia'!AE432)))</f>
        <v>-</v>
      </c>
      <c r="T432" s="14" t="str">
        <f>IF('Órdenes según Instancia'!P432=0,"-",IF('Órdenes según Instancia'!AE432=0,"-",('Órdenes según Instancia'!P432/'Órdenes según Instancia'!AE432)))</f>
        <v>-</v>
      </c>
      <c r="U432" s="14" t="str">
        <f>IF('Órdenes según Instancia'!U432=0,"-",IF('Órdenes según Instancia'!AE432=0,"-",('Órdenes según Instancia'!U432/('Órdenes según Instancia'!AE432))))</f>
        <v>-</v>
      </c>
      <c r="V432" s="14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62" t="s">
        <v>600</v>
      </c>
      <c r="C433" s="14">
        <f>IF('Órdenes según Instancia'!C433=0,"-",IF('Órdenes según Instancia'!AB433=0,"-",('Órdenes según Instancia'!C433/'Órdenes según Instancia'!AB433)))</f>
        <v>1</v>
      </c>
      <c r="D433" s="14" t="str">
        <f>IF('Órdenes según Instancia'!H433=0,"-",IF('Órdenes según Instancia'!AB433=0,"-",('Órdenes según Instancia'!H433/'Órdenes según Instancia'!AB433)))</f>
        <v>-</v>
      </c>
      <c r="E433" s="14" t="str">
        <f>IF('Órdenes según Instancia'!M433=0,"-",IF('Órdenes según Instancia'!AB433=0,"-",('Órdenes según Instancia'!M433/'Órdenes según Instancia'!AB433)))</f>
        <v>-</v>
      </c>
      <c r="F433" s="14" t="str">
        <f>IF('Órdenes según Instancia'!R433=0,"-",IF('Órdenes según Instancia'!AB433=0,"-",('Órdenes según Instancia'!R433/'Órdenes según Instancia'!AB433)))</f>
        <v>-</v>
      </c>
      <c r="G433" s="14" t="str">
        <f>IF('Órdenes según Instancia'!W433=0,"-",IF('Órdenes según Instancia'!AB433=0,"-",('Órdenes según Instancia'!W433/'Órdenes según Instancia'!AB433)))</f>
        <v>-</v>
      </c>
      <c r="H433" s="14" t="str">
        <f>IF('Órdenes según Instancia'!D433=0,"-",IF('Órdenes según Instancia'!AC433=0,"-",('Órdenes según Instancia'!D433/'Órdenes según Instancia'!AC433)))</f>
        <v>-</v>
      </c>
      <c r="I433" s="14" t="str">
        <f>IF('Órdenes según Instancia'!I433=0,"-",IF('Órdenes según Instancia'!AC433=0,"-",('Órdenes según Instancia'!I433/'Órdenes según Instancia'!AC433)))</f>
        <v>-</v>
      </c>
      <c r="J433" s="14" t="str">
        <f>IF('Órdenes según Instancia'!N433=0,"-",IF('Órdenes según Instancia'!AC433=0,"-",('Órdenes según Instancia'!N433/'Órdenes según Instancia'!AC433)))</f>
        <v>-</v>
      </c>
      <c r="K433" s="14" t="str">
        <f>IF('Órdenes según Instancia'!S433=0,"-",IF('Órdenes según Instancia'!AC433=0,"-",('Órdenes según Instancia'!S433/'Órdenes según Instancia'!AC433)))</f>
        <v>-</v>
      </c>
      <c r="L433" s="14" t="str">
        <f>IF('Órdenes según Instancia'!X433=0,"-",IF('Órdenes según Instancia'!AC433=0,"-",('Órdenes según Instancia'!X433/'Órdenes según Instancia'!AC433)))</f>
        <v>-</v>
      </c>
      <c r="M433" s="14">
        <f>IF('Órdenes según Instancia'!E433=0,"-",IF('Órdenes según Instancia'!AD433=0,"-",('Órdenes según Instancia'!E433/'Órdenes según Instancia'!AD433)))</f>
        <v>1</v>
      </c>
      <c r="N433" s="14" t="str">
        <f>IF('Órdenes según Instancia'!J433=0,"-",IF('Órdenes según Instancia'!AD433=0,"-",('Órdenes según Instancia'!J433/'Órdenes según Instancia'!AD433)))</f>
        <v>-</v>
      </c>
      <c r="O433" s="14" t="str">
        <f>IF('Órdenes según Instancia'!O433=0,"-",IF('Órdenes según Instancia'!AD433=0,"-",('Órdenes según Instancia'!O433/'Órdenes según Instancia'!AD433)))</f>
        <v>-</v>
      </c>
      <c r="P433" s="14" t="str">
        <f>IF('Órdenes según Instancia'!T433=0,"-",IF('Órdenes según Instancia'!AD433=0,"-",('Órdenes según Instancia'!T433/'Órdenes según Instancia'!AD433)))</f>
        <v>-</v>
      </c>
      <c r="Q433" s="14" t="str">
        <f>IF('Órdenes según Instancia'!Y433=0,"-",IF('Órdenes según Instancia'!AD433=0,"-",('Órdenes según Instancia'!Y433/'Órdenes según Instancia'!AD433)))</f>
        <v>-</v>
      </c>
      <c r="R433" s="14">
        <f>IF('Órdenes según Instancia'!F433=0,"-",IF('Órdenes según Instancia'!AE433=0,"-",('Órdenes según Instancia'!F433/'Órdenes según Instancia'!AE433)))</f>
        <v>1</v>
      </c>
      <c r="S433" s="14" t="str">
        <f>IF('Órdenes según Instancia'!K433=0,"-",IF('Órdenes según Instancia'!AE433=0,"-",('Órdenes según Instancia'!K433/'Órdenes según Instancia'!AE433)))</f>
        <v>-</v>
      </c>
      <c r="T433" s="14" t="str">
        <f>IF('Órdenes según Instancia'!P433=0,"-",IF('Órdenes según Instancia'!AE433=0,"-",('Órdenes según Instancia'!P433/'Órdenes según Instancia'!AE433)))</f>
        <v>-</v>
      </c>
      <c r="U433" s="14" t="str">
        <f>IF('Órdenes según Instancia'!U433=0,"-",IF('Órdenes según Instancia'!AE433=0,"-",('Órdenes según Instancia'!U433/('Órdenes según Instancia'!AE433))))</f>
        <v>-</v>
      </c>
      <c r="V433" s="14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62" t="s">
        <v>601</v>
      </c>
      <c r="C434" s="14">
        <f>IF('Órdenes según Instancia'!C434=0,"-",IF('Órdenes según Instancia'!AB434=0,"-",('Órdenes según Instancia'!C434/'Órdenes según Instancia'!AB434)))</f>
        <v>0.86486486486486491</v>
      </c>
      <c r="D434" s="14" t="str">
        <f>IF('Órdenes según Instancia'!H434=0,"-",IF('Órdenes según Instancia'!AB434=0,"-",('Órdenes según Instancia'!H434/'Órdenes según Instancia'!AB434)))</f>
        <v>-</v>
      </c>
      <c r="E434" s="14">
        <f>IF('Órdenes según Instancia'!M434=0,"-",IF('Órdenes según Instancia'!AB434=0,"-",('Órdenes según Instancia'!M434/'Órdenes según Instancia'!AB434)))</f>
        <v>0.13513513513513514</v>
      </c>
      <c r="F434" s="14" t="str">
        <f>IF('Órdenes según Instancia'!R434=0,"-",IF('Órdenes según Instancia'!AB434=0,"-",('Órdenes según Instancia'!R434/'Órdenes según Instancia'!AB434)))</f>
        <v>-</v>
      </c>
      <c r="G434" s="14" t="str">
        <f>IF('Órdenes según Instancia'!W434=0,"-",IF('Órdenes según Instancia'!AB434=0,"-",('Órdenes según Instancia'!W434/'Órdenes según Instancia'!AB434)))</f>
        <v>-</v>
      </c>
      <c r="H434" s="14" t="str">
        <f>IF('Órdenes según Instancia'!D434=0,"-",IF('Órdenes según Instancia'!AC434=0,"-",('Órdenes según Instancia'!D434/'Órdenes según Instancia'!AC434)))</f>
        <v>-</v>
      </c>
      <c r="I434" s="14" t="str">
        <f>IF('Órdenes según Instancia'!I434=0,"-",IF('Órdenes según Instancia'!AC434=0,"-",('Órdenes según Instancia'!I434/'Órdenes según Instancia'!AC434)))</f>
        <v>-</v>
      </c>
      <c r="J434" s="14" t="str">
        <f>IF('Órdenes según Instancia'!N434=0,"-",IF('Órdenes según Instancia'!AC434=0,"-",('Órdenes según Instancia'!N434/'Órdenes según Instancia'!AC434)))</f>
        <v>-</v>
      </c>
      <c r="K434" s="14" t="str">
        <f>IF('Órdenes según Instancia'!S434=0,"-",IF('Órdenes según Instancia'!AC434=0,"-",('Órdenes según Instancia'!S434/'Órdenes según Instancia'!AC434)))</f>
        <v>-</v>
      </c>
      <c r="L434" s="14" t="str">
        <f>IF('Órdenes según Instancia'!X434=0,"-",IF('Órdenes según Instancia'!AC434=0,"-",('Órdenes según Instancia'!X434/'Órdenes según Instancia'!AC434)))</f>
        <v>-</v>
      </c>
      <c r="M434" s="14">
        <f>IF('Órdenes según Instancia'!E434=0,"-",IF('Órdenes según Instancia'!AD434=0,"-",('Órdenes según Instancia'!E434/'Órdenes según Instancia'!AD434)))</f>
        <v>0.84375</v>
      </c>
      <c r="N434" s="14" t="str">
        <f>IF('Órdenes según Instancia'!J434=0,"-",IF('Órdenes según Instancia'!AD434=0,"-",('Órdenes según Instancia'!J434/'Órdenes según Instancia'!AD434)))</f>
        <v>-</v>
      </c>
      <c r="O434" s="14">
        <f>IF('Órdenes según Instancia'!O434=0,"-",IF('Órdenes según Instancia'!AD434=0,"-",('Órdenes según Instancia'!O434/'Órdenes según Instancia'!AD434)))</f>
        <v>0.15625</v>
      </c>
      <c r="P434" s="14" t="str">
        <f>IF('Órdenes según Instancia'!T434=0,"-",IF('Órdenes según Instancia'!AD434=0,"-",('Órdenes según Instancia'!T434/'Órdenes según Instancia'!AD434)))</f>
        <v>-</v>
      </c>
      <c r="Q434" s="14" t="str">
        <f>IF('Órdenes según Instancia'!Y434=0,"-",IF('Órdenes según Instancia'!AD434=0,"-",('Órdenes según Instancia'!Y434/'Órdenes según Instancia'!AD434)))</f>
        <v>-</v>
      </c>
      <c r="R434" s="14">
        <f>IF('Órdenes según Instancia'!F434=0,"-",IF('Órdenes según Instancia'!AE434=0,"-",('Órdenes según Instancia'!F434/'Órdenes según Instancia'!AE434)))</f>
        <v>1</v>
      </c>
      <c r="S434" s="14" t="str">
        <f>IF('Órdenes según Instancia'!K434=0,"-",IF('Órdenes según Instancia'!AE434=0,"-",('Órdenes según Instancia'!K434/'Órdenes según Instancia'!AE434)))</f>
        <v>-</v>
      </c>
      <c r="T434" s="14" t="str">
        <f>IF('Órdenes según Instancia'!P434=0,"-",IF('Órdenes según Instancia'!AE434=0,"-",('Órdenes según Instancia'!P434/'Órdenes según Instancia'!AE434)))</f>
        <v>-</v>
      </c>
      <c r="U434" s="14" t="str">
        <f>IF('Órdenes según Instancia'!U434=0,"-",IF('Órdenes según Instancia'!AE434=0,"-",('Órdenes según Instancia'!U434/('Órdenes según Instancia'!AE434))))</f>
        <v>-</v>
      </c>
      <c r="V434" s="14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62" t="s">
        <v>602</v>
      </c>
      <c r="C435" s="14">
        <f>IF('Órdenes según Instancia'!C435=0,"-",IF('Órdenes según Instancia'!AB435=0,"-",('Órdenes según Instancia'!C435/'Órdenes según Instancia'!AB435)))</f>
        <v>0.99130434782608701</v>
      </c>
      <c r="D435" s="14">
        <f>IF('Órdenes según Instancia'!H435=0,"-",IF('Órdenes según Instancia'!AB435=0,"-",('Órdenes según Instancia'!H435/'Órdenes según Instancia'!AB435)))</f>
        <v>8.6956521739130436E-3</v>
      </c>
      <c r="E435" s="14" t="str">
        <f>IF('Órdenes según Instancia'!M435=0,"-",IF('Órdenes según Instancia'!AB435=0,"-",('Órdenes según Instancia'!M435/'Órdenes según Instancia'!AB435)))</f>
        <v>-</v>
      </c>
      <c r="F435" s="14" t="str">
        <f>IF('Órdenes según Instancia'!R435=0,"-",IF('Órdenes según Instancia'!AB435=0,"-",('Órdenes según Instancia'!R435/'Órdenes según Instancia'!AB435)))</f>
        <v>-</v>
      </c>
      <c r="G435" s="14" t="str">
        <f>IF('Órdenes según Instancia'!W435=0,"-",IF('Órdenes según Instancia'!AB435=0,"-",('Órdenes según Instancia'!W435/'Órdenes según Instancia'!AB435)))</f>
        <v>-</v>
      </c>
      <c r="H435" s="14" t="str">
        <f>IF('Órdenes según Instancia'!D435=0,"-",IF('Órdenes según Instancia'!AC435=0,"-",('Órdenes según Instancia'!D435/'Órdenes según Instancia'!AC435)))</f>
        <v>-</v>
      </c>
      <c r="I435" s="14" t="str">
        <f>IF('Órdenes según Instancia'!I435=0,"-",IF('Órdenes según Instancia'!AC435=0,"-",('Órdenes según Instancia'!I435/'Órdenes según Instancia'!AC435)))</f>
        <v>-</v>
      </c>
      <c r="J435" s="14" t="str">
        <f>IF('Órdenes según Instancia'!N435=0,"-",IF('Órdenes según Instancia'!AC435=0,"-",('Órdenes según Instancia'!N435/'Órdenes según Instancia'!AC435)))</f>
        <v>-</v>
      </c>
      <c r="K435" s="14" t="str">
        <f>IF('Órdenes según Instancia'!S435=0,"-",IF('Órdenes según Instancia'!AC435=0,"-",('Órdenes según Instancia'!S435/'Órdenes según Instancia'!AC435)))</f>
        <v>-</v>
      </c>
      <c r="L435" s="14" t="str">
        <f>IF('Órdenes según Instancia'!X435=0,"-",IF('Órdenes según Instancia'!AC435=0,"-",('Órdenes según Instancia'!X435/'Órdenes según Instancia'!AC435)))</f>
        <v>-</v>
      </c>
      <c r="M435" s="14">
        <f>IF('Órdenes según Instancia'!E435=0,"-",IF('Órdenes según Instancia'!AD435=0,"-",('Órdenes según Instancia'!E435/'Órdenes según Instancia'!AD435)))</f>
        <v>1</v>
      </c>
      <c r="N435" s="14" t="str">
        <f>IF('Órdenes según Instancia'!J435=0,"-",IF('Órdenes según Instancia'!AD435=0,"-",('Órdenes según Instancia'!J435/'Órdenes según Instancia'!AD435)))</f>
        <v>-</v>
      </c>
      <c r="O435" s="14" t="str">
        <f>IF('Órdenes según Instancia'!O435=0,"-",IF('Órdenes según Instancia'!AD435=0,"-",('Órdenes según Instancia'!O435/'Órdenes según Instancia'!AD435)))</f>
        <v>-</v>
      </c>
      <c r="P435" s="14" t="str">
        <f>IF('Órdenes según Instancia'!T435=0,"-",IF('Órdenes según Instancia'!AD435=0,"-",('Órdenes según Instancia'!T435/'Órdenes según Instancia'!AD435)))</f>
        <v>-</v>
      </c>
      <c r="Q435" s="14" t="str">
        <f>IF('Órdenes según Instancia'!Y435=0,"-",IF('Órdenes según Instancia'!AD435=0,"-",('Órdenes según Instancia'!Y435/'Órdenes según Instancia'!AD435)))</f>
        <v>-</v>
      </c>
      <c r="R435" s="14">
        <f>IF('Órdenes según Instancia'!F435=0,"-",IF('Órdenes según Instancia'!AE435=0,"-",('Órdenes según Instancia'!F435/'Órdenes según Instancia'!AE435)))</f>
        <v>0.97619047619047616</v>
      </c>
      <c r="S435" s="14">
        <f>IF('Órdenes según Instancia'!K435=0,"-",IF('Órdenes según Instancia'!AE435=0,"-",('Órdenes según Instancia'!K435/'Órdenes según Instancia'!AE435)))</f>
        <v>2.3809523809523808E-2</v>
      </c>
      <c r="T435" s="14" t="str">
        <f>IF('Órdenes según Instancia'!P435=0,"-",IF('Órdenes según Instancia'!AE435=0,"-",('Órdenes según Instancia'!P435/'Órdenes según Instancia'!AE435)))</f>
        <v>-</v>
      </c>
      <c r="U435" s="14" t="str">
        <f>IF('Órdenes según Instancia'!U435=0,"-",IF('Órdenes según Instancia'!AE435=0,"-",('Órdenes según Instancia'!U435/('Órdenes según Instancia'!AE435))))</f>
        <v>-</v>
      </c>
      <c r="V435" s="14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62" t="s">
        <v>603</v>
      </c>
      <c r="C436" s="14">
        <f>IF('Órdenes según Instancia'!C436=0,"-",IF('Órdenes según Instancia'!AB436=0,"-",('Órdenes según Instancia'!C436/'Órdenes según Instancia'!AB436)))</f>
        <v>0.91176470588235292</v>
      </c>
      <c r="D436" s="14">
        <f>IF('Órdenes según Instancia'!H436=0,"-",IF('Órdenes según Instancia'!AB436=0,"-",('Órdenes según Instancia'!H436/'Órdenes según Instancia'!AB436)))</f>
        <v>8.8235294117647065E-2</v>
      </c>
      <c r="E436" s="14" t="str">
        <f>IF('Órdenes según Instancia'!M436=0,"-",IF('Órdenes según Instancia'!AB436=0,"-",('Órdenes según Instancia'!M436/'Órdenes según Instancia'!AB436)))</f>
        <v>-</v>
      </c>
      <c r="F436" s="14" t="str">
        <f>IF('Órdenes según Instancia'!R436=0,"-",IF('Órdenes según Instancia'!AB436=0,"-",('Órdenes según Instancia'!R436/'Órdenes según Instancia'!AB436)))</f>
        <v>-</v>
      </c>
      <c r="G436" s="14" t="str">
        <f>IF('Órdenes según Instancia'!W436=0,"-",IF('Órdenes según Instancia'!AB436=0,"-",('Órdenes según Instancia'!W436/'Órdenes según Instancia'!AB436)))</f>
        <v>-</v>
      </c>
      <c r="H436" s="14" t="str">
        <f>IF('Órdenes según Instancia'!D436=0,"-",IF('Órdenes según Instancia'!AC436=0,"-",('Órdenes según Instancia'!D436/'Órdenes según Instancia'!AC436)))</f>
        <v>-</v>
      </c>
      <c r="I436" s="14" t="str">
        <f>IF('Órdenes según Instancia'!I436=0,"-",IF('Órdenes según Instancia'!AC436=0,"-",('Órdenes según Instancia'!I436/'Órdenes según Instancia'!AC436)))</f>
        <v>-</v>
      </c>
      <c r="J436" s="14" t="str">
        <f>IF('Órdenes según Instancia'!N436=0,"-",IF('Órdenes según Instancia'!AC436=0,"-",('Órdenes según Instancia'!N436/'Órdenes según Instancia'!AC436)))</f>
        <v>-</v>
      </c>
      <c r="K436" s="14" t="str">
        <f>IF('Órdenes según Instancia'!S436=0,"-",IF('Órdenes según Instancia'!AC436=0,"-",('Órdenes según Instancia'!S436/'Órdenes según Instancia'!AC436)))</f>
        <v>-</v>
      </c>
      <c r="L436" s="14" t="str">
        <f>IF('Órdenes según Instancia'!X436=0,"-",IF('Órdenes según Instancia'!AC436=0,"-",('Órdenes según Instancia'!X436/'Órdenes según Instancia'!AC436)))</f>
        <v>-</v>
      </c>
      <c r="M436" s="14">
        <f>IF('Órdenes según Instancia'!E436=0,"-",IF('Órdenes según Instancia'!AD436=0,"-",('Órdenes según Instancia'!E436/'Órdenes según Instancia'!AD436)))</f>
        <v>0.88235294117647056</v>
      </c>
      <c r="N436" s="14">
        <f>IF('Órdenes según Instancia'!J436=0,"-",IF('Órdenes según Instancia'!AD436=0,"-",('Órdenes según Instancia'!J436/'Órdenes según Instancia'!AD436)))</f>
        <v>0.11764705882352941</v>
      </c>
      <c r="O436" s="14" t="str">
        <f>IF('Órdenes según Instancia'!O436=0,"-",IF('Órdenes según Instancia'!AD436=0,"-",('Órdenes según Instancia'!O436/'Órdenes según Instancia'!AD436)))</f>
        <v>-</v>
      </c>
      <c r="P436" s="14" t="str">
        <f>IF('Órdenes según Instancia'!T436=0,"-",IF('Órdenes según Instancia'!AD436=0,"-",('Órdenes según Instancia'!T436/'Órdenes según Instancia'!AD436)))</f>
        <v>-</v>
      </c>
      <c r="Q436" s="14" t="str">
        <f>IF('Órdenes según Instancia'!Y436=0,"-",IF('Órdenes según Instancia'!AD436=0,"-",('Órdenes según Instancia'!Y436/'Órdenes según Instancia'!AD436)))</f>
        <v>-</v>
      </c>
      <c r="R436" s="14">
        <f>IF('Órdenes según Instancia'!F436=0,"-",IF('Órdenes según Instancia'!AE436=0,"-",('Órdenes según Instancia'!F436/'Órdenes según Instancia'!AE436)))</f>
        <v>0.94117647058823528</v>
      </c>
      <c r="S436" s="14">
        <f>IF('Órdenes según Instancia'!K436=0,"-",IF('Órdenes según Instancia'!AE436=0,"-",('Órdenes según Instancia'!K436/'Órdenes según Instancia'!AE436)))</f>
        <v>5.8823529411764705E-2</v>
      </c>
      <c r="T436" s="14" t="str">
        <f>IF('Órdenes según Instancia'!P436=0,"-",IF('Órdenes según Instancia'!AE436=0,"-",('Órdenes según Instancia'!P436/'Órdenes según Instancia'!AE436)))</f>
        <v>-</v>
      </c>
      <c r="U436" s="14" t="str">
        <f>IF('Órdenes según Instancia'!U436=0,"-",IF('Órdenes según Instancia'!AE436=0,"-",('Órdenes según Instancia'!U436/('Órdenes según Instancia'!AE436))))</f>
        <v>-</v>
      </c>
      <c r="V436" s="14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62" t="s">
        <v>604</v>
      </c>
      <c r="C437" s="14">
        <f>IF('Órdenes según Instancia'!C437=0,"-",IF('Órdenes según Instancia'!AB437=0,"-",('Órdenes según Instancia'!C437/'Órdenes según Instancia'!AB437)))</f>
        <v>0.86315789473684212</v>
      </c>
      <c r="D437" s="14">
        <f>IF('Órdenes según Instancia'!H437=0,"-",IF('Órdenes según Instancia'!AB437=0,"-",('Órdenes según Instancia'!H437/'Órdenes según Instancia'!AB437)))</f>
        <v>8.4210526315789472E-2</v>
      </c>
      <c r="E437" s="14">
        <f>IF('Órdenes según Instancia'!M437=0,"-",IF('Órdenes según Instancia'!AB437=0,"-",('Órdenes según Instancia'!M437/'Órdenes según Instancia'!AB437)))</f>
        <v>5.2631578947368418E-2</v>
      </c>
      <c r="F437" s="14" t="str">
        <f>IF('Órdenes según Instancia'!R437=0,"-",IF('Órdenes según Instancia'!AB437=0,"-",('Órdenes según Instancia'!R437/'Órdenes según Instancia'!AB437)))</f>
        <v>-</v>
      </c>
      <c r="G437" s="14" t="str">
        <f>IF('Órdenes según Instancia'!W437=0,"-",IF('Órdenes según Instancia'!AB437=0,"-",('Órdenes según Instancia'!W437/'Órdenes según Instancia'!AB437)))</f>
        <v>-</v>
      </c>
      <c r="H437" s="14" t="str">
        <f>IF('Órdenes según Instancia'!D437=0,"-",IF('Órdenes según Instancia'!AC437=0,"-",('Órdenes según Instancia'!D437/'Órdenes según Instancia'!AC437)))</f>
        <v>-</v>
      </c>
      <c r="I437" s="14" t="str">
        <f>IF('Órdenes según Instancia'!I437=0,"-",IF('Órdenes según Instancia'!AC437=0,"-",('Órdenes según Instancia'!I437/'Órdenes según Instancia'!AC437)))</f>
        <v>-</v>
      </c>
      <c r="J437" s="14" t="str">
        <f>IF('Órdenes según Instancia'!N437=0,"-",IF('Órdenes según Instancia'!AC437=0,"-",('Órdenes según Instancia'!N437/'Órdenes según Instancia'!AC437)))</f>
        <v>-</v>
      </c>
      <c r="K437" s="14" t="str">
        <f>IF('Órdenes según Instancia'!S437=0,"-",IF('Órdenes según Instancia'!AC437=0,"-",('Órdenes según Instancia'!S437/'Órdenes según Instancia'!AC437)))</f>
        <v>-</v>
      </c>
      <c r="L437" s="14" t="str">
        <f>IF('Órdenes según Instancia'!X437=0,"-",IF('Órdenes según Instancia'!AC437=0,"-",('Órdenes según Instancia'!X437/'Órdenes según Instancia'!AC437)))</f>
        <v>-</v>
      </c>
      <c r="M437" s="14">
        <f>IF('Órdenes según Instancia'!E437=0,"-",IF('Órdenes según Instancia'!AD437=0,"-",('Órdenes según Instancia'!E437/'Órdenes según Instancia'!AD437)))</f>
        <v>0.88571428571428568</v>
      </c>
      <c r="N437" s="14">
        <f>IF('Órdenes según Instancia'!J437=0,"-",IF('Órdenes según Instancia'!AD437=0,"-",('Órdenes según Instancia'!J437/'Órdenes según Instancia'!AD437)))</f>
        <v>4.2857142857142858E-2</v>
      </c>
      <c r="O437" s="14">
        <f>IF('Órdenes según Instancia'!O437=0,"-",IF('Órdenes según Instancia'!AD437=0,"-",('Órdenes según Instancia'!O437/'Órdenes según Instancia'!AD437)))</f>
        <v>7.1428571428571425E-2</v>
      </c>
      <c r="P437" s="14" t="str">
        <f>IF('Órdenes según Instancia'!T437=0,"-",IF('Órdenes según Instancia'!AD437=0,"-",('Órdenes según Instancia'!T437/'Órdenes según Instancia'!AD437)))</f>
        <v>-</v>
      </c>
      <c r="Q437" s="14" t="str">
        <f>IF('Órdenes según Instancia'!Y437=0,"-",IF('Órdenes según Instancia'!AD437=0,"-",('Órdenes según Instancia'!Y437/'Órdenes según Instancia'!AD437)))</f>
        <v>-</v>
      </c>
      <c r="R437" s="14">
        <f>IF('Órdenes según Instancia'!F437=0,"-",IF('Órdenes según Instancia'!AE437=0,"-",('Órdenes según Instancia'!F437/'Órdenes según Instancia'!AE437)))</f>
        <v>0.8</v>
      </c>
      <c r="S437" s="14">
        <f>IF('Órdenes según Instancia'!K437=0,"-",IF('Órdenes según Instancia'!AE437=0,"-",('Órdenes según Instancia'!K437/'Órdenes según Instancia'!AE437)))</f>
        <v>0.2</v>
      </c>
      <c r="T437" s="14" t="str">
        <f>IF('Órdenes según Instancia'!P437=0,"-",IF('Órdenes según Instancia'!AE437=0,"-",('Órdenes según Instancia'!P437/'Órdenes según Instancia'!AE437)))</f>
        <v>-</v>
      </c>
      <c r="U437" s="14" t="str">
        <f>IF('Órdenes según Instancia'!U437=0,"-",IF('Órdenes según Instancia'!AE437=0,"-",('Órdenes según Instancia'!U437/('Órdenes según Instancia'!AE437))))</f>
        <v>-</v>
      </c>
      <c r="V437" s="14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62" t="s">
        <v>605</v>
      </c>
      <c r="C438" s="14">
        <f>IF('Órdenes según Instancia'!C438=0,"-",IF('Órdenes según Instancia'!AB438=0,"-",('Órdenes según Instancia'!C438/'Órdenes según Instancia'!AB438)))</f>
        <v>0.9509803921568627</v>
      </c>
      <c r="D438" s="14">
        <f>IF('Órdenes según Instancia'!H438=0,"-",IF('Órdenes según Instancia'!AB438=0,"-",('Órdenes según Instancia'!H438/'Órdenes según Instancia'!AB438)))</f>
        <v>1.9607843137254902E-2</v>
      </c>
      <c r="E438" s="14">
        <f>IF('Órdenes según Instancia'!M438=0,"-",IF('Órdenes según Instancia'!AB438=0,"-",('Órdenes según Instancia'!M438/'Órdenes según Instancia'!AB438)))</f>
        <v>1.9607843137254902E-2</v>
      </c>
      <c r="F438" s="14">
        <f>IF('Órdenes según Instancia'!R438=0,"-",IF('Órdenes según Instancia'!AB438=0,"-",('Órdenes según Instancia'!R438/'Órdenes según Instancia'!AB438)))</f>
        <v>9.8039215686274508E-3</v>
      </c>
      <c r="G438" s="14" t="str">
        <f>IF('Órdenes según Instancia'!W438=0,"-",IF('Órdenes según Instancia'!AB438=0,"-",('Órdenes según Instancia'!W438/'Órdenes según Instancia'!AB438)))</f>
        <v>-</v>
      </c>
      <c r="H438" s="14" t="str">
        <f>IF('Órdenes según Instancia'!D438=0,"-",IF('Órdenes según Instancia'!AC438=0,"-",('Órdenes según Instancia'!D438/'Órdenes según Instancia'!AC438)))</f>
        <v>-</v>
      </c>
      <c r="I438" s="14" t="str">
        <f>IF('Órdenes según Instancia'!I438=0,"-",IF('Órdenes según Instancia'!AC438=0,"-",('Órdenes según Instancia'!I438/'Órdenes según Instancia'!AC438)))</f>
        <v>-</v>
      </c>
      <c r="J438" s="14" t="str">
        <f>IF('Órdenes según Instancia'!N438=0,"-",IF('Órdenes según Instancia'!AC438=0,"-",('Órdenes según Instancia'!N438/'Órdenes según Instancia'!AC438)))</f>
        <v>-</v>
      </c>
      <c r="K438" s="14" t="str">
        <f>IF('Órdenes según Instancia'!S438=0,"-",IF('Órdenes según Instancia'!AC438=0,"-",('Órdenes según Instancia'!S438/'Órdenes según Instancia'!AC438)))</f>
        <v>-</v>
      </c>
      <c r="L438" s="14" t="str">
        <f>IF('Órdenes según Instancia'!X438=0,"-",IF('Órdenes según Instancia'!AC438=0,"-",('Órdenes según Instancia'!X438/'Órdenes según Instancia'!AC438)))</f>
        <v>-</v>
      </c>
      <c r="M438" s="14">
        <f>IF('Órdenes según Instancia'!E438=0,"-",IF('Órdenes según Instancia'!AD438=0,"-",('Órdenes según Instancia'!E438/'Órdenes según Instancia'!AD438)))</f>
        <v>0.95348837209302328</v>
      </c>
      <c r="N438" s="14">
        <f>IF('Órdenes según Instancia'!J438=0,"-",IF('Órdenes según Instancia'!AD438=0,"-",('Órdenes según Instancia'!J438/'Órdenes según Instancia'!AD438)))</f>
        <v>2.3255813953488372E-2</v>
      </c>
      <c r="O438" s="14">
        <f>IF('Órdenes según Instancia'!O438=0,"-",IF('Órdenes según Instancia'!AD438=0,"-",('Órdenes según Instancia'!O438/'Órdenes según Instancia'!AD438)))</f>
        <v>2.3255813953488372E-2</v>
      </c>
      <c r="P438" s="14" t="str">
        <f>IF('Órdenes según Instancia'!T438=0,"-",IF('Órdenes según Instancia'!AD438=0,"-",('Órdenes según Instancia'!T438/'Órdenes según Instancia'!AD438)))</f>
        <v>-</v>
      </c>
      <c r="Q438" s="14" t="str">
        <f>IF('Órdenes según Instancia'!Y438=0,"-",IF('Órdenes según Instancia'!AD438=0,"-",('Órdenes según Instancia'!Y438/'Órdenes según Instancia'!AD438)))</f>
        <v>-</v>
      </c>
      <c r="R438" s="14">
        <f>IF('Órdenes según Instancia'!F438=0,"-",IF('Órdenes según Instancia'!AE438=0,"-",('Órdenes según Instancia'!F438/'Órdenes según Instancia'!AE438)))</f>
        <v>0.94915254237288138</v>
      </c>
      <c r="S438" s="14">
        <f>IF('Órdenes según Instancia'!K438=0,"-",IF('Órdenes según Instancia'!AE438=0,"-",('Órdenes según Instancia'!K438/'Órdenes según Instancia'!AE438)))</f>
        <v>1.6949152542372881E-2</v>
      </c>
      <c r="T438" s="14">
        <f>IF('Órdenes según Instancia'!P438=0,"-",IF('Órdenes según Instancia'!AE438=0,"-",('Órdenes según Instancia'!P438/'Órdenes según Instancia'!AE438)))</f>
        <v>1.6949152542372881E-2</v>
      </c>
      <c r="U438" s="14">
        <f>IF('Órdenes según Instancia'!U438=0,"-",IF('Órdenes según Instancia'!AE438=0,"-",('Órdenes según Instancia'!U438/('Órdenes según Instancia'!AE438))))</f>
        <v>1.6949152542372881E-2</v>
      </c>
      <c r="V438" s="14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62" t="s">
        <v>606</v>
      </c>
      <c r="C439" s="14">
        <f>IF('Órdenes según Instancia'!C439=0,"-",IF('Órdenes según Instancia'!AB439=0,"-",('Órdenes según Instancia'!C439/'Órdenes según Instancia'!AB439)))</f>
        <v>0.9</v>
      </c>
      <c r="D439" s="14" t="str">
        <f>IF('Órdenes según Instancia'!H439=0,"-",IF('Órdenes según Instancia'!AB439=0,"-",('Órdenes según Instancia'!H439/'Órdenes según Instancia'!AB439)))</f>
        <v>-</v>
      </c>
      <c r="E439" s="14">
        <f>IF('Órdenes según Instancia'!M439=0,"-",IF('Órdenes según Instancia'!AB439=0,"-",('Órdenes según Instancia'!M439/'Órdenes según Instancia'!AB439)))</f>
        <v>0.05</v>
      </c>
      <c r="F439" s="14">
        <f>IF('Órdenes según Instancia'!R439=0,"-",IF('Órdenes según Instancia'!AB439=0,"-",('Órdenes según Instancia'!R439/'Órdenes según Instancia'!AB439)))</f>
        <v>0.05</v>
      </c>
      <c r="G439" s="14" t="str">
        <f>IF('Órdenes según Instancia'!W439=0,"-",IF('Órdenes según Instancia'!AB439=0,"-",('Órdenes según Instancia'!W439/'Órdenes según Instancia'!AB439)))</f>
        <v>-</v>
      </c>
      <c r="H439" s="14" t="str">
        <f>IF('Órdenes según Instancia'!D439=0,"-",IF('Órdenes según Instancia'!AC439=0,"-",('Órdenes según Instancia'!D439/'Órdenes según Instancia'!AC439)))</f>
        <v>-</v>
      </c>
      <c r="I439" s="14" t="str">
        <f>IF('Órdenes según Instancia'!I439=0,"-",IF('Órdenes según Instancia'!AC439=0,"-",('Órdenes según Instancia'!I439/'Órdenes según Instancia'!AC439)))</f>
        <v>-</v>
      </c>
      <c r="J439" s="14" t="str">
        <f>IF('Órdenes según Instancia'!N439=0,"-",IF('Órdenes según Instancia'!AC439=0,"-",('Órdenes según Instancia'!N439/'Órdenes según Instancia'!AC439)))</f>
        <v>-</v>
      </c>
      <c r="K439" s="14" t="str">
        <f>IF('Órdenes según Instancia'!S439=0,"-",IF('Órdenes según Instancia'!AC439=0,"-",('Órdenes según Instancia'!S439/'Órdenes según Instancia'!AC439)))</f>
        <v>-</v>
      </c>
      <c r="L439" s="14" t="str">
        <f>IF('Órdenes según Instancia'!X439=0,"-",IF('Órdenes según Instancia'!AC439=0,"-",('Órdenes según Instancia'!X439/'Órdenes según Instancia'!AC439)))</f>
        <v>-</v>
      </c>
      <c r="M439" s="14">
        <f>IF('Órdenes según Instancia'!E439=0,"-",IF('Órdenes según Instancia'!AD439=0,"-",('Órdenes según Instancia'!E439/'Órdenes según Instancia'!AD439)))</f>
        <v>0.8666666666666667</v>
      </c>
      <c r="N439" s="14" t="str">
        <f>IF('Órdenes según Instancia'!J439=0,"-",IF('Órdenes según Instancia'!AD439=0,"-",('Órdenes según Instancia'!J439/'Órdenes según Instancia'!AD439)))</f>
        <v>-</v>
      </c>
      <c r="O439" s="14">
        <f>IF('Órdenes según Instancia'!O439=0,"-",IF('Órdenes según Instancia'!AD439=0,"-",('Órdenes según Instancia'!O439/'Órdenes según Instancia'!AD439)))</f>
        <v>6.6666666666666666E-2</v>
      </c>
      <c r="P439" s="14">
        <f>IF('Órdenes según Instancia'!T439=0,"-",IF('Órdenes según Instancia'!AD439=0,"-",('Órdenes según Instancia'!T439/'Órdenes según Instancia'!AD439)))</f>
        <v>6.6666666666666666E-2</v>
      </c>
      <c r="Q439" s="14" t="str">
        <f>IF('Órdenes según Instancia'!Y439=0,"-",IF('Órdenes según Instancia'!AD439=0,"-",('Órdenes según Instancia'!Y439/'Órdenes según Instancia'!AD439)))</f>
        <v>-</v>
      </c>
      <c r="R439" s="14">
        <f>IF('Órdenes según Instancia'!F439=0,"-",IF('Órdenes según Instancia'!AE439=0,"-",('Órdenes según Instancia'!F439/'Órdenes según Instancia'!AE439)))</f>
        <v>1</v>
      </c>
      <c r="S439" s="14" t="str">
        <f>IF('Órdenes según Instancia'!K439=0,"-",IF('Órdenes según Instancia'!AE439=0,"-",('Órdenes según Instancia'!K439/'Órdenes según Instancia'!AE439)))</f>
        <v>-</v>
      </c>
      <c r="T439" s="14" t="str">
        <f>IF('Órdenes según Instancia'!P439=0,"-",IF('Órdenes según Instancia'!AE439=0,"-",('Órdenes según Instancia'!P439/'Órdenes según Instancia'!AE439)))</f>
        <v>-</v>
      </c>
      <c r="U439" s="14" t="str">
        <f>IF('Órdenes según Instancia'!U439=0,"-",IF('Órdenes según Instancia'!AE439=0,"-",('Órdenes según Instancia'!U439/('Órdenes según Instancia'!AE439))))</f>
        <v>-</v>
      </c>
      <c r="V439" s="14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62" t="s">
        <v>607</v>
      </c>
      <c r="C440" s="14">
        <f>IF('Órdenes según Instancia'!C440=0,"-",IF('Órdenes según Instancia'!AB440=0,"-",('Órdenes según Instancia'!C440/'Órdenes según Instancia'!AB440)))</f>
        <v>1</v>
      </c>
      <c r="D440" s="14" t="str">
        <f>IF('Órdenes según Instancia'!H440=0,"-",IF('Órdenes según Instancia'!AB440=0,"-",('Órdenes según Instancia'!H440/'Órdenes según Instancia'!AB440)))</f>
        <v>-</v>
      </c>
      <c r="E440" s="14" t="str">
        <f>IF('Órdenes según Instancia'!M440=0,"-",IF('Órdenes según Instancia'!AB440=0,"-",('Órdenes según Instancia'!M440/'Órdenes según Instancia'!AB440)))</f>
        <v>-</v>
      </c>
      <c r="F440" s="14" t="str">
        <f>IF('Órdenes según Instancia'!R440=0,"-",IF('Órdenes según Instancia'!AB440=0,"-",('Órdenes según Instancia'!R440/'Órdenes según Instancia'!AB440)))</f>
        <v>-</v>
      </c>
      <c r="G440" s="14" t="str">
        <f>IF('Órdenes según Instancia'!W440=0,"-",IF('Órdenes según Instancia'!AB440=0,"-",('Órdenes según Instancia'!W440/'Órdenes según Instancia'!AB440)))</f>
        <v>-</v>
      </c>
      <c r="H440" s="14" t="str">
        <f>IF('Órdenes según Instancia'!D440=0,"-",IF('Órdenes según Instancia'!AC440=0,"-",('Órdenes según Instancia'!D440/'Órdenes según Instancia'!AC440)))</f>
        <v>-</v>
      </c>
      <c r="I440" s="14" t="str">
        <f>IF('Órdenes según Instancia'!I440=0,"-",IF('Órdenes según Instancia'!AC440=0,"-",('Órdenes según Instancia'!I440/'Órdenes según Instancia'!AC440)))</f>
        <v>-</v>
      </c>
      <c r="J440" s="14" t="str">
        <f>IF('Órdenes según Instancia'!N440=0,"-",IF('Órdenes según Instancia'!AC440=0,"-",('Órdenes según Instancia'!N440/'Órdenes según Instancia'!AC440)))</f>
        <v>-</v>
      </c>
      <c r="K440" s="14" t="str">
        <f>IF('Órdenes según Instancia'!S440=0,"-",IF('Órdenes según Instancia'!AC440=0,"-",('Órdenes según Instancia'!S440/'Órdenes según Instancia'!AC440)))</f>
        <v>-</v>
      </c>
      <c r="L440" s="14" t="str">
        <f>IF('Órdenes según Instancia'!X440=0,"-",IF('Órdenes según Instancia'!AC440=0,"-",('Órdenes según Instancia'!X440/'Órdenes según Instancia'!AC440)))</f>
        <v>-</v>
      </c>
      <c r="M440" s="14">
        <f>IF('Órdenes según Instancia'!E440=0,"-",IF('Órdenes según Instancia'!AD440=0,"-",('Órdenes según Instancia'!E440/'Órdenes según Instancia'!AD440)))</f>
        <v>1</v>
      </c>
      <c r="N440" s="14" t="str">
        <f>IF('Órdenes según Instancia'!J440=0,"-",IF('Órdenes según Instancia'!AD440=0,"-",('Órdenes según Instancia'!J440/'Órdenes según Instancia'!AD440)))</f>
        <v>-</v>
      </c>
      <c r="O440" s="14" t="str">
        <f>IF('Órdenes según Instancia'!O440=0,"-",IF('Órdenes según Instancia'!AD440=0,"-",('Órdenes según Instancia'!O440/'Órdenes según Instancia'!AD440)))</f>
        <v>-</v>
      </c>
      <c r="P440" s="14" t="str">
        <f>IF('Órdenes según Instancia'!T440=0,"-",IF('Órdenes según Instancia'!AD440=0,"-",('Órdenes según Instancia'!T440/'Órdenes según Instancia'!AD440)))</f>
        <v>-</v>
      </c>
      <c r="Q440" s="14" t="str">
        <f>IF('Órdenes según Instancia'!Y440=0,"-",IF('Órdenes según Instancia'!AD440=0,"-",('Órdenes según Instancia'!Y440/'Órdenes según Instancia'!AD440)))</f>
        <v>-</v>
      </c>
      <c r="R440" s="14">
        <f>IF('Órdenes según Instancia'!F440=0,"-",IF('Órdenes según Instancia'!AE440=0,"-",('Órdenes según Instancia'!F440/'Órdenes según Instancia'!AE440)))</f>
        <v>1</v>
      </c>
      <c r="S440" s="14" t="str">
        <f>IF('Órdenes según Instancia'!K440=0,"-",IF('Órdenes según Instancia'!AE440=0,"-",('Órdenes según Instancia'!K440/'Órdenes según Instancia'!AE440)))</f>
        <v>-</v>
      </c>
      <c r="T440" s="14" t="str">
        <f>IF('Órdenes según Instancia'!P440=0,"-",IF('Órdenes según Instancia'!AE440=0,"-",('Órdenes según Instancia'!P440/'Órdenes según Instancia'!AE440)))</f>
        <v>-</v>
      </c>
      <c r="U440" s="14" t="str">
        <f>IF('Órdenes según Instancia'!U440=0,"-",IF('Órdenes según Instancia'!AE440=0,"-",('Órdenes según Instancia'!U440/('Órdenes según Instancia'!AE440))))</f>
        <v>-</v>
      </c>
      <c r="V440" s="14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62" t="s">
        <v>608</v>
      </c>
      <c r="C441" s="14">
        <f>IF('Órdenes según Instancia'!C441=0,"-",IF('Órdenes según Instancia'!AB441=0,"-",('Órdenes según Instancia'!C441/'Órdenes según Instancia'!AB441)))</f>
        <v>1</v>
      </c>
      <c r="D441" s="14" t="str">
        <f>IF('Órdenes según Instancia'!H441=0,"-",IF('Órdenes según Instancia'!AB441=0,"-",('Órdenes según Instancia'!H441/'Órdenes según Instancia'!AB441)))</f>
        <v>-</v>
      </c>
      <c r="E441" s="14" t="str">
        <f>IF('Órdenes según Instancia'!M441=0,"-",IF('Órdenes según Instancia'!AB441=0,"-",('Órdenes según Instancia'!M441/'Órdenes según Instancia'!AB441)))</f>
        <v>-</v>
      </c>
      <c r="F441" s="14" t="str">
        <f>IF('Órdenes según Instancia'!R441=0,"-",IF('Órdenes según Instancia'!AB441=0,"-",('Órdenes según Instancia'!R441/'Órdenes según Instancia'!AB441)))</f>
        <v>-</v>
      </c>
      <c r="G441" s="14" t="str">
        <f>IF('Órdenes según Instancia'!W441=0,"-",IF('Órdenes según Instancia'!AB441=0,"-",('Órdenes según Instancia'!W441/'Órdenes según Instancia'!AB441)))</f>
        <v>-</v>
      </c>
      <c r="H441" s="14" t="str">
        <f>IF('Órdenes según Instancia'!D441=0,"-",IF('Órdenes según Instancia'!AC441=0,"-",('Órdenes según Instancia'!D441/'Órdenes según Instancia'!AC441)))</f>
        <v>-</v>
      </c>
      <c r="I441" s="14" t="str">
        <f>IF('Órdenes según Instancia'!I441=0,"-",IF('Órdenes según Instancia'!AC441=0,"-",('Órdenes según Instancia'!I441/'Órdenes según Instancia'!AC441)))</f>
        <v>-</v>
      </c>
      <c r="J441" s="14" t="str">
        <f>IF('Órdenes según Instancia'!N441=0,"-",IF('Órdenes según Instancia'!AC441=0,"-",('Órdenes según Instancia'!N441/'Órdenes según Instancia'!AC441)))</f>
        <v>-</v>
      </c>
      <c r="K441" s="14" t="str">
        <f>IF('Órdenes según Instancia'!S441=0,"-",IF('Órdenes según Instancia'!AC441=0,"-",('Órdenes según Instancia'!S441/'Órdenes según Instancia'!AC441)))</f>
        <v>-</v>
      </c>
      <c r="L441" s="14" t="str">
        <f>IF('Órdenes según Instancia'!X441=0,"-",IF('Órdenes según Instancia'!AC441=0,"-",('Órdenes según Instancia'!X441/'Órdenes según Instancia'!AC441)))</f>
        <v>-</v>
      </c>
      <c r="M441" s="14">
        <f>IF('Órdenes según Instancia'!E441=0,"-",IF('Órdenes según Instancia'!AD441=0,"-",('Órdenes según Instancia'!E441/'Órdenes según Instancia'!AD441)))</f>
        <v>1</v>
      </c>
      <c r="N441" s="14" t="str">
        <f>IF('Órdenes según Instancia'!J441=0,"-",IF('Órdenes según Instancia'!AD441=0,"-",('Órdenes según Instancia'!J441/'Órdenes según Instancia'!AD441)))</f>
        <v>-</v>
      </c>
      <c r="O441" s="14" t="str">
        <f>IF('Órdenes según Instancia'!O441=0,"-",IF('Órdenes según Instancia'!AD441=0,"-",('Órdenes según Instancia'!O441/'Órdenes según Instancia'!AD441)))</f>
        <v>-</v>
      </c>
      <c r="P441" s="14" t="str">
        <f>IF('Órdenes según Instancia'!T441=0,"-",IF('Órdenes según Instancia'!AD441=0,"-",('Órdenes según Instancia'!T441/'Órdenes según Instancia'!AD441)))</f>
        <v>-</v>
      </c>
      <c r="Q441" s="14" t="str">
        <f>IF('Órdenes según Instancia'!Y441=0,"-",IF('Órdenes según Instancia'!AD441=0,"-",('Órdenes según Instancia'!Y441/'Órdenes según Instancia'!AD441)))</f>
        <v>-</v>
      </c>
      <c r="R441" s="14">
        <f>IF('Órdenes según Instancia'!F441=0,"-",IF('Órdenes según Instancia'!AE441=0,"-",('Órdenes según Instancia'!F441/'Órdenes según Instancia'!AE441)))</f>
        <v>1</v>
      </c>
      <c r="S441" s="14" t="str">
        <f>IF('Órdenes según Instancia'!K441=0,"-",IF('Órdenes según Instancia'!AE441=0,"-",('Órdenes según Instancia'!K441/'Órdenes según Instancia'!AE441)))</f>
        <v>-</v>
      </c>
      <c r="T441" s="14" t="str">
        <f>IF('Órdenes según Instancia'!P441=0,"-",IF('Órdenes según Instancia'!AE441=0,"-",('Órdenes según Instancia'!P441/'Órdenes según Instancia'!AE441)))</f>
        <v>-</v>
      </c>
      <c r="U441" s="14" t="str">
        <f>IF('Órdenes según Instancia'!U441=0,"-",IF('Órdenes según Instancia'!AE441=0,"-",('Órdenes según Instancia'!U441/('Órdenes según Instancia'!AE441))))</f>
        <v>-</v>
      </c>
      <c r="V441" s="14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62" t="s">
        <v>609</v>
      </c>
      <c r="C442" s="14">
        <f>IF('Órdenes según Instancia'!C442=0,"-",IF('Órdenes según Instancia'!AB442=0,"-",('Órdenes según Instancia'!C442/'Órdenes según Instancia'!AB442)))</f>
        <v>1</v>
      </c>
      <c r="D442" s="14" t="str">
        <f>IF('Órdenes según Instancia'!H442=0,"-",IF('Órdenes según Instancia'!AB442=0,"-",('Órdenes según Instancia'!H442/'Órdenes según Instancia'!AB442)))</f>
        <v>-</v>
      </c>
      <c r="E442" s="14" t="str">
        <f>IF('Órdenes según Instancia'!M442=0,"-",IF('Órdenes según Instancia'!AB442=0,"-",('Órdenes según Instancia'!M442/'Órdenes según Instancia'!AB442)))</f>
        <v>-</v>
      </c>
      <c r="F442" s="14" t="str">
        <f>IF('Órdenes según Instancia'!R442=0,"-",IF('Órdenes según Instancia'!AB442=0,"-",('Órdenes según Instancia'!R442/'Órdenes según Instancia'!AB442)))</f>
        <v>-</v>
      </c>
      <c r="G442" s="14" t="str">
        <f>IF('Órdenes según Instancia'!W442=0,"-",IF('Órdenes según Instancia'!AB442=0,"-",('Órdenes según Instancia'!W442/'Órdenes según Instancia'!AB442)))</f>
        <v>-</v>
      </c>
      <c r="H442" s="14" t="str">
        <f>IF('Órdenes según Instancia'!D442=0,"-",IF('Órdenes según Instancia'!AC442=0,"-",('Órdenes según Instancia'!D442/'Órdenes según Instancia'!AC442)))</f>
        <v>-</v>
      </c>
      <c r="I442" s="14" t="str">
        <f>IF('Órdenes según Instancia'!I442=0,"-",IF('Órdenes según Instancia'!AC442=0,"-",('Órdenes según Instancia'!I442/'Órdenes según Instancia'!AC442)))</f>
        <v>-</v>
      </c>
      <c r="J442" s="14" t="str">
        <f>IF('Órdenes según Instancia'!N442=0,"-",IF('Órdenes según Instancia'!AC442=0,"-",('Órdenes según Instancia'!N442/'Órdenes según Instancia'!AC442)))</f>
        <v>-</v>
      </c>
      <c r="K442" s="14" t="str">
        <f>IF('Órdenes según Instancia'!S442=0,"-",IF('Órdenes según Instancia'!AC442=0,"-",('Órdenes según Instancia'!S442/'Órdenes según Instancia'!AC442)))</f>
        <v>-</v>
      </c>
      <c r="L442" s="14" t="str">
        <f>IF('Órdenes según Instancia'!X442=0,"-",IF('Órdenes según Instancia'!AC442=0,"-",('Órdenes según Instancia'!X442/'Órdenes según Instancia'!AC442)))</f>
        <v>-</v>
      </c>
      <c r="M442" s="14">
        <f>IF('Órdenes según Instancia'!E442=0,"-",IF('Órdenes según Instancia'!AD442=0,"-",('Órdenes según Instancia'!E442/'Órdenes según Instancia'!AD442)))</f>
        <v>1</v>
      </c>
      <c r="N442" s="14" t="str">
        <f>IF('Órdenes según Instancia'!J442=0,"-",IF('Órdenes según Instancia'!AD442=0,"-",('Órdenes según Instancia'!J442/'Órdenes según Instancia'!AD442)))</f>
        <v>-</v>
      </c>
      <c r="O442" s="14" t="str">
        <f>IF('Órdenes según Instancia'!O442=0,"-",IF('Órdenes según Instancia'!AD442=0,"-",('Órdenes según Instancia'!O442/'Órdenes según Instancia'!AD442)))</f>
        <v>-</v>
      </c>
      <c r="P442" s="14" t="str">
        <f>IF('Órdenes según Instancia'!T442=0,"-",IF('Órdenes según Instancia'!AD442=0,"-",('Órdenes según Instancia'!T442/'Órdenes según Instancia'!AD442)))</f>
        <v>-</v>
      </c>
      <c r="Q442" s="14" t="str">
        <f>IF('Órdenes según Instancia'!Y442=0,"-",IF('Órdenes según Instancia'!AD442=0,"-",('Órdenes según Instancia'!Y442/'Órdenes según Instancia'!AD442)))</f>
        <v>-</v>
      </c>
      <c r="R442" s="14">
        <f>IF('Órdenes según Instancia'!F442=0,"-",IF('Órdenes según Instancia'!AE442=0,"-",('Órdenes según Instancia'!F442/'Órdenes según Instancia'!AE442)))</f>
        <v>1</v>
      </c>
      <c r="S442" s="14" t="str">
        <f>IF('Órdenes según Instancia'!K442=0,"-",IF('Órdenes según Instancia'!AE442=0,"-",('Órdenes según Instancia'!K442/'Órdenes según Instancia'!AE442)))</f>
        <v>-</v>
      </c>
      <c r="T442" s="14" t="str">
        <f>IF('Órdenes según Instancia'!P442=0,"-",IF('Órdenes según Instancia'!AE442=0,"-",('Órdenes según Instancia'!P442/'Órdenes según Instancia'!AE442)))</f>
        <v>-</v>
      </c>
      <c r="U442" s="14" t="str">
        <f>IF('Órdenes según Instancia'!U442=0,"-",IF('Órdenes según Instancia'!AE442=0,"-",('Órdenes según Instancia'!U442/('Órdenes según Instancia'!AE442))))</f>
        <v>-</v>
      </c>
      <c r="V442" s="14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62" t="s">
        <v>610</v>
      </c>
      <c r="C443" s="14">
        <f>IF('Órdenes según Instancia'!C443=0,"-",IF('Órdenes según Instancia'!AB443=0,"-",('Órdenes según Instancia'!C443/'Órdenes según Instancia'!AB443)))</f>
        <v>1</v>
      </c>
      <c r="D443" s="14" t="str">
        <f>IF('Órdenes según Instancia'!H443=0,"-",IF('Órdenes según Instancia'!AB443=0,"-",('Órdenes según Instancia'!H443/'Órdenes según Instancia'!AB443)))</f>
        <v>-</v>
      </c>
      <c r="E443" s="14" t="str">
        <f>IF('Órdenes según Instancia'!M443=0,"-",IF('Órdenes según Instancia'!AB443=0,"-",('Órdenes según Instancia'!M443/'Órdenes según Instancia'!AB443)))</f>
        <v>-</v>
      </c>
      <c r="F443" s="14" t="str">
        <f>IF('Órdenes según Instancia'!R443=0,"-",IF('Órdenes según Instancia'!AB443=0,"-",('Órdenes según Instancia'!R443/'Órdenes según Instancia'!AB443)))</f>
        <v>-</v>
      </c>
      <c r="G443" s="14" t="str">
        <f>IF('Órdenes según Instancia'!W443=0,"-",IF('Órdenes según Instancia'!AB443=0,"-",('Órdenes según Instancia'!W443/'Órdenes según Instancia'!AB443)))</f>
        <v>-</v>
      </c>
      <c r="H443" s="14" t="str">
        <f>IF('Órdenes según Instancia'!D443=0,"-",IF('Órdenes según Instancia'!AC443=0,"-",('Órdenes según Instancia'!D443/'Órdenes según Instancia'!AC443)))</f>
        <v>-</v>
      </c>
      <c r="I443" s="14" t="str">
        <f>IF('Órdenes según Instancia'!I443=0,"-",IF('Órdenes según Instancia'!AC443=0,"-",('Órdenes según Instancia'!I443/'Órdenes según Instancia'!AC443)))</f>
        <v>-</v>
      </c>
      <c r="J443" s="14" t="str">
        <f>IF('Órdenes según Instancia'!N443=0,"-",IF('Órdenes según Instancia'!AC443=0,"-",('Órdenes según Instancia'!N443/'Órdenes según Instancia'!AC443)))</f>
        <v>-</v>
      </c>
      <c r="K443" s="14" t="str">
        <f>IF('Órdenes según Instancia'!S443=0,"-",IF('Órdenes según Instancia'!AC443=0,"-",('Órdenes según Instancia'!S443/'Órdenes según Instancia'!AC443)))</f>
        <v>-</v>
      </c>
      <c r="L443" s="14" t="str">
        <f>IF('Órdenes según Instancia'!X443=0,"-",IF('Órdenes según Instancia'!AC443=0,"-",('Órdenes según Instancia'!X443/'Órdenes según Instancia'!AC443)))</f>
        <v>-</v>
      </c>
      <c r="M443" s="14">
        <f>IF('Órdenes según Instancia'!E443=0,"-",IF('Órdenes según Instancia'!AD443=0,"-",('Órdenes según Instancia'!E443/'Órdenes según Instancia'!AD443)))</f>
        <v>1</v>
      </c>
      <c r="N443" s="14" t="str">
        <f>IF('Órdenes según Instancia'!J443=0,"-",IF('Órdenes según Instancia'!AD443=0,"-",('Órdenes según Instancia'!J443/'Órdenes según Instancia'!AD443)))</f>
        <v>-</v>
      </c>
      <c r="O443" s="14" t="str">
        <f>IF('Órdenes según Instancia'!O443=0,"-",IF('Órdenes según Instancia'!AD443=0,"-",('Órdenes según Instancia'!O443/'Órdenes según Instancia'!AD443)))</f>
        <v>-</v>
      </c>
      <c r="P443" s="14" t="str">
        <f>IF('Órdenes según Instancia'!T443=0,"-",IF('Órdenes según Instancia'!AD443=0,"-",('Órdenes según Instancia'!T443/'Órdenes según Instancia'!AD443)))</f>
        <v>-</v>
      </c>
      <c r="Q443" s="14" t="str">
        <f>IF('Órdenes según Instancia'!Y443=0,"-",IF('Órdenes según Instancia'!AD443=0,"-",('Órdenes según Instancia'!Y443/'Órdenes según Instancia'!AD443)))</f>
        <v>-</v>
      </c>
      <c r="R443" s="14">
        <f>IF('Órdenes según Instancia'!F443=0,"-",IF('Órdenes según Instancia'!AE443=0,"-",('Órdenes según Instancia'!F443/'Órdenes según Instancia'!AE443)))</f>
        <v>1</v>
      </c>
      <c r="S443" s="14" t="str">
        <f>IF('Órdenes según Instancia'!K443=0,"-",IF('Órdenes según Instancia'!AE443=0,"-",('Órdenes según Instancia'!K443/'Órdenes según Instancia'!AE443)))</f>
        <v>-</v>
      </c>
      <c r="T443" s="14" t="str">
        <f>IF('Órdenes según Instancia'!P443=0,"-",IF('Órdenes según Instancia'!AE443=0,"-",('Órdenes según Instancia'!P443/'Órdenes según Instancia'!AE443)))</f>
        <v>-</v>
      </c>
      <c r="U443" s="14" t="str">
        <f>IF('Órdenes según Instancia'!U443=0,"-",IF('Órdenes según Instancia'!AE443=0,"-",('Órdenes según Instancia'!U443/('Órdenes según Instancia'!AE443))))</f>
        <v>-</v>
      </c>
      <c r="V443" s="14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62" t="s">
        <v>611</v>
      </c>
      <c r="C444" s="14">
        <f>IF('Órdenes según Instancia'!C444=0,"-",IF('Órdenes según Instancia'!AB444=0,"-",('Órdenes según Instancia'!C444/'Órdenes según Instancia'!AB444)))</f>
        <v>1</v>
      </c>
      <c r="D444" s="14" t="str">
        <f>IF('Órdenes según Instancia'!H444=0,"-",IF('Órdenes según Instancia'!AB444=0,"-",('Órdenes según Instancia'!H444/'Órdenes según Instancia'!AB444)))</f>
        <v>-</v>
      </c>
      <c r="E444" s="14" t="str">
        <f>IF('Órdenes según Instancia'!M444=0,"-",IF('Órdenes según Instancia'!AB444=0,"-",('Órdenes según Instancia'!M444/'Órdenes según Instancia'!AB444)))</f>
        <v>-</v>
      </c>
      <c r="F444" s="14" t="str">
        <f>IF('Órdenes según Instancia'!R444=0,"-",IF('Órdenes según Instancia'!AB444=0,"-",('Órdenes según Instancia'!R444/'Órdenes según Instancia'!AB444)))</f>
        <v>-</v>
      </c>
      <c r="G444" s="14" t="str">
        <f>IF('Órdenes según Instancia'!W444=0,"-",IF('Órdenes según Instancia'!AB444=0,"-",('Órdenes según Instancia'!W444/'Órdenes según Instancia'!AB444)))</f>
        <v>-</v>
      </c>
      <c r="H444" s="14" t="str">
        <f>IF('Órdenes según Instancia'!D444=0,"-",IF('Órdenes según Instancia'!AC444=0,"-",('Órdenes según Instancia'!D444/'Órdenes según Instancia'!AC444)))</f>
        <v>-</v>
      </c>
      <c r="I444" s="14" t="str">
        <f>IF('Órdenes según Instancia'!I444=0,"-",IF('Órdenes según Instancia'!AC444=0,"-",('Órdenes según Instancia'!I444/'Órdenes según Instancia'!AC444)))</f>
        <v>-</v>
      </c>
      <c r="J444" s="14" t="str">
        <f>IF('Órdenes según Instancia'!N444=0,"-",IF('Órdenes según Instancia'!AC444=0,"-",('Órdenes según Instancia'!N444/'Órdenes según Instancia'!AC444)))</f>
        <v>-</v>
      </c>
      <c r="K444" s="14" t="str">
        <f>IF('Órdenes según Instancia'!S444=0,"-",IF('Órdenes según Instancia'!AC444=0,"-",('Órdenes según Instancia'!S444/'Órdenes según Instancia'!AC444)))</f>
        <v>-</v>
      </c>
      <c r="L444" s="14" t="str">
        <f>IF('Órdenes según Instancia'!X444=0,"-",IF('Órdenes según Instancia'!AC444=0,"-",('Órdenes según Instancia'!X444/'Órdenes según Instancia'!AC444)))</f>
        <v>-</v>
      </c>
      <c r="M444" s="14">
        <f>IF('Órdenes según Instancia'!E444=0,"-",IF('Órdenes según Instancia'!AD444=0,"-",('Órdenes según Instancia'!E444/'Órdenes según Instancia'!AD444)))</f>
        <v>1</v>
      </c>
      <c r="N444" s="14" t="str">
        <f>IF('Órdenes según Instancia'!J444=0,"-",IF('Órdenes según Instancia'!AD444=0,"-",('Órdenes según Instancia'!J444/'Órdenes según Instancia'!AD444)))</f>
        <v>-</v>
      </c>
      <c r="O444" s="14" t="str">
        <f>IF('Órdenes según Instancia'!O444=0,"-",IF('Órdenes según Instancia'!AD444=0,"-",('Órdenes según Instancia'!O444/'Órdenes según Instancia'!AD444)))</f>
        <v>-</v>
      </c>
      <c r="P444" s="14" t="str">
        <f>IF('Órdenes según Instancia'!T444=0,"-",IF('Órdenes según Instancia'!AD444=0,"-",('Órdenes según Instancia'!T444/'Órdenes según Instancia'!AD444)))</f>
        <v>-</v>
      </c>
      <c r="Q444" s="14" t="str">
        <f>IF('Órdenes según Instancia'!Y444=0,"-",IF('Órdenes según Instancia'!AD444=0,"-",('Órdenes según Instancia'!Y444/'Órdenes según Instancia'!AD444)))</f>
        <v>-</v>
      </c>
      <c r="R444" s="14">
        <f>IF('Órdenes según Instancia'!F444=0,"-",IF('Órdenes según Instancia'!AE444=0,"-",('Órdenes según Instancia'!F444/'Órdenes según Instancia'!AE444)))</f>
        <v>1</v>
      </c>
      <c r="S444" s="14" t="str">
        <f>IF('Órdenes según Instancia'!K444=0,"-",IF('Órdenes según Instancia'!AE444=0,"-",('Órdenes según Instancia'!K444/'Órdenes según Instancia'!AE444)))</f>
        <v>-</v>
      </c>
      <c r="T444" s="14" t="str">
        <f>IF('Órdenes según Instancia'!P444=0,"-",IF('Órdenes según Instancia'!AE444=0,"-",('Órdenes según Instancia'!P444/'Órdenes según Instancia'!AE444)))</f>
        <v>-</v>
      </c>
      <c r="U444" s="14" t="str">
        <f>IF('Órdenes según Instancia'!U444=0,"-",IF('Órdenes según Instancia'!AE444=0,"-",('Órdenes según Instancia'!U444/('Órdenes según Instancia'!AE444))))</f>
        <v>-</v>
      </c>
      <c r="V444" s="14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62" t="s">
        <v>612</v>
      </c>
      <c r="C445" s="65">
        <f>IF('Órdenes según Instancia'!C445=0,"-",IF('Órdenes según Instancia'!AB445=0,"-",('Órdenes según Instancia'!C445/'Órdenes según Instancia'!AB445)))</f>
        <v>0.99082568807339455</v>
      </c>
      <c r="D445" s="65" t="str">
        <f>IF('Órdenes según Instancia'!H445=0,"-",IF('Órdenes según Instancia'!AB445=0,"-",('Órdenes según Instancia'!H445/'Órdenes según Instancia'!AB445)))</f>
        <v>-</v>
      </c>
      <c r="E445" s="65">
        <f>IF('Órdenes según Instancia'!M445=0,"-",IF('Órdenes según Instancia'!AB445=0,"-",('Órdenes según Instancia'!M445/'Órdenes según Instancia'!AB445)))</f>
        <v>9.1743119266055051E-3</v>
      </c>
      <c r="F445" s="65" t="str">
        <f>IF('Órdenes según Instancia'!R445=0,"-",IF('Órdenes según Instancia'!AB445=0,"-",('Órdenes según Instancia'!R445/'Órdenes según Instancia'!AB445)))</f>
        <v>-</v>
      </c>
      <c r="G445" s="65" t="str">
        <f>IF('Órdenes según Instancia'!W445=0,"-",IF('Órdenes según Instancia'!AB445=0,"-",('Órdenes según Instancia'!W445/'Órdenes según Instancia'!AB445)))</f>
        <v>-</v>
      </c>
      <c r="H445" s="65">
        <f>IF('Órdenes según Instancia'!D445=0,"-",IF('Órdenes según Instancia'!AC445=0,"-",('Órdenes según Instancia'!D445/'Órdenes según Instancia'!AC445)))</f>
        <v>1</v>
      </c>
      <c r="I445" s="65" t="str">
        <f>IF('Órdenes según Instancia'!I445=0,"-",IF('Órdenes según Instancia'!AC445=0,"-",('Órdenes según Instancia'!I445/'Órdenes según Instancia'!AC445)))</f>
        <v>-</v>
      </c>
      <c r="J445" s="65" t="str">
        <f>IF('Órdenes según Instancia'!N445=0,"-",IF('Órdenes según Instancia'!AC445=0,"-",('Órdenes según Instancia'!N445/'Órdenes según Instancia'!AC445)))</f>
        <v>-</v>
      </c>
      <c r="K445" s="65" t="str">
        <f>IF('Órdenes según Instancia'!S445=0,"-",IF('Órdenes según Instancia'!AC445=0,"-",('Órdenes según Instancia'!S445/'Órdenes según Instancia'!AC445)))</f>
        <v>-</v>
      </c>
      <c r="L445" s="65" t="str">
        <f>IF('Órdenes según Instancia'!X445=0,"-",IF('Órdenes según Instancia'!AC445=0,"-",('Órdenes según Instancia'!X445/'Órdenes según Instancia'!AC445)))</f>
        <v>-</v>
      </c>
      <c r="M445" s="65">
        <f>IF('Órdenes según Instancia'!E445=0,"-",IF('Órdenes según Instancia'!AD445=0,"-",('Órdenes según Instancia'!E445/'Órdenes según Instancia'!AD445)))</f>
        <v>0.99470899470899465</v>
      </c>
      <c r="N445" s="65" t="str">
        <f>IF('Órdenes según Instancia'!J445=0,"-",IF('Órdenes según Instancia'!AD445=0,"-",('Órdenes según Instancia'!J445/'Órdenes según Instancia'!AD445)))</f>
        <v>-</v>
      </c>
      <c r="O445" s="65">
        <f>IF('Órdenes según Instancia'!O445=0,"-",IF('Órdenes según Instancia'!AD445=0,"-",('Órdenes según Instancia'!O445/'Órdenes según Instancia'!AD445)))</f>
        <v>5.2910052910052907E-3</v>
      </c>
      <c r="P445" s="65" t="str">
        <f>IF('Órdenes según Instancia'!T445=0,"-",IF('Órdenes según Instancia'!AD445=0,"-",('Órdenes según Instancia'!T445/'Órdenes según Instancia'!AD445)))</f>
        <v>-</v>
      </c>
      <c r="Q445" s="65" t="str">
        <f>IF('Órdenes según Instancia'!Y445=0,"-",IF('Órdenes según Instancia'!AD445=0,"-",('Órdenes según Instancia'!Y445/'Órdenes según Instancia'!AD445)))</f>
        <v>-</v>
      </c>
      <c r="R445" s="65">
        <f>IF('Órdenes según Instancia'!F445=0,"-",IF('Órdenes según Instancia'!AE445=0,"-",('Órdenes según Instancia'!F445/'Órdenes según Instancia'!AE445)))</f>
        <v>0.95454545454545459</v>
      </c>
      <c r="S445" s="65" t="str">
        <f>IF('Órdenes según Instancia'!K445=0,"-",IF('Órdenes según Instancia'!AE445=0,"-",('Órdenes según Instancia'!K445/'Órdenes según Instancia'!AE445)))</f>
        <v>-</v>
      </c>
      <c r="T445" s="65">
        <f>IF('Órdenes según Instancia'!P445=0,"-",IF('Órdenes según Instancia'!AE445=0,"-",('Órdenes según Instancia'!P445/'Órdenes según Instancia'!AE445)))</f>
        <v>4.5454545454545456E-2</v>
      </c>
      <c r="U445" s="65" t="str">
        <f>IF('Órdenes según Instancia'!U445=0,"-",IF('Órdenes según Instancia'!AE445=0,"-",('Órdenes según Instancia'!U445/('Órdenes según Instancia'!AE445))))</f>
        <v>-</v>
      </c>
      <c r="V445" s="65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206</v>
      </c>
      <c r="C446" s="36">
        <f>IF('Órdenes según Instancia'!C446=0,"-",IF('Órdenes según Instancia'!AB446=0,"-",('Órdenes según Instancia'!C446/'Órdenes según Instancia'!AB446)))</f>
        <v>0.93348537697880329</v>
      </c>
      <c r="D446" s="36">
        <f>IF('Órdenes según Instancia'!H446=0,"-",IF('Órdenes según Instancia'!AB446=0,"-",('Órdenes según Instancia'!H446/'Órdenes según Instancia'!AB446)))</f>
        <v>3.0855916286557554E-3</v>
      </c>
      <c r="E446" s="36">
        <f>IF('Órdenes según Instancia'!M446=0,"-",IF('Órdenes según Instancia'!AB446=0,"-",('Órdenes según Instancia'!M446/'Órdenes según Instancia'!AB446)))</f>
        <v>4.8269385564797422E-2</v>
      </c>
      <c r="F446" s="36">
        <f>IF('Órdenes según Instancia'!R446=0,"-",IF('Órdenes según Instancia'!AB446=0,"-",('Órdenes según Instancia'!R446/'Órdenes según Instancia'!AB446)))</f>
        <v>1.5105983364636437E-2</v>
      </c>
      <c r="G446" s="36">
        <f>IF('Órdenes según Instancia'!W446=0,"-",IF('Órdenes según Instancia'!AB446=0,"-",('Órdenes según Instancia'!W446/'Órdenes según Instancia'!AB446)))</f>
        <v>5.3662463107056611E-5</v>
      </c>
      <c r="H446" s="36">
        <f>IF('Órdenes según Instancia'!D446=0,"-",IF('Órdenes según Instancia'!AC446=0,"-",('Órdenes según Instancia'!D446/'Órdenes según Instancia'!AC446)))</f>
        <v>0.99248120300751874</v>
      </c>
      <c r="I446" s="36">
        <f>IF('Órdenes según Instancia'!I446=0,"-",IF('Órdenes según Instancia'!AC446=0,"-",('Órdenes según Instancia'!I446/'Órdenes según Instancia'!AC446)))</f>
        <v>7.5187969924812026E-3</v>
      </c>
      <c r="J446" s="36" t="str">
        <f>IF('Órdenes según Instancia'!N446=0,"-",IF('Órdenes según Instancia'!AC446=0,"-",('Órdenes según Instancia'!N446/'Órdenes según Instancia'!AC446)))</f>
        <v>-</v>
      </c>
      <c r="K446" s="36" t="str">
        <f>IF('Órdenes según Instancia'!S446=0,"-",IF('Órdenes según Instancia'!AC446=0,"-",('Órdenes según Instancia'!S446/'Órdenes según Instancia'!AC446)))</f>
        <v>-</v>
      </c>
      <c r="L446" s="36" t="str">
        <f>IF('Órdenes según Instancia'!X446=0,"-",IF('Órdenes según Instancia'!AC446=0,"-",('Órdenes según Instancia'!X446/'Órdenes según Instancia'!AC446)))</f>
        <v>-</v>
      </c>
      <c r="M446" s="36">
        <f>IF('Órdenes según Instancia'!E446=0,"-",IF('Órdenes según Instancia'!AD446=0,"-",('Órdenes según Instancia'!E446/'Órdenes según Instancia'!AD446)))</f>
        <v>0.91197531804677379</v>
      </c>
      <c r="N446" s="36">
        <f>IF('Órdenes según Instancia'!J446=0,"-",IF('Órdenes según Instancia'!AD446=0,"-",('Órdenes según Instancia'!J446/'Órdenes según Instancia'!AD446)))</f>
        <v>2.590081511388741E-3</v>
      </c>
      <c r="O446" s="36">
        <f>IF('Órdenes según Instancia'!O446=0,"-",IF('Órdenes según Instancia'!AD446=0,"-",('Órdenes según Instancia'!O446/'Órdenes según Instancia'!AD446)))</f>
        <v>6.5590005332520754E-2</v>
      </c>
      <c r="P446" s="36">
        <f>IF('Órdenes según Instancia'!T446=0,"-",IF('Órdenes según Instancia'!AD446=0,"-",('Órdenes según Instancia'!T446/'Órdenes según Instancia'!AD446)))</f>
        <v>1.9768416241334654E-2</v>
      </c>
      <c r="Q446" s="36">
        <f>IF('Órdenes según Instancia'!Y446=0,"-",IF('Órdenes según Instancia'!AD446=0,"-",('Órdenes según Instancia'!Y446/'Órdenes según Instancia'!AD446)))</f>
        <v>7.6178867982021789E-5</v>
      </c>
      <c r="R446" s="36">
        <f>IF('Órdenes según Instancia'!F446=0,"-",IF('Órdenes según Instancia'!AE446=0,"-",('Órdenes según Instancia'!F446/'Órdenes según Instancia'!AE446)))</f>
        <v>0.98465496646145367</v>
      </c>
      <c r="S446" s="36">
        <f>IF('Órdenes según Instancia'!K446=0,"-",IF('Órdenes según Instancia'!AE446=0,"-",('Órdenes según Instancia'!K446/'Órdenes según Instancia'!AE446)))</f>
        <v>4.2267757052283379E-3</v>
      </c>
      <c r="T446" s="36">
        <f>IF('Órdenes según Instancia'!P446=0,"-",IF('Órdenes según Instancia'!AE446=0,"-",('Órdenes según Instancia'!P446/'Órdenes según Instancia'!AE446)))</f>
        <v>7.0752549848387396E-3</v>
      </c>
      <c r="U446" s="36">
        <f>IF('Órdenes según Instancia'!U446=0,"-",IF('Órdenes según Instancia'!AE446=0,"-",('Órdenes según Instancia'!U446/('Órdenes según Instancia'!AE446))))</f>
        <v>4.0430028484792794E-3</v>
      </c>
      <c r="V446" s="36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7AFC0-FDA8-4F39-A64F-837FBE70620F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84" t="s">
        <v>613</v>
      </c>
      <c r="D12" s="84"/>
      <c r="E12" s="84" t="s">
        <v>219</v>
      </c>
      <c r="F12" s="84"/>
      <c r="G12" s="84" t="s">
        <v>220</v>
      </c>
      <c r="H12" s="84"/>
      <c r="I12" s="84" t="s">
        <v>614</v>
      </c>
      <c r="J12" s="84"/>
      <c r="K12" s="84" t="s">
        <v>615</v>
      </c>
      <c r="L12" s="84"/>
      <c r="M12" s="84" t="s">
        <v>221</v>
      </c>
      <c r="N12" s="84"/>
      <c r="O12" s="84" t="s">
        <v>222</v>
      </c>
      <c r="P12" s="84"/>
      <c r="Q12" s="84" t="s">
        <v>223</v>
      </c>
      <c r="R12" s="84"/>
      <c r="S12" s="84" t="s">
        <v>616</v>
      </c>
      <c r="T12" s="84"/>
      <c r="U12" s="84" t="s">
        <v>224</v>
      </c>
      <c r="V12" s="84"/>
      <c r="W12" s="84" t="s">
        <v>617</v>
      </c>
      <c r="X12" s="84"/>
      <c r="Y12" s="84" t="s">
        <v>618</v>
      </c>
      <c r="Z12" s="84"/>
      <c r="AA12" s="84" t="s">
        <v>619</v>
      </c>
      <c r="AB12" s="84"/>
      <c r="AC12" s="84" t="s">
        <v>620</v>
      </c>
      <c r="AD12" s="84"/>
      <c r="AE12" s="84" t="s">
        <v>621</v>
      </c>
      <c r="AF12" s="84"/>
      <c r="AG12" s="84" t="s">
        <v>225</v>
      </c>
      <c r="AH12" s="84"/>
      <c r="AI12" s="84" t="s">
        <v>226</v>
      </c>
      <c r="AJ12" s="84"/>
    </row>
    <row r="13" spans="2:36" ht="41.25" customHeight="1" thickBot="1" x14ac:dyDescent="0.25">
      <c r="C13" s="22" t="s">
        <v>227</v>
      </c>
      <c r="D13" s="22" t="s">
        <v>228</v>
      </c>
      <c r="E13" s="22" t="s">
        <v>227</v>
      </c>
      <c r="F13" s="22" t="s">
        <v>228</v>
      </c>
      <c r="G13" s="22" t="s">
        <v>227</v>
      </c>
      <c r="H13" s="22" t="s">
        <v>228</v>
      </c>
      <c r="I13" s="22" t="s">
        <v>227</v>
      </c>
      <c r="J13" s="22" t="s">
        <v>228</v>
      </c>
      <c r="K13" s="22" t="s">
        <v>227</v>
      </c>
      <c r="L13" s="22" t="s">
        <v>228</v>
      </c>
      <c r="M13" s="22" t="s">
        <v>227</v>
      </c>
      <c r="N13" s="22" t="s">
        <v>228</v>
      </c>
      <c r="O13" s="22" t="s">
        <v>227</v>
      </c>
      <c r="P13" s="22" t="s">
        <v>228</v>
      </c>
      <c r="Q13" s="22" t="s">
        <v>227</v>
      </c>
      <c r="R13" s="22" t="s">
        <v>228</v>
      </c>
      <c r="S13" s="22" t="s">
        <v>227</v>
      </c>
      <c r="T13" s="22" t="s">
        <v>228</v>
      </c>
      <c r="U13" s="22" t="s">
        <v>227</v>
      </c>
      <c r="V13" s="22" t="s">
        <v>228</v>
      </c>
      <c r="W13" s="22" t="s">
        <v>227</v>
      </c>
      <c r="X13" s="22" t="s">
        <v>228</v>
      </c>
      <c r="Y13" s="22" t="s">
        <v>227</v>
      </c>
      <c r="Z13" s="22" t="s">
        <v>228</v>
      </c>
      <c r="AA13" s="22" t="s">
        <v>227</v>
      </c>
      <c r="AB13" s="22" t="s">
        <v>228</v>
      </c>
      <c r="AC13" s="22" t="s">
        <v>227</v>
      </c>
      <c r="AD13" s="22" t="s">
        <v>228</v>
      </c>
      <c r="AE13" s="22" t="s">
        <v>227</v>
      </c>
      <c r="AF13" s="22" t="s">
        <v>228</v>
      </c>
      <c r="AG13" s="22" t="s">
        <v>227</v>
      </c>
      <c r="AH13" s="22" t="s">
        <v>228</v>
      </c>
      <c r="AI13" s="22" t="s">
        <v>227</v>
      </c>
      <c r="AJ13" s="22" t="s">
        <v>228</v>
      </c>
    </row>
    <row r="14" spans="2:36" ht="20.100000000000001" customHeight="1" thickBot="1" x14ac:dyDescent="0.25">
      <c r="B14" s="61" t="s">
        <v>167</v>
      </c>
      <c r="C14" s="43">
        <v>0</v>
      </c>
      <c r="D14" s="43">
        <v>0</v>
      </c>
      <c r="E14" s="43">
        <v>0</v>
      </c>
      <c r="F14" s="43">
        <v>0</v>
      </c>
      <c r="G14" s="43">
        <v>236</v>
      </c>
      <c r="H14" s="43">
        <v>114</v>
      </c>
      <c r="I14" s="43">
        <v>78</v>
      </c>
      <c r="J14" s="43">
        <v>114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314</v>
      </c>
      <c r="R14" s="43">
        <v>228</v>
      </c>
      <c r="S14" s="43">
        <v>55</v>
      </c>
      <c r="T14" s="43">
        <v>0</v>
      </c>
      <c r="U14" s="43">
        <v>0</v>
      </c>
      <c r="V14" s="43">
        <v>0</v>
      </c>
      <c r="W14" s="43">
        <v>28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71</v>
      </c>
      <c r="AD14" s="43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154</v>
      </c>
      <c r="AJ14" s="43">
        <v>0</v>
      </c>
    </row>
    <row r="15" spans="2:36" ht="20.100000000000001" customHeight="1" thickBot="1" x14ac:dyDescent="0.25">
      <c r="B15" s="62" t="s">
        <v>235</v>
      </c>
      <c r="C15" s="43">
        <v>1</v>
      </c>
      <c r="D15" s="43">
        <v>1</v>
      </c>
      <c r="E15" s="43">
        <v>0</v>
      </c>
      <c r="F15" s="43">
        <v>0</v>
      </c>
      <c r="G15" s="43">
        <v>32</v>
      </c>
      <c r="H15" s="43">
        <v>28</v>
      </c>
      <c r="I15" s="43">
        <v>32</v>
      </c>
      <c r="J15" s="43">
        <v>28</v>
      </c>
      <c r="K15" s="43">
        <v>0</v>
      </c>
      <c r="L15" s="43">
        <v>0</v>
      </c>
      <c r="M15" s="43">
        <v>11</v>
      </c>
      <c r="N15" s="43">
        <v>1</v>
      </c>
      <c r="O15" s="43">
        <v>0</v>
      </c>
      <c r="P15" s="43">
        <v>0</v>
      </c>
      <c r="Q15" s="43">
        <v>76</v>
      </c>
      <c r="R15" s="43">
        <v>58</v>
      </c>
      <c r="S15" s="43">
        <v>12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9</v>
      </c>
      <c r="AD15" s="43">
        <v>0</v>
      </c>
      <c r="AE15" s="43">
        <v>0</v>
      </c>
      <c r="AF15" s="43">
        <v>0</v>
      </c>
      <c r="AG15" s="43">
        <v>12</v>
      </c>
      <c r="AH15" s="43">
        <v>0</v>
      </c>
      <c r="AI15" s="43">
        <v>33</v>
      </c>
      <c r="AJ15" s="43">
        <v>0</v>
      </c>
    </row>
    <row r="16" spans="2:36" ht="20.100000000000001" customHeight="1" thickBot="1" x14ac:dyDescent="0.25">
      <c r="B16" s="62" t="s">
        <v>236</v>
      </c>
      <c r="C16" s="43">
        <v>0</v>
      </c>
      <c r="D16" s="43">
        <v>0</v>
      </c>
      <c r="E16" s="43">
        <v>2</v>
      </c>
      <c r="F16" s="43">
        <v>0</v>
      </c>
      <c r="G16" s="43">
        <v>47</v>
      </c>
      <c r="H16" s="43">
        <v>0</v>
      </c>
      <c r="I16" s="43">
        <v>45</v>
      </c>
      <c r="J16" s="43">
        <v>0</v>
      </c>
      <c r="K16" s="43">
        <v>0</v>
      </c>
      <c r="L16" s="43">
        <v>0</v>
      </c>
      <c r="M16" s="43">
        <v>18</v>
      </c>
      <c r="N16" s="43">
        <v>0</v>
      </c>
      <c r="O16" s="43">
        <v>1</v>
      </c>
      <c r="P16" s="43">
        <v>0</v>
      </c>
      <c r="Q16" s="43">
        <v>113</v>
      </c>
      <c r="R16" s="43">
        <v>0</v>
      </c>
      <c r="S16" s="43">
        <v>21</v>
      </c>
      <c r="T16" s="43">
        <v>0</v>
      </c>
      <c r="U16" s="43">
        <v>13</v>
      </c>
      <c r="V16" s="43">
        <v>0</v>
      </c>
      <c r="W16" s="43">
        <v>13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21</v>
      </c>
      <c r="AD16" s="43">
        <v>0</v>
      </c>
      <c r="AE16" s="43">
        <v>0</v>
      </c>
      <c r="AF16" s="43">
        <v>0</v>
      </c>
      <c r="AG16" s="43">
        <v>8</v>
      </c>
      <c r="AH16" s="43">
        <v>0</v>
      </c>
      <c r="AI16" s="43">
        <v>76</v>
      </c>
      <c r="AJ16" s="43">
        <v>0</v>
      </c>
    </row>
    <row r="17" spans="2:36" ht="20.100000000000001" customHeight="1" thickBot="1" x14ac:dyDescent="0.25">
      <c r="B17" s="62" t="s">
        <v>237</v>
      </c>
      <c r="C17" s="43">
        <v>1</v>
      </c>
      <c r="D17" s="43">
        <v>1</v>
      </c>
      <c r="E17" s="43">
        <v>0</v>
      </c>
      <c r="F17" s="43">
        <v>0</v>
      </c>
      <c r="G17" s="43">
        <v>114</v>
      </c>
      <c r="H17" s="43">
        <v>0</v>
      </c>
      <c r="I17" s="43">
        <v>114</v>
      </c>
      <c r="J17" s="43">
        <v>0</v>
      </c>
      <c r="K17" s="43">
        <v>0</v>
      </c>
      <c r="L17" s="43">
        <v>0</v>
      </c>
      <c r="M17" s="43">
        <v>32</v>
      </c>
      <c r="N17" s="43">
        <v>0</v>
      </c>
      <c r="O17" s="43">
        <v>0</v>
      </c>
      <c r="P17" s="43">
        <v>0</v>
      </c>
      <c r="Q17" s="43">
        <v>261</v>
      </c>
      <c r="R17" s="43">
        <v>1</v>
      </c>
      <c r="S17" s="43">
        <v>15</v>
      </c>
      <c r="T17" s="43">
        <v>0</v>
      </c>
      <c r="U17" s="43">
        <v>0</v>
      </c>
      <c r="V17" s="43">
        <v>0</v>
      </c>
      <c r="W17" s="43">
        <v>6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15</v>
      </c>
      <c r="AD17" s="43">
        <v>0</v>
      </c>
      <c r="AE17" s="43">
        <v>0</v>
      </c>
      <c r="AF17" s="43">
        <v>0</v>
      </c>
      <c r="AG17" s="43">
        <v>3</v>
      </c>
      <c r="AH17" s="43">
        <v>0</v>
      </c>
      <c r="AI17" s="43">
        <v>39</v>
      </c>
      <c r="AJ17" s="43">
        <v>0</v>
      </c>
    </row>
    <row r="18" spans="2:36" ht="20.100000000000001" customHeight="1" thickBot="1" x14ac:dyDescent="0.25">
      <c r="B18" s="62" t="s">
        <v>238</v>
      </c>
      <c r="C18" s="43">
        <v>3</v>
      </c>
      <c r="D18" s="43">
        <v>2</v>
      </c>
      <c r="E18" s="43">
        <v>6</v>
      </c>
      <c r="F18" s="43">
        <v>0</v>
      </c>
      <c r="G18" s="43">
        <v>117</v>
      </c>
      <c r="H18" s="43">
        <v>68</v>
      </c>
      <c r="I18" s="43">
        <v>117</v>
      </c>
      <c r="J18" s="43">
        <v>68</v>
      </c>
      <c r="K18" s="43">
        <v>0</v>
      </c>
      <c r="L18" s="43">
        <v>0</v>
      </c>
      <c r="M18" s="43">
        <v>63</v>
      </c>
      <c r="N18" s="43">
        <v>7</v>
      </c>
      <c r="O18" s="43">
        <v>4</v>
      </c>
      <c r="P18" s="43">
        <v>6</v>
      </c>
      <c r="Q18" s="43">
        <v>310</v>
      </c>
      <c r="R18" s="43">
        <v>151</v>
      </c>
      <c r="S18" s="43">
        <v>43</v>
      </c>
      <c r="T18" s="43">
        <v>0</v>
      </c>
      <c r="U18" s="43">
        <v>0</v>
      </c>
      <c r="V18" s="43">
        <v>0</v>
      </c>
      <c r="W18" s="43">
        <v>21</v>
      </c>
      <c r="X18" s="43">
        <v>0</v>
      </c>
      <c r="Y18" s="43">
        <v>0</v>
      </c>
      <c r="Z18" s="43">
        <v>0</v>
      </c>
      <c r="AA18" s="43">
        <v>2</v>
      </c>
      <c r="AB18" s="43">
        <v>0</v>
      </c>
      <c r="AC18" s="43">
        <v>29</v>
      </c>
      <c r="AD18" s="43">
        <v>6</v>
      </c>
      <c r="AE18" s="43">
        <v>0</v>
      </c>
      <c r="AF18" s="43">
        <v>0</v>
      </c>
      <c r="AG18" s="43">
        <v>6</v>
      </c>
      <c r="AH18" s="43">
        <v>0</v>
      </c>
      <c r="AI18" s="43">
        <v>101</v>
      </c>
      <c r="AJ18" s="43">
        <v>6</v>
      </c>
    </row>
    <row r="19" spans="2:36" ht="20.100000000000001" customHeight="1" thickBot="1" x14ac:dyDescent="0.25">
      <c r="B19" s="62" t="s">
        <v>633</v>
      </c>
      <c r="C19" s="43">
        <v>0</v>
      </c>
      <c r="D19" s="43">
        <v>1</v>
      </c>
      <c r="E19" s="43">
        <v>1</v>
      </c>
      <c r="F19" s="43">
        <v>1</v>
      </c>
      <c r="G19" s="43">
        <v>5</v>
      </c>
      <c r="H19" s="43">
        <v>1</v>
      </c>
      <c r="I19" s="43">
        <v>5</v>
      </c>
      <c r="J19" s="43">
        <v>1</v>
      </c>
      <c r="K19" s="43">
        <v>0</v>
      </c>
      <c r="L19" s="43">
        <v>0</v>
      </c>
      <c r="M19" s="43">
        <v>2</v>
      </c>
      <c r="N19" s="43">
        <v>1</v>
      </c>
      <c r="O19" s="43">
        <v>1</v>
      </c>
      <c r="P19" s="43">
        <v>1</v>
      </c>
      <c r="Q19" s="43">
        <v>14</v>
      </c>
      <c r="R19" s="43">
        <v>6</v>
      </c>
      <c r="S19" s="43">
        <v>2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2</v>
      </c>
      <c r="AD19" s="43">
        <v>0</v>
      </c>
      <c r="AE19" s="43">
        <v>0</v>
      </c>
      <c r="AF19" s="43">
        <v>0</v>
      </c>
      <c r="AG19" s="43">
        <v>2</v>
      </c>
      <c r="AH19" s="43">
        <v>0</v>
      </c>
      <c r="AI19" s="43">
        <v>6</v>
      </c>
      <c r="AJ19" s="43">
        <v>0</v>
      </c>
    </row>
    <row r="20" spans="2:36" ht="20.100000000000001" customHeight="1" thickBot="1" x14ac:dyDescent="0.25">
      <c r="B20" s="62" t="s">
        <v>239</v>
      </c>
      <c r="C20" s="43">
        <v>0</v>
      </c>
      <c r="D20" s="43">
        <v>0</v>
      </c>
      <c r="E20" s="43">
        <v>0</v>
      </c>
      <c r="F20" s="43">
        <v>0</v>
      </c>
      <c r="G20" s="43">
        <v>8</v>
      </c>
      <c r="H20" s="43">
        <v>35</v>
      </c>
      <c r="I20" s="43">
        <v>8</v>
      </c>
      <c r="J20" s="43">
        <v>35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16</v>
      </c>
      <c r="R20" s="43">
        <v>70</v>
      </c>
      <c r="S20" s="43">
        <v>6</v>
      </c>
      <c r="T20" s="43">
        <v>0</v>
      </c>
      <c r="U20" s="43">
        <v>1</v>
      </c>
      <c r="V20" s="43">
        <v>0</v>
      </c>
      <c r="W20" s="43">
        <v>1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7</v>
      </c>
      <c r="AD20" s="43">
        <v>0</v>
      </c>
      <c r="AE20" s="43">
        <v>0</v>
      </c>
      <c r="AF20" s="43">
        <v>0</v>
      </c>
      <c r="AG20" s="43">
        <v>7</v>
      </c>
      <c r="AH20" s="43">
        <v>0</v>
      </c>
      <c r="AI20" s="43">
        <v>22</v>
      </c>
      <c r="AJ20" s="43">
        <v>0</v>
      </c>
    </row>
    <row r="21" spans="2:36" ht="20.100000000000001" customHeight="1" thickBot="1" x14ac:dyDescent="0.25">
      <c r="B21" s="62" t="s">
        <v>240</v>
      </c>
      <c r="C21" s="43">
        <v>0</v>
      </c>
      <c r="D21" s="43">
        <v>0</v>
      </c>
      <c r="E21" s="43">
        <v>6</v>
      </c>
      <c r="F21" s="43">
        <v>0</v>
      </c>
      <c r="G21" s="43">
        <v>18</v>
      </c>
      <c r="H21" s="43">
        <v>0</v>
      </c>
      <c r="I21" s="43">
        <v>10</v>
      </c>
      <c r="J21" s="43">
        <v>0</v>
      </c>
      <c r="K21" s="43">
        <v>1</v>
      </c>
      <c r="L21" s="43">
        <v>0</v>
      </c>
      <c r="M21" s="43">
        <v>1</v>
      </c>
      <c r="N21" s="43">
        <v>0</v>
      </c>
      <c r="O21" s="43">
        <v>0</v>
      </c>
      <c r="P21" s="43">
        <v>0</v>
      </c>
      <c r="Q21" s="43">
        <v>36</v>
      </c>
      <c r="R21" s="43">
        <v>0</v>
      </c>
      <c r="S21" s="43">
        <v>8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12</v>
      </c>
      <c r="AD21" s="43">
        <v>0</v>
      </c>
      <c r="AE21" s="43">
        <v>0</v>
      </c>
      <c r="AF21" s="43">
        <v>0</v>
      </c>
      <c r="AG21" s="43">
        <v>11</v>
      </c>
      <c r="AH21" s="43">
        <v>0</v>
      </c>
      <c r="AI21" s="43">
        <v>31</v>
      </c>
      <c r="AJ21" s="43">
        <v>0</v>
      </c>
    </row>
    <row r="22" spans="2:36" ht="20.100000000000001" customHeight="1" thickBot="1" x14ac:dyDescent="0.25">
      <c r="B22" s="62" t="s">
        <v>241</v>
      </c>
      <c r="C22" s="43">
        <v>0</v>
      </c>
      <c r="D22" s="43">
        <v>2</v>
      </c>
      <c r="E22" s="43">
        <v>0</v>
      </c>
      <c r="F22" s="43">
        <v>0</v>
      </c>
      <c r="G22" s="43">
        <v>25</v>
      </c>
      <c r="H22" s="43">
        <v>27</v>
      </c>
      <c r="I22" s="43">
        <v>32</v>
      </c>
      <c r="J22" s="43">
        <v>27</v>
      </c>
      <c r="K22" s="43">
        <v>8</v>
      </c>
      <c r="L22" s="43">
        <v>0</v>
      </c>
      <c r="M22" s="43">
        <v>0</v>
      </c>
      <c r="N22" s="43">
        <v>0</v>
      </c>
      <c r="O22" s="43">
        <v>4</v>
      </c>
      <c r="P22" s="43">
        <v>0</v>
      </c>
      <c r="Q22" s="43">
        <v>69</v>
      </c>
      <c r="R22" s="43">
        <v>56</v>
      </c>
      <c r="S22" s="43">
        <v>3</v>
      </c>
      <c r="T22" s="43">
        <v>0</v>
      </c>
      <c r="U22" s="43">
        <v>0</v>
      </c>
      <c r="V22" s="43">
        <v>0</v>
      </c>
      <c r="W22" s="43">
        <v>1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3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7</v>
      </c>
      <c r="AJ22" s="43">
        <v>0</v>
      </c>
    </row>
    <row r="23" spans="2:36" ht="20.100000000000001" customHeight="1" thickBot="1" x14ac:dyDescent="0.25">
      <c r="B23" s="62" t="s">
        <v>242</v>
      </c>
      <c r="C23" s="43">
        <v>1</v>
      </c>
      <c r="D23" s="43">
        <v>3</v>
      </c>
      <c r="E23" s="43">
        <v>0</v>
      </c>
      <c r="F23" s="43">
        <v>0</v>
      </c>
      <c r="G23" s="43">
        <v>23</v>
      </c>
      <c r="H23" s="43">
        <v>29</v>
      </c>
      <c r="I23" s="43">
        <v>23</v>
      </c>
      <c r="J23" s="43">
        <v>29</v>
      </c>
      <c r="K23" s="43">
        <v>5</v>
      </c>
      <c r="L23" s="43">
        <v>1</v>
      </c>
      <c r="M23" s="43">
        <v>3</v>
      </c>
      <c r="N23" s="43">
        <v>0</v>
      </c>
      <c r="O23" s="43">
        <v>0</v>
      </c>
      <c r="P23" s="43">
        <v>3</v>
      </c>
      <c r="Q23" s="43">
        <v>55</v>
      </c>
      <c r="R23" s="43">
        <v>65</v>
      </c>
      <c r="S23" s="43">
        <v>14</v>
      </c>
      <c r="T23" s="43">
        <v>0</v>
      </c>
      <c r="U23" s="43">
        <v>0</v>
      </c>
      <c r="V23" s="43">
        <v>0</v>
      </c>
      <c r="W23" s="43">
        <v>2</v>
      </c>
      <c r="X23" s="43">
        <v>0</v>
      </c>
      <c r="Y23" s="43">
        <v>0</v>
      </c>
      <c r="Z23" s="43">
        <v>0</v>
      </c>
      <c r="AA23" s="43">
        <v>10</v>
      </c>
      <c r="AB23" s="43">
        <v>0</v>
      </c>
      <c r="AC23" s="43">
        <v>8</v>
      </c>
      <c r="AD23" s="43">
        <v>0</v>
      </c>
      <c r="AE23" s="43">
        <v>6</v>
      </c>
      <c r="AF23" s="43">
        <v>0</v>
      </c>
      <c r="AG23" s="43">
        <v>11</v>
      </c>
      <c r="AH23" s="43">
        <v>0</v>
      </c>
      <c r="AI23" s="43">
        <v>51</v>
      </c>
      <c r="AJ23" s="43">
        <v>0</v>
      </c>
    </row>
    <row r="24" spans="2:36" ht="20.100000000000001" customHeight="1" thickBot="1" x14ac:dyDescent="0.25">
      <c r="B24" s="62" t="s">
        <v>243</v>
      </c>
      <c r="C24" s="43">
        <v>35</v>
      </c>
      <c r="D24" s="43">
        <v>0</v>
      </c>
      <c r="E24" s="43">
        <v>92</v>
      </c>
      <c r="F24" s="43">
        <v>5</v>
      </c>
      <c r="G24" s="43">
        <v>362</v>
      </c>
      <c r="H24" s="43">
        <v>5</v>
      </c>
      <c r="I24" s="43">
        <v>362</v>
      </c>
      <c r="J24" s="43">
        <v>13</v>
      </c>
      <c r="K24" s="43">
        <v>298</v>
      </c>
      <c r="L24" s="43">
        <v>8</v>
      </c>
      <c r="M24" s="43">
        <v>127</v>
      </c>
      <c r="N24" s="43">
        <v>8</v>
      </c>
      <c r="O24" s="43">
        <v>77</v>
      </c>
      <c r="P24" s="43">
        <v>0</v>
      </c>
      <c r="Q24" s="43">
        <v>1353</v>
      </c>
      <c r="R24" s="43">
        <v>39</v>
      </c>
      <c r="S24" s="43">
        <v>42</v>
      </c>
      <c r="T24" s="43">
        <v>0</v>
      </c>
      <c r="U24" s="43">
        <v>2</v>
      </c>
      <c r="V24" s="43">
        <v>0</v>
      </c>
      <c r="W24" s="43">
        <v>14</v>
      </c>
      <c r="X24" s="43">
        <v>0</v>
      </c>
      <c r="Y24" s="43">
        <v>13</v>
      </c>
      <c r="Z24" s="43">
        <v>0</v>
      </c>
      <c r="AA24" s="43">
        <v>12</v>
      </c>
      <c r="AB24" s="43">
        <v>0</v>
      </c>
      <c r="AC24" s="43">
        <v>78</v>
      </c>
      <c r="AD24" s="43">
        <v>1</v>
      </c>
      <c r="AE24" s="43">
        <v>0</v>
      </c>
      <c r="AF24" s="43">
        <v>0</v>
      </c>
      <c r="AG24" s="43">
        <v>71</v>
      </c>
      <c r="AH24" s="43">
        <v>2</v>
      </c>
      <c r="AI24" s="43">
        <v>232</v>
      </c>
      <c r="AJ24" s="43">
        <v>3</v>
      </c>
    </row>
    <row r="25" spans="2:36" ht="20.100000000000001" customHeight="1" thickBot="1" x14ac:dyDescent="0.25">
      <c r="B25" s="62" t="s">
        <v>168</v>
      </c>
      <c r="C25" s="43">
        <v>2</v>
      </c>
      <c r="D25" s="43">
        <v>0</v>
      </c>
      <c r="E25" s="43">
        <v>11</v>
      </c>
      <c r="F25" s="43">
        <v>10</v>
      </c>
      <c r="G25" s="43">
        <v>80</v>
      </c>
      <c r="H25" s="43">
        <v>33</v>
      </c>
      <c r="I25" s="43">
        <v>69</v>
      </c>
      <c r="J25" s="43">
        <v>23</v>
      </c>
      <c r="K25" s="43">
        <v>0</v>
      </c>
      <c r="L25" s="43">
        <v>0</v>
      </c>
      <c r="M25" s="43">
        <v>13</v>
      </c>
      <c r="N25" s="43">
        <v>9</v>
      </c>
      <c r="O25" s="43">
        <v>11</v>
      </c>
      <c r="P25" s="43">
        <v>9</v>
      </c>
      <c r="Q25" s="43">
        <v>186</v>
      </c>
      <c r="R25" s="43">
        <v>84</v>
      </c>
      <c r="S25" s="43">
        <v>14</v>
      </c>
      <c r="T25" s="43">
        <v>0</v>
      </c>
      <c r="U25" s="43">
        <v>0</v>
      </c>
      <c r="V25" s="43">
        <v>0</v>
      </c>
      <c r="W25" s="43">
        <v>3</v>
      </c>
      <c r="X25" s="43">
        <v>0</v>
      </c>
      <c r="Y25" s="43">
        <v>1</v>
      </c>
      <c r="Z25" s="43">
        <v>0</v>
      </c>
      <c r="AA25" s="43">
        <v>2</v>
      </c>
      <c r="AB25" s="43">
        <v>0</v>
      </c>
      <c r="AC25" s="43">
        <v>25</v>
      </c>
      <c r="AD25" s="43">
        <v>0</v>
      </c>
      <c r="AE25" s="43">
        <v>0</v>
      </c>
      <c r="AF25" s="43">
        <v>0</v>
      </c>
      <c r="AG25" s="43">
        <v>12</v>
      </c>
      <c r="AH25" s="43">
        <v>0</v>
      </c>
      <c r="AI25" s="43">
        <v>57</v>
      </c>
      <c r="AJ25" s="43">
        <v>0</v>
      </c>
    </row>
    <row r="26" spans="2:36" ht="20.100000000000001" customHeight="1" thickBot="1" x14ac:dyDescent="0.25">
      <c r="B26" s="62" t="s">
        <v>244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</row>
    <row r="27" spans="2:36" ht="20.100000000000001" customHeight="1" thickBot="1" x14ac:dyDescent="0.25">
      <c r="B27" s="62" t="s">
        <v>245</v>
      </c>
      <c r="C27" s="43">
        <v>0</v>
      </c>
      <c r="D27" s="43">
        <v>0</v>
      </c>
      <c r="E27" s="43">
        <v>9</v>
      </c>
      <c r="F27" s="43">
        <v>9</v>
      </c>
      <c r="G27" s="43">
        <v>14</v>
      </c>
      <c r="H27" s="43">
        <v>44</v>
      </c>
      <c r="I27" s="43">
        <v>14</v>
      </c>
      <c r="J27" s="43">
        <v>44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37</v>
      </c>
      <c r="R27" s="43">
        <v>97</v>
      </c>
      <c r="S27" s="43">
        <v>13</v>
      </c>
      <c r="T27" s="43">
        <v>0</v>
      </c>
      <c r="U27" s="43">
        <v>0</v>
      </c>
      <c r="V27" s="43">
        <v>0</v>
      </c>
      <c r="W27" s="43">
        <v>6</v>
      </c>
      <c r="X27" s="43">
        <v>0</v>
      </c>
      <c r="Y27" s="43">
        <v>1</v>
      </c>
      <c r="Z27" s="43">
        <v>0</v>
      </c>
      <c r="AA27" s="43">
        <v>0</v>
      </c>
      <c r="AB27" s="43">
        <v>0</v>
      </c>
      <c r="AC27" s="43">
        <v>10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30</v>
      </c>
      <c r="AJ27" s="43">
        <v>0</v>
      </c>
    </row>
    <row r="28" spans="2:36" ht="20.100000000000001" customHeight="1" thickBot="1" x14ac:dyDescent="0.25">
      <c r="B28" s="62" t="s">
        <v>246</v>
      </c>
      <c r="C28" s="43">
        <v>0</v>
      </c>
      <c r="D28" s="43">
        <v>15</v>
      </c>
      <c r="E28" s="43">
        <v>9</v>
      </c>
      <c r="F28" s="43">
        <v>0</v>
      </c>
      <c r="G28" s="43">
        <v>73</v>
      </c>
      <c r="H28" s="43">
        <v>94</v>
      </c>
      <c r="I28" s="43">
        <v>65</v>
      </c>
      <c r="J28" s="43">
        <v>96</v>
      </c>
      <c r="K28" s="43">
        <v>3</v>
      </c>
      <c r="L28" s="43">
        <v>2</v>
      </c>
      <c r="M28" s="43">
        <v>1</v>
      </c>
      <c r="N28" s="43">
        <v>3</v>
      </c>
      <c r="O28" s="43">
        <v>30</v>
      </c>
      <c r="P28" s="43">
        <v>59</v>
      </c>
      <c r="Q28" s="43">
        <v>181</v>
      </c>
      <c r="R28" s="43">
        <v>269</v>
      </c>
      <c r="S28" s="43">
        <v>21</v>
      </c>
      <c r="T28" s="43">
        <v>0</v>
      </c>
      <c r="U28" s="43">
        <v>0</v>
      </c>
      <c r="V28" s="43">
        <v>0</v>
      </c>
      <c r="W28" s="43">
        <v>23</v>
      </c>
      <c r="X28" s="43">
        <v>0</v>
      </c>
      <c r="Y28" s="43">
        <v>4</v>
      </c>
      <c r="Z28" s="43">
        <v>0</v>
      </c>
      <c r="AA28" s="43">
        <v>1</v>
      </c>
      <c r="AB28" s="43">
        <v>0</v>
      </c>
      <c r="AC28" s="43">
        <v>48</v>
      </c>
      <c r="AD28" s="43">
        <v>0</v>
      </c>
      <c r="AE28" s="43">
        <v>8</v>
      </c>
      <c r="AF28" s="43">
        <v>1</v>
      </c>
      <c r="AG28" s="43">
        <v>69</v>
      </c>
      <c r="AH28" s="43">
        <v>0</v>
      </c>
      <c r="AI28" s="43">
        <v>174</v>
      </c>
      <c r="AJ28" s="43">
        <v>1</v>
      </c>
    </row>
    <row r="29" spans="2:36" ht="20.100000000000001" customHeight="1" thickBot="1" x14ac:dyDescent="0.25">
      <c r="B29" s="63" t="s">
        <v>247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</row>
    <row r="30" spans="2:36" ht="20.100000000000001" customHeight="1" thickBot="1" x14ac:dyDescent="0.25">
      <c r="B30" s="64" t="s">
        <v>248</v>
      </c>
      <c r="C30" s="43">
        <v>1</v>
      </c>
      <c r="D30" s="43">
        <v>0</v>
      </c>
      <c r="E30" s="43">
        <v>0</v>
      </c>
      <c r="F30" s="43">
        <v>0</v>
      </c>
      <c r="G30" s="43">
        <v>38</v>
      </c>
      <c r="H30" s="43">
        <v>61</v>
      </c>
      <c r="I30" s="43">
        <v>38</v>
      </c>
      <c r="J30" s="43">
        <v>61</v>
      </c>
      <c r="K30" s="43">
        <v>0</v>
      </c>
      <c r="L30" s="43">
        <v>0</v>
      </c>
      <c r="M30" s="43">
        <v>19</v>
      </c>
      <c r="N30" s="43">
        <v>39</v>
      </c>
      <c r="O30" s="43">
        <v>12</v>
      </c>
      <c r="P30" s="43">
        <v>0</v>
      </c>
      <c r="Q30" s="43">
        <v>108</v>
      </c>
      <c r="R30" s="43">
        <v>161</v>
      </c>
      <c r="S30" s="43">
        <v>3</v>
      </c>
      <c r="T30" s="43">
        <v>0</v>
      </c>
      <c r="U30" s="43">
        <v>0</v>
      </c>
      <c r="V30" s="43">
        <v>0</v>
      </c>
      <c r="W30" s="43">
        <v>4</v>
      </c>
      <c r="X30" s="43">
        <v>0</v>
      </c>
      <c r="Y30" s="43">
        <v>0</v>
      </c>
      <c r="Z30" s="43">
        <v>0</v>
      </c>
      <c r="AA30" s="43">
        <v>3</v>
      </c>
      <c r="AB30" s="43">
        <v>0</v>
      </c>
      <c r="AC30" s="43">
        <v>6</v>
      </c>
      <c r="AD30" s="43">
        <v>0</v>
      </c>
      <c r="AE30" s="43">
        <v>1</v>
      </c>
      <c r="AF30" s="43">
        <v>0</v>
      </c>
      <c r="AG30" s="43">
        <v>0</v>
      </c>
      <c r="AH30" s="43">
        <v>0</v>
      </c>
      <c r="AI30" s="43">
        <v>17</v>
      </c>
      <c r="AJ30" s="43">
        <v>0</v>
      </c>
    </row>
    <row r="31" spans="2:36" ht="20.100000000000001" customHeight="1" thickBot="1" x14ac:dyDescent="0.25">
      <c r="B31" s="62" t="s">
        <v>249</v>
      </c>
      <c r="C31" s="43">
        <v>0</v>
      </c>
      <c r="D31" s="43">
        <v>3</v>
      </c>
      <c r="E31" s="43">
        <v>0</v>
      </c>
      <c r="F31" s="43">
        <v>0</v>
      </c>
      <c r="G31" s="43">
        <v>47</v>
      </c>
      <c r="H31" s="43">
        <v>47</v>
      </c>
      <c r="I31" s="43">
        <v>47</v>
      </c>
      <c r="J31" s="43">
        <v>47</v>
      </c>
      <c r="K31" s="43">
        <v>1</v>
      </c>
      <c r="L31" s="43">
        <v>0</v>
      </c>
      <c r="M31" s="43">
        <v>0</v>
      </c>
      <c r="N31" s="43">
        <v>4</v>
      </c>
      <c r="O31" s="43">
        <v>6</v>
      </c>
      <c r="P31" s="43">
        <v>0</v>
      </c>
      <c r="Q31" s="43">
        <v>101</v>
      </c>
      <c r="R31" s="43">
        <v>101</v>
      </c>
      <c r="S31" s="43">
        <v>10</v>
      </c>
      <c r="T31" s="43">
        <v>0</v>
      </c>
      <c r="U31" s="43">
        <v>0</v>
      </c>
      <c r="V31" s="43">
        <v>0</v>
      </c>
      <c r="W31" s="43">
        <v>2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13</v>
      </c>
      <c r="AD31" s="43">
        <v>0</v>
      </c>
      <c r="AE31" s="43">
        <v>0</v>
      </c>
      <c r="AF31" s="43">
        <v>0</v>
      </c>
      <c r="AG31" s="43">
        <v>7</v>
      </c>
      <c r="AH31" s="43">
        <v>0</v>
      </c>
      <c r="AI31" s="43">
        <v>32</v>
      </c>
      <c r="AJ31" s="43">
        <v>0</v>
      </c>
    </row>
    <row r="32" spans="2:36" ht="20.100000000000001" customHeight="1" thickBot="1" x14ac:dyDescent="0.25">
      <c r="B32" s="62" t="s">
        <v>250</v>
      </c>
      <c r="C32" s="43">
        <v>0</v>
      </c>
      <c r="D32" s="43">
        <v>0</v>
      </c>
      <c r="E32" s="43">
        <v>0</v>
      </c>
      <c r="F32" s="43">
        <v>0</v>
      </c>
      <c r="G32" s="43">
        <v>17</v>
      </c>
      <c r="H32" s="43">
        <v>5</v>
      </c>
      <c r="I32" s="43">
        <v>31</v>
      </c>
      <c r="J32" s="43">
        <v>5</v>
      </c>
      <c r="K32" s="43">
        <v>14</v>
      </c>
      <c r="L32" s="43">
        <v>0</v>
      </c>
      <c r="M32" s="43">
        <v>3</v>
      </c>
      <c r="N32" s="43">
        <v>3</v>
      </c>
      <c r="O32" s="43">
        <v>0</v>
      </c>
      <c r="P32" s="43">
        <v>2</v>
      </c>
      <c r="Q32" s="43">
        <v>65</v>
      </c>
      <c r="R32" s="43">
        <v>15</v>
      </c>
      <c r="S32" s="43">
        <v>1</v>
      </c>
      <c r="T32" s="43">
        <v>0</v>
      </c>
      <c r="U32" s="43">
        <v>0</v>
      </c>
      <c r="V32" s="43">
        <v>0</v>
      </c>
      <c r="W32" s="43">
        <v>1</v>
      </c>
      <c r="X32" s="43">
        <v>0</v>
      </c>
      <c r="Y32" s="43">
        <v>1</v>
      </c>
      <c r="Z32" s="43">
        <v>0</v>
      </c>
      <c r="AA32" s="43">
        <v>2</v>
      </c>
      <c r="AB32" s="43">
        <v>0</v>
      </c>
      <c r="AC32" s="43">
        <v>1</v>
      </c>
      <c r="AD32" s="43">
        <v>0</v>
      </c>
      <c r="AE32" s="43">
        <v>0</v>
      </c>
      <c r="AF32" s="43">
        <v>0</v>
      </c>
      <c r="AG32" s="43">
        <v>0</v>
      </c>
      <c r="AH32" s="43">
        <v>0</v>
      </c>
      <c r="AI32" s="43">
        <v>6</v>
      </c>
      <c r="AJ32" s="43">
        <v>0</v>
      </c>
    </row>
    <row r="33" spans="2:36" ht="20.100000000000001" customHeight="1" thickBot="1" x14ac:dyDescent="0.25">
      <c r="B33" s="62" t="s">
        <v>251</v>
      </c>
      <c r="C33" s="43">
        <v>8</v>
      </c>
      <c r="D33" s="43">
        <v>0</v>
      </c>
      <c r="E33" s="43">
        <v>0</v>
      </c>
      <c r="F33" s="43">
        <v>0</v>
      </c>
      <c r="G33" s="43">
        <v>84</v>
      </c>
      <c r="H33" s="43">
        <v>0</v>
      </c>
      <c r="I33" s="43">
        <v>84</v>
      </c>
      <c r="J33" s="43">
        <v>0</v>
      </c>
      <c r="K33" s="43">
        <v>20</v>
      </c>
      <c r="L33" s="43">
        <v>0</v>
      </c>
      <c r="M33" s="43">
        <v>30</v>
      </c>
      <c r="N33" s="43">
        <v>0</v>
      </c>
      <c r="O33" s="43">
        <v>0</v>
      </c>
      <c r="P33" s="43">
        <v>0</v>
      </c>
      <c r="Q33" s="43">
        <v>226</v>
      </c>
      <c r="R33" s="43">
        <v>0</v>
      </c>
      <c r="S33" s="43">
        <v>16</v>
      </c>
      <c r="T33" s="43">
        <v>0</v>
      </c>
      <c r="U33" s="43">
        <v>0</v>
      </c>
      <c r="V33" s="43">
        <v>0</v>
      </c>
      <c r="W33" s="43">
        <v>10</v>
      </c>
      <c r="X33" s="43">
        <v>0</v>
      </c>
      <c r="Y33" s="43">
        <v>9</v>
      </c>
      <c r="Z33" s="43">
        <v>0</v>
      </c>
      <c r="AA33" s="43">
        <v>11</v>
      </c>
      <c r="AB33" s="43">
        <v>0</v>
      </c>
      <c r="AC33" s="43">
        <v>17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63</v>
      </c>
      <c r="AJ33" s="43">
        <v>0</v>
      </c>
    </row>
    <row r="34" spans="2:36" ht="20.100000000000001" customHeight="1" thickBot="1" x14ac:dyDescent="0.25">
      <c r="B34" s="62" t="s">
        <v>252</v>
      </c>
      <c r="C34" s="43">
        <v>0</v>
      </c>
      <c r="D34" s="43">
        <v>0</v>
      </c>
      <c r="E34" s="43">
        <v>0</v>
      </c>
      <c r="F34" s="43">
        <v>0</v>
      </c>
      <c r="G34" s="43">
        <v>4</v>
      </c>
      <c r="H34" s="43">
        <v>19</v>
      </c>
      <c r="I34" s="43">
        <v>4</v>
      </c>
      <c r="J34" s="43">
        <v>20</v>
      </c>
      <c r="K34" s="43">
        <v>0</v>
      </c>
      <c r="L34" s="43">
        <v>0</v>
      </c>
      <c r="M34" s="43">
        <v>0</v>
      </c>
      <c r="N34" s="43">
        <v>9</v>
      </c>
      <c r="O34" s="43">
        <v>2</v>
      </c>
      <c r="P34" s="43">
        <v>0</v>
      </c>
      <c r="Q34" s="43">
        <v>10</v>
      </c>
      <c r="R34" s="43">
        <v>48</v>
      </c>
      <c r="S34" s="43">
        <v>6</v>
      </c>
      <c r="T34" s="43">
        <v>0</v>
      </c>
      <c r="U34" s="43">
        <v>0</v>
      </c>
      <c r="V34" s="43">
        <v>0</v>
      </c>
      <c r="W34" s="43">
        <v>2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7</v>
      </c>
      <c r="AD34" s="43">
        <v>0</v>
      </c>
      <c r="AE34" s="43">
        <v>0</v>
      </c>
      <c r="AF34" s="43">
        <v>0</v>
      </c>
      <c r="AG34" s="43">
        <v>4</v>
      </c>
      <c r="AH34" s="43">
        <v>0</v>
      </c>
      <c r="AI34" s="43">
        <v>19</v>
      </c>
      <c r="AJ34" s="43">
        <v>0</v>
      </c>
    </row>
    <row r="35" spans="2:36" ht="20.100000000000001" customHeight="1" thickBot="1" x14ac:dyDescent="0.25">
      <c r="B35" s="62" t="s">
        <v>634</v>
      </c>
      <c r="C35" s="43">
        <v>3</v>
      </c>
      <c r="D35" s="43">
        <v>0</v>
      </c>
      <c r="E35" s="43">
        <v>0</v>
      </c>
      <c r="F35" s="43">
        <v>0</v>
      </c>
      <c r="G35" s="43">
        <v>26</v>
      </c>
      <c r="H35" s="43">
        <v>9</v>
      </c>
      <c r="I35" s="43">
        <v>26</v>
      </c>
      <c r="J35" s="43">
        <v>9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55</v>
      </c>
      <c r="R35" s="43">
        <v>18</v>
      </c>
      <c r="S35" s="43">
        <v>1</v>
      </c>
      <c r="T35" s="43">
        <v>0</v>
      </c>
      <c r="U35" s="43">
        <v>0</v>
      </c>
      <c r="V35" s="43">
        <v>0</v>
      </c>
      <c r="W35" s="43">
        <v>2</v>
      </c>
      <c r="X35" s="43">
        <v>0</v>
      </c>
      <c r="Y35" s="43">
        <v>0</v>
      </c>
      <c r="Z35" s="43">
        <v>0</v>
      </c>
      <c r="AA35" s="43">
        <v>4</v>
      </c>
      <c r="AB35" s="43">
        <v>0</v>
      </c>
      <c r="AC35" s="43">
        <v>6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13</v>
      </c>
      <c r="AJ35" s="43">
        <v>0</v>
      </c>
    </row>
    <row r="36" spans="2:36" ht="20.100000000000001" customHeight="1" thickBot="1" x14ac:dyDescent="0.25">
      <c r="B36" s="62" t="s">
        <v>253</v>
      </c>
      <c r="C36" s="43">
        <v>0</v>
      </c>
      <c r="D36" s="43">
        <v>0</v>
      </c>
      <c r="E36" s="43">
        <v>2</v>
      </c>
      <c r="F36" s="43">
        <v>0</v>
      </c>
      <c r="G36" s="43">
        <v>10</v>
      </c>
      <c r="H36" s="43">
        <v>0</v>
      </c>
      <c r="I36" s="43">
        <v>3</v>
      </c>
      <c r="J36" s="43">
        <v>0</v>
      </c>
      <c r="K36" s="43">
        <v>4</v>
      </c>
      <c r="L36" s="43">
        <v>0</v>
      </c>
      <c r="M36" s="43">
        <v>4</v>
      </c>
      <c r="N36" s="43">
        <v>0</v>
      </c>
      <c r="O36" s="43">
        <v>0</v>
      </c>
      <c r="P36" s="43">
        <v>0</v>
      </c>
      <c r="Q36" s="43">
        <v>23</v>
      </c>
      <c r="R36" s="43">
        <v>0</v>
      </c>
      <c r="S36" s="43">
        <v>2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1</v>
      </c>
      <c r="Z36" s="43">
        <v>0</v>
      </c>
      <c r="AA36" s="43">
        <v>1</v>
      </c>
      <c r="AB36" s="43">
        <v>0</v>
      </c>
      <c r="AC36" s="43">
        <v>2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6</v>
      </c>
      <c r="AJ36" s="43">
        <v>0</v>
      </c>
    </row>
    <row r="37" spans="2:36" ht="20.100000000000001" customHeight="1" thickBot="1" x14ac:dyDescent="0.25">
      <c r="B37" s="62" t="s">
        <v>254</v>
      </c>
      <c r="C37" s="43">
        <v>0</v>
      </c>
      <c r="D37" s="43">
        <v>0</v>
      </c>
      <c r="E37" s="43">
        <v>0</v>
      </c>
      <c r="F37" s="43">
        <v>0</v>
      </c>
      <c r="G37" s="43">
        <v>15</v>
      </c>
      <c r="H37" s="43">
        <v>0</v>
      </c>
      <c r="I37" s="43">
        <v>15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30</v>
      </c>
      <c r="R37" s="43">
        <v>0</v>
      </c>
      <c r="S37" s="43">
        <v>7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7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14</v>
      </c>
      <c r="AJ37" s="43">
        <v>0</v>
      </c>
    </row>
    <row r="38" spans="2:36" ht="20.100000000000001" customHeight="1" thickBot="1" x14ac:dyDescent="0.25">
      <c r="B38" s="62" t="s">
        <v>635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10</v>
      </c>
      <c r="I38" s="43">
        <v>0</v>
      </c>
      <c r="J38" s="43">
        <v>10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20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</row>
    <row r="39" spans="2:36" ht="20.100000000000001" customHeight="1" thickBot="1" x14ac:dyDescent="0.25">
      <c r="B39" s="62" t="s">
        <v>255</v>
      </c>
      <c r="C39" s="43">
        <v>0</v>
      </c>
      <c r="D39" s="43">
        <v>0</v>
      </c>
      <c r="E39" s="43">
        <v>0</v>
      </c>
      <c r="F39" s="43">
        <v>0</v>
      </c>
      <c r="G39" s="43">
        <v>16</v>
      </c>
      <c r="H39" s="43">
        <v>1</v>
      </c>
      <c r="I39" s="43">
        <v>16</v>
      </c>
      <c r="J39" s="43">
        <v>1</v>
      </c>
      <c r="K39" s="43">
        <v>0</v>
      </c>
      <c r="L39" s="43">
        <v>0</v>
      </c>
      <c r="M39" s="43">
        <v>1</v>
      </c>
      <c r="N39" s="43">
        <v>0</v>
      </c>
      <c r="O39" s="43">
        <v>4</v>
      </c>
      <c r="P39" s="43">
        <v>0</v>
      </c>
      <c r="Q39" s="43">
        <v>37</v>
      </c>
      <c r="R39" s="43">
        <v>2</v>
      </c>
      <c r="S39" s="43">
        <v>1</v>
      </c>
      <c r="T39" s="43">
        <v>3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3</v>
      </c>
      <c r="AD39" s="43">
        <v>4</v>
      </c>
      <c r="AE39" s="43">
        <v>0</v>
      </c>
      <c r="AF39" s="43">
        <v>0</v>
      </c>
      <c r="AG39" s="43">
        <v>4</v>
      </c>
      <c r="AH39" s="43">
        <v>4</v>
      </c>
      <c r="AI39" s="43">
        <v>8</v>
      </c>
      <c r="AJ39" s="43">
        <v>11</v>
      </c>
    </row>
    <row r="40" spans="2:36" ht="20.100000000000001" customHeight="1" thickBot="1" x14ac:dyDescent="0.25">
      <c r="B40" s="62" t="s">
        <v>256</v>
      </c>
      <c r="C40" s="43">
        <v>2</v>
      </c>
      <c r="D40" s="43">
        <v>0</v>
      </c>
      <c r="E40" s="43">
        <v>0</v>
      </c>
      <c r="F40" s="43">
        <v>0</v>
      </c>
      <c r="G40" s="43">
        <v>11</v>
      </c>
      <c r="H40" s="43">
        <v>0</v>
      </c>
      <c r="I40" s="43">
        <v>9</v>
      </c>
      <c r="J40" s="43">
        <v>0</v>
      </c>
      <c r="K40" s="43">
        <v>0</v>
      </c>
      <c r="L40" s="43">
        <v>0</v>
      </c>
      <c r="M40" s="43">
        <v>4</v>
      </c>
      <c r="N40" s="43">
        <v>0</v>
      </c>
      <c r="O40" s="43">
        <v>0</v>
      </c>
      <c r="P40" s="43">
        <v>0</v>
      </c>
      <c r="Q40" s="43">
        <v>26</v>
      </c>
      <c r="R40" s="43">
        <v>0</v>
      </c>
      <c r="S40" s="43">
        <v>4</v>
      </c>
      <c r="T40" s="43">
        <v>0</v>
      </c>
      <c r="U40" s="43">
        <v>0</v>
      </c>
      <c r="V40" s="43">
        <v>0</v>
      </c>
      <c r="W40" s="43">
        <v>2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4</v>
      </c>
      <c r="AD40" s="43">
        <v>0</v>
      </c>
      <c r="AE40" s="43">
        <v>0</v>
      </c>
      <c r="AF40" s="43">
        <v>0</v>
      </c>
      <c r="AG40" s="43">
        <v>4</v>
      </c>
      <c r="AH40" s="43">
        <v>0</v>
      </c>
      <c r="AI40" s="43">
        <v>14</v>
      </c>
      <c r="AJ40" s="43">
        <v>0</v>
      </c>
    </row>
    <row r="41" spans="2:36" ht="20.100000000000001" customHeight="1" thickBot="1" x14ac:dyDescent="0.25">
      <c r="B41" s="62" t="s">
        <v>257</v>
      </c>
      <c r="C41" s="43">
        <v>0</v>
      </c>
      <c r="D41" s="43">
        <v>0</v>
      </c>
      <c r="E41" s="43">
        <v>0</v>
      </c>
      <c r="F41" s="43">
        <v>0</v>
      </c>
      <c r="G41" s="43">
        <v>48</v>
      </c>
      <c r="H41" s="43">
        <v>0</v>
      </c>
      <c r="I41" s="43">
        <v>48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96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</row>
    <row r="42" spans="2:36" ht="20.100000000000001" customHeight="1" thickBot="1" x14ac:dyDescent="0.25">
      <c r="B42" s="62" t="s">
        <v>258</v>
      </c>
      <c r="C42" s="43">
        <v>2</v>
      </c>
      <c r="D42" s="43">
        <v>0</v>
      </c>
      <c r="E42" s="43">
        <v>0</v>
      </c>
      <c r="F42" s="43">
        <v>0</v>
      </c>
      <c r="G42" s="43">
        <v>17</v>
      </c>
      <c r="H42" s="43">
        <v>0</v>
      </c>
      <c r="I42" s="43">
        <v>17</v>
      </c>
      <c r="J42" s="43">
        <v>0</v>
      </c>
      <c r="K42" s="43">
        <v>1</v>
      </c>
      <c r="L42" s="43">
        <v>0</v>
      </c>
      <c r="M42" s="43">
        <v>2</v>
      </c>
      <c r="N42" s="43">
        <v>0</v>
      </c>
      <c r="O42" s="43">
        <v>0</v>
      </c>
      <c r="P42" s="43">
        <v>0</v>
      </c>
      <c r="Q42" s="43">
        <v>39</v>
      </c>
      <c r="R42" s="43">
        <v>0</v>
      </c>
      <c r="S42" s="43">
        <v>1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4</v>
      </c>
      <c r="AD42" s="43">
        <v>0</v>
      </c>
      <c r="AE42" s="43">
        <v>0</v>
      </c>
      <c r="AF42" s="43">
        <v>0</v>
      </c>
      <c r="AG42" s="43">
        <v>0</v>
      </c>
      <c r="AH42" s="43">
        <v>0</v>
      </c>
      <c r="AI42" s="43">
        <v>5</v>
      </c>
      <c r="AJ42" s="43">
        <v>0</v>
      </c>
    </row>
    <row r="43" spans="2:36" ht="20.100000000000001" customHeight="1" thickBot="1" x14ac:dyDescent="0.25">
      <c r="B43" s="62" t="s">
        <v>259</v>
      </c>
      <c r="C43" s="43">
        <v>3</v>
      </c>
      <c r="D43" s="43">
        <v>1</v>
      </c>
      <c r="E43" s="43">
        <v>4</v>
      </c>
      <c r="F43" s="43">
        <v>0</v>
      </c>
      <c r="G43" s="43">
        <v>57</v>
      </c>
      <c r="H43" s="43">
        <v>0</v>
      </c>
      <c r="I43" s="43">
        <v>57</v>
      </c>
      <c r="J43" s="43">
        <v>0</v>
      </c>
      <c r="K43" s="43">
        <v>0</v>
      </c>
      <c r="L43" s="43">
        <v>0</v>
      </c>
      <c r="M43" s="43">
        <v>23</v>
      </c>
      <c r="N43" s="43">
        <v>0</v>
      </c>
      <c r="O43" s="43">
        <v>11</v>
      </c>
      <c r="P43" s="43">
        <v>0</v>
      </c>
      <c r="Q43" s="43">
        <v>155</v>
      </c>
      <c r="R43" s="43">
        <v>1</v>
      </c>
      <c r="S43" s="43">
        <v>4</v>
      </c>
      <c r="T43" s="43">
        <v>0</v>
      </c>
      <c r="U43" s="43">
        <v>0</v>
      </c>
      <c r="V43" s="43">
        <v>0</v>
      </c>
      <c r="W43" s="43">
        <v>3</v>
      </c>
      <c r="X43" s="43">
        <v>0</v>
      </c>
      <c r="Y43" s="43">
        <v>0</v>
      </c>
      <c r="Z43" s="43">
        <v>0</v>
      </c>
      <c r="AA43" s="43">
        <v>1</v>
      </c>
      <c r="AB43" s="43">
        <v>0</v>
      </c>
      <c r="AC43" s="43">
        <v>5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13</v>
      </c>
      <c r="AJ43" s="43">
        <v>0</v>
      </c>
    </row>
    <row r="44" spans="2:36" ht="20.100000000000001" customHeight="1" thickBot="1" x14ac:dyDescent="0.25">
      <c r="B44" s="62" t="s">
        <v>169</v>
      </c>
      <c r="C44" s="43">
        <v>7</v>
      </c>
      <c r="D44" s="43">
        <v>0</v>
      </c>
      <c r="E44" s="43">
        <v>0</v>
      </c>
      <c r="F44" s="43">
        <v>0</v>
      </c>
      <c r="G44" s="43">
        <v>137</v>
      </c>
      <c r="H44" s="43">
        <v>13</v>
      </c>
      <c r="I44" s="43">
        <v>137</v>
      </c>
      <c r="J44" s="43">
        <v>9</v>
      </c>
      <c r="K44" s="43">
        <v>137</v>
      </c>
      <c r="L44" s="43">
        <v>9</v>
      </c>
      <c r="M44" s="43">
        <v>2</v>
      </c>
      <c r="N44" s="43">
        <v>0</v>
      </c>
      <c r="O44" s="43">
        <v>14</v>
      </c>
      <c r="P44" s="43">
        <v>0</v>
      </c>
      <c r="Q44" s="43">
        <v>434</v>
      </c>
      <c r="R44" s="43">
        <v>31</v>
      </c>
      <c r="S44" s="43">
        <v>22</v>
      </c>
      <c r="T44" s="43">
        <v>0</v>
      </c>
      <c r="U44" s="43">
        <v>0</v>
      </c>
      <c r="V44" s="43">
        <v>0</v>
      </c>
      <c r="W44" s="43">
        <v>2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22</v>
      </c>
      <c r="AD44" s="43">
        <v>0</v>
      </c>
      <c r="AE44" s="43">
        <v>0</v>
      </c>
      <c r="AF44" s="43">
        <v>0</v>
      </c>
      <c r="AG44" s="43">
        <v>22</v>
      </c>
      <c r="AH44" s="43">
        <v>0</v>
      </c>
      <c r="AI44" s="43">
        <v>68</v>
      </c>
      <c r="AJ44" s="43">
        <v>0</v>
      </c>
    </row>
    <row r="45" spans="2:36" ht="20.100000000000001" customHeight="1" thickBot="1" x14ac:dyDescent="0.25">
      <c r="B45" s="62" t="s">
        <v>260</v>
      </c>
      <c r="C45" s="43">
        <v>0</v>
      </c>
      <c r="D45" s="43">
        <v>0</v>
      </c>
      <c r="E45" s="43">
        <v>0</v>
      </c>
      <c r="F45" s="43">
        <v>0</v>
      </c>
      <c r="G45" s="43">
        <v>6</v>
      </c>
      <c r="H45" s="43">
        <v>2</v>
      </c>
      <c r="I45" s="43">
        <v>6</v>
      </c>
      <c r="J45" s="43">
        <v>2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12</v>
      </c>
      <c r="R45" s="43">
        <v>4</v>
      </c>
      <c r="S45" s="43">
        <v>2</v>
      </c>
      <c r="T45" s="43">
        <v>0</v>
      </c>
      <c r="U45" s="43">
        <v>0</v>
      </c>
      <c r="V45" s="43">
        <v>0</v>
      </c>
      <c r="W45" s="43">
        <v>2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2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6</v>
      </c>
      <c r="AJ45" s="43">
        <v>0</v>
      </c>
    </row>
    <row r="46" spans="2:36" ht="20.100000000000001" customHeight="1" thickBot="1" x14ac:dyDescent="0.25">
      <c r="B46" s="62" t="s">
        <v>261</v>
      </c>
      <c r="C46" s="43">
        <v>0</v>
      </c>
      <c r="D46" s="43">
        <v>0</v>
      </c>
      <c r="E46" s="43">
        <v>0</v>
      </c>
      <c r="F46" s="43">
        <v>0</v>
      </c>
      <c r="G46" s="43">
        <v>10</v>
      </c>
      <c r="H46" s="43">
        <v>0</v>
      </c>
      <c r="I46" s="43">
        <v>10</v>
      </c>
      <c r="J46" s="43">
        <v>0</v>
      </c>
      <c r="K46" s="43">
        <v>1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21</v>
      </c>
      <c r="R46" s="43">
        <v>0</v>
      </c>
      <c r="S46" s="43">
        <v>2</v>
      </c>
      <c r="T46" s="43">
        <v>1</v>
      </c>
      <c r="U46" s="43">
        <v>0</v>
      </c>
      <c r="V46" s="43">
        <v>0</v>
      </c>
      <c r="W46" s="43">
        <v>1</v>
      </c>
      <c r="X46" s="43">
        <v>1</v>
      </c>
      <c r="Y46" s="43">
        <v>0</v>
      </c>
      <c r="Z46" s="43">
        <v>0</v>
      </c>
      <c r="AA46" s="43">
        <v>0</v>
      </c>
      <c r="AB46" s="43">
        <v>0</v>
      </c>
      <c r="AC46" s="43">
        <v>1</v>
      </c>
      <c r="AD46" s="43">
        <v>1</v>
      </c>
      <c r="AE46" s="43">
        <v>0</v>
      </c>
      <c r="AF46" s="43">
        <v>0</v>
      </c>
      <c r="AG46" s="43">
        <v>1</v>
      </c>
      <c r="AH46" s="43">
        <v>0</v>
      </c>
      <c r="AI46" s="43">
        <v>5</v>
      </c>
      <c r="AJ46" s="43">
        <v>3</v>
      </c>
    </row>
    <row r="47" spans="2:36" ht="20.100000000000001" customHeight="1" thickBot="1" x14ac:dyDescent="0.25">
      <c r="B47" s="62" t="s">
        <v>262</v>
      </c>
      <c r="C47" s="43">
        <v>2</v>
      </c>
      <c r="D47" s="43">
        <v>0</v>
      </c>
      <c r="E47" s="43">
        <v>6</v>
      </c>
      <c r="F47" s="43">
        <v>0</v>
      </c>
      <c r="G47" s="43">
        <v>14</v>
      </c>
      <c r="H47" s="43">
        <v>1</v>
      </c>
      <c r="I47" s="43">
        <v>14</v>
      </c>
      <c r="J47" s="43">
        <v>1</v>
      </c>
      <c r="K47" s="43">
        <v>0</v>
      </c>
      <c r="L47" s="43">
        <v>0</v>
      </c>
      <c r="M47" s="43">
        <v>2</v>
      </c>
      <c r="N47" s="43">
        <v>0</v>
      </c>
      <c r="O47" s="43">
        <v>0</v>
      </c>
      <c r="P47" s="43">
        <v>0</v>
      </c>
      <c r="Q47" s="43">
        <v>38</v>
      </c>
      <c r="R47" s="43">
        <v>2</v>
      </c>
      <c r="S47" s="43">
        <v>4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4</v>
      </c>
      <c r="AB47" s="43">
        <v>0</v>
      </c>
      <c r="AC47" s="43">
        <v>3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11</v>
      </c>
      <c r="AJ47" s="43">
        <v>0</v>
      </c>
    </row>
    <row r="48" spans="2:36" ht="20.100000000000001" customHeight="1" thickBot="1" x14ac:dyDescent="0.25">
      <c r="B48" s="62" t="s">
        <v>636</v>
      </c>
      <c r="C48" s="43">
        <v>0</v>
      </c>
      <c r="D48" s="43">
        <v>0</v>
      </c>
      <c r="E48" s="43">
        <v>0</v>
      </c>
      <c r="F48" s="43">
        <v>0</v>
      </c>
      <c r="G48" s="43">
        <v>5</v>
      </c>
      <c r="H48" s="43">
        <v>2</v>
      </c>
      <c r="I48" s="43">
        <v>3</v>
      </c>
      <c r="J48" s="43">
        <v>2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8</v>
      </c>
      <c r="R48" s="43">
        <v>4</v>
      </c>
      <c r="S48" s="43">
        <v>3</v>
      </c>
      <c r="T48" s="43">
        <v>0</v>
      </c>
      <c r="U48" s="43">
        <v>0</v>
      </c>
      <c r="V48" s="43">
        <v>0</v>
      </c>
      <c r="W48" s="43">
        <v>1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2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6</v>
      </c>
      <c r="AJ48" s="43">
        <v>0</v>
      </c>
    </row>
    <row r="49" spans="2:36" ht="20.100000000000001" customHeight="1" thickBot="1" x14ac:dyDescent="0.25">
      <c r="B49" s="62" t="s">
        <v>263</v>
      </c>
      <c r="C49" s="43">
        <v>0</v>
      </c>
      <c r="D49" s="43">
        <v>0</v>
      </c>
      <c r="E49" s="43">
        <v>37</v>
      </c>
      <c r="F49" s="43">
        <v>0</v>
      </c>
      <c r="G49" s="43">
        <v>44</v>
      </c>
      <c r="H49" s="43">
        <v>0</v>
      </c>
      <c r="I49" s="43">
        <v>37</v>
      </c>
      <c r="J49" s="43">
        <v>0</v>
      </c>
      <c r="K49" s="43">
        <v>0</v>
      </c>
      <c r="L49" s="43">
        <v>0</v>
      </c>
      <c r="M49" s="43">
        <v>17</v>
      </c>
      <c r="N49" s="43">
        <v>0</v>
      </c>
      <c r="O49" s="43">
        <v>0</v>
      </c>
      <c r="P49" s="43">
        <v>0</v>
      </c>
      <c r="Q49" s="43">
        <v>135</v>
      </c>
      <c r="R49" s="43">
        <v>0</v>
      </c>
      <c r="S49" s="43">
        <v>36</v>
      </c>
      <c r="T49" s="43">
        <v>0</v>
      </c>
      <c r="U49" s="43">
        <v>0</v>
      </c>
      <c r="V49" s="43">
        <v>0</v>
      </c>
      <c r="W49" s="43">
        <v>9</v>
      </c>
      <c r="X49" s="43">
        <v>0</v>
      </c>
      <c r="Y49" s="43">
        <v>0</v>
      </c>
      <c r="Z49" s="43">
        <v>0</v>
      </c>
      <c r="AA49" s="43">
        <v>7</v>
      </c>
      <c r="AB49" s="43">
        <v>0</v>
      </c>
      <c r="AC49" s="43">
        <v>39</v>
      </c>
      <c r="AD49" s="43">
        <v>0</v>
      </c>
      <c r="AE49" s="43">
        <v>0</v>
      </c>
      <c r="AF49" s="43">
        <v>0</v>
      </c>
      <c r="AG49" s="43">
        <v>0</v>
      </c>
      <c r="AH49" s="43">
        <v>0</v>
      </c>
      <c r="AI49" s="43">
        <v>91</v>
      </c>
      <c r="AJ49" s="43">
        <v>0</v>
      </c>
    </row>
    <row r="50" spans="2:36" ht="20.100000000000001" customHeight="1" thickBot="1" x14ac:dyDescent="0.25">
      <c r="B50" s="62" t="s">
        <v>264</v>
      </c>
      <c r="C50" s="43">
        <v>8</v>
      </c>
      <c r="D50" s="43">
        <v>8</v>
      </c>
      <c r="E50" s="43">
        <v>0</v>
      </c>
      <c r="F50" s="43">
        <v>0</v>
      </c>
      <c r="G50" s="43">
        <v>16</v>
      </c>
      <c r="H50" s="43">
        <v>36</v>
      </c>
      <c r="I50" s="43">
        <v>16</v>
      </c>
      <c r="J50" s="43">
        <v>36</v>
      </c>
      <c r="K50" s="43">
        <v>0</v>
      </c>
      <c r="L50" s="43">
        <v>0</v>
      </c>
      <c r="M50" s="43">
        <v>4</v>
      </c>
      <c r="N50" s="43">
        <v>8</v>
      </c>
      <c r="O50" s="43">
        <v>5</v>
      </c>
      <c r="P50" s="43">
        <v>4</v>
      </c>
      <c r="Q50" s="43">
        <v>49</v>
      </c>
      <c r="R50" s="43">
        <v>92</v>
      </c>
      <c r="S50" s="43">
        <v>8</v>
      </c>
      <c r="T50" s="43">
        <v>0</v>
      </c>
      <c r="U50" s="43">
        <v>0</v>
      </c>
      <c r="V50" s="43">
        <v>0</v>
      </c>
      <c r="W50" s="43">
        <v>1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8</v>
      </c>
      <c r="AD50" s="43">
        <v>1</v>
      </c>
      <c r="AE50" s="43">
        <v>0</v>
      </c>
      <c r="AF50" s="43">
        <v>0</v>
      </c>
      <c r="AG50" s="43">
        <v>8</v>
      </c>
      <c r="AH50" s="43">
        <v>3</v>
      </c>
      <c r="AI50" s="43">
        <v>25</v>
      </c>
      <c r="AJ50" s="43">
        <v>4</v>
      </c>
    </row>
    <row r="51" spans="2:36" ht="20.100000000000001" customHeight="1" thickBot="1" x14ac:dyDescent="0.25">
      <c r="B51" s="62" t="s">
        <v>170</v>
      </c>
      <c r="C51" s="43">
        <v>73</v>
      </c>
      <c r="D51" s="43">
        <v>223</v>
      </c>
      <c r="E51" s="43">
        <v>67</v>
      </c>
      <c r="F51" s="43">
        <v>112</v>
      </c>
      <c r="G51" s="43">
        <v>236</v>
      </c>
      <c r="H51" s="43">
        <v>362</v>
      </c>
      <c r="I51" s="43">
        <v>238</v>
      </c>
      <c r="J51" s="43">
        <v>359</v>
      </c>
      <c r="K51" s="43">
        <v>92</v>
      </c>
      <c r="L51" s="43">
        <v>181</v>
      </c>
      <c r="M51" s="43">
        <v>70</v>
      </c>
      <c r="N51" s="43">
        <v>110</v>
      </c>
      <c r="O51" s="43">
        <v>184</v>
      </c>
      <c r="P51" s="43">
        <v>244</v>
      </c>
      <c r="Q51" s="43">
        <v>960</v>
      </c>
      <c r="R51" s="43">
        <v>1591</v>
      </c>
      <c r="S51" s="43">
        <v>68</v>
      </c>
      <c r="T51" s="43">
        <v>0</v>
      </c>
      <c r="U51" s="43">
        <v>0</v>
      </c>
      <c r="V51" s="43">
        <v>0</v>
      </c>
      <c r="W51" s="43">
        <v>26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82</v>
      </c>
      <c r="AD51" s="43">
        <v>0</v>
      </c>
      <c r="AE51" s="43">
        <v>0</v>
      </c>
      <c r="AF51" s="43">
        <v>0</v>
      </c>
      <c r="AG51" s="43">
        <v>152</v>
      </c>
      <c r="AH51" s="43">
        <v>0</v>
      </c>
      <c r="AI51" s="43">
        <v>328</v>
      </c>
      <c r="AJ51" s="43">
        <v>0</v>
      </c>
    </row>
    <row r="52" spans="2:36" ht="20.100000000000001" customHeight="1" thickBot="1" x14ac:dyDescent="0.25">
      <c r="B52" s="62" t="s">
        <v>265</v>
      </c>
      <c r="C52" s="43">
        <v>0</v>
      </c>
      <c r="D52" s="43">
        <v>0</v>
      </c>
      <c r="E52" s="43">
        <v>0</v>
      </c>
      <c r="F52" s="43">
        <v>0</v>
      </c>
      <c r="G52" s="43">
        <v>108</v>
      </c>
      <c r="H52" s="43">
        <v>194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108</v>
      </c>
      <c r="R52" s="43">
        <v>194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</row>
    <row r="53" spans="2:36" ht="20.100000000000001" customHeight="1" thickBot="1" x14ac:dyDescent="0.25">
      <c r="B53" s="62" t="s">
        <v>266</v>
      </c>
      <c r="C53" s="43">
        <v>0</v>
      </c>
      <c r="D53" s="43">
        <v>0</v>
      </c>
      <c r="E53" s="43">
        <v>5</v>
      </c>
      <c r="F53" s="43">
        <v>2</v>
      </c>
      <c r="G53" s="43">
        <v>14</v>
      </c>
      <c r="H53" s="43">
        <v>4</v>
      </c>
      <c r="I53" s="43">
        <v>10</v>
      </c>
      <c r="J53" s="43">
        <v>7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29</v>
      </c>
      <c r="R53" s="43">
        <v>13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</row>
    <row r="54" spans="2:36" ht="20.100000000000001" customHeight="1" thickBot="1" x14ac:dyDescent="0.25">
      <c r="B54" s="62" t="s">
        <v>267</v>
      </c>
      <c r="C54" s="43">
        <v>0</v>
      </c>
      <c r="D54" s="43">
        <v>0</v>
      </c>
      <c r="E54" s="43">
        <v>0</v>
      </c>
      <c r="F54" s="43">
        <v>0</v>
      </c>
      <c r="G54" s="43">
        <v>9</v>
      </c>
      <c r="H54" s="43">
        <v>11</v>
      </c>
      <c r="I54" s="43">
        <v>9</v>
      </c>
      <c r="J54" s="43">
        <v>11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18</v>
      </c>
      <c r="R54" s="43">
        <v>22</v>
      </c>
      <c r="S54" s="43">
        <v>3</v>
      </c>
      <c r="T54" s="43">
        <v>0</v>
      </c>
      <c r="U54" s="43">
        <v>0</v>
      </c>
      <c r="V54" s="43">
        <v>0</v>
      </c>
      <c r="W54" s="43">
        <v>4</v>
      </c>
      <c r="X54" s="43">
        <v>0</v>
      </c>
      <c r="Y54" s="43">
        <v>0</v>
      </c>
      <c r="Z54" s="43">
        <v>0</v>
      </c>
      <c r="AA54" s="43">
        <v>8</v>
      </c>
      <c r="AB54" s="43">
        <v>0</v>
      </c>
      <c r="AC54" s="43">
        <v>8</v>
      </c>
      <c r="AD54" s="43">
        <v>0</v>
      </c>
      <c r="AE54" s="43">
        <v>0</v>
      </c>
      <c r="AF54" s="43">
        <v>0</v>
      </c>
      <c r="AG54" s="43">
        <v>2</v>
      </c>
      <c r="AH54" s="43">
        <v>0</v>
      </c>
      <c r="AI54" s="43">
        <v>25</v>
      </c>
      <c r="AJ54" s="43">
        <v>0</v>
      </c>
    </row>
    <row r="55" spans="2:36" ht="20.100000000000001" customHeight="1" thickBot="1" x14ac:dyDescent="0.25">
      <c r="B55" s="62" t="s">
        <v>268</v>
      </c>
      <c r="C55" s="43">
        <v>0</v>
      </c>
      <c r="D55" s="43">
        <v>0</v>
      </c>
      <c r="E55" s="43">
        <v>0</v>
      </c>
      <c r="F55" s="43">
        <v>0</v>
      </c>
      <c r="G55" s="43">
        <v>33</v>
      </c>
      <c r="H55" s="43">
        <v>27</v>
      </c>
      <c r="I55" s="43">
        <v>33</v>
      </c>
      <c r="J55" s="43">
        <v>27</v>
      </c>
      <c r="K55" s="43">
        <v>0</v>
      </c>
      <c r="L55" s="43">
        <v>0</v>
      </c>
      <c r="M55" s="43">
        <v>10</v>
      </c>
      <c r="N55" s="43">
        <v>10</v>
      </c>
      <c r="O55" s="43">
        <v>0</v>
      </c>
      <c r="P55" s="43">
        <v>0</v>
      </c>
      <c r="Q55" s="43">
        <v>76</v>
      </c>
      <c r="R55" s="43">
        <v>64</v>
      </c>
      <c r="S55" s="43">
        <v>28</v>
      </c>
      <c r="T55" s="43">
        <v>0</v>
      </c>
      <c r="U55" s="43">
        <v>0</v>
      </c>
      <c r="V55" s="43">
        <v>0</v>
      </c>
      <c r="W55" s="43">
        <v>7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28</v>
      </c>
      <c r="AD55" s="43">
        <v>0</v>
      </c>
      <c r="AE55" s="43">
        <v>0</v>
      </c>
      <c r="AF55" s="43">
        <v>0</v>
      </c>
      <c r="AG55" s="43">
        <v>13</v>
      </c>
      <c r="AH55" s="43">
        <v>0</v>
      </c>
      <c r="AI55" s="43">
        <v>76</v>
      </c>
      <c r="AJ55" s="43">
        <v>0</v>
      </c>
    </row>
    <row r="56" spans="2:36" ht="20.100000000000001" customHeight="1" thickBot="1" x14ac:dyDescent="0.25">
      <c r="B56" s="62" t="s">
        <v>269</v>
      </c>
      <c r="C56" s="43">
        <v>2</v>
      </c>
      <c r="D56" s="43">
        <v>0</v>
      </c>
      <c r="E56" s="43">
        <v>0</v>
      </c>
      <c r="F56" s="43">
        <v>0</v>
      </c>
      <c r="G56" s="43">
        <v>9</v>
      </c>
      <c r="H56" s="43">
        <v>2</v>
      </c>
      <c r="I56" s="43">
        <v>9</v>
      </c>
      <c r="J56" s="43">
        <v>2</v>
      </c>
      <c r="K56" s="43">
        <v>0</v>
      </c>
      <c r="L56" s="43">
        <v>0</v>
      </c>
      <c r="M56" s="43">
        <v>3</v>
      </c>
      <c r="N56" s="43">
        <v>1</v>
      </c>
      <c r="O56" s="43">
        <v>0</v>
      </c>
      <c r="P56" s="43">
        <v>0</v>
      </c>
      <c r="Q56" s="43">
        <v>23</v>
      </c>
      <c r="R56" s="43">
        <v>5</v>
      </c>
      <c r="S56" s="43">
        <v>5</v>
      </c>
      <c r="T56" s="43">
        <v>0</v>
      </c>
      <c r="U56" s="43">
        <v>0</v>
      </c>
      <c r="V56" s="43">
        <v>0</v>
      </c>
      <c r="W56" s="43">
        <v>5</v>
      </c>
      <c r="X56" s="43">
        <v>0</v>
      </c>
      <c r="Y56" s="43">
        <v>0</v>
      </c>
      <c r="Z56" s="43">
        <v>0</v>
      </c>
      <c r="AA56" s="43">
        <v>4</v>
      </c>
      <c r="AB56" s="43">
        <v>0</v>
      </c>
      <c r="AC56" s="43">
        <v>6</v>
      </c>
      <c r="AD56" s="43">
        <v>0</v>
      </c>
      <c r="AE56" s="43">
        <v>0</v>
      </c>
      <c r="AF56" s="43">
        <v>0</v>
      </c>
      <c r="AG56" s="43">
        <v>1</v>
      </c>
      <c r="AH56" s="43">
        <v>0</v>
      </c>
      <c r="AI56" s="43">
        <v>21</v>
      </c>
      <c r="AJ56" s="43">
        <v>0</v>
      </c>
    </row>
    <row r="57" spans="2:36" ht="20.100000000000001" customHeight="1" thickBot="1" x14ac:dyDescent="0.25">
      <c r="B57" s="62" t="s">
        <v>270</v>
      </c>
      <c r="C57" s="43">
        <v>0</v>
      </c>
      <c r="D57" s="43">
        <v>0</v>
      </c>
      <c r="E57" s="43">
        <v>7</v>
      </c>
      <c r="F57" s="43">
        <v>0</v>
      </c>
      <c r="G57" s="43">
        <v>31</v>
      </c>
      <c r="H57" s="43">
        <v>1</v>
      </c>
      <c r="I57" s="43">
        <v>31</v>
      </c>
      <c r="J57" s="43">
        <v>1</v>
      </c>
      <c r="K57" s="43">
        <v>0</v>
      </c>
      <c r="L57" s="43">
        <v>0</v>
      </c>
      <c r="M57" s="43">
        <v>6</v>
      </c>
      <c r="N57" s="43">
        <v>2</v>
      </c>
      <c r="O57" s="43">
        <v>0</v>
      </c>
      <c r="P57" s="43">
        <v>5</v>
      </c>
      <c r="Q57" s="43">
        <v>75</v>
      </c>
      <c r="R57" s="43">
        <v>9</v>
      </c>
      <c r="S57" s="43">
        <v>15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15</v>
      </c>
      <c r="AD57" s="43">
        <v>0</v>
      </c>
      <c r="AE57" s="43">
        <v>0</v>
      </c>
      <c r="AF57" s="43">
        <v>0</v>
      </c>
      <c r="AG57" s="43">
        <v>3</v>
      </c>
      <c r="AH57" s="43">
        <v>3</v>
      </c>
      <c r="AI57" s="43">
        <v>33</v>
      </c>
      <c r="AJ57" s="43">
        <v>3</v>
      </c>
    </row>
    <row r="58" spans="2:36" ht="20.100000000000001" customHeight="1" thickBot="1" x14ac:dyDescent="0.25">
      <c r="B58" s="62" t="s">
        <v>271</v>
      </c>
      <c r="C58" s="43">
        <v>0</v>
      </c>
      <c r="D58" s="43">
        <v>0</v>
      </c>
      <c r="E58" s="43">
        <v>0</v>
      </c>
      <c r="F58" s="43">
        <v>0</v>
      </c>
      <c r="G58" s="43">
        <v>14</v>
      </c>
      <c r="H58" s="43">
        <v>0</v>
      </c>
      <c r="I58" s="43">
        <v>14</v>
      </c>
      <c r="J58" s="43">
        <v>0</v>
      </c>
      <c r="K58" s="43">
        <v>0</v>
      </c>
      <c r="L58" s="43">
        <v>0</v>
      </c>
      <c r="M58" s="43">
        <v>1</v>
      </c>
      <c r="N58" s="43">
        <v>0</v>
      </c>
      <c r="O58" s="43">
        <v>0</v>
      </c>
      <c r="P58" s="43">
        <v>0</v>
      </c>
      <c r="Q58" s="43">
        <v>29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5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8</v>
      </c>
      <c r="AD58" s="43">
        <v>0</v>
      </c>
      <c r="AE58" s="43">
        <v>0</v>
      </c>
      <c r="AF58" s="43">
        <v>0</v>
      </c>
      <c r="AG58" s="43">
        <v>8</v>
      </c>
      <c r="AH58" s="43">
        <v>0</v>
      </c>
      <c r="AI58" s="43">
        <v>21</v>
      </c>
      <c r="AJ58" s="43">
        <v>0</v>
      </c>
    </row>
    <row r="59" spans="2:36" ht="20.100000000000001" customHeight="1" thickBot="1" x14ac:dyDescent="0.25">
      <c r="B59" s="62" t="s">
        <v>171</v>
      </c>
      <c r="C59" s="43">
        <v>8</v>
      </c>
      <c r="D59" s="43">
        <v>0</v>
      </c>
      <c r="E59" s="43">
        <v>2</v>
      </c>
      <c r="F59" s="43">
        <v>0</v>
      </c>
      <c r="G59" s="43">
        <v>307</v>
      </c>
      <c r="H59" s="43">
        <v>6</v>
      </c>
      <c r="I59" s="43">
        <v>138</v>
      </c>
      <c r="J59" s="43">
        <v>0</v>
      </c>
      <c r="K59" s="43">
        <v>0</v>
      </c>
      <c r="L59" s="43">
        <v>0</v>
      </c>
      <c r="M59" s="43">
        <v>15</v>
      </c>
      <c r="N59" s="43">
        <v>0</v>
      </c>
      <c r="O59" s="43">
        <v>0</v>
      </c>
      <c r="P59" s="43">
        <v>0</v>
      </c>
      <c r="Q59" s="43">
        <v>470</v>
      </c>
      <c r="R59" s="43">
        <v>6</v>
      </c>
      <c r="S59" s="43">
        <v>24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37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61</v>
      </c>
      <c r="AJ59" s="43">
        <v>0</v>
      </c>
    </row>
    <row r="60" spans="2:36" ht="20.100000000000001" customHeight="1" thickBot="1" x14ac:dyDescent="0.25">
      <c r="B60" s="62" t="s">
        <v>272</v>
      </c>
      <c r="C60" s="43">
        <v>1</v>
      </c>
      <c r="D60" s="43">
        <v>0</v>
      </c>
      <c r="E60" s="43">
        <v>0</v>
      </c>
      <c r="F60" s="43">
        <v>0</v>
      </c>
      <c r="G60" s="43">
        <v>14</v>
      </c>
      <c r="H60" s="43">
        <v>33</v>
      </c>
      <c r="I60" s="43">
        <v>14</v>
      </c>
      <c r="J60" s="43">
        <v>33</v>
      </c>
      <c r="K60" s="43">
        <v>0</v>
      </c>
      <c r="L60" s="43">
        <v>13</v>
      </c>
      <c r="M60" s="43">
        <v>8</v>
      </c>
      <c r="N60" s="43">
        <v>15</v>
      </c>
      <c r="O60" s="43">
        <v>15</v>
      </c>
      <c r="P60" s="43">
        <v>5</v>
      </c>
      <c r="Q60" s="43">
        <v>52</v>
      </c>
      <c r="R60" s="43">
        <v>99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4</v>
      </c>
      <c r="AD60" s="43">
        <v>0</v>
      </c>
      <c r="AE60" s="43">
        <v>0</v>
      </c>
      <c r="AF60" s="43">
        <v>0</v>
      </c>
      <c r="AG60" s="43">
        <v>2</v>
      </c>
      <c r="AH60" s="43">
        <v>0</v>
      </c>
      <c r="AI60" s="43">
        <v>6</v>
      </c>
      <c r="AJ60" s="43">
        <v>0</v>
      </c>
    </row>
    <row r="61" spans="2:36" ht="20.100000000000001" customHeight="1" thickBot="1" x14ac:dyDescent="0.25">
      <c r="B61" s="62" t="s">
        <v>273</v>
      </c>
      <c r="C61" s="43">
        <v>0</v>
      </c>
      <c r="D61" s="43">
        <v>0</v>
      </c>
      <c r="E61" s="43">
        <v>0</v>
      </c>
      <c r="F61" s="43">
        <v>0</v>
      </c>
      <c r="G61" s="43">
        <v>12</v>
      </c>
      <c r="H61" s="43">
        <v>9</v>
      </c>
      <c r="I61" s="43">
        <v>12</v>
      </c>
      <c r="J61" s="43">
        <v>9</v>
      </c>
      <c r="K61" s="43">
        <v>11</v>
      </c>
      <c r="L61" s="43">
        <v>8</v>
      </c>
      <c r="M61" s="43">
        <v>0</v>
      </c>
      <c r="N61" s="43">
        <v>0</v>
      </c>
      <c r="O61" s="43">
        <v>0</v>
      </c>
      <c r="P61" s="43">
        <v>1</v>
      </c>
      <c r="Q61" s="43">
        <v>35</v>
      </c>
      <c r="R61" s="43">
        <v>27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4</v>
      </c>
      <c r="AD61" s="43">
        <v>0</v>
      </c>
      <c r="AE61" s="43">
        <v>0</v>
      </c>
      <c r="AF61" s="43">
        <v>0</v>
      </c>
      <c r="AG61" s="43">
        <v>4</v>
      </c>
      <c r="AH61" s="43">
        <v>0</v>
      </c>
      <c r="AI61" s="43">
        <v>8</v>
      </c>
      <c r="AJ61" s="43">
        <v>0</v>
      </c>
    </row>
    <row r="62" spans="2:36" ht="20.100000000000001" customHeight="1" thickBot="1" x14ac:dyDescent="0.25">
      <c r="B62" s="62" t="s">
        <v>274</v>
      </c>
      <c r="C62" s="43">
        <v>3</v>
      </c>
      <c r="D62" s="43">
        <v>0</v>
      </c>
      <c r="E62" s="43">
        <v>0</v>
      </c>
      <c r="F62" s="43">
        <v>0</v>
      </c>
      <c r="G62" s="43">
        <v>150</v>
      </c>
      <c r="H62" s="43">
        <v>0</v>
      </c>
      <c r="I62" s="43">
        <v>150</v>
      </c>
      <c r="J62" s="43">
        <v>0</v>
      </c>
      <c r="K62" s="43">
        <v>0</v>
      </c>
      <c r="L62" s="43">
        <v>0</v>
      </c>
      <c r="M62" s="43">
        <v>20</v>
      </c>
      <c r="N62" s="43">
        <v>0</v>
      </c>
      <c r="O62" s="43">
        <v>0</v>
      </c>
      <c r="P62" s="43">
        <v>0</v>
      </c>
      <c r="Q62" s="43">
        <v>323</v>
      </c>
      <c r="R62" s="43">
        <v>0</v>
      </c>
      <c r="S62" s="43">
        <v>40</v>
      </c>
      <c r="T62" s="43">
        <v>0</v>
      </c>
      <c r="U62" s="43">
        <v>0</v>
      </c>
      <c r="V62" s="43">
        <v>0</v>
      </c>
      <c r="W62" s="43">
        <v>12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41</v>
      </c>
      <c r="AD62" s="43">
        <v>0</v>
      </c>
      <c r="AE62" s="43">
        <v>0</v>
      </c>
      <c r="AF62" s="43">
        <v>0</v>
      </c>
      <c r="AG62" s="43">
        <v>0</v>
      </c>
      <c r="AH62" s="43">
        <v>0</v>
      </c>
      <c r="AI62" s="43">
        <v>93</v>
      </c>
      <c r="AJ62" s="43">
        <v>0</v>
      </c>
    </row>
    <row r="63" spans="2:36" ht="20.100000000000001" customHeight="1" thickBot="1" x14ac:dyDescent="0.25">
      <c r="B63" s="62" t="s">
        <v>275</v>
      </c>
      <c r="C63" s="43">
        <v>0</v>
      </c>
      <c r="D63" s="43">
        <v>13</v>
      </c>
      <c r="E63" s="43">
        <v>0</v>
      </c>
      <c r="F63" s="43">
        <v>0</v>
      </c>
      <c r="G63" s="43">
        <v>21</v>
      </c>
      <c r="H63" s="43">
        <v>13</v>
      </c>
      <c r="I63" s="43">
        <v>21</v>
      </c>
      <c r="J63" s="43">
        <v>13</v>
      </c>
      <c r="K63" s="43">
        <v>0</v>
      </c>
      <c r="L63" s="43">
        <v>0</v>
      </c>
      <c r="M63" s="43">
        <v>21</v>
      </c>
      <c r="N63" s="43">
        <v>13</v>
      </c>
      <c r="O63" s="43">
        <v>0</v>
      </c>
      <c r="P63" s="43">
        <v>0</v>
      </c>
      <c r="Q63" s="43">
        <v>63</v>
      </c>
      <c r="R63" s="43">
        <v>52</v>
      </c>
      <c r="S63" s="43">
        <v>7</v>
      </c>
      <c r="T63" s="43">
        <v>3</v>
      </c>
      <c r="U63" s="43">
        <v>0</v>
      </c>
      <c r="V63" s="43">
        <v>0</v>
      </c>
      <c r="W63" s="43">
        <v>1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6</v>
      </c>
      <c r="AD63" s="43">
        <v>6</v>
      </c>
      <c r="AE63" s="43">
        <v>0</v>
      </c>
      <c r="AF63" s="43">
        <v>0</v>
      </c>
      <c r="AG63" s="43">
        <v>0</v>
      </c>
      <c r="AH63" s="43">
        <v>0</v>
      </c>
      <c r="AI63" s="43">
        <v>14</v>
      </c>
      <c r="AJ63" s="43">
        <v>9</v>
      </c>
    </row>
    <row r="64" spans="2:36" ht="20.100000000000001" customHeight="1" thickBot="1" x14ac:dyDescent="0.25">
      <c r="B64" s="62" t="s">
        <v>172</v>
      </c>
      <c r="C64" s="43">
        <v>0</v>
      </c>
      <c r="D64" s="43">
        <v>3</v>
      </c>
      <c r="E64" s="43">
        <v>6</v>
      </c>
      <c r="F64" s="43">
        <v>4</v>
      </c>
      <c r="G64" s="43">
        <v>30</v>
      </c>
      <c r="H64" s="43">
        <v>38</v>
      </c>
      <c r="I64" s="43">
        <v>26</v>
      </c>
      <c r="J64" s="43">
        <v>37</v>
      </c>
      <c r="K64" s="43">
        <v>3</v>
      </c>
      <c r="L64" s="43">
        <v>2</v>
      </c>
      <c r="M64" s="43">
        <v>0</v>
      </c>
      <c r="N64" s="43">
        <v>4</v>
      </c>
      <c r="O64" s="43">
        <v>2</v>
      </c>
      <c r="P64" s="43">
        <v>2</v>
      </c>
      <c r="Q64" s="43">
        <v>67</v>
      </c>
      <c r="R64" s="43">
        <v>90</v>
      </c>
      <c r="S64" s="43">
        <v>3</v>
      </c>
      <c r="T64" s="43">
        <v>0</v>
      </c>
      <c r="U64" s="43">
        <v>0</v>
      </c>
      <c r="V64" s="43">
        <v>0</v>
      </c>
      <c r="W64" s="43">
        <v>7</v>
      </c>
      <c r="X64" s="43">
        <v>0</v>
      </c>
      <c r="Y64" s="43">
        <v>2</v>
      </c>
      <c r="Z64" s="43">
        <v>0</v>
      </c>
      <c r="AA64" s="43">
        <v>0</v>
      </c>
      <c r="AB64" s="43">
        <v>0</v>
      </c>
      <c r="AC64" s="43">
        <v>8</v>
      </c>
      <c r="AD64" s="43">
        <v>0</v>
      </c>
      <c r="AE64" s="43">
        <v>0</v>
      </c>
      <c r="AF64" s="43">
        <v>0</v>
      </c>
      <c r="AG64" s="43">
        <v>7</v>
      </c>
      <c r="AH64" s="43">
        <v>0</v>
      </c>
      <c r="AI64" s="43">
        <v>27</v>
      </c>
      <c r="AJ64" s="43">
        <v>0</v>
      </c>
    </row>
    <row r="65" spans="2:36" ht="20.100000000000001" customHeight="1" thickBot="1" x14ac:dyDescent="0.25">
      <c r="B65" s="62" t="s">
        <v>276</v>
      </c>
      <c r="C65" s="43">
        <v>0</v>
      </c>
      <c r="D65" s="43">
        <v>0</v>
      </c>
      <c r="E65" s="43">
        <v>0</v>
      </c>
      <c r="F65" s="43">
        <v>0</v>
      </c>
      <c r="G65" s="43">
        <v>18</v>
      </c>
      <c r="H65" s="43">
        <v>14</v>
      </c>
      <c r="I65" s="43">
        <v>18</v>
      </c>
      <c r="J65" s="43">
        <v>14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36</v>
      </c>
      <c r="R65" s="43">
        <v>28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3">
        <v>0</v>
      </c>
      <c r="AI65" s="43">
        <v>0</v>
      </c>
      <c r="AJ65" s="43">
        <v>0</v>
      </c>
    </row>
    <row r="66" spans="2:36" ht="20.100000000000001" customHeight="1" thickBot="1" x14ac:dyDescent="0.25">
      <c r="B66" s="62" t="s">
        <v>277</v>
      </c>
      <c r="C66" s="43">
        <v>1</v>
      </c>
      <c r="D66" s="43">
        <v>0</v>
      </c>
      <c r="E66" s="43">
        <v>4</v>
      </c>
      <c r="F66" s="43">
        <v>0</v>
      </c>
      <c r="G66" s="43">
        <v>21</v>
      </c>
      <c r="H66" s="43">
        <v>5</v>
      </c>
      <c r="I66" s="43">
        <v>17</v>
      </c>
      <c r="J66" s="43">
        <v>0</v>
      </c>
      <c r="K66" s="43">
        <v>3</v>
      </c>
      <c r="L66" s="43">
        <v>0</v>
      </c>
      <c r="M66" s="43">
        <v>6</v>
      </c>
      <c r="N66" s="43">
        <v>0</v>
      </c>
      <c r="O66" s="43">
        <v>7</v>
      </c>
      <c r="P66" s="43">
        <v>0</v>
      </c>
      <c r="Q66" s="43">
        <v>59</v>
      </c>
      <c r="R66" s="43">
        <v>5</v>
      </c>
      <c r="S66" s="43">
        <v>9</v>
      </c>
      <c r="T66" s="43">
        <v>6</v>
      </c>
      <c r="U66" s="43">
        <v>0</v>
      </c>
      <c r="V66" s="43">
        <v>0</v>
      </c>
      <c r="W66" s="43">
        <v>8</v>
      </c>
      <c r="X66" s="43">
        <v>2</v>
      </c>
      <c r="Y66" s="43">
        <v>0</v>
      </c>
      <c r="Z66" s="43">
        <v>0</v>
      </c>
      <c r="AA66" s="43">
        <v>5</v>
      </c>
      <c r="AB66" s="43">
        <v>0</v>
      </c>
      <c r="AC66" s="43">
        <v>7</v>
      </c>
      <c r="AD66" s="43">
        <v>4</v>
      </c>
      <c r="AE66" s="43">
        <v>0</v>
      </c>
      <c r="AF66" s="43">
        <v>0</v>
      </c>
      <c r="AG66" s="43">
        <v>0</v>
      </c>
      <c r="AH66" s="43">
        <v>0</v>
      </c>
      <c r="AI66" s="43">
        <v>29</v>
      </c>
      <c r="AJ66" s="43">
        <v>12</v>
      </c>
    </row>
    <row r="67" spans="2:36" ht="20.100000000000001" customHeight="1" thickBot="1" x14ac:dyDescent="0.25">
      <c r="B67" s="62" t="s">
        <v>278</v>
      </c>
      <c r="C67" s="43">
        <v>0</v>
      </c>
      <c r="D67" s="43">
        <v>0</v>
      </c>
      <c r="E67" s="43">
        <v>7</v>
      </c>
      <c r="F67" s="43">
        <v>0</v>
      </c>
      <c r="G67" s="43">
        <v>29</v>
      </c>
      <c r="H67" s="43">
        <v>0</v>
      </c>
      <c r="I67" s="43">
        <v>29</v>
      </c>
      <c r="J67" s="43">
        <v>0</v>
      </c>
      <c r="K67" s="43">
        <v>8</v>
      </c>
      <c r="L67" s="43">
        <v>0</v>
      </c>
      <c r="M67" s="43">
        <v>8</v>
      </c>
      <c r="N67" s="43">
        <v>0</v>
      </c>
      <c r="O67" s="43">
        <v>6</v>
      </c>
      <c r="P67" s="43">
        <v>0</v>
      </c>
      <c r="Q67" s="43">
        <v>87</v>
      </c>
      <c r="R67" s="43">
        <v>0</v>
      </c>
      <c r="S67" s="43">
        <v>6</v>
      </c>
      <c r="T67" s="43">
        <v>0</v>
      </c>
      <c r="U67" s="43">
        <v>0</v>
      </c>
      <c r="V67" s="43">
        <v>0</v>
      </c>
      <c r="W67" s="43">
        <v>5</v>
      </c>
      <c r="X67" s="43">
        <v>0</v>
      </c>
      <c r="Y67" s="43">
        <v>0</v>
      </c>
      <c r="Z67" s="43">
        <v>0</v>
      </c>
      <c r="AA67" s="43">
        <v>4</v>
      </c>
      <c r="AB67" s="43">
        <v>0</v>
      </c>
      <c r="AC67" s="43">
        <v>4</v>
      </c>
      <c r="AD67" s="43">
        <v>0</v>
      </c>
      <c r="AE67" s="43">
        <v>0</v>
      </c>
      <c r="AF67" s="43">
        <v>0</v>
      </c>
      <c r="AG67" s="43">
        <v>0</v>
      </c>
      <c r="AH67" s="43">
        <v>0</v>
      </c>
      <c r="AI67" s="43">
        <v>19</v>
      </c>
      <c r="AJ67" s="43">
        <v>0</v>
      </c>
    </row>
    <row r="68" spans="2:36" ht="20.100000000000001" customHeight="1" thickBot="1" x14ac:dyDescent="0.25">
      <c r="B68" s="62" t="s">
        <v>279</v>
      </c>
      <c r="C68" s="43">
        <v>0</v>
      </c>
      <c r="D68" s="43">
        <v>0</v>
      </c>
      <c r="E68" s="43">
        <v>2</v>
      </c>
      <c r="F68" s="43">
        <v>0</v>
      </c>
      <c r="G68" s="43">
        <v>15</v>
      </c>
      <c r="H68" s="43">
        <v>0</v>
      </c>
      <c r="I68" s="43">
        <v>15</v>
      </c>
      <c r="J68" s="43">
        <v>0</v>
      </c>
      <c r="K68" s="43">
        <v>4</v>
      </c>
      <c r="L68" s="43">
        <v>0</v>
      </c>
      <c r="M68" s="43">
        <v>5</v>
      </c>
      <c r="N68" s="43">
        <v>0</v>
      </c>
      <c r="O68" s="43">
        <v>0</v>
      </c>
      <c r="P68" s="43">
        <v>0</v>
      </c>
      <c r="Q68" s="43">
        <v>41</v>
      </c>
      <c r="R68" s="43">
        <v>0</v>
      </c>
      <c r="S68" s="43">
        <v>2</v>
      </c>
      <c r="T68" s="43">
        <v>0</v>
      </c>
      <c r="U68" s="43">
        <v>0</v>
      </c>
      <c r="V68" s="43">
        <v>0</v>
      </c>
      <c r="W68" s="43">
        <v>3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3</v>
      </c>
      <c r="AD68" s="43">
        <v>0</v>
      </c>
      <c r="AE68" s="43">
        <v>0</v>
      </c>
      <c r="AF68" s="43">
        <v>0</v>
      </c>
      <c r="AG68" s="43">
        <v>0</v>
      </c>
      <c r="AH68" s="43">
        <v>0</v>
      </c>
      <c r="AI68" s="43">
        <v>8</v>
      </c>
      <c r="AJ68" s="43">
        <v>0</v>
      </c>
    </row>
    <row r="69" spans="2:36" ht="20.100000000000001" customHeight="1" thickBot="1" x14ac:dyDescent="0.25">
      <c r="B69" s="62" t="s">
        <v>280</v>
      </c>
      <c r="C69" s="43">
        <v>0</v>
      </c>
      <c r="D69" s="43">
        <v>0</v>
      </c>
      <c r="E69" s="43">
        <v>0</v>
      </c>
      <c r="F69" s="43">
        <v>0</v>
      </c>
      <c r="G69" s="43">
        <v>19</v>
      </c>
      <c r="H69" s="43">
        <v>29</v>
      </c>
      <c r="I69" s="43">
        <v>15</v>
      </c>
      <c r="J69" s="43">
        <v>19</v>
      </c>
      <c r="K69" s="43">
        <v>0</v>
      </c>
      <c r="L69" s="43">
        <v>4</v>
      </c>
      <c r="M69" s="43">
        <v>9</v>
      </c>
      <c r="N69" s="43">
        <v>2</v>
      </c>
      <c r="O69" s="43">
        <v>5</v>
      </c>
      <c r="P69" s="43">
        <v>14</v>
      </c>
      <c r="Q69" s="43">
        <v>48</v>
      </c>
      <c r="R69" s="43">
        <v>68</v>
      </c>
      <c r="S69" s="43">
        <v>19</v>
      </c>
      <c r="T69" s="43">
        <v>0</v>
      </c>
      <c r="U69" s="43">
        <v>0</v>
      </c>
      <c r="V69" s="43">
        <v>0</v>
      </c>
      <c r="W69" s="43">
        <v>5</v>
      </c>
      <c r="X69" s="43">
        <v>0</v>
      </c>
      <c r="Y69" s="43">
        <v>0</v>
      </c>
      <c r="Z69" s="43">
        <v>0</v>
      </c>
      <c r="AA69" s="43">
        <v>3</v>
      </c>
      <c r="AB69" s="43">
        <v>0</v>
      </c>
      <c r="AC69" s="43">
        <v>19</v>
      </c>
      <c r="AD69" s="43">
        <v>0</v>
      </c>
      <c r="AE69" s="43">
        <v>0</v>
      </c>
      <c r="AF69" s="43">
        <v>0</v>
      </c>
      <c r="AG69" s="43">
        <v>1</v>
      </c>
      <c r="AH69" s="43">
        <v>0</v>
      </c>
      <c r="AI69" s="43">
        <v>47</v>
      </c>
      <c r="AJ69" s="43">
        <v>0</v>
      </c>
    </row>
    <row r="70" spans="2:36" ht="20.100000000000001" customHeight="1" thickBot="1" x14ac:dyDescent="0.25">
      <c r="B70" s="62" t="s">
        <v>281</v>
      </c>
      <c r="C70" s="43">
        <v>0</v>
      </c>
      <c r="D70" s="43">
        <v>0</v>
      </c>
      <c r="E70" s="43">
        <v>0</v>
      </c>
      <c r="F70" s="43">
        <v>0</v>
      </c>
      <c r="G70" s="43">
        <v>16</v>
      </c>
      <c r="H70" s="43">
        <v>1</v>
      </c>
      <c r="I70" s="43">
        <v>16</v>
      </c>
      <c r="J70" s="43">
        <v>1</v>
      </c>
      <c r="K70" s="43">
        <v>0</v>
      </c>
      <c r="L70" s="43">
        <v>0</v>
      </c>
      <c r="M70" s="43">
        <v>3</v>
      </c>
      <c r="N70" s="43">
        <v>0</v>
      </c>
      <c r="O70" s="43">
        <v>1</v>
      </c>
      <c r="P70" s="43">
        <v>0</v>
      </c>
      <c r="Q70" s="43">
        <v>36</v>
      </c>
      <c r="R70" s="43">
        <v>2</v>
      </c>
      <c r="S70" s="43">
        <v>11</v>
      </c>
      <c r="T70" s="43">
        <v>0</v>
      </c>
      <c r="U70" s="43">
        <v>0</v>
      </c>
      <c r="V70" s="43">
        <v>0</v>
      </c>
      <c r="W70" s="43">
        <v>1</v>
      </c>
      <c r="X70" s="43">
        <v>0</v>
      </c>
      <c r="Y70" s="43">
        <v>1</v>
      </c>
      <c r="Z70" s="43">
        <v>0</v>
      </c>
      <c r="AA70" s="43">
        <v>4</v>
      </c>
      <c r="AB70" s="43">
        <v>0</v>
      </c>
      <c r="AC70" s="43">
        <v>12</v>
      </c>
      <c r="AD70" s="43">
        <v>0</v>
      </c>
      <c r="AE70" s="43">
        <v>0</v>
      </c>
      <c r="AF70" s="43">
        <v>0</v>
      </c>
      <c r="AG70" s="43">
        <v>8</v>
      </c>
      <c r="AH70" s="43">
        <v>0</v>
      </c>
      <c r="AI70" s="43">
        <v>37</v>
      </c>
      <c r="AJ70" s="43">
        <v>0</v>
      </c>
    </row>
    <row r="71" spans="2:36" ht="20.100000000000001" customHeight="1" thickBot="1" x14ac:dyDescent="0.25">
      <c r="B71" s="62" t="s">
        <v>282</v>
      </c>
      <c r="C71" s="43">
        <v>0</v>
      </c>
      <c r="D71" s="43">
        <v>0</v>
      </c>
      <c r="E71" s="43">
        <v>0</v>
      </c>
      <c r="F71" s="43">
        <v>0</v>
      </c>
      <c r="G71" s="43">
        <v>8</v>
      </c>
      <c r="H71" s="43">
        <v>15</v>
      </c>
      <c r="I71" s="43">
        <v>8</v>
      </c>
      <c r="J71" s="43">
        <v>10</v>
      </c>
      <c r="K71" s="43">
        <v>0</v>
      </c>
      <c r="L71" s="43">
        <v>0</v>
      </c>
      <c r="M71" s="43">
        <v>5</v>
      </c>
      <c r="N71" s="43">
        <v>6</v>
      </c>
      <c r="O71" s="43">
        <v>0</v>
      </c>
      <c r="P71" s="43">
        <v>0</v>
      </c>
      <c r="Q71" s="43">
        <v>21</v>
      </c>
      <c r="R71" s="43">
        <v>31</v>
      </c>
      <c r="S71" s="43">
        <v>6</v>
      </c>
      <c r="T71" s="43">
        <v>0</v>
      </c>
      <c r="U71" s="43">
        <v>0</v>
      </c>
      <c r="V71" s="43">
        <v>0</v>
      </c>
      <c r="W71" s="43">
        <v>3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6</v>
      </c>
      <c r="AD71" s="43">
        <v>0</v>
      </c>
      <c r="AE71" s="43">
        <v>0</v>
      </c>
      <c r="AF71" s="43">
        <v>0</v>
      </c>
      <c r="AG71" s="43">
        <v>0</v>
      </c>
      <c r="AH71" s="43">
        <v>0</v>
      </c>
      <c r="AI71" s="43">
        <v>15</v>
      </c>
      <c r="AJ71" s="43">
        <v>0</v>
      </c>
    </row>
    <row r="72" spans="2:36" ht="20.100000000000001" customHeight="1" thickBot="1" x14ac:dyDescent="0.25">
      <c r="B72" s="62" t="s">
        <v>283</v>
      </c>
      <c r="C72" s="43">
        <v>0</v>
      </c>
      <c r="D72" s="43">
        <v>0</v>
      </c>
      <c r="E72" s="43">
        <v>0</v>
      </c>
      <c r="F72" s="43">
        <v>0</v>
      </c>
      <c r="G72" s="43">
        <v>16</v>
      </c>
      <c r="H72" s="43">
        <v>0</v>
      </c>
      <c r="I72" s="43">
        <v>16</v>
      </c>
      <c r="J72" s="43">
        <v>0</v>
      </c>
      <c r="K72" s="43">
        <v>0</v>
      </c>
      <c r="L72" s="43">
        <v>0</v>
      </c>
      <c r="M72" s="43">
        <v>6</v>
      </c>
      <c r="N72" s="43">
        <v>0</v>
      </c>
      <c r="O72" s="43">
        <v>0</v>
      </c>
      <c r="P72" s="43">
        <v>0</v>
      </c>
      <c r="Q72" s="43">
        <v>38</v>
      </c>
      <c r="R72" s="43">
        <v>0</v>
      </c>
      <c r="S72" s="43">
        <v>10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10</v>
      </c>
      <c r="AD72" s="43">
        <v>0</v>
      </c>
      <c r="AE72" s="43">
        <v>0</v>
      </c>
      <c r="AF72" s="43">
        <v>0</v>
      </c>
      <c r="AG72" s="43">
        <v>0</v>
      </c>
      <c r="AH72" s="43">
        <v>0</v>
      </c>
      <c r="AI72" s="43">
        <v>20</v>
      </c>
      <c r="AJ72" s="43">
        <v>0</v>
      </c>
    </row>
    <row r="73" spans="2:36" ht="20.100000000000001" customHeight="1" thickBot="1" x14ac:dyDescent="0.25">
      <c r="B73" s="62" t="s">
        <v>284</v>
      </c>
      <c r="C73" s="43">
        <v>0</v>
      </c>
      <c r="D73" s="43">
        <v>0</v>
      </c>
      <c r="E73" s="43">
        <v>5</v>
      </c>
      <c r="F73" s="43">
        <v>1</v>
      </c>
      <c r="G73" s="43">
        <v>28</v>
      </c>
      <c r="H73" s="43">
        <v>11</v>
      </c>
      <c r="I73" s="43">
        <v>28</v>
      </c>
      <c r="J73" s="43">
        <v>11</v>
      </c>
      <c r="K73" s="43">
        <v>2</v>
      </c>
      <c r="L73" s="43">
        <v>0</v>
      </c>
      <c r="M73" s="43">
        <v>9</v>
      </c>
      <c r="N73" s="43">
        <v>4</v>
      </c>
      <c r="O73" s="43">
        <v>0</v>
      </c>
      <c r="P73" s="43">
        <v>2</v>
      </c>
      <c r="Q73" s="43">
        <v>72</v>
      </c>
      <c r="R73" s="43">
        <v>29</v>
      </c>
      <c r="S73" s="43">
        <v>9</v>
      </c>
      <c r="T73" s="43">
        <v>0</v>
      </c>
      <c r="U73" s="43">
        <v>0</v>
      </c>
      <c r="V73" s="43">
        <v>0</v>
      </c>
      <c r="W73" s="43">
        <v>4</v>
      </c>
      <c r="X73" s="43">
        <v>0</v>
      </c>
      <c r="Y73" s="43">
        <v>1</v>
      </c>
      <c r="Z73" s="43">
        <v>0</v>
      </c>
      <c r="AA73" s="43">
        <v>0</v>
      </c>
      <c r="AB73" s="43">
        <v>0</v>
      </c>
      <c r="AC73" s="43">
        <v>7</v>
      </c>
      <c r="AD73" s="43">
        <v>0</v>
      </c>
      <c r="AE73" s="43">
        <v>0</v>
      </c>
      <c r="AF73" s="43">
        <v>0</v>
      </c>
      <c r="AG73" s="43">
        <v>15</v>
      </c>
      <c r="AH73" s="43">
        <v>0</v>
      </c>
      <c r="AI73" s="43">
        <v>36</v>
      </c>
      <c r="AJ73" s="43">
        <v>0</v>
      </c>
    </row>
    <row r="74" spans="2:36" ht="20.100000000000001" customHeight="1" thickBot="1" x14ac:dyDescent="0.25">
      <c r="B74" s="62" t="s">
        <v>285</v>
      </c>
      <c r="C74" s="43">
        <v>0</v>
      </c>
      <c r="D74" s="43">
        <v>0</v>
      </c>
      <c r="E74" s="43">
        <v>0</v>
      </c>
      <c r="F74" s="43">
        <v>0</v>
      </c>
      <c r="G74" s="43">
        <v>12</v>
      </c>
      <c r="H74" s="43">
        <v>0</v>
      </c>
      <c r="I74" s="43">
        <v>11</v>
      </c>
      <c r="J74" s="43">
        <v>0</v>
      </c>
      <c r="K74" s="43">
        <v>0</v>
      </c>
      <c r="L74" s="43">
        <v>0</v>
      </c>
      <c r="M74" s="43">
        <v>1</v>
      </c>
      <c r="N74" s="43">
        <v>0</v>
      </c>
      <c r="O74" s="43">
        <v>0</v>
      </c>
      <c r="P74" s="43">
        <v>0</v>
      </c>
      <c r="Q74" s="43">
        <v>24</v>
      </c>
      <c r="R74" s="43">
        <v>0</v>
      </c>
      <c r="S74" s="43">
        <v>6</v>
      </c>
      <c r="T74" s="43">
        <v>0</v>
      </c>
      <c r="U74" s="43">
        <v>0</v>
      </c>
      <c r="V74" s="43">
        <v>0</v>
      </c>
      <c r="W74" s="43">
        <v>2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6</v>
      </c>
      <c r="AD74" s="43">
        <v>0</v>
      </c>
      <c r="AE74" s="43">
        <v>0</v>
      </c>
      <c r="AF74" s="43">
        <v>0</v>
      </c>
      <c r="AG74" s="43">
        <v>6</v>
      </c>
      <c r="AH74" s="43">
        <v>0</v>
      </c>
      <c r="AI74" s="43">
        <v>20</v>
      </c>
      <c r="AJ74" s="43">
        <v>0</v>
      </c>
    </row>
    <row r="75" spans="2:36" ht="20.100000000000001" customHeight="1" thickBot="1" x14ac:dyDescent="0.25">
      <c r="B75" s="62" t="s">
        <v>637</v>
      </c>
      <c r="C75" s="43">
        <v>0</v>
      </c>
      <c r="D75" s="43">
        <v>0</v>
      </c>
      <c r="E75" s="43">
        <v>0</v>
      </c>
      <c r="F75" s="43">
        <v>0</v>
      </c>
      <c r="G75" s="43">
        <v>52</v>
      </c>
      <c r="H75" s="43">
        <v>0</v>
      </c>
      <c r="I75" s="43">
        <v>52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104</v>
      </c>
      <c r="R75" s="43">
        <v>0</v>
      </c>
      <c r="S75" s="43">
        <v>18</v>
      </c>
      <c r="T75" s="43">
        <v>0</v>
      </c>
      <c r="U75" s="43">
        <v>0</v>
      </c>
      <c r="V75" s="43">
        <v>0</v>
      </c>
      <c r="W75" s="43">
        <v>7</v>
      </c>
      <c r="X75" s="43">
        <v>0</v>
      </c>
      <c r="Y75" s="43">
        <v>0</v>
      </c>
      <c r="Z75" s="43">
        <v>0</v>
      </c>
      <c r="AA75" s="43">
        <v>11</v>
      </c>
      <c r="AB75" s="43">
        <v>0</v>
      </c>
      <c r="AC75" s="43">
        <v>18</v>
      </c>
      <c r="AD75" s="43">
        <v>0</v>
      </c>
      <c r="AE75" s="43">
        <v>5</v>
      </c>
      <c r="AF75" s="43">
        <v>0</v>
      </c>
      <c r="AG75" s="43">
        <v>0</v>
      </c>
      <c r="AH75" s="43">
        <v>0</v>
      </c>
      <c r="AI75" s="43">
        <v>59</v>
      </c>
      <c r="AJ75" s="43">
        <v>0</v>
      </c>
    </row>
    <row r="76" spans="2:36" ht="20.100000000000001" customHeight="1" thickBot="1" x14ac:dyDescent="0.25">
      <c r="B76" s="62" t="s">
        <v>173</v>
      </c>
      <c r="C76" s="43">
        <v>4</v>
      </c>
      <c r="D76" s="43">
        <v>0</v>
      </c>
      <c r="E76" s="43">
        <v>20</v>
      </c>
      <c r="F76" s="43">
        <v>7</v>
      </c>
      <c r="G76" s="43">
        <v>103</v>
      </c>
      <c r="H76" s="43">
        <v>158</v>
      </c>
      <c r="I76" s="43">
        <v>111</v>
      </c>
      <c r="J76" s="43">
        <v>179</v>
      </c>
      <c r="K76" s="43">
        <v>8</v>
      </c>
      <c r="L76" s="43">
        <v>21</v>
      </c>
      <c r="M76" s="43">
        <v>0</v>
      </c>
      <c r="N76" s="43">
        <v>7</v>
      </c>
      <c r="O76" s="43">
        <v>21</v>
      </c>
      <c r="P76" s="43">
        <v>0</v>
      </c>
      <c r="Q76" s="43">
        <v>267</v>
      </c>
      <c r="R76" s="43">
        <v>372</v>
      </c>
      <c r="S76" s="43">
        <v>48</v>
      </c>
      <c r="T76" s="43">
        <v>0</v>
      </c>
      <c r="U76" s="43">
        <v>0</v>
      </c>
      <c r="V76" s="43">
        <v>0</v>
      </c>
      <c r="W76" s="43">
        <v>14</v>
      </c>
      <c r="X76" s="43">
        <v>0</v>
      </c>
      <c r="Y76" s="43">
        <v>0</v>
      </c>
      <c r="Z76" s="43">
        <v>0</v>
      </c>
      <c r="AA76" s="43">
        <v>8</v>
      </c>
      <c r="AB76" s="43">
        <v>0</v>
      </c>
      <c r="AC76" s="43">
        <v>54</v>
      </c>
      <c r="AD76" s="43">
        <v>0</v>
      </c>
      <c r="AE76" s="43">
        <v>0</v>
      </c>
      <c r="AF76" s="43">
        <v>0</v>
      </c>
      <c r="AG76" s="43">
        <v>9</v>
      </c>
      <c r="AH76" s="43">
        <v>0</v>
      </c>
      <c r="AI76" s="43">
        <v>133</v>
      </c>
      <c r="AJ76" s="43">
        <v>0</v>
      </c>
    </row>
    <row r="77" spans="2:36" ht="20.100000000000001" customHeight="1" thickBot="1" x14ac:dyDescent="0.25">
      <c r="B77" s="62" t="s">
        <v>286</v>
      </c>
      <c r="C77" s="43">
        <v>0</v>
      </c>
      <c r="D77" s="43">
        <v>0</v>
      </c>
      <c r="E77" s="43">
        <v>10</v>
      </c>
      <c r="F77" s="43">
        <v>0</v>
      </c>
      <c r="G77" s="43">
        <v>37</v>
      </c>
      <c r="H77" s="43">
        <v>0</v>
      </c>
      <c r="I77" s="43">
        <v>28</v>
      </c>
      <c r="J77" s="43">
        <v>0</v>
      </c>
      <c r="K77" s="43">
        <v>3</v>
      </c>
      <c r="L77" s="43">
        <v>0</v>
      </c>
      <c r="M77" s="43">
        <v>1</v>
      </c>
      <c r="N77" s="43">
        <v>0</v>
      </c>
      <c r="O77" s="43">
        <v>24</v>
      </c>
      <c r="P77" s="43">
        <v>0</v>
      </c>
      <c r="Q77" s="43">
        <v>103</v>
      </c>
      <c r="R77" s="43">
        <v>0</v>
      </c>
      <c r="S77" s="43">
        <v>5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5</v>
      </c>
      <c r="AD77" s="43">
        <v>0</v>
      </c>
      <c r="AE77" s="43">
        <v>0</v>
      </c>
      <c r="AF77" s="43">
        <v>0</v>
      </c>
      <c r="AG77" s="43">
        <v>5</v>
      </c>
      <c r="AH77" s="43">
        <v>0</v>
      </c>
      <c r="AI77" s="43">
        <v>15</v>
      </c>
      <c r="AJ77" s="43">
        <v>0</v>
      </c>
    </row>
    <row r="78" spans="2:36" ht="20.100000000000001" customHeight="1" thickBot="1" x14ac:dyDescent="0.25">
      <c r="B78" s="62" t="s">
        <v>287</v>
      </c>
      <c r="C78" s="43">
        <v>0</v>
      </c>
      <c r="D78" s="43">
        <v>1</v>
      </c>
      <c r="E78" s="43">
        <v>0</v>
      </c>
      <c r="F78" s="43">
        <v>34</v>
      </c>
      <c r="G78" s="43">
        <v>19</v>
      </c>
      <c r="H78" s="43">
        <v>107</v>
      </c>
      <c r="I78" s="43">
        <v>19</v>
      </c>
      <c r="J78" s="43">
        <v>74</v>
      </c>
      <c r="K78" s="43">
        <v>0</v>
      </c>
      <c r="L78" s="43">
        <v>0</v>
      </c>
      <c r="M78" s="43">
        <v>0</v>
      </c>
      <c r="N78" s="43">
        <v>17</v>
      </c>
      <c r="O78" s="43">
        <v>1</v>
      </c>
      <c r="P78" s="43">
        <v>11</v>
      </c>
      <c r="Q78" s="43">
        <v>39</v>
      </c>
      <c r="R78" s="43">
        <v>244</v>
      </c>
      <c r="S78" s="43">
        <v>3</v>
      </c>
      <c r="T78" s="43">
        <v>14</v>
      </c>
      <c r="U78" s="43">
        <v>0</v>
      </c>
      <c r="V78" s="43">
        <v>0</v>
      </c>
      <c r="W78" s="43">
        <v>3</v>
      </c>
      <c r="X78" s="43">
        <v>3</v>
      </c>
      <c r="Y78" s="43">
        <v>0</v>
      </c>
      <c r="Z78" s="43">
        <v>0</v>
      </c>
      <c r="AA78" s="43">
        <v>3</v>
      </c>
      <c r="AB78" s="43">
        <v>16</v>
      </c>
      <c r="AC78" s="43">
        <v>4</v>
      </c>
      <c r="AD78" s="43">
        <v>17</v>
      </c>
      <c r="AE78" s="43">
        <v>0</v>
      </c>
      <c r="AF78" s="43">
        <v>0</v>
      </c>
      <c r="AG78" s="43">
        <v>1</v>
      </c>
      <c r="AH78" s="43">
        <v>13</v>
      </c>
      <c r="AI78" s="43">
        <v>14</v>
      </c>
      <c r="AJ78" s="43">
        <v>63</v>
      </c>
    </row>
    <row r="79" spans="2:36" ht="20.100000000000001" customHeight="1" thickBot="1" x14ac:dyDescent="0.25">
      <c r="B79" s="62" t="s">
        <v>288</v>
      </c>
      <c r="C79" s="43">
        <v>1</v>
      </c>
      <c r="D79" s="43">
        <v>0</v>
      </c>
      <c r="E79" s="43">
        <v>0</v>
      </c>
      <c r="F79" s="43">
        <v>0</v>
      </c>
      <c r="G79" s="43">
        <v>39</v>
      </c>
      <c r="H79" s="43">
        <v>47</v>
      </c>
      <c r="I79" s="43">
        <v>59</v>
      </c>
      <c r="J79" s="43">
        <v>21</v>
      </c>
      <c r="K79" s="43">
        <v>26</v>
      </c>
      <c r="L79" s="43">
        <v>0</v>
      </c>
      <c r="M79" s="43">
        <v>0</v>
      </c>
      <c r="N79" s="43">
        <v>0</v>
      </c>
      <c r="O79" s="43">
        <v>1</v>
      </c>
      <c r="P79" s="43">
        <v>0</v>
      </c>
      <c r="Q79" s="43">
        <v>126</v>
      </c>
      <c r="R79" s="43">
        <v>68</v>
      </c>
      <c r="S79" s="43">
        <v>22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19</v>
      </c>
      <c r="AD79" s="43">
        <v>0</v>
      </c>
      <c r="AE79" s="43">
        <v>0</v>
      </c>
      <c r="AF79" s="43">
        <v>0</v>
      </c>
      <c r="AG79" s="43">
        <v>15</v>
      </c>
      <c r="AH79" s="43">
        <v>0</v>
      </c>
      <c r="AI79" s="43">
        <v>56</v>
      </c>
      <c r="AJ79" s="43">
        <v>0</v>
      </c>
    </row>
    <row r="80" spans="2:36" ht="20.100000000000001" customHeight="1" thickBot="1" x14ac:dyDescent="0.25">
      <c r="B80" s="62" t="s">
        <v>289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38</v>
      </c>
      <c r="I80" s="43">
        <v>9</v>
      </c>
      <c r="J80" s="43">
        <v>31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9</v>
      </c>
      <c r="R80" s="43">
        <v>69</v>
      </c>
      <c r="S80" s="43">
        <v>0</v>
      </c>
      <c r="T80" s="43">
        <v>9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9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18</v>
      </c>
    </row>
    <row r="81" spans="2:36" ht="20.100000000000001" customHeight="1" thickBot="1" x14ac:dyDescent="0.25">
      <c r="B81" s="62" t="s">
        <v>290</v>
      </c>
      <c r="C81" s="43">
        <v>6</v>
      </c>
      <c r="D81" s="43">
        <v>2</v>
      </c>
      <c r="E81" s="43">
        <v>1</v>
      </c>
      <c r="F81" s="43">
        <v>0</v>
      </c>
      <c r="G81" s="43">
        <v>32</v>
      </c>
      <c r="H81" s="43">
        <v>4</v>
      </c>
      <c r="I81" s="43">
        <v>32</v>
      </c>
      <c r="J81" s="43">
        <v>4</v>
      </c>
      <c r="K81" s="43">
        <v>0</v>
      </c>
      <c r="L81" s="43">
        <v>0</v>
      </c>
      <c r="M81" s="43">
        <v>1</v>
      </c>
      <c r="N81" s="43">
        <v>0</v>
      </c>
      <c r="O81" s="43">
        <v>4</v>
      </c>
      <c r="P81" s="43">
        <v>0</v>
      </c>
      <c r="Q81" s="43">
        <v>76</v>
      </c>
      <c r="R81" s="43">
        <v>10</v>
      </c>
      <c r="S81" s="43">
        <v>9</v>
      </c>
      <c r="T81" s="43">
        <v>0</v>
      </c>
      <c r="U81" s="43">
        <v>0</v>
      </c>
      <c r="V81" s="43">
        <v>0</v>
      </c>
      <c r="W81" s="43">
        <v>11</v>
      </c>
      <c r="X81" s="43">
        <v>0</v>
      </c>
      <c r="Y81" s="43">
        <v>0</v>
      </c>
      <c r="Z81" s="43">
        <v>0</v>
      </c>
      <c r="AA81" s="43">
        <v>4</v>
      </c>
      <c r="AB81" s="43">
        <v>0</v>
      </c>
      <c r="AC81" s="43">
        <v>17</v>
      </c>
      <c r="AD81" s="43">
        <v>0</v>
      </c>
      <c r="AE81" s="43">
        <v>0</v>
      </c>
      <c r="AF81" s="43">
        <v>0</v>
      </c>
      <c r="AG81" s="43">
        <v>10</v>
      </c>
      <c r="AH81" s="43">
        <v>0</v>
      </c>
      <c r="AI81" s="43">
        <v>51</v>
      </c>
      <c r="AJ81" s="43">
        <v>0</v>
      </c>
    </row>
    <row r="82" spans="2:36" ht="20.100000000000001" customHeight="1" thickBot="1" x14ac:dyDescent="0.25">
      <c r="B82" s="62" t="s">
        <v>291</v>
      </c>
      <c r="C82" s="43">
        <v>0</v>
      </c>
      <c r="D82" s="43">
        <v>0</v>
      </c>
      <c r="E82" s="43">
        <v>0</v>
      </c>
      <c r="F82" s="43">
        <v>0</v>
      </c>
      <c r="G82" s="43">
        <v>15</v>
      </c>
      <c r="H82" s="43">
        <v>18</v>
      </c>
      <c r="I82" s="43">
        <v>15</v>
      </c>
      <c r="J82" s="43">
        <v>18</v>
      </c>
      <c r="K82" s="43">
        <v>0</v>
      </c>
      <c r="L82" s="43">
        <v>0</v>
      </c>
      <c r="M82" s="43">
        <v>2</v>
      </c>
      <c r="N82" s="43">
        <v>0</v>
      </c>
      <c r="O82" s="43">
        <v>3</v>
      </c>
      <c r="P82" s="43">
        <v>0</v>
      </c>
      <c r="Q82" s="43">
        <v>35</v>
      </c>
      <c r="R82" s="43">
        <v>36</v>
      </c>
      <c r="S82" s="43">
        <v>3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3</v>
      </c>
      <c r="AD82" s="43">
        <v>0</v>
      </c>
      <c r="AE82" s="43">
        <v>0</v>
      </c>
      <c r="AF82" s="43">
        <v>0</v>
      </c>
      <c r="AG82" s="43">
        <v>0</v>
      </c>
      <c r="AH82" s="43">
        <v>0</v>
      </c>
      <c r="AI82" s="43">
        <v>6</v>
      </c>
      <c r="AJ82" s="43">
        <v>0</v>
      </c>
    </row>
    <row r="83" spans="2:36" ht="20.100000000000001" customHeight="1" thickBot="1" x14ac:dyDescent="0.25">
      <c r="B83" s="62" t="s">
        <v>292</v>
      </c>
      <c r="C83" s="43">
        <v>0</v>
      </c>
      <c r="D83" s="43">
        <v>2</v>
      </c>
      <c r="E83" s="43">
        <v>3</v>
      </c>
      <c r="F83" s="43">
        <v>0</v>
      </c>
      <c r="G83" s="43">
        <v>35</v>
      </c>
      <c r="H83" s="43">
        <v>16</v>
      </c>
      <c r="I83" s="43">
        <v>25</v>
      </c>
      <c r="J83" s="43">
        <v>16</v>
      </c>
      <c r="K83" s="43">
        <v>2</v>
      </c>
      <c r="L83" s="43">
        <v>0</v>
      </c>
      <c r="M83" s="43">
        <v>8</v>
      </c>
      <c r="N83" s="43">
        <v>10</v>
      </c>
      <c r="O83" s="43">
        <v>12</v>
      </c>
      <c r="P83" s="43">
        <v>5</v>
      </c>
      <c r="Q83" s="43">
        <v>85</v>
      </c>
      <c r="R83" s="43">
        <v>49</v>
      </c>
      <c r="S83" s="43">
        <v>3</v>
      </c>
      <c r="T83" s="43">
        <v>2</v>
      </c>
      <c r="U83" s="43">
        <v>0</v>
      </c>
      <c r="V83" s="43">
        <v>2</v>
      </c>
      <c r="W83" s="43">
        <v>2</v>
      </c>
      <c r="X83" s="43">
        <v>0</v>
      </c>
      <c r="Y83" s="43">
        <v>0</v>
      </c>
      <c r="Z83" s="43">
        <v>0</v>
      </c>
      <c r="AA83" s="43">
        <v>1</v>
      </c>
      <c r="AB83" s="43">
        <v>0</v>
      </c>
      <c r="AC83" s="43">
        <v>3</v>
      </c>
      <c r="AD83" s="43">
        <v>2</v>
      </c>
      <c r="AE83" s="43">
        <v>0</v>
      </c>
      <c r="AF83" s="43">
        <v>0</v>
      </c>
      <c r="AG83" s="43">
        <v>0</v>
      </c>
      <c r="AH83" s="43">
        <v>3</v>
      </c>
      <c r="AI83" s="43">
        <v>9</v>
      </c>
      <c r="AJ83" s="43">
        <v>9</v>
      </c>
    </row>
    <row r="84" spans="2:36" ht="20.100000000000001" customHeight="1" thickBot="1" x14ac:dyDescent="0.25">
      <c r="B84" s="62" t="s">
        <v>293</v>
      </c>
      <c r="C84" s="43">
        <v>0</v>
      </c>
      <c r="D84" s="43">
        <v>0</v>
      </c>
      <c r="E84" s="43">
        <v>0</v>
      </c>
      <c r="F84" s="43">
        <v>0</v>
      </c>
      <c r="G84" s="43">
        <v>16</v>
      </c>
      <c r="H84" s="43">
        <v>0</v>
      </c>
      <c r="I84" s="43">
        <v>16</v>
      </c>
      <c r="J84" s="43">
        <v>0</v>
      </c>
      <c r="K84" s="43">
        <v>1</v>
      </c>
      <c r="L84" s="43">
        <v>0</v>
      </c>
      <c r="M84" s="43">
        <v>1</v>
      </c>
      <c r="N84" s="43">
        <v>0</v>
      </c>
      <c r="O84" s="43">
        <v>3</v>
      </c>
      <c r="P84" s="43">
        <v>0</v>
      </c>
      <c r="Q84" s="43">
        <v>37</v>
      </c>
      <c r="R84" s="43">
        <v>0</v>
      </c>
      <c r="S84" s="43">
        <v>5</v>
      </c>
      <c r="T84" s="43">
        <v>0</v>
      </c>
      <c r="U84" s="43">
        <v>0</v>
      </c>
      <c r="V84" s="43">
        <v>0</v>
      </c>
      <c r="W84" s="43">
        <v>3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6</v>
      </c>
      <c r="AD84" s="43">
        <v>0</v>
      </c>
      <c r="AE84" s="43">
        <v>0</v>
      </c>
      <c r="AF84" s="43">
        <v>0</v>
      </c>
      <c r="AG84" s="43">
        <v>3</v>
      </c>
      <c r="AH84" s="43">
        <v>0</v>
      </c>
      <c r="AI84" s="43">
        <v>17</v>
      </c>
      <c r="AJ84" s="43">
        <v>0</v>
      </c>
    </row>
    <row r="85" spans="2:36" ht="20.100000000000001" customHeight="1" thickBot="1" x14ac:dyDescent="0.25">
      <c r="B85" s="62" t="s">
        <v>294</v>
      </c>
      <c r="C85" s="43">
        <v>0</v>
      </c>
      <c r="D85" s="43">
        <v>1</v>
      </c>
      <c r="E85" s="43">
        <v>0</v>
      </c>
      <c r="F85" s="43">
        <v>0</v>
      </c>
      <c r="G85" s="43">
        <v>76</v>
      </c>
      <c r="H85" s="43">
        <v>41</v>
      </c>
      <c r="I85" s="43">
        <v>109</v>
      </c>
      <c r="J85" s="43">
        <v>41</v>
      </c>
      <c r="K85" s="43">
        <v>34</v>
      </c>
      <c r="L85" s="43">
        <v>0</v>
      </c>
      <c r="M85" s="43">
        <v>1</v>
      </c>
      <c r="N85" s="43">
        <v>0</v>
      </c>
      <c r="O85" s="43">
        <v>5</v>
      </c>
      <c r="P85" s="43">
        <v>0</v>
      </c>
      <c r="Q85" s="43">
        <v>225</v>
      </c>
      <c r="R85" s="43">
        <v>83</v>
      </c>
      <c r="S85" s="43">
        <v>25</v>
      </c>
      <c r="T85" s="43">
        <v>0</v>
      </c>
      <c r="U85" s="43">
        <v>0</v>
      </c>
      <c r="V85" s="43">
        <v>0</v>
      </c>
      <c r="W85" s="43">
        <v>5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11</v>
      </c>
      <c r="AD85" s="43">
        <v>0</v>
      </c>
      <c r="AE85" s="43">
        <v>0</v>
      </c>
      <c r="AF85" s="43">
        <v>0</v>
      </c>
      <c r="AG85" s="43">
        <v>3</v>
      </c>
      <c r="AH85" s="43">
        <v>0</v>
      </c>
      <c r="AI85" s="43">
        <v>44</v>
      </c>
      <c r="AJ85" s="43">
        <v>0</v>
      </c>
    </row>
    <row r="86" spans="2:36" ht="20.100000000000001" customHeight="1" thickBot="1" x14ac:dyDescent="0.25">
      <c r="B86" s="62" t="s">
        <v>295</v>
      </c>
      <c r="C86" s="43">
        <v>0</v>
      </c>
      <c r="D86" s="43">
        <v>0</v>
      </c>
      <c r="E86" s="43">
        <v>0</v>
      </c>
      <c r="F86" s="43">
        <v>0</v>
      </c>
      <c r="G86" s="43">
        <v>1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1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>
        <v>0</v>
      </c>
      <c r="AG86" s="43">
        <v>0</v>
      </c>
      <c r="AH86" s="43">
        <v>0</v>
      </c>
      <c r="AI86" s="43">
        <v>0</v>
      </c>
      <c r="AJ86" s="43">
        <v>0</v>
      </c>
    </row>
    <row r="87" spans="2:36" ht="20.100000000000001" customHeight="1" thickBot="1" x14ac:dyDescent="0.25">
      <c r="B87" s="62" t="s">
        <v>296</v>
      </c>
      <c r="C87" s="43">
        <v>0</v>
      </c>
      <c r="D87" s="43">
        <v>0</v>
      </c>
      <c r="E87" s="43">
        <v>0</v>
      </c>
      <c r="F87" s="43">
        <v>2</v>
      </c>
      <c r="G87" s="43">
        <v>1</v>
      </c>
      <c r="H87" s="43">
        <v>7</v>
      </c>
      <c r="I87" s="43">
        <v>1</v>
      </c>
      <c r="J87" s="43">
        <v>7</v>
      </c>
      <c r="K87" s="43">
        <v>0</v>
      </c>
      <c r="L87" s="43">
        <v>0</v>
      </c>
      <c r="M87" s="43">
        <v>0</v>
      </c>
      <c r="N87" s="43">
        <v>2</v>
      </c>
      <c r="O87" s="43">
        <v>0</v>
      </c>
      <c r="P87" s="43">
        <v>2</v>
      </c>
      <c r="Q87" s="43">
        <v>2</v>
      </c>
      <c r="R87" s="43">
        <v>20</v>
      </c>
      <c r="S87" s="43">
        <v>1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1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2</v>
      </c>
      <c r="AJ87" s="43">
        <v>0</v>
      </c>
    </row>
    <row r="88" spans="2:36" ht="20.100000000000001" customHeight="1" thickBot="1" x14ac:dyDescent="0.25">
      <c r="B88" s="62" t="s">
        <v>297</v>
      </c>
      <c r="C88" s="43">
        <v>0</v>
      </c>
      <c r="D88" s="43">
        <v>0</v>
      </c>
      <c r="E88" s="43">
        <v>0</v>
      </c>
      <c r="F88" s="43">
        <v>0</v>
      </c>
      <c r="G88" s="43">
        <v>37</v>
      </c>
      <c r="H88" s="43">
        <v>7</v>
      </c>
      <c r="I88" s="43">
        <v>37</v>
      </c>
      <c r="J88" s="43">
        <v>7</v>
      </c>
      <c r="K88" s="43">
        <v>0</v>
      </c>
      <c r="L88" s="43">
        <v>0</v>
      </c>
      <c r="M88" s="43">
        <v>7</v>
      </c>
      <c r="N88" s="43">
        <v>0</v>
      </c>
      <c r="O88" s="43">
        <v>0</v>
      </c>
      <c r="P88" s="43">
        <v>0</v>
      </c>
      <c r="Q88" s="43">
        <v>81</v>
      </c>
      <c r="R88" s="43">
        <v>14</v>
      </c>
      <c r="S88" s="43">
        <v>11</v>
      </c>
      <c r="T88" s="43">
        <v>2</v>
      </c>
      <c r="U88" s="43">
        <v>0</v>
      </c>
      <c r="V88" s="43">
        <v>0</v>
      </c>
      <c r="W88" s="43">
        <v>7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12</v>
      </c>
      <c r="AD88" s="43">
        <v>2</v>
      </c>
      <c r="AE88" s="43">
        <v>0</v>
      </c>
      <c r="AF88" s="43">
        <v>0</v>
      </c>
      <c r="AG88" s="43">
        <v>7</v>
      </c>
      <c r="AH88" s="43">
        <v>2</v>
      </c>
      <c r="AI88" s="43">
        <v>37</v>
      </c>
      <c r="AJ88" s="43">
        <v>6</v>
      </c>
    </row>
    <row r="89" spans="2:36" ht="20.100000000000001" customHeight="1" thickBot="1" x14ac:dyDescent="0.25">
      <c r="B89" s="62" t="s">
        <v>298</v>
      </c>
      <c r="C89" s="43">
        <v>0</v>
      </c>
      <c r="D89" s="43">
        <v>0</v>
      </c>
      <c r="E89" s="43">
        <v>0</v>
      </c>
      <c r="F89" s="43">
        <v>0</v>
      </c>
      <c r="G89" s="43">
        <v>8</v>
      </c>
      <c r="H89" s="43">
        <v>29</v>
      </c>
      <c r="I89" s="43">
        <v>3</v>
      </c>
      <c r="J89" s="43">
        <v>34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11</v>
      </c>
      <c r="R89" s="43">
        <v>63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0</v>
      </c>
      <c r="AJ89" s="43">
        <v>0</v>
      </c>
    </row>
    <row r="90" spans="2:36" ht="20.100000000000001" customHeight="1" thickBot="1" x14ac:dyDescent="0.25">
      <c r="B90" s="62" t="s">
        <v>299</v>
      </c>
      <c r="C90" s="43">
        <v>0</v>
      </c>
      <c r="D90" s="43">
        <v>0</v>
      </c>
      <c r="E90" s="43">
        <v>0</v>
      </c>
      <c r="F90" s="43">
        <v>0</v>
      </c>
      <c r="G90" s="43">
        <v>5</v>
      </c>
      <c r="H90" s="43">
        <v>17</v>
      </c>
      <c r="I90" s="43">
        <v>5</v>
      </c>
      <c r="J90" s="43">
        <v>24</v>
      </c>
      <c r="K90" s="43">
        <v>4</v>
      </c>
      <c r="L90" s="43">
        <v>17</v>
      </c>
      <c r="M90" s="43">
        <v>1</v>
      </c>
      <c r="N90" s="43">
        <v>0</v>
      </c>
      <c r="O90" s="43">
        <v>0</v>
      </c>
      <c r="P90" s="43">
        <v>0</v>
      </c>
      <c r="Q90" s="43">
        <v>15</v>
      </c>
      <c r="R90" s="43">
        <v>58</v>
      </c>
      <c r="S90" s="43">
        <v>4</v>
      </c>
      <c r="T90" s="43">
        <v>0</v>
      </c>
      <c r="U90" s="43">
        <v>0</v>
      </c>
      <c r="V90" s="43">
        <v>0</v>
      </c>
      <c r="W90" s="43">
        <v>1</v>
      </c>
      <c r="X90" s="43">
        <v>0</v>
      </c>
      <c r="Y90" s="43">
        <v>3</v>
      </c>
      <c r="Z90" s="43">
        <v>0</v>
      </c>
      <c r="AA90" s="43">
        <v>0</v>
      </c>
      <c r="AB90" s="43">
        <v>0</v>
      </c>
      <c r="AC90" s="43">
        <v>5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13</v>
      </c>
      <c r="AJ90" s="43">
        <v>0</v>
      </c>
    </row>
    <row r="91" spans="2:36" ht="20.100000000000001" customHeight="1" thickBot="1" x14ac:dyDescent="0.25">
      <c r="B91" s="62" t="s">
        <v>174</v>
      </c>
      <c r="C91" s="43">
        <v>9</v>
      </c>
      <c r="D91" s="43">
        <v>20</v>
      </c>
      <c r="E91" s="43">
        <v>12</v>
      </c>
      <c r="F91" s="43">
        <v>7</v>
      </c>
      <c r="G91" s="43">
        <v>170</v>
      </c>
      <c r="H91" s="43">
        <v>154</v>
      </c>
      <c r="I91" s="43">
        <v>123</v>
      </c>
      <c r="J91" s="43">
        <v>158</v>
      </c>
      <c r="K91" s="43">
        <v>27</v>
      </c>
      <c r="L91" s="43">
        <v>3</v>
      </c>
      <c r="M91" s="43">
        <v>21</v>
      </c>
      <c r="N91" s="43">
        <v>12</v>
      </c>
      <c r="O91" s="43">
        <v>3</v>
      </c>
      <c r="P91" s="43">
        <v>7</v>
      </c>
      <c r="Q91" s="43">
        <v>365</v>
      </c>
      <c r="R91" s="43">
        <v>361</v>
      </c>
      <c r="S91" s="43">
        <v>21</v>
      </c>
      <c r="T91" s="43">
        <v>0</v>
      </c>
      <c r="U91" s="43">
        <v>0</v>
      </c>
      <c r="V91" s="43">
        <v>0</v>
      </c>
      <c r="W91" s="43">
        <v>16</v>
      </c>
      <c r="X91" s="43">
        <v>0</v>
      </c>
      <c r="Y91" s="43">
        <v>8</v>
      </c>
      <c r="Z91" s="43">
        <v>0</v>
      </c>
      <c r="AA91" s="43">
        <v>7</v>
      </c>
      <c r="AB91" s="43">
        <v>0</v>
      </c>
      <c r="AC91" s="43">
        <v>41</v>
      </c>
      <c r="AD91" s="43">
        <v>0</v>
      </c>
      <c r="AE91" s="43">
        <v>2</v>
      </c>
      <c r="AF91" s="43">
        <v>0</v>
      </c>
      <c r="AG91" s="43">
        <v>8</v>
      </c>
      <c r="AH91" s="43">
        <v>0</v>
      </c>
      <c r="AI91" s="43">
        <v>103</v>
      </c>
      <c r="AJ91" s="43">
        <v>0</v>
      </c>
    </row>
    <row r="92" spans="2:36" ht="20.100000000000001" customHeight="1" thickBot="1" x14ac:dyDescent="0.25">
      <c r="B92" s="62" t="s">
        <v>300</v>
      </c>
      <c r="C92" s="43">
        <v>0</v>
      </c>
      <c r="D92" s="43">
        <v>0</v>
      </c>
      <c r="E92" s="43">
        <v>0</v>
      </c>
      <c r="F92" s="43">
        <v>0</v>
      </c>
      <c r="G92" s="43">
        <v>6</v>
      </c>
      <c r="H92" s="43">
        <v>23</v>
      </c>
      <c r="I92" s="43">
        <v>6</v>
      </c>
      <c r="J92" s="43">
        <v>23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12</v>
      </c>
      <c r="R92" s="43">
        <v>46</v>
      </c>
      <c r="S92" s="43">
        <v>6</v>
      </c>
      <c r="T92" s="43">
        <v>0</v>
      </c>
      <c r="U92" s="43">
        <v>0</v>
      </c>
      <c r="V92" s="43">
        <v>0</v>
      </c>
      <c r="W92" s="43">
        <v>4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6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16</v>
      </c>
      <c r="AJ92" s="43">
        <v>0</v>
      </c>
    </row>
    <row r="93" spans="2:36" ht="20.100000000000001" customHeight="1" thickBot="1" x14ac:dyDescent="0.25">
      <c r="B93" s="62" t="s">
        <v>301</v>
      </c>
      <c r="C93" s="43">
        <v>0</v>
      </c>
      <c r="D93" s="43">
        <v>0</v>
      </c>
      <c r="E93" s="43">
        <v>0</v>
      </c>
      <c r="F93" s="43">
        <v>0</v>
      </c>
      <c r="G93" s="43">
        <v>46</v>
      </c>
      <c r="H93" s="43">
        <v>0</v>
      </c>
      <c r="I93" s="43">
        <v>46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92</v>
      </c>
      <c r="R93" s="43">
        <v>0</v>
      </c>
      <c r="S93" s="43">
        <v>9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9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18</v>
      </c>
      <c r="AJ93" s="43">
        <v>0</v>
      </c>
    </row>
    <row r="94" spans="2:36" ht="20.100000000000001" customHeight="1" thickBot="1" x14ac:dyDescent="0.25">
      <c r="B94" s="62" t="s">
        <v>302</v>
      </c>
      <c r="C94" s="43">
        <v>0</v>
      </c>
      <c r="D94" s="43">
        <v>0</v>
      </c>
      <c r="E94" s="43">
        <v>0</v>
      </c>
      <c r="F94" s="43">
        <v>0</v>
      </c>
      <c r="G94" s="43">
        <v>16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16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</row>
    <row r="95" spans="2:36" ht="20.100000000000001" customHeight="1" thickBot="1" x14ac:dyDescent="0.25">
      <c r="B95" s="62" t="s">
        <v>303</v>
      </c>
      <c r="C95" s="43">
        <v>0</v>
      </c>
      <c r="D95" s="43">
        <v>1</v>
      </c>
      <c r="E95" s="43">
        <v>0</v>
      </c>
      <c r="F95" s="43">
        <v>0</v>
      </c>
      <c r="G95" s="43">
        <v>6</v>
      </c>
      <c r="H95" s="43">
        <v>9</v>
      </c>
      <c r="I95" s="43">
        <v>6</v>
      </c>
      <c r="J95" s="43">
        <v>9</v>
      </c>
      <c r="K95" s="43">
        <v>0</v>
      </c>
      <c r="L95" s="43">
        <v>1</v>
      </c>
      <c r="M95" s="43">
        <v>0</v>
      </c>
      <c r="N95" s="43">
        <v>0</v>
      </c>
      <c r="O95" s="43">
        <v>0</v>
      </c>
      <c r="P95" s="43">
        <v>0</v>
      </c>
      <c r="Q95" s="43">
        <v>12</v>
      </c>
      <c r="R95" s="43">
        <v>20</v>
      </c>
      <c r="S95" s="43">
        <v>2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1</v>
      </c>
      <c r="AB95" s="43">
        <v>0</v>
      </c>
      <c r="AC95" s="43">
        <v>6</v>
      </c>
      <c r="AD95" s="43">
        <v>0</v>
      </c>
      <c r="AE95" s="43">
        <v>0</v>
      </c>
      <c r="AF95" s="43">
        <v>0</v>
      </c>
      <c r="AG95" s="43">
        <v>0</v>
      </c>
      <c r="AH95" s="43">
        <v>0</v>
      </c>
      <c r="AI95" s="43">
        <v>9</v>
      </c>
      <c r="AJ95" s="43">
        <v>0</v>
      </c>
    </row>
    <row r="96" spans="2:36" ht="20.100000000000001" customHeight="1" thickBot="1" x14ac:dyDescent="0.25">
      <c r="B96" s="62" t="s">
        <v>304</v>
      </c>
      <c r="C96" s="43">
        <v>0</v>
      </c>
      <c r="D96" s="43">
        <v>0</v>
      </c>
      <c r="E96" s="43">
        <v>0</v>
      </c>
      <c r="F96" s="43">
        <v>0</v>
      </c>
      <c r="G96" s="43">
        <v>16</v>
      </c>
      <c r="H96" s="43">
        <v>5</v>
      </c>
      <c r="I96" s="43">
        <v>19</v>
      </c>
      <c r="J96" s="43">
        <v>10</v>
      </c>
      <c r="K96" s="43">
        <v>11</v>
      </c>
      <c r="L96" s="43">
        <v>5</v>
      </c>
      <c r="M96" s="43">
        <v>5</v>
      </c>
      <c r="N96" s="43">
        <v>3</v>
      </c>
      <c r="O96" s="43">
        <v>0</v>
      </c>
      <c r="P96" s="43">
        <v>0</v>
      </c>
      <c r="Q96" s="43">
        <v>51</v>
      </c>
      <c r="R96" s="43">
        <v>23</v>
      </c>
      <c r="S96" s="43">
        <v>9</v>
      </c>
      <c r="T96" s="43">
        <v>0</v>
      </c>
      <c r="U96" s="43">
        <v>9</v>
      </c>
      <c r="V96" s="43">
        <v>0</v>
      </c>
      <c r="W96" s="43">
        <v>9</v>
      </c>
      <c r="X96" s="43">
        <v>0</v>
      </c>
      <c r="Y96" s="43">
        <v>9</v>
      </c>
      <c r="Z96" s="43">
        <v>0</v>
      </c>
      <c r="AA96" s="43">
        <v>9</v>
      </c>
      <c r="AB96" s="43">
        <v>0</v>
      </c>
      <c r="AC96" s="43">
        <v>9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54</v>
      </c>
      <c r="AJ96" s="43">
        <v>0</v>
      </c>
    </row>
    <row r="97" spans="2:36" ht="20.100000000000001" customHeight="1" thickBot="1" x14ac:dyDescent="0.25">
      <c r="B97" s="62" t="s">
        <v>305</v>
      </c>
      <c r="C97" s="43">
        <v>0</v>
      </c>
      <c r="D97" s="43">
        <v>4</v>
      </c>
      <c r="E97" s="43">
        <v>0</v>
      </c>
      <c r="F97" s="43">
        <v>0</v>
      </c>
      <c r="G97" s="43">
        <v>13</v>
      </c>
      <c r="H97" s="43">
        <v>67</v>
      </c>
      <c r="I97" s="43">
        <v>13</v>
      </c>
      <c r="J97" s="43">
        <v>67</v>
      </c>
      <c r="K97" s="43">
        <v>0</v>
      </c>
      <c r="L97" s="43">
        <v>0</v>
      </c>
      <c r="M97" s="43">
        <v>0</v>
      </c>
      <c r="N97" s="43">
        <v>0</v>
      </c>
      <c r="O97" s="43">
        <v>2</v>
      </c>
      <c r="P97" s="43">
        <v>0</v>
      </c>
      <c r="Q97" s="43">
        <v>28</v>
      </c>
      <c r="R97" s="43">
        <v>138</v>
      </c>
      <c r="S97" s="43">
        <v>3</v>
      </c>
      <c r="T97" s="43">
        <v>3</v>
      </c>
      <c r="U97" s="43">
        <v>0</v>
      </c>
      <c r="V97" s="43">
        <v>0</v>
      </c>
      <c r="W97" s="43">
        <v>4</v>
      </c>
      <c r="X97" s="43">
        <v>0</v>
      </c>
      <c r="Y97" s="43">
        <v>0</v>
      </c>
      <c r="Z97" s="43">
        <v>0</v>
      </c>
      <c r="AA97" s="43">
        <v>3</v>
      </c>
      <c r="AB97" s="43">
        <v>0</v>
      </c>
      <c r="AC97" s="43">
        <v>13</v>
      </c>
      <c r="AD97" s="43">
        <v>3</v>
      </c>
      <c r="AE97" s="43">
        <v>0</v>
      </c>
      <c r="AF97" s="43">
        <v>0</v>
      </c>
      <c r="AG97" s="43">
        <v>0</v>
      </c>
      <c r="AH97" s="43">
        <v>3</v>
      </c>
      <c r="AI97" s="43">
        <v>23</v>
      </c>
      <c r="AJ97" s="43">
        <v>9</v>
      </c>
    </row>
    <row r="98" spans="2:36" ht="20.100000000000001" customHeight="1" thickBot="1" x14ac:dyDescent="0.25">
      <c r="B98" s="62" t="s">
        <v>306</v>
      </c>
      <c r="C98" s="43">
        <v>0</v>
      </c>
      <c r="D98" s="43">
        <v>0</v>
      </c>
      <c r="E98" s="43">
        <v>0</v>
      </c>
      <c r="F98" s="43">
        <v>0</v>
      </c>
      <c r="G98" s="43">
        <v>4</v>
      </c>
      <c r="H98" s="43">
        <v>9</v>
      </c>
      <c r="I98" s="43">
        <v>5</v>
      </c>
      <c r="J98" s="43">
        <v>6</v>
      </c>
      <c r="K98" s="43">
        <v>0</v>
      </c>
      <c r="L98" s="43">
        <v>0</v>
      </c>
      <c r="M98" s="43">
        <v>1</v>
      </c>
      <c r="N98" s="43">
        <v>0</v>
      </c>
      <c r="O98" s="43">
        <v>0</v>
      </c>
      <c r="P98" s="43">
        <v>0</v>
      </c>
      <c r="Q98" s="43">
        <v>10</v>
      </c>
      <c r="R98" s="43">
        <v>15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3</v>
      </c>
      <c r="AD98" s="43">
        <v>0</v>
      </c>
      <c r="AE98" s="43">
        <v>0</v>
      </c>
      <c r="AF98" s="43">
        <v>0</v>
      </c>
      <c r="AG98" s="43">
        <v>3</v>
      </c>
      <c r="AH98" s="43">
        <v>0</v>
      </c>
      <c r="AI98" s="43">
        <v>6</v>
      </c>
      <c r="AJ98" s="43">
        <v>0</v>
      </c>
    </row>
    <row r="99" spans="2:36" ht="20.100000000000001" customHeight="1" thickBot="1" x14ac:dyDescent="0.25">
      <c r="B99" s="62" t="s">
        <v>307</v>
      </c>
      <c r="C99" s="43">
        <v>2</v>
      </c>
      <c r="D99" s="43">
        <v>0</v>
      </c>
      <c r="E99" s="43">
        <v>0</v>
      </c>
      <c r="F99" s="43">
        <v>0</v>
      </c>
      <c r="G99" s="43">
        <v>28</v>
      </c>
      <c r="H99" s="43">
        <v>16</v>
      </c>
      <c r="I99" s="43">
        <v>28</v>
      </c>
      <c r="J99" s="43">
        <v>16</v>
      </c>
      <c r="K99" s="43">
        <v>0</v>
      </c>
      <c r="L99" s="43">
        <v>0</v>
      </c>
      <c r="M99" s="43">
        <v>13</v>
      </c>
      <c r="N99" s="43">
        <v>0</v>
      </c>
      <c r="O99" s="43">
        <v>0</v>
      </c>
      <c r="P99" s="43">
        <v>0</v>
      </c>
      <c r="Q99" s="43">
        <v>71</v>
      </c>
      <c r="R99" s="43">
        <v>32</v>
      </c>
      <c r="S99" s="43">
        <v>9</v>
      </c>
      <c r="T99" s="43">
        <v>0</v>
      </c>
      <c r="U99" s="43">
        <v>0</v>
      </c>
      <c r="V99" s="43">
        <v>0</v>
      </c>
      <c r="W99" s="43">
        <v>3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10</v>
      </c>
      <c r="AD99" s="43">
        <v>0</v>
      </c>
      <c r="AE99" s="43">
        <v>0</v>
      </c>
      <c r="AF99" s="43">
        <v>0</v>
      </c>
      <c r="AG99" s="43">
        <v>5</v>
      </c>
      <c r="AH99" s="43">
        <v>0</v>
      </c>
      <c r="AI99" s="43">
        <v>27</v>
      </c>
      <c r="AJ99" s="43">
        <v>0</v>
      </c>
    </row>
    <row r="100" spans="2:36" ht="20.100000000000001" customHeight="1" thickBot="1" x14ac:dyDescent="0.25">
      <c r="B100" s="62" t="s">
        <v>308</v>
      </c>
      <c r="C100" s="43">
        <v>0</v>
      </c>
      <c r="D100" s="43">
        <v>0</v>
      </c>
      <c r="E100" s="43">
        <v>0</v>
      </c>
      <c r="F100" s="43">
        <v>0</v>
      </c>
      <c r="G100" s="43">
        <v>9</v>
      </c>
      <c r="H100" s="43">
        <v>8</v>
      </c>
      <c r="I100" s="43">
        <v>9</v>
      </c>
      <c r="J100" s="43">
        <v>8</v>
      </c>
      <c r="K100" s="43">
        <v>0</v>
      </c>
      <c r="L100" s="43">
        <v>0</v>
      </c>
      <c r="M100" s="43">
        <v>8</v>
      </c>
      <c r="N100" s="43">
        <v>7</v>
      </c>
      <c r="O100" s="43">
        <v>3</v>
      </c>
      <c r="P100" s="43">
        <v>0</v>
      </c>
      <c r="Q100" s="43">
        <v>29</v>
      </c>
      <c r="R100" s="43">
        <v>23</v>
      </c>
      <c r="S100" s="43">
        <v>0</v>
      </c>
      <c r="T100" s="43">
        <v>0</v>
      </c>
      <c r="U100" s="43">
        <v>0</v>
      </c>
      <c r="V100" s="43">
        <v>0</v>
      </c>
      <c r="W100" s="43">
        <v>4</v>
      </c>
      <c r="X100" s="43">
        <v>0</v>
      </c>
      <c r="Y100" s="43">
        <v>2</v>
      </c>
      <c r="Z100" s="43">
        <v>0</v>
      </c>
      <c r="AA100" s="43">
        <v>0</v>
      </c>
      <c r="AB100" s="43">
        <v>0</v>
      </c>
      <c r="AC100" s="43">
        <v>0</v>
      </c>
      <c r="AD100" s="43">
        <v>0</v>
      </c>
      <c r="AE100" s="43">
        <v>0</v>
      </c>
      <c r="AF100" s="43">
        <v>0</v>
      </c>
      <c r="AG100" s="43">
        <v>0</v>
      </c>
      <c r="AH100" s="43">
        <v>0</v>
      </c>
      <c r="AI100" s="43">
        <v>6</v>
      </c>
      <c r="AJ100" s="43">
        <v>0</v>
      </c>
    </row>
    <row r="101" spans="2:36" ht="20.100000000000001" customHeight="1" thickBot="1" x14ac:dyDescent="0.25">
      <c r="B101" s="62" t="s">
        <v>309</v>
      </c>
      <c r="C101" s="43">
        <v>1</v>
      </c>
      <c r="D101" s="43">
        <v>0</v>
      </c>
      <c r="E101" s="43">
        <v>4</v>
      </c>
      <c r="F101" s="43">
        <v>0</v>
      </c>
      <c r="G101" s="43">
        <v>17</v>
      </c>
      <c r="H101" s="43">
        <v>10</v>
      </c>
      <c r="I101" s="43">
        <v>17</v>
      </c>
      <c r="J101" s="43">
        <v>10</v>
      </c>
      <c r="K101" s="43">
        <v>0</v>
      </c>
      <c r="L101" s="43">
        <v>0</v>
      </c>
      <c r="M101" s="43">
        <v>11</v>
      </c>
      <c r="N101" s="43">
        <v>4</v>
      </c>
      <c r="O101" s="43">
        <v>0</v>
      </c>
      <c r="P101" s="43">
        <v>0</v>
      </c>
      <c r="Q101" s="43">
        <v>50</v>
      </c>
      <c r="R101" s="43">
        <v>24</v>
      </c>
      <c r="S101" s="43">
        <v>11</v>
      </c>
      <c r="T101" s="43">
        <v>0</v>
      </c>
      <c r="U101" s="43">
        <v>0</v>
      </c>
      <c r="V101" s="43">
        <v>0</v>
      </c>
      <c r="W101" s="43">
        <v>7</v>
      </c>
      <c r="X101" s="43">
        <v>0</v>
      </c>
      <c r="Y101" s="43">
        <v>0</v>
      </c>
      <c r="Z101" s="43">
        <v>0</v>
      </c>
      <c r="AA101" s="43">
        <v>2</v>
      </c>
      <c r="AB101" s="43">
        <v>0</v>
      </c>
      <c r="AC101" s="43">
        <v>10</v>
      </c>
      <c r="AD101" s="43">
        <v>0</v>
      </c>
      <c r="AE101" s="43">
        <v>0</v>
      </c>
      <c r="AF101" s="43">
        <v>0</v>
      </c>
      <c r="AG101" s="43">
        <v>6</v>
      </c>
      <c r="AH101" s="43">
        <v>0</v>
      </c>
      <c r="AI101" s="43">
        <v>36</v>
      </c>
      <c r="AJ101" s="43">
        <v>0</v>
      </c>
    </row>
    <row r="102" spans="2:36" ht="20.100000000000001" customHeight="1" thickBot="1" x14ac:dyDescent="0.25">
      <c r="B102" s="62" t="s">
        <v>310</v>
      </c>
      <c r="C102" s="43">
        <v>0</v>
      </c>
      <c r="D102" s="43">
        <v>0</v>
      </c>
      <c r="E102" s="43">
        <v>5</v>
      </c>
      <c r="F102" s="43">
        <v>0</v>
      </c>
      <c r="G102" s="43">
        <v>6</v>
      </c>
      <c r="H102" s="43">
        <v>0</v>
      </c>
      <c r="I102" s="43">
        <v>6</v>
      </c>
      <c r="J102" s="43">
        <v>0</v>
      </c>
      <c r="K102" s="43">
        <v>0</v>
      </c>
      <c r="L102" s="43">
        <v>0</v>
      </c>
      <c r="M102" s="43">
        <v>1</v>
      </c>
      <c r="N102" s="43">
        <v>0</v>
      </c>
      <c r="O102" s="43">
        <v>0</v>
      </c>
      <c r="P102" s="43">
        <v>0</v>
      </c>
      <c r="Q102" s="43">
        <v>18</v>
      </c>
      <c r="R102" s="43">
        <v>0</v>
      </c>
      <c r="S102" s="43">
        <v>1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1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2</v>
      </c>
      <c r="AJ102" s="43">
        <v>0</v>
      </c>
    </row>
    <row r="103" spans="2:36" ht="20.100000000000001" customHeight="1" thickBot="1" x14ac:dyDescent="0.25">
      <c r="B103" s="62" t="s">
        <v>311</v>
      </c>
      <c r="C103" s="43">
        <v>2</v>
      </c>
      <c r="D103" s="43">
        <v>0</v>
      </c>
      <c r="E103" s="43">
        <v>0</v>
      </c>
      <c r="F103" s="43">
        <v>0</v>
      </c>
      <c r="G103" s="43">
        <v>27</v>
      </c>
      <c r="H103" s="43">
        <v>0</v>
      </c>
      <c r="I103" s="43">
        <v>27</v>
      </c>
      <c r="J103" s="43">
        <v>0</v>
      </c>
      <c r="K103" s="43">
        <v>0</v>
      </c>
      <c r="L103" s="43">
        <v>0</v>
      </c>
      <c r="M103" s="43">
        <v>1</v>
      </c>
      <c r="N103" s="43">
        <v>0</v>
      </c>
      <c r="O103" s="43">
        <v>1</v>
      </c>
      <c r="P103" s="43">
        <v>0</v>
      </c>
      <c r="Q103" s="43">
        <v>58</v>
      </c>
      <c r="R103" s="43">
        <v>0</v>
      </c>
      <c r="S103" s="43">
        <v>13</v>
      </c>
      <c r="T103" s="43">
        <v>0</v>
      </c>
      <c r="U103" s="43">
        <v>0</v>
      </c>
      <c r="V103" s="43">
        <v>0</v>
      </c>
      <c r="W103" s="43">
        <v>5</v>
      </c>
      <c r="X103" s="43">
        <v>0</v>
      </c>
      <c r="Y103" s="43">
        <v>0</v>
      </c>
      <c r="Z103" s="43">
        <v>0</v>
      </c>
      <c r="AA103" s="43">
        <v>7</v>
      </c>
      <c r="AB103" s="43">
        <v>0</v>
      </c>
      <c r="AC103" s="43">
        <v>13</v>
      </c>
      <c r="AD103" s="43">
        <v>0</v>
      </c>
      <c r="AE103" s="43">
        <v>0</v>
      </c>
      <c r="AF103" s="43">
        <v>0</v>
      </c>
      <c r="AG103" s="43">
        <v>4</v>
      </c>
      <c r="AH103" s="43">
        <v>0</v>
      </c>
      <c r="AI103" s="43">
        <v>42</v>
      </c>
      <c r="AJ103" s="43">
        <v>0</v>
      </c>
    </row>
    <row r="104" spans="2:36" ht="20.100000000000001" customHeight="1" thickBot="1" x14ac:dyDescent="0.25">
      <c r="B104" s="62" t="s">
        <v>175</v>
      </c>
      <c r="C104" s="43">
        <v>3</v>
      </c>
      <c r="D104" s="43">
        <v>0</v>
      </c>
      <c r="E104" s="43">
        <v>0</v>
      </c>
      <c r="F104" s="43">
        <v>0</v>
      </c>
      <c r="G104" s="43">
        <v>29</v>
      </c>
      <c r="H104" s="43">
        <v>10</v>
      </c>
      <c r="I104" s="43">
        <v>29</v>
      </c>
      <c r="J104" s="43">
        <v>10</v>
      </c>
      <c r="K104" s="43">
        <v>0</v>
      </c>
      <c r="L104" s="43">
        <v>0</v>
      </c>
      <c r="M104" s="43">
        <v>5</v>
      </c>
      <c r="N104" s="43">
        <v>0</v>
      </c>
      <c r="O104" s="43">
        <v>0</v>
      </c>
      <c r="P104" s="43">
        <v>0</v>
      </c>
      <c r="Q104" s="43">
        <v>66</v>
      </c>
      <c r="R104" s="43">
        <v>20</v>
      </c>
      <c r="S104" s="43">
        <v>4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7</v>
      </c>
      <c r="AD104" s="43">
        <v>0</v>
      </c>
      <c r="AE104" s="43">
        <v>0</v>
      </c>
      <c r="AF104" s="43">
        <v>0</v>
      </c>
      <c r="AG104" s="43">
        <v>0</v>
      </c>
      <c r="AH104" s="43">
        <v>0</v>
      </c>
      <c r="AI104" s="43">
        <v>11</v>
      </c>
      <c r="AJ104" s="43">
        <v>0</v>
      </c>
    </row>
    <row r="105" spans="2:36" ht="20.100000000000001" customHeight="1" thickBot="1" x14ac:dyDescent="0.25">
      <c r="B105" s="62" t="s">
        <v>312</v>
      </c>
      <c r="C105" s="43">
        <v>3</v>
      </c>
      <c r="D105" s="43">
        <v>0</v>
      </c>
      <c r="E105" s="43">
        <v>0</v>
      </c>
      <c r="F105" s="43">
        <v>0</v>
      </c>
      <c r="G105" s="43">
        <v>18</v>
      </c>
      <c r="H105" s="43">
        <v>1</v>
      </c>
      <c r="I105" s="43">
        <v>18</v>
      </c>
      <c r="J105" s="43">
        <v>1</v>
      </c>
      <c r="K105" s="43">
        <v>0</v>
      </c>
      <c r="L105" s="43">
        <v>0</v>
      </c>
      <c r="M105" s="43">
        <v>1</v>
      </c>
      <c r="N105" s="43">
        <v>0</v>
      </c>
      <c r="O105" s="43">
        <v>0</v>
      </c>
      <c r="P105" s="43">
        <v>0</v>
      </c>
      <c r="Q105" s="43">
        <v>40</v>
      </c>
      <c r="R105" s="43">
        <v>2</v>
      </c>
      <c r="S105" s="43">
        <v>10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9</v>
      </c>
      <c r="AD105" s="43">
        <v>0</v>
      </c>
      <c r="AE105" s="43">
        <v>0</v>
      </c>
      <c r="AF105" s="43">
        <v>0</v>
      </c>
      <c r="AG105" s="43">
        <v>6</v>
      </c>
      <c r="AH105" s="43">
        <v>0</v>
      </c>
      <c r="AI105" s="43">
        <v>25</v>
      </c>
      <c r="AJ105" s="43">
        <v>0</v>
      </c>
    </row>
    <row r="106" spans="2:36" ht="20.100000000000001" customHeight="1" thickBot="1" x14ac:dyDescent="0.25">
      <c r="B106" s="62" t="s">
        <v>313</v>
      </c>
      <c r="C106" s="43">
        <v>0</v>
      </c>
      <c r="D106" s="43">
        <v>0</v>
      </c>
      <c r="E106" s="43">
        <v>0</v>
      </c>
      <c r="F106" s="43">
        <v>0</v>
      </c>
      <c r="G106" s="43">
        <v>11</v>
      </c>
      <c r="H106" s="43">
        <v>18</v>
      </c>
      <c r="I106" s="43">
        <v>11</v>
      </c>
      <c r="J106" s="43">
        <v>18</v>
      </c>
      <c r="K106" s="43">
        <v>0</v>
      </c>
      <c r="L106" s="43">
        <v>0</v>
      </c>
      <c r="M106" s="43">
        <v>7</v>
      </c>
      <c r="N106" s="43">
        <v>3</v>
      </c>
      <c r="O106" s="43">
        <v>0</v>
      </c>
      <c r="P106" s="43">
        <v>0</v>
      </c>
      <c r="Q106" s="43">
        <v>29</v>
      </c>
      <c r="R106" s="43">
        <v>39</v>
      </c>
      <c r="S106" s="43">
        <v>1</v>
      </c>
      <c r="T106" s="43">
        <v>2</v>
      </c>
      <c r="U106" s="43">
        <v>0</v>
      </c>
      <c r="V106" s="43">
        <v>0</v>
      </c>
      <c r="W106" s="43">
        <v>4</v>
      </c>
      <c r="X106" s="43">
        <v>3</v>
      </c>
      <c r="Y106" s="43">
        <v>0</v>
      </c>
      <c r="Z106" s="43">
        <v>0</v>
      </c>
      <c r="AA106" s="43">
        <v>4</v>
      </c>
      <c r="AB106" s="43">
        <v>2</v>
      </c>
      <c r="AC106" s="43">
        <v>4</v>
      </c>
      <c r="AD106" s="43">
        <v>2</v>
      </c>
      <c r="AE106" s="43">
        <v>0</v>
      </c>
      <c r="AF106" s="43">
        <v>0</v>
      </c>
      <c r="AG106" s="43">
        <v>0</v>
      </c>
      <c r="AH106" s="43">
        <v>0</v>
      </c>
      <c r="AI106" s="43">
        <v>13</v>
      </c>
      <c r="AJ106" s="43">
        <v>9</v>
      </c>
    </row>
    <row r="107" spans="2:36" ht="20.100000000000001" customHeight="1" thickBot="1" x14ac:dyDescent="0.25">
      <c r="B107" s="62" t="s">
        <v>314</v>
      </c>
      <c r="C107" s="43">
        <v>0</v>
      </c>
      <c r="D107" s="43">
        <v>0</v>
      </c>
      <c r="E107" s="43">
        <v>0</v>
      </c>
      <c r="F107" s="43">
        <v>0</v>
      </c>
      <c r="G107" s="43">
        <v>9</v>
      </c>
      <c r="H107" s="43">
        <v>5</v>
      </c>
      <c r="I107" s="43">
        <v>16</v>
      </c>
      <c r="J107" s="43">
        <v>5</v>
      </c>
      <c r="K107" s="43">
        <v>1</v>
      </c>
      <c r="L107" s="43">
        <v>1</v>
      </c>
      <c r="M107" s="43">
        <v>1</v>
      </c>
      <c r="N107" s="43">
        <v>0</v>
      </c>
      <c r="O107" s="43">
        <v>0</v>
      </c>
      <c r="P107" s="43">
        <v>0</v>
      </c>
      <c r="Q107" s="43">
        <v>27</v>
      </c>
      <c r="R107" s="43">
        <v>11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1</v>
      </c>
      <c r="AB107" s="43">
        <v>0</v>
      </c>
      <c r="AC107" s="43">
        <v>1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2</v>
      </c>
      <c r="AJ107" s="43">
        <v>0</v>
      </c>
    </row>
    <row r="108" spans="2:36" ht="20.100000000000001" customHeight="1" thickBot="1" x14ac:dyDescent="0.25">
      <c r="B108" s="62" t="s">
        <v>315</v>
      </c>
      <c r="C108" s="43">
        <v>0</v>
      </c>
      <c r="D108" s="43">
        <v>0</v>
      </c>
      <c r="E108" s="43">
        <v>6</v>
      </c>
      <c r="F108" s="43">
        <v>0</v>
      </c>
      <c r="G108" s="43">
        <v>11</v>
      </c>
      <c r="H108" s="43">
        <v>0</v>
      </c>
      <c r="I108" s="43">
        <v>3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20</v>
      </c>
      <c r="R108" s="43">
        <v>0</v>
      </c>
      <c r="S108" s="43">
        <v>1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1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2</v>
      </c>
      <c r="AJ108" s="43">
        <v>0</v>
      </c>
    </row>
    <row r="109" spans="2:36" ht="20.100000000000001" customHeight="1" thickBot="1" x14ac:dyDescent="0.25">
      <c r="B109" s="62" t="s">
        <v>176</v>
      </c>
      <c r="C109" s="43">
        <v>2</v>
      </c>
      <c r="D109" s="43">
        <v>0</v>
      </c>
      <c r="E109" s="43">
        <v>2</v>
      </c>
      <c r="F109" s="43">
        <v>1</v>
      </c>
      <c r="G109" s="43">
        <v>4</v>
      </c>
      <c r="H109" s="43">
        <v>8</v>
      </c>
      <c r="I109" s="43">
        <v>4</v>
      </c>
      <c r="J109" s="43">
        <v>7</v>
      </c>
      <c r="K109" s="43">
        <v>1</v>
      </c>
      <c r="L109" s="43">
        <v>1</v>
      </c>
      <c r="M109" s="43">
        <v>0</v>
      </c>
      <c r="N109" s="43">
        <v>0</v>
      </c>
      <c r="O109" s="43">
        <v>1</v>
      </c>
      <c r="P109" s="43">
        <v>0</v>
      </c>
      <c r="Q109" s="43">
        <v>14</v>
      </c>
      <c r="R109" s="43">
        <v>17</v>
      </c>
      <c r="S109" s="43">
        <v>3</v>
      </c>
      <c r="T109" s="43">
        <v>0</v>
      </c>
      <c r="U109" s="43">
        <v>0</v>
      </c>
      <c r="V109" s="43">
        <v>0</v>
      </c>
      <c r="W109" s="43">
        <v>2</v>
      </c>
      <c r="X109" s="43">
        <v>0</v>
      </c>
      <c r="Y109" s="43">
        <v>0</v>
      </c>
      <c r="Z109" s="43">
        <v>0</v>
      </c>
      <c r="AA109" s="43">
        <v>2</v>
      </c>
      <c r="AB109" s="43">
        <v>0</v>
      </c>
      <c r="AC109" s="43">
        <v>3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10</v>
      </c>
      <c r="AJ109" s="43">
        <v>0</v>
      </c>
    </row>
    <row r="110" spans="2:36" ht="20.100000000000001" customHeight="1" thickBot="1" x14ac:dyDescent="0.25">
      <c r="B110" s="62" t="s">
        <v>316</v>
      </c>
      <c r="C110" s="43">
        <v>0</v>
      </c>
      <c r="D110" s="43">
        <v>0</v>
      </c>
      <c r="E110" s="43">
        <v>0</v>
      </c>
      <c r="F110" s="43">
        <v>0</v>
      </c>
      <c r="G110" s="43">
        <v>12</v>
      </c>
      <c r="H110" s="43">
        <v>4</v>
      </c>
      <c r="I110" s="43">
        <v>5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17</v>
      </c>
      <c r="R110" s="43">
        <v>4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>
        <v>0</v>
      </c>
      <c r="AE110" s="43">
        <v>0</v>
      </c>
      <c r="AF110" s="43">
        <v>0</v>
      </c>
      <c r="AG110" s="43">
        <v>0</v>
      </c>
      <c r="AH110" s="43">
        <v>0</v>
      </c>
      <c r="AI110" s="43">
        <v>0</v>
      </c>
      <c r="AJ110" s="43">
        <v>0</v>
      </c>
    </row>
    <row r="111" spans="2:36" ht="20.100000000000001" customHeight="1" thickBot="1" x14ac:dyDescent="0.25">
      <c r="B111" s="62" t="s">
        <v>317</v>
      </c>
      <c r="C111" s="43">
        <v>0</v>
      </c>
      <c r="D111" s="43">
        <v>0</v>
      </c>
      <c r="E111" s="43">
        <v>0</v>
      </c>
      <c r="F111" s="43">
        <v>0</v>
      </c>
      <c r="G111" s="43">
        <v>10</v>
      </c>
      <c r="H111" s="43">
        <v>0</v>
      </c>
      <c r="I111" s="43">
        <v>9</v>
      </c>
      <c r="J111" s="43">
        <v>0</v>
      </c>
      <c r="K111" s="43">
        <v>4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23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1</v>
      </c>
      <c r="AD111" s="43">
        <v>0</v>
      </c>
      <c r="AE111" s="43">
        <v>0</v>
      </c>
      <c r="AF111" s="43">
        <v>0</v>
      </c>
      <c r="AG111" s="43">
        <v>1</v>
      </c>
      <c r="AH111" s="43">
        <v>0</v>
      </c>
      <c r="AI111" s="43">
        <v>2</v>
      </c>
      <c r="AJ111" s="43">
        <v>0</v>
      </c>
    </row>
    <row r="112" spans="2:36" ht="20.100000000000001" customHeight="1" thickBot="1" x14ac:dyDescent="0.25">
      <c r="B112" s="62" t="s">
        <v>177</v>
      </c>
      <c r="C112" s="43">
        <v>1</v>
      </c>
      <c r="D112" s="43">
        <v>6</v>
      </c>
      <c r="E112" s="43">
        <v>0</v>
      </c>
      <c r="F112" s="43">
        <v>0</v>
      </c>
      <c r="G112" s="43">
        <v>219</v>
      </c>
      <c r="H112" s="43">
        <v>217</v>
      </c>
      <c r="I112" s="43">
        <v>219</v>
      </c>
      <c r="J112" s="43">
        <v>217</v>
      </c>
      <c r="K112" s="43">
        <v>1</v>
      </c>
      <c r="L112" s="43">
        <v>0</v>
      </c>
      <c r="M112" s="43">
        <v>7</v>
      </c>
      <c r="N112" s="43">
        <v>46</v>
      </c>
      <c r="O112" s="43">
        <v>20</v>
      </c>
      <c r="P112" s="43">
        <v>4</v>
      </c>
      <c r="Q112" s="43">
        <v>467</v>
      </c>
      <c r="R112" s="43">
        <v>490</v>
      </c>
      <c r="S112" s="43">
        <v>72</v>
      </c>
      <c r="T112" s="43">
        <v>17</v>
      </c>
      <c r="U112" s="43">
        <v>0</v>
      </c>
      <c r="V112" s="43">
        <v>0</v>
      </c>
      <c r="W112" s="43">
        <v>18</v>
      </c>
      <c r="X112" s="43">
        <v>3</v>
      </c>
      <c r="Y112" s="43">
        <v>0</v>
      </c>
      <c r="Z112" s="43">
        <v>0</v>
      </c>
      <c r="AA112" s="43">
        <v>0</v>
      </c>
      <c r="AB112" s="43">
        <v>0</v>
      </c>
      <c r="AC112" s="43">
        <v>82</v>
      </c>
      <c r="AD112" s="43">
        <v>11</v>
      </c>
      <c r="AE112" s="43">
        <v>0</v>
      </c>
      <c r="AF112" s="43">
        <v>0</v>
      </c>
      <c r="AG112" s="43">
        <v>199</v>
      </c>
      <c r="AH112" s="43">
        <v>21</v>
      </c>
      <c r="AI112" s="43">
        <v>371</v>
      </c>
      <c r="AJ112" s="43">
        <v>52</v>
      </c>
    </row>
    <row r="113" spans="2:36" ht="20.100000000000001" customHeight="1" thickBot="1" x14ac:dyDescent="0.25">
      <c r="B113" s="62" t="s">
        <v>318</v>
      </c>
      <c r="C113" s="43">
        <v>0</v>
      </c>
      <c r="D113" s="43">
        <v>0</v>
      </c>
      <c r="E113" s="43">
        <v>0</v>
      </c>
      <c r="F113" s="43">
        <v>0</v>
      </c>
      <c r="G113" s="43">
        <v>9</v>
      </c>
      <c r="H113" s="43">
        <v>2</v>
      </c>
      <c r="I113" s="43">
        <v>8</v>
      </c>
      <c r="J113" s="43">
        <v>2</v>
      </c>
      <c r="K113" s="43">
        <v>6</v>
      </c>
      <c r="L113" s="43">
        <v>0</v>
      </c>
      <c r="M113" s="43">
        <v>1</v>
      </c>
      <c r="N113" s="43">
        <v>0</v>
      </c>
      <c r="O113" s="43">
        <v>5</v>
      </c>
      <c r="P113" s="43">
        <v>0</v>
      </c>
      <c r="Q113" s="43">
        <v>29</v>
      </c>
      <c r="R113" s="43">
        <v>4</v>
      </c>
      <c r="S113" s="43">
        <v>2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2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4</v>
      </c>
      <c r="AJ113" s="43">
        <v>0</v>
      </c>
    </row>
    <row r="114" spans="2:36" ht="20.100000000000001" customHeight="1" thickBot="1" x14ac:dyDescent="0.25">
      <c r="B114" s="62" t="s">
        <v>319</v>
      </c>
      <c r="C114" s="43">
        <v>0</v>
      </c>
      <c r="D114" s="43">
        <v>0</v>
      </c>
      <c r="E114" s="43">
        <v>0</v>
      </c>
      <c r="F114" s="43">
        <v>0</v>
      </c>
      <c r="G114" s="43">
        <v>15</v>
      </c>
      <c r="H114" s="43">
        <v>0</v>
      </c>
      <c r="I114" s="43">
        <v>16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31</v>
      </c>
      <c r="R114" s="43">
        <v>0</v>
      </c>
      <c r="S114" s="43">
        <v>7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4</v>
      </c>
      <c r="AD114" s="43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11</v>
      </c>
      <c r="AJ114" s="43">
        <v>0</v>
      </c>
    </row>
    <row r="115" spans="2:36" ht="20.100000000000001" customHeight="1" thickBot="1" x14ac:dyDescent="0.25">
      <c r="B115" s="62" t="s">
        <v>320</v>
      </c>
      <c r="C115" s="43">
        <v>0</v>
      </c>
      <c r="D115" s="43">
        <v>0</v>
      </c>
      <c r="E115" s="43">
        <v>1</v>
      </c>
      <c r="F115" s="43">
        <v>0</v>
      </c>
      <c r="G115" s="43">
        <v>4</v>
      </c>
      <c r="H115" s="43">
        <v>1</v>
      </c>
      <c r="I115" s="43">
        <v>4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9</v>
      </c>
      <c r="R115" s="43">
        <v>2</v>
      </c>
      <c r="S115" s="43">
        <v>1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2</v>
      </c>
      <c r="AD115" s="43">
        <v>0</v>
      </c>
      <c r="AE115" s="43">
        <v>0</v>
      </c>
      <c r="AF115" s="43">
        <v>0</v>
      </c>
      <c r="AG115" s="43">
        <v>1</v>
      </c>
      <c r="AH115" s="43">
        <v>0</v>
      </c>
      <c r="AI115" s="43">
        <v>4</v>
      </c>
      <c r="AJ115" s="43">
        <v>0</v>
      </c>
    </row>
    <row r="116" spans="2:36" ht="20.100000000000001" customHeight="1" thickBot="1" x14ac:dyDescent="0.25">
      <c r="B116" s="62" t="s">
        <v>321</v>
      </c>
      <c r="C116" s="43">
        <v>0</v>
      </c>
      <c r="D116" s="43">
        <v>0</v>
      </c>
      <c r="E116" s="43">
        <v>0</v>
      </c>
      <c r="F116" s="43">
        <v>0</v>
      </c>
      <c r="G116" s="43">
        <v>28</v>
      </c>
      <c r="H116" s="43">
        <v>0</v>
      </c>
      <c r="I116" s="43">
        <v>10</v>
      </c>
      <c r="J116" s="43">
        <v>0</v>
      </c>
      <c r="K116" s="43">
        <v>1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39</v>
      </c>
      <c r="R116" s="43">
        <v>0</v>
      </c>
      <c r="S116" s="43">
        <v>2</v>
      </c>
      <c r="T116" s="43">
        <v>0</v>
      </c>
      <c r="U116" s="43">
        <v>0</v>
      </c>
      <c r="V116" s="43">
        <v>0</v>
      </c>
      <c r="W116" s="43">
        <v>2</v>
      </c>
      <c r="X116" s="43">
        <v>0</v>
      </c>
      <c r="Y116" s="43">
        <v>1</v>
      </c>
      <c r="Z116" s="43">
        <v>0</v>
      </c>
      <c r="AA116" s="43">
        <v>2</v>
      </c>
      <c r="AB116" s="43">
        <v>0</v>
      </c>
      <c r="AC116" s="43">
        <v>2</v>
      </c>
      <c r="AD116" s="43">
        <v>0</v>
      </c>
      <c r="AE116" s="43">
        <v>0</v>
      </c>
      <c r="AF116" s="43">
        <v>0</v>
      </c>
      <c r="AG116" s="43">
        <v>0</v>
      </c>
      <c r="AH116" s="43">
        <v>0</v>
      </c>
      <c r="AI116" s="43">
        <v>9</v>
      </c>
      <c r="AJ116" s="43">
        <v>0</v>
      </c>
    </row>
    <row r="117" spans="2:36" ht="20.100000000000001" customHeight="1" thickBot="1" x14ac:dyDescent="0.25">
      <c r="B117" s="62" t="s">
        <v>322</v>
      </c>
      <c r="C117" s="43">
        <v>0</v>
      </c>
      <c r="D117" s="43">
        <v>0</v>
      </c>
      <c r="E117" s="43">
        <v>0</v>
      </c>
      <c r="F117" s="43">
        <v>0</v>
      </c>
      <c r="G117" s="43">
        <v>3</v>
      </c>
      <c r="H117" s="43">
        <v>0</v>
      </c>
      <c r="I117" s="43">
        <v>3</v>
      </c>
      <c r="J117" s="43">
        <v>0</v>
      </c>
      <c r="K117" s="43">
        <v>1</v>
      </c>
      <c r="L117" s="43">
        <v>0</v>
      </c>
      <c r="M117" s="43">
        <v>1</v>
      </c>
      <c r="N117" s="43">
        <v>1</v>
      </c>
      <c r="O117" s="43">
        <v>1</v>
      </c>
      <c r="P117" s="43">
        <v>0</v>
      </c>
      <c r="Q117" s="43">
        <v>9</v>
      </c>
      <c r="R117" s="43">
        <v>1</v>
      </c>
      <c r="S117" s="43">
        <v>1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1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2</v>
      </c>
      <c r="AJ117" s="43">
        <v>0</v>
      </c>
    </row>
    <row r="118" spans="2:36" ht="20.100000000000001" customHeight="1" thickBot="1" x14ac:dyDescent="0.25">
      <c r="B118" s="62" t="s">
        <v>323</v>
      </c>
      <c r="C118" s="43">
        <v>0</v>
      </c>
      <c r="D118" s="43">
        <v>0</v>
      </c>
      <c r="E118" s="43">
        <v>2</v>
      </c>
      <c r="F118" s="43">
        <v>0</v>
      </c>
      <c r="G118" s="43">
        <v>10</v>
      </c>
      <c r="H118" s="43">
        <v>1</v>
      </c>
      <c r="I118" s="43">
        <v>7</v>
      </c>
      <c r="J118" s="43">
        <v>1</v>
      </c>
      <c r="K118" s="43">
        <v>4</v>
      </c>
      <c r="L118" s="43">
        <v>1</v>
      </c>
      <c r="M118" s="43">
        <v>1</v>
      </c>
      <c r="N118" s="43">
        <v>0</v>
      </c>
      <c r="O118" s="43">
        <v>0</v>
      </c>
      <c r="P118" s="43">
        <v>0</v>
      </c>
      <c r="Q118" s="43">
        <v>24</v>
      </c>
      <c r="R118" s="43">
        <v>3</v>
      </c>
      <c r="S118" s="43">
        <v>4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2</v>
      </c>
      <c r="AB118" s="43">
        <v>0</v>
      </c>
      <c r="AC118" s="43">
        <v>2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8</v>
      </c>
      <c r="AJ118" s="43">
        <v>0</v>
      </c>
    </row>
    <row r="119" spans="2:36" ht="20.100000000000001" customHeight="1" thickBot="1" x14ac:dyDescent="0.25">
      <c r="B119" s="62" t="s">
        <v>324</v>
      </c>
      <c r="C119" s="43">
        <v>0</v>
      </c>
      <c r="D119" s="43">
        <v>0</v>
      </c>
      <c r="E119" s="43">
        <v>6</v>
      </c>
      <c r="F119" s="43">
        <v>9</v>
      </c>
      <c r="G119" s="43">
        <v>7</v>
      </c>
      <c r="H119" s="43">
        <v>9</v>
      </c>
      <c r="I119" s="43">
        <v>7</v>
      </c>
      <c r="J119" s="43">
        <v>4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20</v>
      </c>
      <c r="R119" s="43">
        <v>22</v>
      </c>
      <c r="S119" s="43">
        <v>7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2</v>
      </c>
      <c r="Z119" s="43">
        <v>0</v>
      </c>
      <c r="AA119" s="43">
        <v>0</v>
      </c>
      <c r="AB119" s="43">
        <v>0</v>
      </c>
      <c r="AC119" s="43">
        <v>4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13</v>
      </c>
      <c r="AJ119" s="43">
        <v>0</v>
      </c>
    </row>
    <row r="120" spans="2:36" ht="20.100000000000001" customHeight="1" thickBot="1" x14ac:dyDescent="0.25">
      <c r="B120" s="62" t="s">
        <v>325</v>
      </c>
      <c r="C120" s="43">
        <v>0</v>
      </c>
      <c r="D120" s="43">
        <v>0</v>
      </c>
      <c r="E120" s="43">
        <v>0</v>
      </c>
      <c r="F120" s="43">
        <v>0</v>
      </c>
      <c r="G120" s="43">
        <v>32</v>
      </c>
      <c r="H120" s="43">
        <v>28</v>
      </c>
      <c r="I120" s="43">
        <v>32</v>
      </c>
      <c r="J120" s="43">
        <v>28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4</v>
      </c>
      <c r="Q120" s="43">
        <v>64</v>
      </c>
      <c r="R120" s="43">
        <v>60</v>
      </c>
      <c r="S120" s="43">
        <v>5</v>
      </c>
      <c r="T120" s="43">
        <v>3</v>
      </c>
      <c r="U120" s="43">
        <v>0</v>
      </c>
      <c r="V120" s="43">
        <v>0</v>
      </c>
      <c r="W120" s="43">
        <v>2</v>
      </c>
      <c r="X120" s="43">
        <v>2</v>
      </c>
      <c r="Y120" s="43">
        <v>0</v>
      </c>
      <c r="Z120" s="43">
        <v>0</v>
      </c>
      <c r="AA120" s="43">
        <v>0</v>
      </c>
      <c r="AB120" s="43">
        <v>0</v>
      </c>
      <c r="AC120" s="43">
        <v>6</v>
      </c>
      <c r="AD120" s="43">
        <v>3</v>
      </c>
      <c r="AE120" s="43">
        <v>0</v>
      </c>
      <c r="AF120" s="43">
        <v>0</v>
      </c>
      <c r="AG120" s="43">
        <v>6</v>
      </c>
      <c r="AH120" s="43">
        <v>3</v>
      </c>
      <c r="AI120" s="43">
        <v>19</v>
      </c>
      <c r="AJ120" s="43">
        <v>11</v>
      </c>
    </row>
    <row r="121" spans="2:36" ht="20.100000000000001" customHeight="1" thickBot="1" x14ac:dyDescent="0.25">
      <c r="B121" s="62" t="s">
        <v>326</v>
      </c>
      <c r="C121" s="43">
        <v>0</v>
      </c>
      <c r="D121" s="43">
        <v>0</v>
      </c>
      <c r="E121" s="43">
        <v>0</v>
      </c>
      <c r="F121" s="43">
        <v>0</v>
      </c>
      <c r="G121" s="43">
        <v>8</v>
      </c>
      <c r="H121" s="43">
        <v>2</v>
      </c>
      <c r="I121" s="43">
        <v>8</v>
      </c>
      <c r="J121" s="43">
        <v>2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16</v>
      </c>
      <c r="R121" s="43">
        <v>4</v>
      </c>
      <c r="S121" s="43">
        <v>1</v>
      </c>
      <c r="T121" s="43">
        <v>0</v>
      </c>
      <c r="U121" s="43">
        <v>0</v>
      </c>
      <c r="V121" s="43">
        <v>0</v>
      </c>
      <c r="W121" s="43">
        <v>1</v>
      </c>
      <c r="X121" s="43">
        <v>0</v>
      </c>
      <c r="Y121" s="43">
        <v>1</v>
      </c>
      <c r="Z121" s="43">
        <v>0</v>
      </c>
      <c r="AA121" s="43">
        <v>0</v>
      </c>
      <c r="AB121" s="43">
        <v>0</v>
      </c>
      <c r="AC121" s="43">
        <v>1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4</v>
      </c>
      <c r="AJ121" s="43">
        <v>0</v>
      </c>
    </row>
    <row r="122" spans="2:36" ht="20.100000000000001" customHeight="1" thickBot="1" x14ac:dyDescent="0.25">
      <c r="B122" s="62" t="s">
        <v>327</v>
      </c>
      <c r="C122" s="43">
        <v>0</v>
      </c>
      <c r="D122" s="43">
        <v>0</v>
      </c>
      <c r="E122" s="43">
        <v>2</v>
      </c>
      <c r="F122" s="43">
        <v>0</v>
      </c>
      <c r="G122" s="43">
        <v>22</v>
      </c>
      <c r="H122" s="43">
        <v>1</v>
      </c>
      <c r="I122" s="43">
        <v>22</v>
      </c>
      <c r="J122" s="43">
        <v>1</v>
      </c>
      <c r="K122" s="43">
        <v>5</v>
      </c>
      <c r="L122" s="43">
        <v>1</v>
      </c>
      <c r="M122" s="43">
        <v>5</v>
      </c>
      <c r="N122" s="43">
        <v>0</v>
      </c>
      <c r="O122" s="43">
        <v>0</v>
      </c>
      <c r="P122" s="43">
        <v>0</v>
      </c>
      <c r="Q122" s="43">
        <v>56</v>
      </c>
      <c r="R122" s="43">
        <v>3</v>
      </c>
      <c r="S122" s="43">
        <v>4</v>
      </c>
      <c r="T122" s="43">
        <v>0</v>
      </c>
      <c r="U122" s="43">
        <v>0</v>
      </c>
      <c r="V122" s="43">
        <v>0</v>
      </c>
      <c r="W122" s="43">
        <v>1</v>
      </c>
      <c r="X122" s="43">
        <v>0</v>
      </c>
      <c r="Y122" s="43">
        <v>0</v>
      </c>
      <c r="Z122" s="43">
        <v>0</v>
      </c>
      <c r="AA122" s="43">
        <v>1</v>
      </c>
      <c r="AB122" s="43">
        <v>0</v>
      </c>
      <c r="AC122" s="43">
        <v>4</v>
      </c>
      <c r="AD122" s="43">
        <v>0</v>
      </c>
      <c r="AE122" s="43">
        <v>0</v>
      </c>
      <c r="AF122" s="43">
        <v>0</v>
      </c>
      <c r="AG122" s="43">
        <v>5</v>
      </c>
      <c r="AH122" s="43">
        <v>0</v>
      </c>
      <c r="AI122" s="43">
        <v>15</v>
      </c>
      <c r="AJ122" s="43">
        <v>0</v>
      </c>
    </row>
    <row r="123" spans="2:36" ht="20.100000000000001" customHeight="1" thickBot="1" x14ac:dyDescent="0.25">
      <c r="B123" s="62" t="s">
        <v>328</v>
      </c>
      <c r="C123" s="43">
        <v>0</v>
      </c>
      <c r="D123" s="43">
        <v>0</v>
      </c>
      <c r="E123" s="43">
        <v>0</v>
      </c>
      <c r="F123" s="43">
        <v>0</v>
      </c>
      <c r="G123" s="43">
        <v>8</v>
      </c>
      <c r="H123" s="43">
        <v>1</v>
      </c>
      <c r="I123" s="43">
        <v>8</v>
      </c>
      <c r="J123" s="43">
        <v>1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16</v>
      </c>
      <c r="R123" s="43">
        <v>2</v>
      </c>
      <c r="S123" s="43">
        <v>2</v>
      </c>
      <c r="T123" s="43">
        <v>0</v>
      </c>
      <c r="U123" s="43">
        <v>0</v>
      </c>
      <c r="V123" s="43">
        <v>0</v>
      </c>
      <c r="W123" s="43">
        <v>2</v>
      </c>
      <c r="X123" s="43">
        <v>0</v>
      </c>
      <c r="Y123" s="43">
        <v>0</v>
      </c>
      <c r="Z123" s="43">
        <v>0</v>
      </c>
      <c r="AA123" s="43">
        <v>3</v>
      </c>
      <c r="AB123" s="43">
        <v>0</v>
      </c>
      <c r="AC123" s="43">
        <v>3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10</v>
      </c>
      <c r="AJ123" s="43">
        <v>0</v>
      </c>
    </row>
    <row r="124" spans="2:36" ht="20.100000000000001" customHeight="1" thickBot="1" x14ac:dyDescent="0.25">
      <c r="B124" s="62" t="s">
        <v>329</v>
      </c>
      <c r="C124" s="43">
        <v>0</v>
      </c>
      <c r="D124" s="43">
        <v>0</v>
      </c>
      <c r="E124" s="43">
        <v>0</v>
      </c>
      <c r="F124" s="43">
        <v>0</v>
      </c>
      <c r="G124" s="43">
        <v>82</v>
      </c>
      <c r="H124" s="43">
        <v>15</v>
      </c>
      <c r="I124" s="43">
        <v>82</v>
      </c>
      <c r="J124" s="43">
        <v>15</v>
      </c>
      <c r="K124" s="43">
        <v>0</v>
      </c>
      <c r="L124" s="43">
        <v>3</v>
      </c>
      <c r="M124" s="43">
        <v>24</v>
      </c>
      <c r="N124" s="43">
        <v>0</v>
      </c>
      <c r="O124" s="43">
        <v>2</v>
      </c>
      <c r="P124" s="43">
        <v>1</v>
      </c>
      <c r="Q124" s="43">
        <v>190</v>
      </c>
      <c r="R124" s="43">
        <v>34</v>
      </c>
      <c r="S124" s="43">
        <v>12</v>
      </c>
      <c r="T124" s="43">
        <v>5</v>
      </c>
      <c r="U124" s="43">
        <v>0</v>
      </c>
      <c r="V124" s="43">
        <v>0</v>
      </c>
      <c r="W124" s="43">
        <v>2</v>
      </c>
      <c r="X124" s="43">
        <v>0</v>
      </c>
      <c r="Y124" s="43">
        <v>1</v>
      </c>
      <c r="Z124" s="43">
        <v>0</v>
      </c>
      <c r="AA124" s="43">
        <v>0</v>
      </c>
      <c r="AB124" s="43">
        <v>0</v>
      </c>
      <c r="AC124" s="43">
        <v>14</v>
      </c>
      <c r="AD124" s="43">
        <v>5</v>
      </c>
      <c r="AE124" s="43">
        <v>0</v>
      </c>
      <c r="AF124" s="43">
        <v>0</v>
      </c>
      <c r="AG124" s="43">
        <v>15</v>
      </c>
      <c r="AH124" s="43">
        <v>8</v>
      </c>
      <c r="AI124" s="43">
        <v>44</v>
      </c>
      <c r="AJ124" s="43">
        <v>18</v>
      </c>
    </row>
    <row r="125" spans="2:36" ht="20.100000000000001" customHeight="1" thickBot="1" x14ac:dyDescent="0.25">
      <c r="B125" s="62" t="s">
        <v>330</v>
      </c>
      <c r="C125" s="43">
        <v>0</v>
      </c>
      <c r="D125" s="43">
        <v>0</v>
      </c>
      <c r="E125" s="43">
        <v>0</v>
      </c>
      <c r="F125" s="43">
        <v>0</v>
      </c>
      <c r="G125" s="43">
        <v>5</v>
      </c>
      <c r="H125" s="43">
        <v>0</v>
      </c>
      <c r="I125" s="43">
        <v>5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10</v>
      </c>
      <c r="R125" s="43">
        <v>0</v>
      </c>
      <c r="S125" s="43">
        <v>1</v>
      </c>
      <c r="T125" s="43">
        <v>0</v>
      </c>
      <c r="U125" s="43">
        <v>0</v>
      </c>
      <c r="V125" s="43">
        <v>0</v>
      </c>
      <c r="W125" s="43">
        <v>1</v>
      </c>
      <c r="X125" s="43">
        <v>0</v>
      </c>
      <c r="Y125" s="43">
        <v>0</v>
      </c>
      <c r="Z125" s="43">
        <v>0</v>
      </c>
      <c r="AA125" s="43">
        <v>1</v>
      </c>
      <c r="AB125" s="43">
        <v>0</v>
      </c>
      <c r="AC125" s="43">
        <v>2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5</v>
      </c>
      <c r="AJ125" s="43">
        <v>0</v>
      </c>
    </row>
    <row r="126" spans="2:36" ht="20.100000000000001" customHeight="1" thickBot="1" x14ac:dyDescent="0.25">
      <c r="B126" s="62" t="s">
        <v>331</v>
      </c>
      <c r="C126" s="43">
        <v>6</v>
      </c>
      <c r="D126" s="43">
        <v>0</v>
      </c>
      <c r="E126" s="43">
        <v>31</v>
      </c>
      <c r="F126" s="43">
        <v>26</v>
      </c>
      <c r="G126" s="43">
        <v>109</v>
      </c>
      <c r="H126" s="43">
        <v>27</v>
      </c>
      <c r="I126" s="43">
        <v>109</v>
      </c>
      <c r="J126" s="43">
        <v>27</v>
      </c>
      <c r="K126" s="43">
        <v>0</v>
      </c>
      <c r="L126" s="43">
        <v>24</v>
      </c>
      <c r="M126" s="43">
        <v>2</v>
      </c>
      <c r="N126" s="43">
        <v>2</v>
      </c>
      <c r="O126" s="43">
        <v>5</v>
      </c>
      <c r="P126" s="43">
        <v>6</v>
      </c>
      <c r="Q126" s="43">
        <v>262</v>
      </c>
      <c r="R126" s="43">
        <v>112</v>
      </c>
      <c r="S126" s="43">
        <v>18</v>
      </c>
      <c r="T126" s="43">
        <v>0</v>
      </c>
      <c r="U126" s="43">
        <v>0</v>
      </c>
      <c r="V126" s="43">
        <v>0</v>
      </c>
      <c r="W126" s="43">
        <v>44</v>
      </c>
      <c r="X126" s="43">
        <v>0</v>
      </c>
      <c r="Y126" s="43">
        <v>1</v>
      </c>
      <c r="Z126" s="43">
        <v>0</v>
      </c>
      <c r="AA126" s="43">
        <v>0</v>
      </c>
      <c r="AB126" s="43">
        <v>0</v>
      </c>
      <c r="AC126" s="43">
        <v>57</v>
      </c>
      <c r="AD126" s="43">
        <v>0</v>
      </c>
      <c r="AE126" s="43">
        <v>1</v>
      </c>
      <c r="AF126" s="43">
        <v>0</v>
      </c>
      <c r="AG126" s="43">
        <v>5</v>
      </c>
      <c r="AH126" s="43">
        <v>0</v>
      </c>
      <c r="AI126" s="43">
        <v>126</v>
      </c>
      <c r="AJ126" s="43">
        <v>0</v>
      </c>
    </row>
    <row r="127" spans="2:36" ht="20.100000000000001" customHeight="1" thickBot="1" x14ac:dyDescent="0.25">
      <c r="B127" s="62" t="s">
        <v>332</v>
      </c>
      <c r="C127" s="43">
        <v>0</v>
      </c>
      <c r="D127" s="43">
        <v>1</v>
      </c>
      <c r="E127" s="43">
        <v>0</v>
      </c>
      <c r="F127" s="43">
        <v>0</v>
      </c>
      <c r="G127" s="43">
        <v>8</v>
      </c>
      <c r="H127" s="43">
        <v>0</v>
      </c>
      <c r="I127" s="43">
        <v>8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16</v>
      </c>
      <c r="R127" s="43">
        <v>1</v>
      </c>
      <c r="S127" s="43">
        <v>1</v>
      </c>
      <c r="T127" s="43">
        <v>0</v>
      </c>
      <c r="U127" s="43">
        <v>0</v>
      </c>
      <c r="V127" s="43">
        <v>0</v>
      </c>
      <c r="W127" s="43">
        <v>1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1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3</v>
      </c>
      <c r="AJ127" s="43">
        <v>0</v>
      </c>
    </row>
    <row r="128" spans="2:36" ht="20.100000000000001" customHeight="1" thickBot="1" x14ac:dyDescent="0.25">
      <c r="B128" s="62" t="s">
        <v>333</v>
      </c>
      <c r="C128" s="43">
        <v>0</v>
      </c>
      <c r="D128" s="43">
        <v>0</v>
      </c>
      <c r="E128" s="43">
        <v>0</v>
      </c>
      <c r="F128" s="43">
        <v>0</v>
      </c>
      <c r="G128" s="43">
        <v>16</v>
      </c>
      <c r="H128" s="43">
        <v>0</v>
      </c>
      <c r="I128" s="43">
        <v>16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32</v>
      </c>
      <c r="R128" s="43">
        <v>0</v>
      </c>
      <c r="S128" s="43">
        <v>2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4</v>
      </c>
      <c r="AD128" s="43">
        <v>0</v>
      </c>
      <c r="AE128" s="43">
        <v>0</v>
      </c>
      <c r="AF128" s="43">
        <v>0</v>
      </c>
      <c r="AG128" s="43">
        <v>5</v>
      </c>
      <c r="AH128" s="43">
        <v>0</v>
      </c>
      <c r="AI128" s="43">
        <v>11</v>
      </c>
      <c r="AJ128" s="43">
        <v>0</v>
      </c>
    </row>
    <row r="129" spans="2:36" ht="20.100000000000001" customHeight="1" thickBot="1" x14ac:dyDescent="0.25">
      <c r="B129" s="62" t="s">
        <v>334</v>
      </c>
      <c r="C129" s="43">
        <v>1</v>
      </c>
      <c r="D129" s="43">
        <v>0</v>
      </c>
      <c r="E129" s="43">
        <v>0</v>
      </c>
      <c r="F129" s="43">
        <v>0</v>
      </c>
      <c r="G129" s="43">
        <v>30</v>
      </c>
      <c r="H129" s="43">
        <v>0</v>
      </c>
      <c r="I129" s="43">
        <v>30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61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4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4</v>
      </c>
      <c r="AJ129" s="43">
        <v>0</v>
      </c>
    </row>
    <row r="130" spans="2:36" ht="20.100000000000001" customHeight="1" thickBot="1" x14ac:dyDescent="0.25">
      <c r="B130" s="62" t="s">
        <v>335</v>
      </c>
      <c r="C130" s="43">
        <v>0</v>
      </c>
      <c r="D130" s="43">
        <v>0</v>
      </c>
      <c r="E130" s="43">
        <v>0</v>
      </c>
      <c r="F130" s="43">
        <v>0</v>
      </c>
      <c r="G130" s="43">
        <v>1</v>
      </c>
      <c r="H130" s="43">
        <v>0</v>
      </c>
      <c r="I130" s="43">
        <v>1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2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0</v>
      </c>
      <c r="AF130" s="43">
        <v>0</v>
      </c>
      <c r="AG130" s="43">
        <v>0</v>
      </c>
      <c r="AH130" s="43">
        <v>0</v>
      </c>
      <c r="AI130" s="43">
        <v>0</v>
      </c>
      <c r="AJ130" s="43">
        <v>0</v>
      </c>
    </row>
    <row r="131" spans="2:36" ht="20.100000000000001" customHeight="1" thickBot="1" x14ac:dyDescent="0.25">
      <c r="B131" s="62" t="s">
        <v>336</v>
      </c>
      <c r="C131" s="43">
        <v>0</v>
      </c>
      <c r="D131" s="43">
        <v>0</v>
      </c>
      <c r="E131" s="43">
        <v>1</v>
      </c>
      <c r="F131" s="43">
        <v>0</v>
      </c>
      <c r="G131" s="43">
        <v>6</v>
      </c>
      <c r="H131" s="43">
        <v>0</v>
      </c>
      <c r="I131" s="43">
        <v>6</v>
      </c>
      <c r="J131" s="43">
        <v>0</v>
      </c>
      <c r="K131" s="43">
        <v>0</v>
      </c>
      <c r="L131" s="43">
        <v>0</v>
      </c>
      <c r="M131" s="43">
        <v>1</v>
      </c>
      <c r="N131" s="43">
        <v>0</v>
      </c>
      <c r="O131" s="43">
        <v>0</v>
      </c>
      <c r="P131" s="43">
        <v>0</v>
      </c>
      <c r="Q131" s="43">
        <v>14</v>
      </c>
      <c r="R131" s="43">
        <v>0</v>
      </c>
      <c r="S131" s="43">
        <v>3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1</v>
      </c>
      <c r="AD131" s="43">
        <v>0</v>
      </c>
      <c r="AE131" s="43">
        <v>0</v>
      </c>
      <c r="AF131" s="43">
        <v>0</v>
      </c>
      <c r="AG131" s="43">
        <v>0</v>
      </c>
      <c r="AH131" s="43">
        <v>0</v>
      </c>
      <c r="AI131" s="43">
        <v>4</v>
      </c>
      <c r="AJ131" s="43">
        <v>0</v>
      </c>
    </row>
    <row r="132" spans="2:36" ht="20.100000000000001" customHeight="1" thickBot="1" x14ac:dyDescent="0.25">
      <c r="B132" s="62" t="s">
        <v>337</v>
      </c>
      <c r="C132" s="43">
        <v>0</v>
      </c>
      <c r="D132" s="43">
        <v>1</v>
      </c>
      <c r="E132" s="43">
        <v>3</v>
      </c>
      <c r="F132" s="43">
        <v>0</v>
      </c>
      <c r="G132" s="43">
        <v>8</v>
      </c>
      <c r="H132" s="43">
        <v>1</v>
      </c>
      <c r="I132" s="43">
        <v>8</v>
      </c>
      <c r="J132" s="43">
        <v>1</v>
      </c>
      <c r="K132" s="43">
        <v>0</v>
      </c>
      <c r="L132" s="43">
        <v>0</v>
      </c>
      <c r="M132" s="43">
        <v>4</v>
      </c>
      <c r="N132" s="43">
        <v>0</v>
      </c>
      <c r="O132" s="43">
        <v>0</v>
      </c>
      <c r="P132" s="43">
        <v>0</v>
      </c>
      <c r="Q132" s="43">
        <v>23</v>
      </c>
      <c r="R132" s="43">
        <v>3</v>
      </c>
      <c r="S132" s="43">
        <v>1</v>
      </c>
      <c r="T132" s="43">
        <v>0</v>
      </c>
      <c r="U132" s="43">
        <v>0</v>
      </c>
      <c r="V132" s="43">
        <v>0</v>
      </c>
      <c r="W132" s="43">
        <v>2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4</v>
      </c>
      <c r="AD132" s="43">
        <v>0</v>
      </c>
      <c r="AE132" s="43">
        <v>0</v>
      </c>
      <c r="AF132" s="43">
        <v>0</v>
      </c>
      <c r="AG132" s="43">
        <v>1</v>
      </c>
      <c r="AH132" s="43">
        <v>0</v>
      </c>
      <c r="AI132" s="43">
        <v>8</v>
      </c>
      <c r="AJ132" s="43">
        <v>0</v>
      </c>
    </row>
    <row r="133" spans="2:36" ht="20.100000000000001" customHeight="1" thickBot="1" x14ac:dyDescent="0.25">
      <c r="B133" s="62" t="s">
        <v>338</v>
      </c>
      <c r="C133" s="43">
        <v>0</v>
      </c>
      <c r="D133" s="43">
        <v>0</v>
      </c>
      <c r="E133" s="43">
        <v>0</v>
      </c>
      <c r="F133" s="43">
        <v>0</v>
      </c>
      <c r="G133" s="43">
        <v>7</v>
      </c>
      <c r="H133" s="43">
        <v>2</v>
      </c>
      <c r="I133" s="43">
        <v>7</v>
      </c>
      <c r="J133" s="43">
        <v>2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14</v>
      </c>
      <c r="R133" s="43">
        <v>4</v>
      </c>
      <c r="S133" s="43">
        <v>1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1</v>
      </c>
      <c r="AB133" s="43">
        <v>0</v>
      </c>
      <c r="AC133" s="43">
        <v>1</v>
      </c>
      <c r="AD133" s="43">
        <v>0</v>
      </c>
      <c r="AE133" s="43">
        <v>0</v>
      </c>
      <c r="AF133" s="43">
        <v>0</v>
      </c>
      <c r="AG133" s="43">
        <v>0</v>
      </c>
      <c r="AH133" s="43">
        <v>0</v>
      </c>
      <c r="AI133" s="43">
        <v>3</v>
      </c>
      <c r="AJ133" s="43">
        <v>0</v>
      </c>
    </row>
    <row r="134" spans="2:36" ht="20.100000000000001" customHeight="1" thickBot="1" x14ac:dyDescent="0.25">
      <c r="B134" s="62" t="s">
        <v>339</v>
      </c>
      <c r="C134" s="43">
        <v>0</v>
      </c>
      <c r="D134" s="43">
        <v>0</v>
      </c>
      <c r="E134" s="43">
        <v>0</v>
      </c>
      <c r="F134" s="43">
        <v>0</v>
      </c>
      <c r="G134" s="43">
        <v>6</v>
      </c>
      <c r="H134" s="43">
        <v>1</v>
      </c>
      <c r="I134" s="43">
        <v>6</v>
      </c>
      <c r="J134" s="43">
        <v>1</v>
      </c>
      <c r="K134" s="43">
        <v>0</v>
      </c>
      <c r="L134" s="43">
        <v>0</v>
      </c>
      <c r="M134" s="43">
        <v>0</v>
      </c>
      <c r="N134" s="43">
        <v>0</v>
      </c>
      <c r="O134" s="43">
        <v>1</v>
      </c>
      <c r="P134" s="43">
        <v>0</v>
      </c>
      <c r="Q134" s="43">
        <v>13</v>
      </c>
      <c r="R134" s="43">
        <v>2</v>
      </c>
      <c r="S134" s="43">
        <v>0</v>
      </c>
      <c r="T134" s="43">
        <v>0</v>
      </c>
      <c r="U134" s="43">
        <v>0</v>
      </c>
      <c r="V134" s="43">
        <v>0</v>
      </c>
      <c r="W134" s="43">
        <v>2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1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3</v>
      </c>
      <c r="AJ134" s="43">
        <v>0</v>
      </c>
    </row>
    <row r="135" spans="2:36" ht="20.100000000000001" customHeight="1" thickBot="1" x14ac:dyDescent="0.25">
      <c r="B135" s="62" t="s">
        <v>638</v>
      </c>
      <c r="C135" s="43">
        <v>3</v>
      </c>
      <c r="D135" s="43">
        <v>0</v>
      </c>
      <c r="E135" s="43">
        <v>0</v>
      </c>
      <c r="F135" s="43">
        <v>0</v>
      </c>
      <c r="G135" s="43">
        <v>10</v>
      </c>
      <c r="H135" s="43">
        <v>8</v>
      </c>
      <c r="I135" s="43">
        <v>20</v>
      </c>
      <c r="J135" s="43">
        <v>8</v>
      </c>
      <c r="K135" s="43">
        <v>10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43</v>
      </c>
      <c r="R135" s="43">
        <v>16</v>
      </c>
      <c r="S135" s="43">
        <v>7</v>
      </c>
      <c r="T135" s="43">
        <v>0</v>
      </c>
      <c r="U135" s="43">
        <v>1</v>
      </c>
      <c r="V135" s="43">
        <v>0</v>
      </c>
      <c r="W135" s="43">
        <v>1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8</v>
      </c>
      <c r="AD135" s="43">
        <v>0</v>
      </c>
      <c r="AE135" s="43">
        <v>0</v>
      </c>
      <c r="AF135" s="43">
        <v>0</v>
      </c>
      <c r="AG135" s="43">
        <v>7</v>
      </c>
      <c r="AH135" s="43">
        <v>0</v>
      </c>
      <c r="AI135" s="43">
        <v>24</v>
      </c>
      <c r="AJ135" s="43">
        <v>0</v>
      </c>
    </row>
    <row r="136" spans="2:36" ht="20.100000000000001" customHeight="1" thickBot="1" x14ac:dyDescent="0.25">
      <c r="B136" s="62" t="s">
        <v>340</v>
      </c>
      <c r="C136" s="43">
        <v>0</v>
      </c>
      <c r="D136" s="43">
        <v>13</v>
      </c>
      <c r="E136" s="43">
        <v>0</v>
      </c>
      <c r="F136" s="43">
        <v>0</v>
      </c>
      <c r="G136" s="43">
        <v>78</v>
      </c>
      <c r="H136" s="43">
        <v>0</v>
      </c>
      <c r="I136" s="43">
        <v>78</v>
      </c>
      <c r="J136" s="43">
        <v>0</v>
      </c>
      <c r="K136" s="43">
        <v>0</v>
      </c>
      <c r="L136" s="43">
        <v>0</v>
      </c>
      <c r="M136" s="43">
        <v>31</v>
      </c>
      <c r="N136" s="43">
        <v>0</v>
      </c>
      <c r="O136" s="43">
        <v>45</v>
      </c>
      <c r="P136" s="43">
        <v>1</v>
      </c>
      <c r="Q136" s="43">
        <v>232</v>
      </c>
      <c r="R136" s="43">
        <v>14</v>
      </c>
      <c r="S136" s="43">
        <v>8</v>
      </c>
      <c r="T136" s="43">
        <v>0</v>
      </c>
      <c r="U136" s="43">
        <v>0</v>
      </c>
      <c r="V136" s="43">
        <v>0</v>
      </c>
      <c r="W136" s="43">
        <v>1</v>
      </c>
      <c r="X136" s="43">
        <v>0</v>
      </c>
      <c r="Y136" s="43">
        <v>0</v>
      </c>
      <c r="Z136" s="43">
        <v>0</v>
      </c>
      <c r="AA136" s="43">
        <v>1</v>
      </c>
      <c r="AB136" s="43">
        <v>0</v>
      </c>
      <c r="AC136" s="43">
        <v>17</v>
      </c>
      <c r="AD136" s="43">
        <v>0</v>
      </c>
      <c r="AE136" s="43">
        <v>0</v>
      </c>
      <c r="AF136" s="43">
        <v>0</v>
      </c>
      <c r="AG136" s="43">
        <v>17</v>
      </c>
      <c r="AH136" s="43">
        <v>0</v>
      </c>
      <c r="AI136" s="43">
        <v>44</v>
      </c>
      <c r="AJ136" s="43">
        <v>0</v>
      </c>
    </row>
    <row r="137" spans="2:36" ht="20.100000000000001" customHeight="1" thickBot="1" x14ac:dyDescent="0.25">
      <c r="B137" s="62" t="s">
        <v>341</v>
      </c>
      <c r="C137" s="43">
        <v>5</v>
      </c>
      <c r="D137" s="43">
        <v>0</v>
      </c>
      <c r="E137" s="43">
        <v>65</v>
      </c>
      <c r="F137" s="43">
        <v>0</v>
      </c>
      <c r="G137" s="43">
        <v>287</v>
      </c>
      <c r="H137" s="43">
        <v>0</v>
      </c>
      <c r="I137" s="43">
        <v>255</v>
      </c>
      <c r="J137" s="43">
        <v>0</v>
      </c>
      <c r="K137" s="43">
        <v>8</v>
      </c>
      <c r="L137" s="43">
        <v>0</v>
      </c>
      <c r="M137" s="43">
        <v>20</v>
      </c>
      <c r="N137" s="43">
        <v>0</v>
      </c>
      <c r="O137" s="43">
        <v>1</v>
      </c>
      <c r="P137" s="43">
        <v>0</v>
      </c>
      <c r="Q137" s="43">
        <v>641</v>
      </c>
      <c r="R137" s="43">
        <v>0</v>
      </c>
      <c r="S137" s="43">
        <v>39</v>
      </c>
      <c r="T137" s="43">
        <v>0</v>
      </c>
      <c r="U137" s="43">
        <v>0</v>
      </c>
      <c r="V137" s="43">
        <v>0</v>
      </c>
      <c r="W137" s="43">
        <v>5</v>
      </c>
      <c r="X137" s="43">
        <v>0</v>
      </c>
      <c r="Y137" s="43">
        <v>3</v>
      </c>
      <c r="Z137" s="43">
        <v>0</v>
      </c>
      <c r="AA137" s="43">
        <v>7</v>
      </c>
      <c r="AB137" s="43">
        <v>0</v>
      </c>
      <c r="AC137" s="43">
        <v>9</v>
      </c>
      <c r="AD137" s="43">
        <v>0</v>
      </c>
      <c r="AE137" s="43">
        <v>0</v>
      </c>
      <c r="AF137" s="43">
        <v>0</v>
      </c>
      <c r="AG137" s="43">
        <v>20</v>
      </c>
      <c r="AH137" s="43">
        <v>0</v>
      </c>
      <c r="AI137" s="43">
        <v>83</v>
      </c>
      <c r="AJ137" s="43">
        <v>0</v>
      </c>
    </row>
    <row r="138" spans="2:36" ht="20.100000000000001" customHeight="1" thickBot="1" x14ac:dyDescent="0.25">
      <c r="B138" s="62" t="s">
        <v>342</v>
      </c>
      <c r="C138" s="43">
        <v>3</v>
      </c>
      <c r="D138" s="43">
        <v>1</v>
      </c>
      <c r="E138" s="43">
        <v>0</v>
      </c>
      <c r="F138" s="43">
        <v>0</v>
      </c>
      <c r="G138" s="43">
        <v>51</v>
      </c>
      <c r="H138" s="43">
        <v>161</v>
      </c>
      <c r="I138" s="43">
        <v>50</v>
      </c>
      <c r="J138" s="43">
        <v>157</v>
      </c>
      <c r="K138" s="43">
        <v>0</v>
      </c>
      <c r="L138" s="43">
        <v>0</v>
      </c>
      <c r="M138" s="43">
        <v>8</v>
      </c>
      <c r="N138" s="43">
        <v>90</v>
      </c>
      <c r="O138" s="43">
        <v>19</v>
      </c>
      <c r="P138" s="43">
        <v>29</v>
      </c>
      <c r="Q138" s="43">
        <v>131</v>
      </c>
      <c r="R138" s="43">
        <v>438</v>
      </c>
      <c r="S138" s="43">
        <v>21</v>
      </c>
      <c r="T138" s="43">
        <v>9</v>
      </c>
      <c r="U138" s="43">
        <v>0</v>
      </c>
      <c r="V138" s="43">
        <v>0</v>
      </c>
      <c r="W138" s="43">
        <v>33</v>
      </c>
      <c r="X138" s="43">
        <v>12</v>
      </c>
      <c r="Y138" s="43">
        <v>0</v>
      </c>
      <c r="Z138" s="43">
        <v>0</v>
      </c>
      <c r="AA138" s="43">
        <v>0</v>
      </c>
      <c r="AB138" s="43">
        <v>0</v>
      </c>
      <c r="AC138" s="43">
        <v>30</v>
      </c>
      <c r="AD138" s="43">
        <v>13</v>
      </c>
      <c r="AE138" s="43">
        <v>0</v>
      </c>
      <c r="AF138" s="43">
        <v>0</v>
      </c>
      <c r="AG138" s="43">
        <v>0</v>
      </c>
      <c r="AH138" s="43">
        <v>3</v>
      </c>
      <c r="AI138" s="43">
        <v>84</v>
      </c>
      <c r="AJ138" s="43">
        <v>37</v>
      </c>
    </row>
    <row r="139" spans="2:36" ht="20.100000000000001" customHeight="1" thickBot="1" x14ac:dyDescent="0.25">
      <c r="B139" s="62" t="s">
        <v>343</v>
      </c>
      <c r="C139" s="43">
        <v>0</v>
      </c>
      <c r="D139" s="43">
        <v>0</v>
      </c>
      <c r="E139" s="43">
        <v>4</v>
      </c>
      <c r="F139" s="43">
        <v>0</v>
      </c>
      <c r="G139" s="43">
        <v>72</v>
      </c>
      <c r="H139" s="43">
        <v>4</v>
      </c>
      <c r="I139" s="43">
        <v>71</v>
      </c>
      <c r="J139" s="43">
        <v>4</v>
      </c>
      <c r="K139" s="43">
        <v>39</v>
      </c>
      <c r="L139" s="43">
        <v>0</v>
      </c>
      <c r="M139" s="43">
        <v>1</v>
      </c>
      <c r="N139" s="43">
        <v>0</v>
      </c>
      <c r="O139" s="43">
        <v>0</v>
      </c>
      <c r="P139" s="43">
        <v>0</v>
      </c>
      <c r="Q139" s="43">
        <v>187</v>
      </c>
      <c r="R139" s="43">
        <v>8</v>
      </c>
      <c r="S139" s="43">
        <v>10</v>
      </c>
      <c r="T139" s="43">
        <v>1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18</v>
      </c>
      <c r="AD139" s="43">
        <v>8</v>
      </c>
      <c r="AE139" s="43">
        <v>0</v>
      </c>
      <c r="AF139" s="43">
        <v>0</v>
      </c>
      <c r="AG139" s="43">
        <v>18</v>
      </c>
      <c r="AH139" s="43">
        <v>8</v>
      </c>
      <c r="AI139" s="43">
        <v>46</v>
      </c>
      <c r="AJ139" s="43">
        <v>17</v>
      </c>
    </row>
    <row r="140" spans="2:36" ht="20.100000000000001" customHeight="1" thickBot="1" x14ac:dyDescent="0.25">
      <c r="B140" s="62" t="s">
        <v>344</v>
      </c>
      <c r="C140" s="43">
        <v>1</v>
      </c>
      <c r="D140" s="43">
        <v>0</v>
      </c>
      <c r="E140" s="43">
        <v>2</v>
      </c>
      <c r="F140" s="43">
        <v>0</v>
      </c>
      <c r="G140" s="43">
        <v>15</v>
      </c>
      <c r="H140" s="43">
        <v>1</v>
      </c>
      <c r="I140" s="43">
        <v>15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33</v>
      </c>
      <c r="R140" s="43">
        <v>1</v>
      </c>
      <c r="S140" s="43">
        <v>1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1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2</v>
      </c>
      <c r="AJ140" s="43">
        <v>0</v>
      </c>
    </row>
    <row r="141" spans="2:36" ht="20.100000000000001" customHeight="1" thickBot="1" x14ac:dyDescent="0.25">
      <c r="B141" s="62" t="s">
        <v>345</v>
      </c>
      <c r="C141" s="43">
        <v>1</v>
      </c>
      <c r="D141" s="43">
        <v>0</v>
      </c>
      <c r="E141" s="43">
        <v>34</v>
      </c>
      <c r="F141" s="43">
        <v>0</v>
      </c>
      <c r="G141" s="43">
        <v>183</v>
      </c>
      <c r="H141" s="43">
        <v>0</v>
      </c>
      <c r="I141" s="43">
        <v>183</v>
      </c>
      <c r="J141" s="43">
        <v>0</v>
      </c>
      <c r="K141" s="43">
        <v>99</v>
      </c>
      <c r="L141" s="43">
        <v>0</v>
      </c>
      <c r="M141" s="43">
        <v>138</v>
      </c>
      <c r="N141" s="43">
        <v>0</v>
      </c>
      <c r="O141" s="43">
        <v>1</v>
      </c>
      <c r="P141" s="43">
        <v>0</v>
      </c>
      <c r="Q141" s="43">
        <v>639</v>
      </c>
      <c r="R141" s="43">
        <v>0</v>
      </c>
      <c r="S141" s="43">
        <v>35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36</v>
      </c>
      <c r="AD141" s="43">
        <v>0</v>
      </c>
      <c r="AE141" s="43">
        <v>0</v>
      </c>
      <c r="AF141" s="43">
        <v>0</v>
      </c>
      <c r="AG141" s="43">
        <v>36</v>
      </c>
      <c r="AH141" s="43">
        <v>0</v>
      </c>
      <c r="AI141" s="43">
        <v>107</v>
      </c>
      <c r="AJ141" s="43">
        <v>0</v>
      </c>
    </row>
    <row r="142" spans="2:36" ht="20.100000000000001" customHeight="1" thickBot="1" x14ac:dyDescent="0.25">
      <c r="B142" s="62" t="s">
        <v>346</v>
      </c>
      <c r="C142" s="43">
        <v>2</v>
      </c>
      <c r="D142" s="43">
        <v>0</v>
      </c>
      <c r="E142" s="43">
        <v>0</v>
      </c>
      <c r="F142" s="43">
        <v>27</v>
      </c>
      <c r="G142" s="43">
        <v>130</v>
      </c>
      <c r="H142" s="43">
        <v>120</v>
      </c>
      <c r="I142" s="43">
        <v>130</v>
      </c>
      <c r="J142" s="43">
        <v>120</v>
      </c>
      <c r="K142" s="43">
        <v>0</v>
      </c>
      <c r="L142" s="43">
        <v>0</v>
      </c>
      <c r="M142" s="43">
        <v>8</v>
      </c>
      <c r="N142" s="43">
        <v>0</v>
      </c>
      <c r="O142" s="43">
        <v>5</v>
      </c>
      <c r="P142" s="43">
        <v>0</v>
      </c>
      <c r="Q142" s="43">
        <v>275</v>
      </c>
      <c r="R142" s="43">
        <v>267</v>
      </c>
      <c r="S142" s="43">
        <v>66</v>
      </c>
      <c r="T142" s="43">
        <v>3</v>
      </c>
      <c r="U142" s="43">
        <v>0</v>
      </c>
      <c r="V142" s="43">
        <v>0</v>
      </c>
      <c r="W142" s="43">
        <v>59</v>
      </c>
      <c r="X142" s="43">
        <v>3</v>
      </c>
      <c r="Y142" s="43">
        <v>22</v>
      </c>
      <c r="Z142" s="43">
        <v>0</v>
      </c>
      <c r="AA142" s="43">
        <v>52</v>
      </c>
      <c r="AB142" s="43">
        <v>3</v>
      </c>
      <c r="AC142" s="43">
        <v>138</v>
      </c>
      <c r="AD142" s="43">
        <v>3</v>
      </c>
      <c r="AE142" s="43">
        <v>0</v>
      </c>
      <c r="AF142" s="43">
        <v>0</v>
      </c>
      <c r="AG142" s="43">
        <v>9</v>
      </c>
      <c r="AH142" s="43">
        <v>0</v>
      </c>
      <c r="AI142" s="43">
        <v>346</v>
      </c>
      <c r="AJ142" s="43">
        <v>12</v>
      </c>
    </row>
    <row r="143" spans="2:36" ht="20.100000000000001" customHeight="1" thickBot="1" x14ac:dyDescent="0.25">
      <c r="B143" s="62" t="s">
        <v>347</v>
      </c>
      <c r="C143" s="43">
        <v>0</v>
      </c>
      <c r="D143" s="43">
        <v>0</v>
      </c>
      <c r="E143" s="43">
        <v>0</v>
      </c>
      <c r="F143" s="43">
        <v>0</v>
      </c>
      <c r="G143" s="43">
        <v>49</v>
      </c>
      <c r="H143" s="43">
        <v>0</v>
      </c>
      <c r="I143" s="43">
        <v>49</v>
      </c>
      <c r="J143" s="43">
        <v>0</v>
      </c>
      <c r="K143" s="43">
        <v>2</v>
      </c>
      <c r="L143" s="43">
        <v>0</v>
      </c>
      <c r="M143" s="43">
        <v>0</v>
      </c>
      <c r="N143" s="43">
        <v>0</v>
      </c>
      <c r="O143" s="43">
        <v>7</v>
      </c>
      <c r="P143" s="43">
        <v>0</v>
      </c>
      <c r="Q143" s="43">
        <v>107</v>
      </c>
      <c r="R143" s="43">
        <v>0</v>
      </c>
      <c r="S143" s="43">
        <v>3</v>
      </c>
      <c r="T143" s="43">
        <v>12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4</v>
      </c>
      <c r="AD143" s="43">
        <v>35</v>
      </c>
      <c r="AE143" s="43">
        <v>0</v>
      </c>
      <c r="AF143" s="43">
        <v>0</v>
      </c>
      <c r="AG143" s="43">
        <v>2</v>
      </c>
      <c r="AH143" s="43">
        <v>19</v>
      </c>
      <c r="AI143" s="43">
        <v>9</v>
      </c>
      <c r="AJ143" s="43">
        <v>66</v>
      </c>
    </row>
    <row r="144" spans="2:36" ht="20.100000000000001" customHeight="1" thickBot="1" x14ac:dyDescent="0.25">
      <c r="B144" s="62" t="s">
        <v>348</v>
      </c>
      <c r="C144" s="43">
        <v>0</v>
      </c>
      <c r="D144" s="43">
        <v>0</v>
      </c>
      <c r="E144" s="43">
        <v>0</v>
      </c>
      <c r="F144" s="43">
        <v>0</v>
      </c>
      <c r="G144" s="43">
        <v>52</v>
      </c>
      <c r="H144" s="43">
        <v>2</v>
      </c>
      <c r="I144" s="43">
        <v>52</v>
      </c>
      <c r="J144" s="43">
        <v>2</v>
      </c>
      <c r="K144" s="43">
        <v>0</v>
      </c>
      <c r="L144" s="43">
        <v>0</v>
      </c>
      <c r="M144" s="43">
        <v>33</v>
      </c>
      <c r="N144" s="43">
        <v>0</v>
      </c>
      <c r="O144" s="43">
        <v>0</v>
      </c>
      <c r="P144" s="43">
        <v>0</v>
      </c>
      <c r="Q144" s="43">
        <v>137</v>
      </c>
      <c r="R144" s="43">
        <v>4</v>
      </c>
      <c r="S144" s="43">
        <v>5</v>
      </c>
      <c r="T144" s="43">
        <v>0</v>
      </c>
      <c r="U144" s="43">
        <v>0</v>
      </c>
      <c r="V144" s="43">
        <v>0</v>
      </c>
      <c r="W144" s="43">
        <v>5</v>
      </c>
      <c r="X144" s="43">
        <v>0</v>
      </c>
      <c r="Y144" s="43">
        <v>0</v>
      </c>
      <c r="Z144" s="43">
        <v>0</v>
      </c>
      <c r="AA144" s="43">
        <v>8</v>
      </c>
      <c r="AB144" s="43">
        <v>0</v>
      </c>
      <c r="AC144" s="43">
        <v>6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24</v>
      </c>
      <c r="AJ144" s="43">
        <v>0</v>
      </c>
    </row>
    <row r="145" spans="2:36" ht="20.100000000000001" customHeight="1" thickBot="1" x14ac:dyDescent="0.25">
      <c r="B145" s="62" t="s">
        <v>349</v>
      </c>
      <c r="C145" s="43">
        <v>0</v>
      </c>
      <c r="D145" s="43">
        <v>0</v>
      </c>
      <c r="E145" s="43">
        <v>0</v>
      </c>
      <c r="F145" s="43">
        <v>20</v>
      </c>
      <c r="G145" s="43">
        <v>5</v>
      </c>
      <c r="H145" s="43">
        <v>48</v>
      </c>
      <c r="I145" s="43">
        <v>5</v>
      </c>
      <c r="J145" s="43">
        <v>49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1</v>
      </c>
      <c r="Q145" s="43">
        <v>10</v>
      </c>
      <c r="R145" s="43">
        <v>118</v>
      </c>
      <c r="S145" s="43">
        <v>42</v>
      </c>
      <c r="T145" s="43">
        <v>0</v>
      </c>
      <c r="U145" s="43">
        <v>0</v>
      </c>
      <c r="V145" s="43">
        <v>0</v>
      </c>
      <c r="W145" s="43">
        <v>17</v>
      </c>
      <c r="X145" s="43">
        <v>0</v>
      </c>
      <c r="Y145" s="43">
        <v>0</v>
      </c>
      <c r="Z145" s="43">
        <v>0</v>
      </c>
      <c r="AA145" s="43">
        <v>58</v>
      </c>
      <c r="AB145" s="43">
        <v>0</v>
      </c>
      <c r="AC145" s="43">
        <v>57</v>
      </c>
      <c r="AD145" s="43">
        <v>0</v>
      </c>
      <c r="AE145" s="43">
        <v>0</v>
      </c>
      <c r="AF145" s="43">
        <v>0</v>
      </c>
      <c r="AG145" s="43">
        <v>42</v>
      </c>
      <c r="AH145" s="43">
        <v>0</v>
      </c>
      <c r="AI145" s="43">
        <v>216</v>
      </c>
      <c r="AJ145" s="43">
        <v>0</v>
      </c>
    </row>
    <row r="146" spans="2:36" ht="20.100000000000001" customHeight="1" thickBot="1" x14ac:dyDescent="0.25">
      <c r="B146" s="62" t="s">
        <v>350</v>
      </c>
      <c r="C146" s="43">
        <v>1</v>
      </c>
      <c r="D146" s="43">
        <v>3</v>
      </c>
      <c r="E146" s="43">
        <v>0</v>
      </c>
      <c r="F146" s="43">
        <v>0</v>
      </c>
      <c r="G146" s="43">
        <v>29</v>
      </c>
      <c r="H146" s="43">
        <v>87</v>
      </c>
      <c r="I146" s="43">
        <v>29</v>
      </c>
      <c r="J146" s="43">
        <v>87</v>
      </c>
      <c r="K146" s="43">
        <v>29</v>
      </c>
      <c r="L146" s="43">
        <v>87</v>
      </c>
      <c r="M146" s="43">
        <v>0</v>
      </c>
      <c r="N146" s="43">
        <v>0</v>
      </c>
      <c r="O146" s="43">
        <v>0</v>
      </c>
      <c r="P146" s="43">
        <v>1</v>
      </c>
      <c r="Q146" s="43">
        <v>88</v>
      </c>
      <c r="R146" s="43">
        <v>265</v>
      </c>
      <c r="S146" s="43">
        <v>21</v>
      </c>
      <c r="T146" s="43">
        <v>0</v>
      </c>
      <c r="U146" s="43">
        <v>0</v>
      </c>
      <c r="V146" s="43">
        <v>0</v>
      </c>
      <c r="W146" s="43">
        <v>11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32</v>
      </c>
      <c r="AD146" s="43">
        <v>0</v>
      </c>
      <c r="AE146" s="43">
        <v>0</v>
      </c>
      <c r="AF146" s="43">
        <v>0</v>
      </c>
      <c r="AG146" s="43">
        <v>39</v>
      </c>
      <c r="AH146" s="43">
        <v>0</v>
      </c>
      <c r="AI146" s="43">
        <v>103</v>
      </c>
      <c r="AJ146" s="43">
        <v>0</v>
      </c>
    </row>
    <row r="147" spans="2:36" ht="20.100000000000001" customHeight="1" thickBot="1" x14ac:dyDescent="0.25">
      <c r="B147" s="62" t="s">
        <v>351</v>
      </c>
      <c r="C147" s="43">
        <v>1</v>
      </c>
      <c r="D147" s="43">
        <v>0</v>
      </c>
      <c r="E147" s="43">
        <v>0</v>
      </c>
      <c r="F147" s="43">
        <v>0</v>
      </c>
      <c r="G147" s="43">
        <v>64</v>
      </c>
      <c r="H147" s="43">
        <v>0</v>
      </c>
      <c r="I147" s="43">
        <v>49</v>
      </c>
      <c r="J147" s="43">
        <v>0</v>
      </c>
      <c r="K147" s="43">
        <v>0</v>
      </c>
      <c r="L147" s="43">
        <v>0</v>
      </c>
      <c r="M147" s="43">
        <v>9</v>
      </c>
      <c r="N147" s="43">
        <v>0</v>
      </c>
      <c r="O147" s="43">
        <v>0</v>
      </c>
      <c r="P147" s="43">
        <v>0</v>
      </c>
      <c r="Q147" s="43">
        <v>123</v>
      </c>
      <c r="R147" s="43">
        <v>0</v>
      </c>
      <c r="S147" s="43">
        <v>5</v>
      </c>
      <c r="T147" s="43">
        <v>0</v>
      </c>
      <c r="U147" s="43">
        <v>0</v>
      </c>
      <c r="V147" s="43">
        <v>0</v>
      </c>
      <c r="W147" s="43">
        <v>1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5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11</v>
      </c>
      <c r="AJ147" s="43">
        <v>0</v>
      </c>
    </row>
    <row r="148" spans="2:36" ht="20.100000000000001" customHeight="1" thickBot="1" x14ac:dyDescent="0.25">
      <c r="B148" s="62" t="s">
        <v>352</v>
      </c>
      <c r="C148" s="43">
        <v>0</v>
      </c>
      <c r="D148" s="43">
        <v>0</v>
      </c>
      <c r="E148" s="43">
        <v>0</v>
      </c>
      <c r="F148" s="43">
        <v>0</v>
      </c>
      <c r="G148" s="43">
        <v>55</v>
      </c>
      <c r="H148" s="43">
        <v>0</v>
      </c>
      <c r="I148" s="43">
        <v>55</v>
      </c>
      <c r="J148" s="43">
        <v>0</v>
      </c>
      <c r="K148" s="43">
        <v>0</v>
      </c>
      <c r="L148" s="43">
        <v>0</v>
      </c>
      <c r="M148" s="43">
        <v>27</v>
      </c>
      <c r="N148" s="43">
        <v>0</v>
      </c>
      <c r="O148" s="43">
        <v>0</v>
      </c>
      <c r="P148" s="43">
        <v>0</v>
      </c>
      <c r="Q148" s="43">
        <v>137</v>
      </c>
      <c r="R148" s="43">
        <v>0</v>
      </c>
      <c r="S148" s="43">
        <v>20</v>
      </c>
      <c r="T148" s="43">
        <v>0</v>
      </c>
      <c r="U148" s="43">
        <v>5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5</v>
      </c>
      <c r="AB148" s="43">
        <v>0</v>
      </c>
      <c r="AC148" s="43">
        <v>20</v>
      </c>
      <c r="AD148" s="43">
        <v>0</v>
      </c>
      <c r="AE148" s="43">
        <v>0</v>
      </c>
      <c r="AF148" s="43">
        <v>0</v>
      </c>
      <c r="AG148" s="43">
        <v>13</v>
      </c>
      <c r="AH148" s="43">
        <v>0</v>
      </c>
      <c r="AI148" s="43">
        <v>63</v>
      </c>
      <c r="AJ148" s="43">
        <v>0</v>
      </c>
    </row>
    <row r="149" spans="2:36" ht="20.100000000000001" customHeight="1" thickBot="1" x14ac:dyDescent="0.25">
      <c r="B149" s="62" t="s">
        <v>353</v>
      </c>
      <c r="C149" s="43">
        <v>0</v>
      </c>
      <c r="D149" s="43">
        <v>0</v>
      </c>
      <c r="E149" s="43">
        <v>0</v>
      </c>
      <c r="F149" s="43">
        <v>0</v>
      </c>
      <c r="G149" s="43">
        <v>1</v>
      </c>
      <c r="H149" s="43">
        <v>2</v>
      </c>
      <c r="I149" s="43">
        <v>3</v>
      </c>
      <c r="J149" s="43">
        <v>2</v>
      </c>
      <c r="K149" s="43">
        <v>2</v>
      </c>
      <c r="L149" s="43">
        <v>0</v>
      </c>
      <c r="M149" s="43">
        <v>0</v>
      </c>
      <c r="N149" s="43">
        <v>2</v>
      </c>
      <c r="O149" s="43">
        <v>0</v>
      </c>
      <c r="P149" s="43">
        <v>0</v>
      </c>
      <c r="Q149" s="43">
        <v>6</v>
      </c>
      <c r="R149" s="43">
        <v>6</v>
      </c>
      <c r="S149" s="43">
        <v>2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2</v>
      </c>
      <c r="AD149" s="43">
        <v>0</v>
      </c>
      <c r="AE149" s="43">
        <v>0</v>
      </c>
      <c r="AF149" s="43">
        <v>0</v>
      </c>
      <c r="AG149" s="43">
        <v>2</v>
      </c>
      <c r="AH149" s="43">
        <v>0</v>
      </c>
      <c r="AI149" s="43">
        <v>6</v>
      </c>
      <c r="AJ149" s="43">
        <v>0</v>
      </c>
    </row>
    <row r="150" spans="2:36" ht="20.100000000000001" customHeight="1" thickBot="1" x14ac:dyDescent="0.25">
      <c r="B150" s="62" t="s">
        <v>178</v>
      </c>
      <c r="C150" s="43">
        <v>0</v>
      </c>
      <c r="D150" s="43">
        <v>1</v>
      </c>
      <c r="E150" s="43">
        <v>0</v>
      </c>
      <c r="F150" s="43">
        <v>0</v>
      </c>
      <c r="G150" s="43">
        <v>20</v>
      </c>
      <c r="H150" s="43">
        <v>79</v>
      </c>
      <c r="I150" s="43">
        <v>20</v>
      </c>
      <c r="J150" s="43">
        <v>98</v>
      </c>
      <c r="K150" s="43">
        <v>0</v>
      </c>
      <c r="L150" s="43">
        <v>56</v>
      </c>
      <c r="M150" s="43">
        <v>0</v>
      </c>
      <c r="N150" s="43">
        <v>0</v>
      </c>
      <c r="O150" s="43">
        <v>0</v>
      </c>
      <c r="P150" s="43">
        <v>0</v>
      </c>
      <c r="Q150" s="43">
        <v>40</v>
      </c>
      <c r="R150" s="43">
        <v>234</v>
      </c>
      <c r="S150" s="43">
        <v>16</v>
      </c>
      <c r="T150" s="43">
        <v>8</v>
      </c>
      <c r="U150" s="43">
        <v>0</v>
      </c>
      <c r="V150" s="43">
        <v>0</v>
      </c>
      <c r="W150" s="43">
        <v>6</v>
      </c>
      <c r="X150" s="43">
        <v>4</v>
      </c>
      <c r="Y150" s="43">
        <v>0</v>
      </c>
      <c r="Z150" s="43">
        <v>0</v>
      </c>
      <c r="AA150" s="43">
        <v>12</v>
      </c>
      <c r="AB150" s="43">
        <v>3</v>
      </c>
      <c r="AC150" s="43">
        <v>22</v>
      </c>
      <c r="AD150" s="43">
        <v>11</v>
      </c>
      <c r="AE150" s="43">
        <v>1</v>
      </c>
      <c r="AF150" s="43">
        <v>0</v>
      </c>
      <c r="AG150" s="43">
        <v>6</v>
      </c>
      <c r="AH150" s="43">
        <v>5</v>
      </c>
      <c r="AI150" s="43">
        <v>63</v>
      </c>
      <c r="AJ150" s="43">
        <v>31</v>
      </c>
    </row>
    <row r="151" spans="2:36" ht="20.100000000000001" customHeight="1" thickBot="1" x14ac:dyDescent="0.25">
      <c r="B151" s="62" t="s">
        <v>354</v>
      </c>
      <c r="C151" s="43">
        <v>1</v>
      </c>
      <c r="D151" s="43">
        <v>2</v>
      </c>
      <c r="E151" s="43">
        <v>1</v>
      </c>
      <c r="F151" s="43">
        <v>0</v>
      </c>
      <c r="G151" s="43">
        <v>25</v>
      </c>
      <c r="H151" s="43">
        <v>7</v>
      </c>
      <c r="I151" s="43">
        <v>20</v>
      </c>
      <c r="J151" s="43">
        <v>8</v>
      </c>
      <c r="K151" s="43">
        <v>0</v>
      </c>
      <c r="L151" s="43">
        <v>0</v>
      </c>
      <c r="M151" s="43">
        <v>8</v>
      </c>
      <c r="N151" s="43">
        <v>4</v>
      </c>
      <c r="O151" s="43">
        <v>1</v>
      </c>
      <c r="P151" s="43">
        <v>2</v>
      </c>
      <c r="Q151" s="43">
        <v>56</v>
      </c>
      <c r="R151" s="43">
        <v>23</v>
      </c>
      <c r="S151" s="43">
        <v>3</v>
      </c>
      <c r="T151" s="43">
        <v>0</v>
      </c>
      <c r="U151" s="43">
        <v>0</v>
      </c>
      <c r="V151" s="43">
        <v>0</v>
      </c>
      <c r="W151" s="43">
        <v>4</v>
      </c>
      <c r="X151" s="43">
        <v>0</v>
      </c>
      <c r="Y151" s="43">
        <v>0</v>
      </c>
      <c r="Z151" s="43">
        <v>0</v>
      </c>
      <c r="AA151" s="43">
        <v>3</v>
      </c>
      <c r="AB151" s="43">
        <v>0</v>
      </c>
      <c r="AC151" s="43">
        <v>2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12</v>
      </c>
      <c r="AJ151" s="43">
        <v>0</v>
      </c>
    </row>
    <row r="152" spans="2:36" ht="20.100000000000001" customHeight="1" thickBot="1" x14ac:dyDescent="0.25">
      <c r="B152" s="62" t="s">
        <v>355</v>
      </c>
      <c r="C152" s="43">
        <v>8</v>
      </c>
      <c r="D152" s="43">
        <v>0</v>
      </c>
      <c r="E152" s="43">
        <v>0</v>
      </c>
      <c r="F152" s="43">
        <v>0</v>
      </c>
      <c r="G152" s="43">
        <v>43</v>
      </c>
      <c r="H152" s="43">
        <v>0</v>
      </c>
      <c r="I152" s="43">
        <v>43</v>
      </c>
      <c r="J152" s="43">
        <v>0</v>
      </c>
      <c r="K152" s="43">
        <v>21</v>
      </c>
      <c r="L152" s="43">
        <v>0</v>
      </c>
      <c r="M152" s="43">
        <v>19</v>
      </c>
      <c r="N152" s="43">
        <v>0</v>
      </c>
      <c r="O152" s="43">
        <v>30</v>
      </c>
      <c r="P152" s="43">
        <v>0</v>
      </c>
      <c r="Q152" s="43">
        <v>164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2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2</v>
      </c>
      <c r="AD152" s="43">
        <v>0</v>
      </c>
      <c r="AE152" s="43">
        <v>0</v>
      </c>
      <c r="AF152" s="43">
        <v>0</v>
      </c>
      <c r="AG152" s="43">
        <v>2</v>
      </c>
      <c r="AH152" s="43">
        <v>0</v>
      </c>
      <c r="AI152" s="43">
        <v>6</v>
      </c>
      <c r="AJ152" s="43">
        <v>0</v>
      </c>
    </row>
    <row r="153" spans="2:36" ht="20.100000000000001" customHeight="1" thickBot="1" x14ac:dyDescent="0.25">
      <c r="B153" s="62" t="s">
        <v>356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3">
        <v>0</v>
      </c>
      <c r="AI153" s="43">
        <v>0</v>
      </c>
      <c r="AJ153" s="43">
        <v>0</v>
      </c>
    </row>
    <row r="154" spans="2:36" ht="20.100000000000001" customHeight="1" thickBot="1" x14ac:dyDescent="0.25">
      <c r="B154" s="62" t="s">
        <v>357</v>
      </c>
      <c r="C154" s="43">
        <v>0</v>
      </c>
      <c r="D154" s="43">
        <v>0</v>
      </c>
      <c r="E154" s="43">
        <v>2</v>
      </c>
      <c r="F154" s="43">
        <v>0</v>
      </c>
      <c r="G154" s="43">
        <v>19</v>
      </c>
      <c r="H154" s="43">
        <v>0</v>
      </c>
      <c r="I154" s="43">
        <v>19</v>
      </c>
      <c r="J154" s="43">
        <v>0</v>
      </c>
      <c r="K154" s="43">
        <v>4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44</v>
      </c>
      <c r="R154" s="43">
        <v>0</v>
      </c>
      <c r="S154" s="43">
        <v>1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1</v>
      </c>
      <c r="AB154" s="43">
        <v>0</v>
      </c>
      <c r="AC154" s="43">
        <v>1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3</v>
      </c>
      <c r="AJ154" s="43">
        <v>0</v>
      </c>
    </row>
    <row r="155" spans="2:36" ht="20.100000000000001" customHeight="1" thickBot="1" x14ac:dyDescent="0.25">
      <c r="B155" s="62" t="s">
        <v>358</v>
      </c>
      <c r="C155" s="43">
        <v>11</v>
      </c>
      <c r="D155" s="43">
        <v>0</v>
      </c>
      <c r="E155" s="43">
        <v>0</v>
      </c>
      <c r="F155" s="43">
        <v>0</v>
      </c>
      <c r="G155" s="43">
        <v>98</v>
      </c>
      <c r="H155" s="43">
        <v>0</v>
      </c>
      <c r="I155" s="43">
        <v>96</v>
      </c>
      <c r="J155" s="43">
        <v>0</v>
      </c>
      <c r="K155" s="43">
        <v>30</v>
      </c>
      <c r="L155" s="43">
        <v>0</v>
      </c>
      <c r="M155" s="43">
        <v>57</v>
      </c>
      <c r="N155" s="43">
        <v>0</v>
      </c>
      <c r="O155" s="43">
        <v>75</v>
      </c>
      <c r="P155" s="43">
        <v>0</v>
      </c>
      <c r="Q155" s="43">
        <v>367</v>
      </c>
      <c r="R155" s="43">
        <v>0</v>
      </c>
      <c r="S155" s="43">
        <v>3</v>
      </c>
      <c r="T155" s="43">
        <v>0</v>
      </c>
      <c r="U155" s="43">
        <v>0</v>
      </c>
      <c r="V155" s="43">
        <v>0</v>
      </c>
      <c r="W155" s="43">
        <v>10</v>
      </c>
      <c r="X155" s="43">
        <v>0</v>
      </c>
      <c r="Y155" s="43">
        <v>0</v>
      </c>
      <c r="Z155" s="43">
        <v>0</v>
      </c>
      <c r="AA155" s="43">
        <v>5</v>
      </c>
      <c r="AB155" s="43">
        <v>0</v>
      </c>
      <c r="AC155" s="43">
        <v>7</v>
      </c>
      <c r="AD155" s="43">
        <v>0</v>
      </c>
      <c r="AE155" s="43">
        <v>0</v>
      </c>
      <c r="AF155" s="43">
        <v>0</v>
      </c>
      <c r="AG155" s="43">
        <v>2</v>
      </c>
      <c r="AH155" s="43">
        <v>0</v>
      </c>
      <c r="AI155" s="43">
        <v>27</v>
      </c>
      <c r="AJ155" s="43">
        <v>0</v>
      </c>
    </row>
    <row r="156" spans="2:36" ht="20.100000000000001" customHeight="1" thickBot="1" x14ac:dyDescent="0.25">
      <c r="B156" s="62" t="s">
        <v>359</v>
      </c>
      <c r="C156" s="43">
        <v>0</v>
      </c>
      <c r="D156" s="43">
        <v>0</v>
      </c>
      <c r="E156" s="43">
        <v>0</v>
      </c>
      <c r="F156" s="43">
        <v>0</v>
      </c>
      <c r="G156" s="43">
        <v>35</v>
      </c>
      <c r="H156" s="43">
        <v>0</v>
      </c>
      <c r="I156" s="43">
        <v>35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1</v>
      </c>
      <c r="P156" s="43">
        <v>0</v>
      </c>
      <c r="Q156" s="43">
        <v>71</v>
      </c>
      <c r="R156" s="43">
        <v>0</v>
      </c>
      <c r="S156" s="43">
        <v>1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2</v>
      </c>
      <c r="AD156" s="43">
        <v>0</v>
      </c>
      <c r="AE156" s="43">
        <v>0</v>
      </c>
      <c r="AF156" s="43">
        <v>0</v>
      </c>
      <c r="AG156" s="43">
        <v>2</v>
      </c>
      <c r="AH156" s="43">
        <v>0</v>
      </c>
      <c r="AI156" s="43">
        <v>5</v>
      </c>
      <c r="AJ156" s="43">
        <v>0</v>
      </c>
    </row>
    <row r="157" spans="2:36" ht="20.100000000000001" customHeight="1" thickBot="1" x14ac:dyDescent="0.25">
      <c r="B157" s="62" t="s">
        <v>360</v>
      </c>
      <c r="C157" s="43">
        <v>0</v>
      </c>
      <c r="D157" s="43">
        <v>0</v>
      </c>
      <c r="E157" s="43">
        <v>0</v>
      </c>
      <c r="F157" s="43">
        <v>0</v>
      </c>
      <c r="G157" s="43">
        <v>15</v>
      </c>
      <c r="H157" s="43">
        <v>0</v>
      </c>
      <c r="I157" s="43">
        <v>15</v>
      </c>
      <c r="J157" s="43">
        <v>0</v>
      </c>
      <c r="K157" s="43">
        <v>0</v>
      </c>
      <c r="L157" s="43">
        <v>0</v>
      </c>
      <c r="M157" s="43">
        <v>3</v>
      </c>
      <c r="N157" s="43">
        <v>0</v>
      </c>
      <c r="O157" s="43">
        <v>0</v>
      </c>
      <c r="P157" s="43">
        <v>0</v>
      </c>
      <c r="Q157" s="43">
        <v>33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0</v>
      </c>
      <c r="AJ157" s="43">
        <v>0</v>
      </c>
    </row>
    <row r="158" spans="2:36" ht="20.100000000000001" customHeight="1" thickBot="1" x14ac:dyDescent="0.25">
      <c r="B158" s="62" t="s">
        <v>361</v>
      </c>
      <c r="C158" s="43">
        <v>0</v>
      </c>
      <c r="D158" s="43">
        <v>2</v>
      </c>
      <c r="E158" s="43">
        <v>0</v>
      </c>
      <c r="F158" s="43">
        <v>0</v>
      </c>
      <c r="G158" s="43">
        <v>7</v>
      </c>
      <c r="H158" s="43">
        <v>15</v>
      </c>
      <c r="I158" s="43">
        <v>7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14</v>
      </c>
      <c r="R158" s="43">
        <v>17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1</v>
      </c>
      <c r="Y158" s="43">
        <v>0</v>
      </c>
      <c r="Z158" s="43">
        <v>0</v>
      </c>
      <c r="AA158" s="43">
        <v>0</v>
      </c>
      <c r="AB158" s="43">
        <v>0</v>
      </c>
      <c r="AC158" s="43">
        <v>1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1</v>
      </c>
      <c r="AJ158" s="43">
        <v>1</v>
      </c>
    </row>
    <row r="159" spans="2:36" ht="20.100000000000001" customHeight="1" thickBot="1" x14ac:dyDescent="0.25">
      <c r="B159" s="62" t="s">
        <v>362</v>
      </c>
      <c r="C159" s="43">
        <v>2</v>
      </c>
      <c r="D159" s="43">
        <v>0</v>
      </c>
      <c r="E159" s="43">
        <v>4</v>
      </c>
      <c r="F159" s="43">
        <v>1</v>
      </c>
      <c r="G159" s="43">
        <v>75</v>
      </c>
      <c r="H159" s="43">
        <v>0</v>
      </c>
      <c r="I159" s="43">
        <v>75</v>
      </c>
      <c r="J159" s="43">
        <v>0</v>
      </c>
      <c r="K159" s="43">
        <v>0</v>
      </c>
      <c r="L159" s="43">
        <v>0</v>
      </c>
      <c r="M159" s="43">
        <v>15</v>
      </c>
      <c r="N159" s="43">
        <v>0</v>
      </c>
      <c r="O159" s="43">
        <v>8</v>
      </c>
      <c r="P159" s="43">
        <v>0</v>
      </c>
      <c r="Q159" s="43">
        <v>179</v>
      </c>
      <c r="R159" s="43">
        <v>1</v>
      </c>
      <c r="S159" s="43">
        <v>8</v>
      </c>
      <c r="T159" s="43">
        <v>9</v>
      </c>
      <c r="U159" s="43">
        <v>0</v>
      </c>
      <c r="V159" s="43">
        <v>0</v>
      </c>
      <c r="W159" s="43">
        <v>0</v>
      </c>
      <c r="X159" s="43">
        <v>1</v>
      </c>
      <c r="Y159" s="43">
        <v>0</v>
      </c>
      <c r="Z159" s="43">
        <v>0</v>
      </c>
      <c r="AA159" s="43">
        <v>0</v>
      </c>
      <c r="AB159" s="43">
        <v>0</v>
      </c>
      <c r="AC159" s="43">
        <v>8</v>
      </c>
      <c r="AD159" s="43">
        <v>12</v>
      </c>
      <c r="AE159" s="43">
        <v>0</v>
      </c>
      <c r="AF159" s="43">
        <v>0</v>
      </c>
      <c r="AG159" s="43">
        <v>1</v>
      </c>
      <c r="AH159" s="43">
        <v>0</v>
      </c>
      <c r="AI159" s="43">
        <v>17</v>
      </c>
      <c r="AJ159" s="43">
        <v>22</v>
      </c>
    </row>
    <row r="160" spans="2:36" ht="20.100000000000001" customHeight="1" thickBot="1" x14ac:dyDescent="0.25">
      <c r="B160" s="62" t="s">
        <v>363</v>
      </c>
      <c r="C160" s="43">
        <v>0</v>
      </c>
      <c r="D160" s="43">
        <v>0</v>
      </c>
      <c r="E160" s="43">
        <v>0</v>
      </c>
      <c r="F160" s="43">
        <v>0</v>
      </c>
      <c r="G160" s="43">
        <v>59</v>
      </c>
      <c r="H160" s="43">
        <v>0</v>
      </c>
      <c r="I160" s="43">
        <v>1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60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2</v>
      </c>
      <c r="X160" s="43">
        <v>0</v>
      </c>
      <c r="Y160" s="43">
        <v>0</v>
      </c>
      <c r="Z160" s="43">
        <v>0</v>
      </c>
      <c r="AA160" s="43">
        <v>2</v>
      </c>
      <c r="AB160" s="43">
        <v>0</v>
      </c>
      <c r="AC160" s="43">
        <v>2</v>
      </c>
      <c r="AD160" s="43">
        <v>0</v>
      </c>
      <c r="AE160" s="43">
        <v>0</v>
      </c>
      <c r="AF160" s="43">
        <v>0</v>
      </c>
      <c r="AG160" s="43">
        <v>0</v>
      </c>
      <c r="AH160" s="43">
        <v>0</v>
      </c>
      <c r="AI160" s="43">
        <v>6</v>
      </c>
      <c r="AJ160" s="43">
        <v>0</v>
      </c>
    </row>
    <row r="161" spans="2:36" ht="20.100000000000001" customHeight="1" thickBot="1" x14ac:dyDescent="0.25">
      <c r="B161" s="62" t="s">
        <v>364</v>
      </c>
      <c r="C161" s="43">
        <v>1</v>
      </c>
      <c r="D161" s="43">
        <v>0</v>
      </c>
      <c r="E161" s="43">
        <v>3</v>
      </c>
      <c r="F161" s="43">
        <v>0</v>
      </c>
      <c r="G161" s="43">
        <v>15</v>
      </c>
      <c r="H161" s="43">
        <v>0</v>
      </c>
      <c r="I161" s="43">
        <v>15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34</v>
      </c>
      <c r="R161" s="43">
        <v>0</v>
      </c>
      <c r="S161" s="43">
        <v>2</v>
      </c>
      <c r="T161" s="43">
        <v>0</v>
      </c>
      <c r="U161" s="43">
        <v>0</v>
      </c>
      <c r="V161" s="43">
        <v>0</v>
      </c>
      <c r="W161" s="43">
        <v>1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1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4</v>
      </c>
      <c r="AJ161" s="43">
        <v>0</v>
      </c>
    </row>
    <row r="162" spans="2:36" ht="20.100000000000001" customHeight="1" thickBot="1" x14ac:dyDescent="0.25">
      <c r="B162" s="62" t="s">
        <v>365</v>
      </c>
      <c r="C162" s="43">
        <v>0</v>
      </c>
      <c r="D162" s="43">
        <v>7</v>
      </c>
      <c r="E162" s="43">
        <v>0</v>
      </c>
      <c r="F162" s="43">
        <v>0</v>
      </c>
      <c r="G162" s="43">
        <v>84</v>
      </c>
      <c r="H162" s="43">
        <v>6</v>
      </c>
      <c r="I162" s="43">
        <v>85</v>
      </c>
      <c r="J162" s="43">
        <v>6</v>
      </c>
      <c r="K162" s="43">
        <v>0</v>
      </c>
      <c r="L162" s="43">
        <v>0</v>
      </c>
      <c r="M162" s="43">
        <v>83</v>
      </c>
      <c r="N162" s="43">
        <v>6</v>
      </c>
      <c r="O162" s="43">
        <v>6</v>
      </c>
      <c r="P162" s="43">
        <v>2</v>
      </c>
      <c r="Q162" s="43">
        <v>258</v>
      </c>
      <c r="R162" s="43">
        <v>27</v>
      </c>
      <c r="S162" s="43">
        <v>17</v>
      </c>
      <c r="T162" s="43">
        <v>0</v>
      </c>
      <c r="U162" s="43">
        <v>0</v>
      </c>
      <c r="V162" s="43">
        <v>0</v>
      </c>
      <c r="W162" s="43">
        <v>12</v>
      </c>
      <c r="X162" s="43">
        <v>0</v>
      </c>
      <c r="Y162" s="43">
        <v>0</v>
      </c>
      <c r="Z162" s="43">
        <v>0</v>
      </c>
      <c r="AA162" s="43">
        <v>15</v>
      </c>
      <c r="AB162" s="43">
        <v>0</v>
      </c>
      <c r="AC162" s="43">
        <v>22</v>
      </c>
      <c r="AD162" s="43">
        <v>0</v>
      </c>
      <c r="AE162" s="43">
        <v>0</v>
      </c>
      <c r="AF162" s="43">
        <v>0</v>
      </c>
      <c r="AG162" s="43">
        <v>14</v>
      </c>
      <c r="AH162" s="43">
        <v>0</v>
      </c>
      <c r="AI162" s="43">
        <v>80</v>
      </c>
      <c r="AJ162" s="43">
        <v>0</v>
      </c>
    </row>
    <row r="163" spans="2:36" ht="20.100000000000001" customHeight="1" thickBot="1" x14ac:dyDescent="0.25">
      <c r="B163" s="62" t="s">
        <v>366</v>
      </c>
      <c r="C163" s="43">
        <v>0</v>
      </c>
      <c r="D163" s="43">
        <v>0</v>
      </c>
      <c r="E163" s="43">
        <v>0</v>
      </c>
      <c r="F163" s="43">
        <v>0</v>
      </c>
      <c r="G163" s="43">
        <v>6</v>
      </c>
      <c r="H163" s="43">
        <v>0</v>
      </c>
      <c r="I163" s="43">
        <v>6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12</v>
      </c>
      <c r="R163" s="43">
        <v>0</v>
      </c>
      <c r="S163" s="43">
        <v>2</v>
      </c>
      <c r="T163" s="43">
        <v>0</v>
      </c>
      <c r="U163" s="43">
        <v>0</v>
      </c>
      <c r="V163" s="43">
        <v>0</v>
      </c>
      <c r="W163" s="43">
        <v>1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3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6</v>
      </c>
      <c r="AJ163" s="43">
        <v>0</v>
      </c>
    </row>
    <row r="164" spans="2:36" ht="20.100000000000001" customHeight="1" thickBot="1" x14ac:dyDescent="0.25">
      <c r="B164" s="62" t="s">
        <v>367</v>
      </c>
      <c r="C164" s="43">
        <v>0</v>
      </c>
      <c r="D164" s="43">
        <v>0</v>
      </c>
      <c r="E164" s="43">
        <v>0</v>
      </c>
      <c r="F164" s="43">
        <v>0</v>
      </c>
      <c r="G164" s="43">
        <v>3</v>
      </c>
      <c r="H164" s="43">
        <v>0</v>
      </c>
      <c r="I164" s="43">
        <v>3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6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1</v>
      </c>
      <c r="AD164" s="43">
        <v>0</v>
      </c>
      <c r="AE164" s="43">
        <v>0</v>
      </c>
      <c r="AF164" s="43">
        <v>0</v>
      </c>
      <c r="AG164" s="43">
        <v>0</v>
      </c>
      <c r="AH164" s="43">
        <v>0</v>
      </c>
      <c r="AI164" s="43">
        <v>1</v>
      </c>
      <c r="AJ164" s="43">
        <v>0</v>
      </c>
    </row>
    <row r="165" spans="2:36" ht="20.100000000000001" customHeight="1" thickBot="1" x14ac:dyDescent="0.25">
      <c r="B165" s="62" t="s">
        <v>368</v>
      </c>
      <c r="C165" s="43">
        <v>0</v>
      </c>
      <c r="D165" s="43">
        <v>0</v>
      </c>
      <c r="E165" s="43">
        <v>0</v>
      </c>
      <c r="F165" s="43">
        <v>0</v>
      </c>
      <c r="G165" s="43">
        <v>14</v>
      </c>
      <c r="H165" s="43">
        <v>0</v>
      </c>
      <c r="I165" s="43">
        <v>11</v>
      </c>
      <c r="J165" s="43">
        <v>0</v>
      </c>
      <c r="K165" s="43">
        <v>6</v>
      </c>
      <c r="L165" s="43">
        <v>0</v>
      </c>
      <c r="M165" s="43">
        <v>2</v>
      </c>
      <c r="N165" s="43">
        <v>0</v>
      </c>
      <c r="O165" s="43">
        <v>0</v>
      </c>
      <c r="P165" s="43">
        <v>0</v>
      </c>
      <c r="Q165" s="43">
        <v>33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  <c r="W165" s="43">
        <v>1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1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3</v>
      </c>
      <c r="AJ165" s="43">
        <v>0</v>
      </c>
    </row>
    <row r="166" spans="2:36" ht="20.100000000000001" customHeight="1" thickBot="1" x14ac:dyDescent="0.25">
      <c r="B166" s="62" t="s">
        <v>369</v>
      </c>
      <c r="C166" s="43">
        <v>0</v>
      </c>
      <c r="D166" s="43">
        <v>0</v>
      </c>
      <c r="E166" s="43">
        <v>0</v>
      </c>
      <c r="F166" s="43">
        <v>0</v>
      </c>
      <c r="G166" s="43">
        <v>19</v>
      </c>
      <c r="H166" s="43">
        <v>0</v>
      </c>
      <c r="I166" s="43">
        <v>9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28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</row>
    <row r="167" spans="2:36" ht="20.100000000000001" customHeight="1" thickBot="1" x14ac:dyDescent="0.25">
      <c r="B167" s="62" t="s">
        <v>639</v>
      </c>
      <c r="C167" s="43">
        <v>0</v>
      </c>
      <c r="D167" s="43">
        <v>0</v>
      </c>
      <c r="E167" s="43">
        <v>0</v>
      </c>
      <c r="F167" s="43">
        <v>0</v>
      </c>
      <c r="G167" s="43">
        <v>11</v>
      </c>
      <c r="H167" s="43">
        <v>1</v>
      </c>
      <c r="I167" s="43">
        <v>11</v>
      </c>
      <c r="J167" s="43">
        <v>1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22</v>
      </c>
      <c r="R167" s="43">
        <v>2</v>
      </c>
      <c r="S167" s="43">
        <v>2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1</v>
      </c>
      <c r="Z167" s="43">
        <v>0</v>
      </c>
      <c r="AA167" s="43">
        <v>0</v>
      </c>
      <c r="AB167" s="43">
        <v>0</v>
      </c>
      <c r="AC167" s="43">
        <v>1</v>
      </c>
      <c r="AD167" s="43">
        <v>0</v>
      </c>
      <c r="AE167" s="43">
        <v>0</v>
      </c>
      <c r="AF167" s="43">
        <v>0</v>
      </c>
      <c r="AG167" s="43">
        <v>2</v>
      </c>
      <c r="AH167" s="43">
        <v>0</v>
      </c>
      <c r="AI167" s="43">
        <v>6</v>
      </c>
      <c r="AJ167" s="43">
        <v>0</v>
      </c>
    </row>
    <row r="168" spans="2:36" ht="20.100000000000001" customHeight="1" thickBot="1" x14ac:dyDescent="0.25">
      <c r="B168" s="62" t="s">
        <v>370</v>
      </c>
      <c r="C168" s="43">
        <v>0</v>
      </c>
      <c r="D168" s="43">
        <v>0</v>
      </c>
      <c r="E168" s="43">
        <v>0</v>
      </c>
      <c r="F168" s="43">
        <v>0</v>
      </c>
      <c r="G168" s="43">
        <v>5</v>
      </c>
      <c r="H168" s="43">
        <v>3</v>
      </c>
      <c r="I168" s="43">
        <v>5</v>
      </c>
      <c r="J168" s="43">
        <v>3</v>
      </c>
      <c r="K168" s="43">
        <v>0</v>
      </c>
      <c r="L168" s="43">
        <v>0</v>
      </c>
      <c r="M168" s="43">
        <v>1</v>
      </c>
      <c r="N168" s="43">
        <v>0</v>
      </c>
      <c r="O168" s="43">
        <v>1</v>
      </c>
      <c r="P168" s="43">
        <v>0</v>
      </c>
      <c r="Q168" s="43">
        <v>12</v>
      </c>
      <c r="R168" s="43">
        <v>6</v>
      </c>
      <c r="S168" s="43">
        <v>0</v>
      </c>
      <c r="T168" s="43">
        <v>1</v>
      </c>
      <c r="U168" s="43">
        <v>0</v>
      </c>
      <c r="V168" s="43">
        <v>0</v>
      </c>
      <c r="W168" s="43">
        <v>0</v>
      </c>
      <c r="X168" s="43">
        <v>1</v>
      </c>
      <c r="Y168" s="43">
        <v>0</v>
      </c>
      <c r="Z168" s="43">
        <v>0</v>
      </c>
      <c r="AA168" s="43">
        <v>1</v>
      </c>
      <c r="AB168" s="43">
        <v>0</v>
      </c>
      <c r="AC168" s="43">
        <v>1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2</v>
      </c>
      <c r="AJ168" s="43">
        <v>2</v>
      </c>
    </row>
    <row r="169" spans="2:36" ht="20.100000000000001" customHeight="1" thickBot="1" x14ac:dyDescent="0.25">
      <c r="B169" s="62" t="s">
        <v>371</v>
      </c>
      <c r="C169" s="43">
        <v>0</v>
      </c>
      <c r="D169" s="43">
        <v>0</v>
      </c>
      <c r="E169" s="43">
        <v>0</v>
      </c>
      <c r="F169" s="43">
        <v>0</v>
      </c>
      <c r="G169" s="43">
        <v>34</v>
      </c>
      <c r="H169" s="43">
        <v>0</v>
      </c>
      <c r="I169" s="43">
        <v>34</v>
      </c>
      <c r="J169" s="43">
        <v>0</v>
      </c>
      <c r="K169" s="43">
        <v>1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69</v>
      </c>
      <c r="R169" s="43">
        <v>0</v>
      </c>
      <c r="S169" s="43">
        <v>6</v>
      </c>
      <c r="T169" s="43">
        <v>0</v>
      </c>
      <c r="U169" s="43">
        <v>0</v>
      </c>
      <c r="V169" s="43">
        <v>0</v>
      </c>
      <c r="W169" s="43">
        <v>1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12</v>
      </c>
      <c r="AD169" s="43">
        <v>0</v>
      </c>
      <c r="AE169" s="43">
        <v>0</v>
      </c>
      <c r="AF169" s="43">
        <v>0</v>
      </c>
      <c r="AG169" s="43">
        <v>0</v>
      </c>
      <c r="AH169" s="43">
        <v>0</v>
      </c>
      <c r="AI169" s="43">
        <v>19</v>
      </c>
      <c r="AJ169" s="43">
        <v>0</v>
      </c>
    </row>
    <row r="170" spans="2:36" ht="20.100000000000001" customHeight="1" thickBot="1" x14ac:dyDescent="0.25">
      <c r="B170" s="62" t="s">
        <v>179</v>
      </c>
      <c r="C170" s="43">
        <v>2</v>
      </c>
      <c r="D170" s="43">
        <v>0</v>
      </c>
      <c r="E170" s="43">
        <v>15</v>
      </c>
      <c r="F170" s="43">
        <v>0</v>
      </c>
      <c r="G170" s="43">
        <v>65</v>
      </c>
      <c r="H170" s="43">
        <v>4</v>
      </c>
      <c r="I170" s="43">
        <v>65</v>
      </c>
      <c r="J170" s="43">
        <v>4</v>
      </c>
      <c r="K170" s="43">
        <v>14</v>
      </c>
      <c r="L170" s="43">
        <v>0</v>
      </c>
      <c r="M170" s="43">
        <v>4</v>
      </c>
      <c r="N170" s="43">
        <v>0</v>
      </c>
      <c r="O170" s="43">
        <v>0</v>
      </c>
      <c r="P170" s="43">
        <v>0</v>
      </c>
      <c r="Q170" s="43">
        <v>165</v>
      </c>
      <c r="R170" s="43">
        <v>8</v>
      </c>
      <c r="S170" s="43">
        <v>16</v>
      </c>
      <c r="T170" s="43">
        <v>0</v>
      </c>
      <c r="U170" s="43">
        <v>0</v>
      </c>
      <c r="V170" s="43">
        <v>0</v>
      </c>
      <c r="W170" s="43">
        <v>1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20</v>
      </c>
      <c r="AD170" s="43">
        <v>0</v>
      </c>
      <c r="AE170" s="43">
        <v>1</v>
      </c>
      <c r="AF170" s="43">
        <v>0</v>
      </c>
      <c r="AG170" s="43">
        <v>6</v>
      </c>
      <c r="AH170" s="43">
        <v>0</v>
      </c>
      <c r="AI170" s="43">
        <v>44</v>
      </c>
      <c r="AJ170" s="43">
        <v>0</v>
      </c>
    </row>
    <row r="171" spans="2:36" ht="20.100000000000001" customHeight="1" thickBot="1" x14ac:dyDescent="0.25">
      <c r="B171" s="62" t="s">
        <v>372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7</v>
      </c>
      <c r="I171" s="43">
        <v>0</v>
      </c>
      <c r="J171" s="43">
        <v>7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14</v>
      </c>
      <c r="S171" s="43">
        <v>0</v>
      </c>
      <c r="T171" s="43">
        <v>2</v>
      </c>
      <c r="U171" s="43">
        <v>0</v>
      </c>
      <c r="V171" s="43">
        <v>0</v>
      </c>
      <c r="W171" s="43">
        <v>0</v>
      </c>
      <c r="X171" s="43">
        <v>3</v>
      </c>
      <c r="Y171" s="43">
        <v>0</v>
      </c>
      <c r="Z171" s="43">
        <v>0</v>
      </c>
      <c r="AA171" s="43">
        <v>0</v>
      </c>
      <c r="AB171" s="43">
        <v>2</v>
      </c>
      <c r="AC171" s="43">
        <v>0</v>
      </c>
      <c r="AD171" s="43">
        <v>2</v>
      </c>
      <c r="AE171" s="43">
        <v>0</v>
      </c>
      <c r="AF171" s="43">
        <v>0</v>
      </c>
      <c r="AG171" s="43">
        <v>0</v>
      </c>
      <c r="AH171" s="43">
        <v>0</v>
      </c>
      <c r="AI171" s="43">
        <v>0</v>
      </c>
      <c r="AJ171" s="43">
        <v>9</v>
      </c>
    </row>
    <row r="172" spans="2:36" ht="20.100000000000001" customHeight="1" thickBot="1" x14ac:dyDescent="0.25">
      <c r="B172" s="62" t="s">
        <v>180</v>
      </c>
      <c r="C172" s="43">
        <v>7</v>
      </c>
      <c r="D172" s="43">
        <v>0</v>
      </c>
      <c r="E172" s="43">
        <v>1</v>
      </c>
      <c r="F172" s="43">
        <v>0</v>
      </c>
      <c r="G172" s="43">
        <v>178</v>
      </c>
      <c r="H172" s="43">
        <v>0</v>
      </c>
      <c r="I172" s="43">
        <v>177</v>
      </c>
      <c r="J172" s="43">
        <v>0</v>
      </c>
      <c r="K172" s="43">
        <v>0</v>
      </c>
      <c r="L172" s="43">
        <v>0</v>
      </c>
      <c r="M172" s="43">
        <v>1</v>
      </c>
      <c r="N172" s="43">
        <v>0</v>
      </c>
      <c r="O172" s="43">
        <v>1</v>
      </c>
      <c r="P172" s="43">
        <v>0</v>
      </c>
      <c r="Q172" s="43">
        <v>365</v>
      </c>
      <c r="R172" s="43">
        <v>0</v>
      </c>
      <c r="S172" s="43">
        <v>27</v>
      </c>
      <c r="T172" s="43">
        <v>0</v>
      </c>
      <c r="U172" s="43">
        <v>0</v>
      </c>
      <c r="V172" s="43">
        <v>0</v>
      </c>
      <c r="W172" s="43">
        <v>6</v>
      </c>
      <c r="X172" s="43">
        <v>0</v>
      </c>
      <c r="Y172" s="43">
        <v>1</v>
      </c>
      <c r="Z172" s="43">
        <v>0</v>
      </c>
      <c r="AA172" s="43">
        <v>0</v>
      </c>
      <c r="AB172" s="43">
        <v>0</v>
      </c>
      <c r="AC172" s="43">
        <v>27</v>
      </c>
      <c r="AD172" s="43">
        <v>0</v>
      </c>
      <c r="AE172" s="43">
        <v>0</v>
      </c>
      <c r="AF172" s="43">
        <v>0</v>
      </c>
      <c r="AG172" s="43">
        <v>0</v>
      </c>
      <c r="AH172" s="43">
        <v>0</v>
      </c>
      <c r="AI172" s="43">
        <v>61</v>
      </c>
      <c r="AJ172" s="43">
        <v>0</v>
      </c>
    </row>
    <row r="173" spans="2:36" ht="20.100000000000001" customHeight="1" thickBot="1" x14ac:dyDescent="0.25">
      <c r="B173" s="62" t="s">
        <v>373</v>
      </c>
      <c r="C173" s="43">
        <v>0</v>
      </c>
      <c r="D173" s="43">
        <v>0</v>
      </c>
      <c r="E173" s="43">
        <v>0</v>
      </c>
      <c r="F173" s="43">
        <v>0</v>
      </c>
      <c r="G173" s="43">
        <v>27</v>
      </c>
      <c r="H173" s="43">
        <v>0</v>
      </c>
      <c r="I173" s="43">
        <v>27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54</v>
      </c>
      <c r="R173" s="43">
        <v>0</v>
      </c>
      <c r="S173" s="43">
        <v>5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1</v>
      </c>
      <c r="AB173" s="43">
        <v>0</v>
      </c>
      <c r="AC173" s="43">
        <v>7</v>
      </c>
      <c r="AD173" s="43">
        <v>0</v>
      </c>
      <c r="AE173" s="43">
        <v>1</v>
      </c>
      <c r="AF173" s="43">
        <v>0</v>
      </c>
      <c r="AG173" s="43">
        <v>2</v>
      </c>
      <c r="AH173" s="43">
        <v>0</v>
      </c>
      <c r="AI173" s="43">
        <v>16</v>
      </c>
      <c r="AJ173" s="43">
        <v>0</v>
      </c>
    </row>
    <row r="174" spans="2:36" ht="20.100000000000001" customHeight="1" thickBot="1" x14ac:dyDescent="0.25">
      <c r="B174" s="62" t="s">
        <v>374</v>
      </c>
      <c r="C174" s="43">
        <v>0</v>
      </c>
      <c r="D174" s="43">
        <v>0</v>
      </c>
      <c r="E174" s="43">
        <v>3</v>
      </c>
      <c r="F174" s="43">
        <v>0</v>
      </c>
      <c r="G174" s="43">
        <v>2</v>
      </c>
      <c r="H174" s="43">
        <v>1</v>
      </c>
      <c r="I174" s="43">
        <v>2</v>
      </c>
      <c r="J174" s="43">
        <v>4</v>
      </c>
      <c r="K174" s="43">
        <v>0</v>
      </c>
      <c r="L174" s="43">
        <v>0</v>
      </c>
      <c r="M174" s="43">
        <v>0</v>
      </c>
      <c r="N174" s="43">
        <v>0</v>
      </c>
      <c r="O174" s="43">
        <v>6</v>
      </c>
      <c r="P174" s="43">
        <v>0</v>
      </c>
      <c r="Q174" s="43">
        <v>13</v>
      </c>
      <c r="R174" s="43">
        <v>5</v>
      </c>
      <c r="S174" s="43">
        <v>1</v>
      </c>
      <c r="T174" s="43">
        <v>0</v>
      </c>
      <c r="U174" s="43">
        <v>0</v>
      </c>
      <c r="V174" s="43">
        <v>0</v>
      </c>
      <c r="W174" s="43">
        <v>1</v>
      </c>
      <c r="X174" s="43">
        <v>0</v>
      </c>
      <c r="Y174" s="43">
        <v>0</v>
      </c>
      <c r="Z174" s="43">
        <v>0</v>
      </c>
      <c r="AA174" s="43">
        <v>1</v>
      </c>
      <c r="AB174" s="43">
        <v>0</v>
      </c>
      <c r="AC174" s="43">
        <v>1</v>
      </c>
      <c r="AD174" s="43">
        <v>0</v>
      </c>
      <c r="AE174" s="43">
        <v>0</v>
      </c>
      <c r="AF174" s="43">
        <v>0</v>
      </c>
      <c r="AG174" s="43">
        <v>0</v>
      </c>
      <c r="AH174" s="43">
        <v>0</v>
      </c>
      <c r="AI174" s="43">
        <v>4</v>
      </c>
      <c r="AJ174" s="43">
        <v>0</v>
      </c>
    </row>
    <row r="175" spans="2:36" ht="20.100000000000001" customHeight="1" thickBot="1" x14ac:dyDescent="0.25">
      <c r="B175" s="62" t="s">
        <v>375</v>
      </c>
      <c r="C175" s="43">
        <v>0</v>
      </c>
      <c r="D175" s="43">
        <v>2</v>
      </c>
      <c r="E175" s="43">
        <v>0</v>
      </c>
      <c r="F175" s="43">
        <v>0</v>
      </c>
      <c r="G175" s="43">
        <v>39</v>
      </c>
      <c r="H175" s="43">
        <v>2</v>
      </c>
      <c r="I175" s="43">
        <v>39</v>
      </c>
      <c r="J175" s="43">
        <v>2</v>
      </c>
      <c r="K175" s="43">
        <v>0</v>
      </c>
      <c r="L175" s="43">
        <v>0</v>
      </c>
      <c r="M175" s="43">
        <v>3</v>
      </c>
      <c r="N175" s="43">
        <v>0</v>
      </c>
      <c r="O175" s="43">
        <v>1</v>
      </c>
      <c r="P175" s="43">
        <v>1</v>
      </c>
      <c r="Q175" s="43">
        <v>82</v>
      </c>
      <c r="R175" s="43">
        <v>7</v>
      </c>
      <c r="S175" s="43">
        <v>5</v>
      </c>
      <c r="T175" s="43">
        <v>0</v>
      </c>
      <c r="U175" s="43">
        <v>0</v>
      </c>
      <c r="V175" s="43">
        <v>0</v>
      </c>
      <c r="W175" s="43">
        <v>1</v>
      </c>
      <c r="X175" s="43">
        <v>0</v>
      </c>
      <c r="Y175" s="43">
        <v>0</v>
      </c>
      <c r="Z175" s="43">
        <v>0</v>
      </c>
      <c r="AA175" s="43">
        <v>4</v>
      </c>
      <c r="AB175" s="43">
        <v>0</v>
      </c>
      <c r="AC175" s="43">
        <v>6</v>
      </c>
      <c r="AD175" s="43">
        <v>0</v>
      </c>
      <c r="AE175" s="43">
        <v>1</v>
      </c>
      <c r="AF175" s="43">
        <v>0</v>
      </c>
      <c r="AG175" s="43">
        <v>0</v>
      </c>
      <c r="AH175" s="43">
        <v>0</v>
      </c>
      <c r="AI175" s="43">
        <v>17</v>
      </c>
      <c r="AJ175" s="43">
        <v>0</v>
      </c>
    </row>
    <row r="176" spans="2:36" ht="20.100000000000001" customHeight="1" thickBot="1" x14ac:dyDescent="0.25">
      <c r="B176" s="62" t="s">
        <v>376</v>
      </c>
      <c r="C176" s="43">
        <v>0</v>
      </c>
      <c r="D176" s="43">
        <v>0</v>
      </c>
      <c r="E176" s="43">
        <v>3</v>
      </c>
      <c r="F176" s="43">
        <v>0</v>
      </c>
      <c r="G176" s="43">
        <v>6</v>
      </c>
      <c r="H176" s="43">
        <v>0</v>
      </c>
      <c r="I176" s="43">
        <v>6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15</v>
      </c>
      <c r="R176" s="43">
        <v>0</v>
      </c>
      <c r="S176" s="43">
        <v>4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2</v>
      </c>
      <c r="AB176" s="43">
        <v>0</v>
      </c>
      <c r="AC176" s="43">
        <v>3</v>
      </c>
      <c r="AD176" s="43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9</v>
      </c>
      <c r="AJ176" s="43">
        <v>0</v>
      </c>
    </row>
    <row r="177" spans="2:36" ht="20.100000000000001" customHeight="1" thickBot="1" x14ac:dyDescent="0.25">
      <c r="B177" s="62" t="s">
        <v>377</v>
      </c>
      <c r="C177" s="43">
        <v>0</v>
      </c>
      <c r="D177" s="43">
        <v>0</v>
      </c>
      <c r="E177" s="43">
        <v>0</v>
      </c>
      <c r="F177" s="43">
        <v>0</v>
      </c>
      <c r="G177" s="43">
        <v>8</v>
      </c>
      <c r="H177" s="43">
        <v>0</v>
      </c>
      <c r="I177" s="43">
        <v>8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1</v>
      </c>
      <c r="P177" s="43">
        <v>0</v>
      </c>
      <c r="Q177" s="43">
        <v>17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1</v>
      </c>
      <c r="X177" s="43">
        <v>0</v>
      </c>
      <c r="Y177" s="43">
        <v>0</v>
      </c>
      <c r="Z177" s="43">
        <v>0</v>
      </c>
      <c r="AA177" s="43">
        <v>1</v>
      </c>
      <c r="AB177" s="43">
        <v>0</v>
      </c>
      <c r="AC177" s="43">
        <v>1</v>
      </c>
      <c r="AD177" s="43">
        <v>0</v>
      </c>
      <c r="AE177" s="43">
        <v>0</v>
      </c>
      <c r="AF177" s="43">
        <v>0</v>
      </c>
      <c r="AG177" s="43">
        <v>0</v>
      </c>
      <c r="AH177" s="43">
        <v>0</v>
      </c>
      <c r="AI177" s="43">
        <v>3</v>
      </c>
      <c r="AJ177" s="43">
        <v>0</v>
      </c>
    </row>
    <row r="178" spans="2:36" ht="20.100000000000001" customHeight="1" thickBot="1" x14ac:dyDescent="0.25">
      <c r="B178" s="62" t="s">
        <v>378</v>
      </c>
      <c r="C178" s="43">
        <v>0</v>
      </c>
      <c r="D178" s="43">
        <v>0</v>
      </c>
      <c r="E178" s="43">
        <v>1</v>
      </c>
      <c r="F178" s="43">
        <v>0</v>
      </c>
      <c r="G178" s="43">
        <v>3</v>
      </c>
      <c r="H178" s="43">
        <v>0</v>
      </c>
      <c r="I178" s="43">
        <v>3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1</v>
      </c>
      <c r="P178" s="43">
        <v>0</v>
      </c>
      <c r="Q178" s="43">
        <v>8</v>
      </c>
      <c r="R178" s="43">
        <v>0</v>
      </c>
      <c r="S178" s="43">
        <v>1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1</v>
      </c>
      <c r="AD178" s="43">
        <v>0</v>
      </c>
      <c r="AE178" s="43">
        <v>0</v>
      </c>
      <c r="AF178" s="43">
        <v>0</v>
      </c>
      <c r="AG178" s="43">
        <v>1</v>
      </c>
      <c r="AH178" s="43">
        <v>0</v>
      </c>
      <c r="AI178" s="43">
        <v>3</v>
      </c>
      <c r="AJ178" s="43">
        <v>0</v>
      </c>
    </row>
    <row r="179" spans="2:36" ht="20.100000000000001" customHeight="1" thickBot="1" x14ac:dyDescent="0.25">
      <c r="B179" s="62" t="s">
        <v>379</v>
      </c>
      <c r="C179" s="43">
        <v>0</v>
      </c>
      <c r="D179" s="43">
        <v>0</v>
      </c>
      <c r="E179" s="43">
        <v>0</v>
      </c>
      <c r="F179" s="43">
        <v>0</v>
      </c>
      <c r="G179" s="43">
        <v>2</v>
      </c>
      <c r="H179" s="43">
        <v>0</v>
      </c>
      <c r="I179" s="43">
        <v>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3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  <c r="AG179" s="43">
        <v>0</v>
      </c>
      <c r="AH179" s="43">
        <v>0</v>
      </c>
      <c r="AI179" s="43">
        <v>0</v>
      </c>
      <c r="AJ179" s="43">
        <v>0</v>
      </c>
    </row>
    <row r="180" spans="2:36" ht="20.100000000000001" customHeight="1" thickBot="1" x14ac:dyDescent="0.25">
      <c r="B180" s="62" t="s">
        <v>181</v>
      </c>
      <c r="C180" s="43">
        <v>0</v>
      </c>
      <c r="D180" s="43">
        <v>0</v>
      </c>
      <c r="E180" s="43">
        <v>15</v>
      </c>
      <c r="F180" s="43">
        <v>8</v>
      </c>
      <c r="G180" s="43">
        <v>66</v>
      </c>
      <c r="H180" s="43">
        <v>12</v>
      </c>
      <c r="I180" s="43">
        <v>65</v>
      </c>
      <c r="J180" s="43">
        <v>11</v>
      </c>
      <c r="K180" s="43">
        <v>17</v>
      </c>
      <c r="L180" s="43">
        <v>0</v>
      </c>
      <c r="M180" s="43">
        <v>0</v>
      </c>
      <c r="N180" s="43">
        <v>0</v>
      </c>
      <c r="O180" s="43">
        <v>2</v>
      </c>
      <c r="P180" s="43">
        <v>1</v>
      </c>
      <c r="Q180" s="43">
        <v>165</v>
      </c>
      <c r="R180" s="43">
        <v>32</v>
      </c>
      <c r="S180" s="43">
        <v>2</v>
      </c>
      <c r="T180" s="43">
        <v>0</v>
      </c>
      <c r="U180" s="43">
        <v>6</v>
      </c>
      <c r="V180" s="43">
        <v>0</v>
      </c>
      <c r="W180" s="43">
        <v>2</v>
      </c>
      <c r="X180" s="43">
        <v>0</v>
      </c>
      <c r="Y180" s="43">
        <v>1</v>
      </c>
      <c r="Z180" s="43">
        <v>0</v>
      </c>
      <c r="AA180" s="43">
        <v>3</v>
      </c>
      <c r="AB180" s="43">
        <v>0</v>
      </c>
      <c r="AC180" s="43">
        <v>13</v>
      </c>
      <c r="AD180" s="43">
        <v>0</v>
      </c>
      <c r="AE180" s="43">
        <v>0</v>
      </c>
      <c r="AF180" s="43">
        <v>0</v>
      </c>
      <c r="AG180" s="43">
        <v>5</v>
      </c>
      <c r="AH180" s="43">
        <v>0</v>
      </c>
      <c r="AI180" s="43">
        <v>32</v>
      </c>
      <c r="AJ180" s="43">
        <v>0</v>
      </c>
    </row>
    <row r="181" spans="2:36" ht="20.100000000000001" customHeight="1" thickBot="1" x14ac:dyDescent="0.25">
      <c r="B181" s="62" t="s">
        <v>380</v>
      </c>
      <c r="C181" s="43">
        <v>0</v>
      </c>
      <c r="D181" s="43">
        <v>0</v>
      </c>
      <c r="E181" s="43">
        <v>0</v>
      </c>
      <c r="F181" s="43">
        <v>0</v>
      </c>
      <c r="G181" s="43">
        <v>4</v>
      </c>
      <c r="H181" s="43">
        <v>5</v>
      </c>
      <c r="I181" s="43">
        <v>4</v>
      </c>
      <c r="J181" s="43">
        <v>5</v>
      </c>
      <c r="K181" s="43">
        <v>1</v>
      </c>
      <c r="L181" s="43">
        <v>3</v>
      </c>
      <c r="M181" s="43">
        <v>0</v>
      </c>
      <c r="N181" s="43">
        <v>0</v>
      </c>
      <c r="O181" s="43">
        <v>0</v>
      </c>
      <c r="P181" s="43">
        <v>0</v>
      </c>
      <c r="Q181" s="43">
        <v>9</v>
      </c>
      <c r="R181" s="43">
        <v>13</v>
      </c>
      <c r="S181" s="43">
        <v>4</v>
      </c>
      <c r="T181" s="43">
        <v>0</v>
      </c>
      <c r="U181" s="43">
        <v>0</v>
      </c>
      <c r="V181" s="43">
        <v>0</v>
      </c>
      <c r="W181" s="43">
        <v>1</v>
      </c>
      <c r="X181" s="43">
        <v>0</v>
      </c>
      <c r="Y181" s="43">
        <v>0</v>
      </c>
      <c r="Z181" s="43">
        <v>0</v>
      </c>
      <c r="AA181" s="43">
        <v>1</v>
      </c>
      <c r="AB181" s="43">
        <v>0</v>
      </c>
      <c r="AC181" s="43">
        <v>4</v>
      </c>
      <c r="AD181" s="43">
        <v>0</v>
      </c>
      <c r="AE181" s="43">
        <v>0</v>
      </c>
      <c r="AF181" s="43">
        <v>0</v>
      </c>
      <c r="AG181" s="43">
        <v>0</v>
      </c>
      <c r="AH181" s="43">
        <v>0</v>
      </c>
      <c r="AI181" s="43">
        <v>10</v>
      </c>
      <c r="AJ181" s="43">
        <v>0</v>
      </c>
    </row>
    <row r="182" spans="2:36" ht="20.100000000000001" customHeight="1" thickBot="1" x14ac:dyDescent="0.25">
      <c r="B182" s="62" t="s">
        <v>381</v>
      </c>
      <c r="C182" s="43">
        <v>2</v>
      </c>
      <c r="D182" s="43">
        <v>0</v>
      </c>
      <c r="E182" s="43">
        <v>0</v>
      </c>
      <c r="F182" s="43">
        <v>0</v>
      </c>
      <c r="G182" s="43">
        <v>41</v>
      </c>
      <c r="H182" s="43">
        <v>1</v>
      </c>
      <c r="I182" s="43">
        <v>41</v>
      </c>
      <c r="J182" s="43">
        <v>1</v>
      </c>
      <c r="K182" s="43">
        <v>0</v>
      </c>
      <c r="L182" s="43">
        <v>0</v>
      </c>
      <c r="M182" s="43">
        <v>0</v>
      </c>
      <c r="N182" s="43">
        <v>0</v>
      </c>
      <c r="O182" s="43">
        <v>10</v>
      </c>
      <c r="P182" s="43">
        <v>0</v>
      </c>
      <c r="Q182" s="43">
        <v>94</v>
      </c>
      <c r="R182" s="43">
        <v>2</v>
      </c>
      <c r="S182" s="43">
        <v>5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9</v>
      </c>
      <c r="AD182" s="43">
        <v>0</v>
      </c>
      <c r="AE182" s="43">
        <v>0</v>
      </c>
      <c r="AF182" s="43">
        <v>0</v>
      </c>
      <c r="AG182" s="43">
        <v>17</v>
      </c>
      <c r="AH182" s="43">
        <v>0</v>
      </c>
      <c r="AI182" s="43">
        <v>31</v>
      </c>
      <c r="AJ182" s="43">
        <v>0</v>
      </c>
    </row>
    <row r="183" spans="2:36" ht="20.100000000000001" customHeight="1" thickBot="1" x14ac:dyDescent="0.25">
      <c r="B183" s="62" t="s">
        <v>382</v>
      </c>
      <c r="C183" s="43">
        <v>0</v>
      </c>
      <c r="D183" s="43">
        <v>0</v>
      </c>
      <c r="E183" s="43">
        <v>3</v>
      </c>
      <c r="F183" s="43">
        <v>0</v>
      </c>
      <c r="G183" s="43">
        <v>12</v>
      </c>
      <c r="H183" s="43">
        <v>2</v>
      </c>
      <c r="I183" s="43">
        <v>12</v>
      </c>
      <c r="J183" s="43">
        <v>2</v>
      </c>
      <c r="K183" s="43">
        <v>0</v>
      </c>
      <c r="L183" s="43">
        <v>0</v>
      </c>
      <c r="M183" s="43">
        <v>1</v>
      </c>
      <c r="N183" s="43">
        <v>0</v>
      </c>
      <c r="O183" s="43">
        <v>0</v>
      </c>
      <c r="P183" s="43">
        <v>0</v>
      </c>
      <c r="Q183" s="43">
        <v>28</v>
      </c>
      <c r="R183" s="43">
        <v>4</v>
      </c>
      <c r="S183" s="43">
        <v>3</v>
      </c>
      <c r="T183" s="43">
        <v>0</v>
      </c>
      <c r="U183" s="43">
        <v>0</v>
      </c>
      <c r="V183" s="43">
        <v>0</v>
      </c>
      <c r="W183" s="43">
        <v>1</v>
      </c>
      <c r="X183" s="43">
        <v>0</v>
      </c>
      <c r="Y183" s="43">
        <v>0</v>
      </c>
      <c r="Z183" s="43">
        <v>0</v>
      </c>
      <c r="AA183" s="43">
        <v>2</v>
      </c>
      <c r="AB183" s="43">
        <v>0</v>
      </c>
      <c r="AC183" s="43">
        <v>3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9</v>
      </c>
      <c r="AJ183" s="43">
        <v>0</v>
      </c>
    </row>
    <row r="184" spans="2:36" ht="20.100000000000001" customHeight="1" thickBot="1" x14ac:dyDescent="0.25">
      <c r="B184" s="62" t="s">
        <v>383</v>
      </c>
      <c r="C184" s="43">
        <v>0</v>
      </c>
      <c r="D184" s="43">
        <v>0</v>
      </c>
      <c r="E184" s="43">
        <v>0</v>
      </c>
      <c r="F184" s="43">
        <v>0</v>
      </c>
      <c r="G184" s="43">
        <v>4</v>
      </c>
      <c r="H184" s="43">
        <v>0</v>
      </c>
      <c r="I184" s="43">
        <v>2</v>
      </c>
      <c r="J184" s="43">
        <v>0</v>
      </c>
      <c r="K184" s="43">
        <v>0</v>
      </c>
      <c r="L184" s="43">
        <v>0</v>
      </c>
      <c r="M184" s="43">
        <v>1</v>
      </c>
      <c r="N184" s="43">
        <v>0</v>
      </c>
      <c r="O184" s="43">
        <v>0</v>
      </c>
      <c r="P184" s="43">
        <v>0</v>
      </c>
      <c r="Q184" s="43">
        <v>7</v>
      </c>
      <c r="R184" s="43">
        <v>0</v>
      </c>
      <c r="S184" s="43">
        <v>1</v>
      </c>
      <c r="T184" s="43">
        <v>0</v>
      </c>
      <c r="U184" s="43">
        <v>0</v>
      </c>
      <c r="V184" s="43">
        <v>0</v>
      </c>
      <c r="W184" s="43">
        <v>2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3</v>
      </c>
      <c r="AJ184" s="43">
        <v>0</v>
      </c>
    </row>
    <row r="185" spans="2:36" ht="20.100000000000001" customHeight="1" thickBot="1" x14ac:dyDescent="0.25">
      <c r="B185" s="62" t="s">
        <v>384</v>
      </c>
      <c r="C185" s="43">
        <v>0</v>
      </c>
      <c r="D185" s="43">
        <v>0</v>
      </c>
      <c r="E185" s="43">
        <v>1</v>
      </c>
      <c r="F185" s="43">
        <v>0</v>
      </c>
      <c r="G185" s="43">
        <v>6</v>
      </c>
      <c r="H185" s="43">
        <v>1</v>
      </c>
      <c r="I185" s="43">
        <v>6</v>
      </c>
      <c r="J185" s="43">
        <v>1</v>
      </c>
      <c r="K185" s="43">
        <v>0</v>
      </c>
      <c r="L185" s="43">
        <v>0</v>
      </c>
      <c r="M185" s="43">
        <v>0</v>
      </c>
      <c r="N185" s="43">
        <v>0</v>
      </c>
      <c r="O185" s="43">
        <v>1</v>
      </c>
      <c r="P185" s="43">
        <v>1</v>
      </c>
      <c r="Q185" s="43">
        <v>14</v>
      </c>
      <c r="R185" s="43">
        <v>3</v>
      </c>
      <c r="S185" s="43">
        <v>1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2</v>
      </c>
      <c r="AD185" s="43">
        <v>0</v>
      </c>
      <c r="AE185" s="43">
        <v>0</v>
      </c>
      <c r="AF185" s="43">
        <v>0</v>
      </c>
      <c r="AG185" s="43">
        <v>2</v>
      </c>
      <c r="AH185" s="43">
        <v>0</v>
      </c>
      <c r="AI185" s="43">
        <v>5</v>
      </c>
      <c r="AJ185" s="43">
        <v>0</v>
      </c>
    </row>
    <row r="186" spans="2:36" ht="20.100000000000001" customHeight="1" thickBot="1" x14ac:dyDescent="0.25">
      <c r="B186" s="62" t="s">
        <v>182</v>
      </c>
      <c r="C186" s="43">
        <v>13</v>
      </c>
      <c r="D186" s="43">
        <v>0</v>
      </c>
      <c r="E186" s="43">
        <v>0</v>
      </c>
      <c r="F186" s="43">
        <v>0</v>
      </c>
      <c r="G186" s="43">
        <v>78</v>
      </c>
      <c r="H186" s="43">
        <v>0</v>
      </c>
      <c r="I186" s="43">
        <v>56</v>
      </c>
      <c r="J186" s="43">
        <v>0</v>
      </c>
      <c r="K186" s="43">
        <v>1</v>
      </c>
      <c r="L186" s="43">
        <v>0</v>
      </c>
      <c r="M186" s="43">
        <v>13</v>
      </c>
      <c r="N186" s="43">
        <v>0</v>
      </c>
      <c r="O186" s="43">
        <v>24</v>
      </c>
      <c r="P186" s="43">
        <v>0</v>
      </c>
      <c r="Q186" s="43">
        <v>185</v>
      </c>
      <c r="R186" s="43">
        <v>0</v>
      </c>
      <c r="S186" s="43">
        <v>15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1</v>
      </c>
      <c r="AB186" s="43">
        <v>0</v>
      </c>
      <c r="AC186" s="43">
        <v>13</v>
      </c>
      <c r="AD186" s="43">
        <v>0</v>
      </c>
      <c r="AE186" s="43">
        <v>0</v>
      </c>
      <c r="AF186" s="43">
        <v>0</v>
      </c>
      <c r="AG186" s="43">
        <v>13</v>
      </c>
      <c r="AH186" s="43">
        <v>0</v>
      </c>
      <c r="AI186" s="43">
        <v>42</v>
      </c>
      <c r="AJ186" s="43">
        <v>0</v>
      </c>
    </row>
    <row r="187" spans="2:36" ht="20.100000000000001" customHeight="1" thickBot="1" x14ac:dyDescent="0.25">
      <c r="B187" s="62" t="s">
        <v>385</v>
      </c>
      <c r="C187" s="43">
        <v>0</v>
      </c>
      <c r="D187" s="43">
        <v>0</v>
      </c>
      <c r="E187" s="43">
        <v>0</v>
      </c>
      <c r="F187" s="43">
        <v>0</v>
      </c>
      <c r="G187" s="43">
        <v>4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4</v>
      </c>
      <c r="R187" s="43">
        <v>0</v>
      </c>
      <c r="S187" s="43">
        <v>1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1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2</v>
      </c>
      <c r="AJ187" s="43">
        <v>0</v>
      </c>
    </row>
    <row r="188" spans="2:36" ht="20.100000000000001" customHeight="1" thickBot="1" x14ac:dyDescent="0.25">
      <c r="B188" s="62" t="s">
        <v>386</v>
      </c>
      <c r="C188" s="43">
        <v>0</v>
      </c>
      <c r="D188" s="43">
        <v>0</v>
      </c>
      <c r="E188" s="43">
        <v>10</v>
      </c>
      <c r="F188" s="43">
        <v>0</v>
      </c>
      <c r="G188" s="43">
        <v>13</v>
      </c>
      <c r="H188" s="43">
        <v>0</v>
      </c>
      <c r="I188" s="43">
        <v>3</v>
      </c>
      <c r="J188" s="43">
        <v>0</v>
      </c>
      <c r="K188" s="43">
        <v>0</v>
      </c>
      <c r="L188" s="43">
        <v>0</v>
      </c>
      <c r="M188" s="43">
        <v>2</v>
      </c>
      <c r="N188" s="43">
        <v>0</v>
      </c>
      <c r="O188" s="43">
        <v>0</v>
      </c>
      <c r="P188" s="43">
        <v>0</v>
      </c>
      <c r="Q188" s="43">
        <v>28</v>
      </c>
      <c r="R188" s="43">
        <v>0</v>
      </c>
      <c r="S188" s="43">
        <v>4</v>
      </c>
      <c r="T188" s="43">
        <v>0</v>
      </c>
      <c r="U188" s="43">
        <v>0</v>
      </c>
      <c r="V188" s="43">
        <v>0</v>
      </c>
      <c r="W188" s="43">
        <v>1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4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9</v>
      </c>
      <c r="AJ188" s="43">
        <v>0</v>
      </c>
    </row>
    <row r="189" spans="2:36" ht="20.100000000000001" customHeight="1" thickBot="1" x14ac:dyDescent="0.25">
      <c r="B189" s="62" t="s">
        <v>183</v>
      </c>
      <c r="C189" s="43">
        <v>0</v>
      </c>
      <c r="D189" s="43">
        <v>5</v>
      </c>
      <c r="E189" s="43">
        <v>0</v>
      </c>
      <c r="F189" s="43">
        <v>0</v>
      </c>
      <c r="G189" s="43">
        <v>0</v>
      </c>
      <c r="H189" s="43">
        <v>59</v>
      </c>
      <c r="I189" s="43">
        <v>0</v>
      </c>
      <c r="J189" s="43">
        <v>54</v>
      </c>
      <c r="K189" s="43">
        <v>0</v>
      </c>
      <c r="L189" s="43">
        <v>1</v>
      </c>
      <c r="M189" s="43">
        <v>0</v>
      </c>
      <c r="N189" s="43">
        <v>3</v>
      </c>
      <c r="O189" s="43">
        <v>0</v>
      </c>
      <c r="P189" s="43">
        <v>9</v>
      </c>
      <c r="Q189" s="43">
        <v>0</v>
      </c>
      <c r="R189" s="43">
        <v>131</v>
      </c>
      <c r="S189" s="43">
        <v>0</v>
      </c>
      <c r="T189" s="43">
        <v>3</v>
      </c>
      <c r="U189" s="43">
        <v>0</v>
      </c>
      <c r="V189" s="43">
        <v>0</v>
      </c>
      <c r="W189" s="43">
        <v>0</v>
      </c>
      <c r="X189" s="43">
        <v>1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5</v>
      </c>
      <c r="AE189" s="43">
        <v>0</v>
      </c>
      <c r="AF189" s="43">
        <v>2</v>
      </c>
      <c r="AG189" s="43">
        <v>0</v>
      </c>
      <c r="AH189" s="43">
        <v>4</v>
      </c>
      <c r="AI189" s="43">
        <v>0</v>
      </c>
      <c r="AJ189" s="43">
        <v>15</v>
      </c>
    </row>
    <row r="190" spans="2:36" ht="20.100000000000001" customHeight="1" thickBot="1" x14ac:dyDescent="0.25">
      <c r="B190" s="62" t="s">
        <v>387</v>
      </c>
      <c r="C190" s="43">
        <v>0</v>
      </c>
      <c r="D190" s="43">
        <v>0</v>
      </c>
      <c r="E190" s="43">
        <v>2</v>
      </c>
      <c r="F190" s="43">
        <v>0</v>
      </c>
      <c r="G190" s="43">
        <v>2</v>
      </c>
      <c r="H190" s="43">
        <v>5</v>
      </c>
      <c r="I190" s="43">
        <v>2</v>
      </c>
      <c r="J190" s="43">
        <v>5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6</v>
      </c>
      <c r="R190" s="43">
        <v>10</v>
      </c>
      <c r="S190" s="43">
        <v>2</v>
      </c>
      <c r="T190" s="43">
        <v>0</v>
      </c>
      <c r="U190" s="43">
        <v>0</v>
      </c>
      <c r="V190" s="43">
        <v>0</v>
      </c>
      <c r="W190" s="43">
        <v>1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2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5</v>
      </c>
      <c r="AJ190" s="43">
        <v>0</v>
      </c>
    </row>
    <row r="191" spans="2:36" ht="20.100000000000001" customHeight="1" thickBot="1" x14ac:dyDescent="0.25">
      <c r="B191" s="62" t="s">
        <v>388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5</v>
      </c>
      <c r="I191" s="43">
        <v>0</v>
      </c>
      <c r="J191" s="43">
        <v>5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10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  <c r="AG191" s="43">
        <v>0</v>
      </c>
      <c r="AH191" s="43">
        <v>0</v>
      </c>
      <c r="AI191" s="43">
        <v>0</v>
      </c>
      <c r="AJ191" s="43">
        <v>0</v>
      </c>
    </row>
    <row r="192" spans="2:36" ht="20.100000000000001" customHeight="1" thickBot="1" x14ac:dyDescent="0.25">
      <c r="B192" s="62" t="s">
        <v>389</v>
      </c>
      <c r="C192" s="43">
        <v>0</v>
      </c>
      <c r="D192" s="43">
        <v>0</v>
      </c>
      <c r="E192" s="43">
        <v>0</v>
      </c>
      <c r="F192" s="43">
        <v>0</v>
      </c>
      <c r="G192" s="43">
        <v>1</v>
      </c>
      <c r="H192" s="43">
        <v>4</v>
      </c>
      <c r="I192" s="43">
        <v>0</v>
      </c>
      <c r="J192" s="43">
        <v>4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1</v>
      </c>
      <c r="R192" s="43">
        <v>8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>
        <v>0</v>
      </c>
      <c r="AE192" s="43">
        <v>0</v>
      </c>
      <c r="AF192" s="43">
        <v>0</v>
      </c>
      <c r="AG192" s="43">
        <v>0</v>
      </c>
      <c r="AH192" s="43">
        <v>0</v>
      </c>
      <c r="AI192" s="43">
        <v>0</v>
      </c>
      <c r="AJ192" s="43">
        <v>0</v>
      </c>
    </row>
    <row r="193" spans="2:36" ht="20.100000000000001" customHeight="1" thickBot="1" x14ac:dyDescent="0.25">
      <c r="B193" s="62" t="s">
        <v>390</v>
      </c>
      <c r="C193" s="43">
        <v>0</v>
      </c>
      <c r="D193" s="43">
        <v>0</v>
      </c>
      <c r="E193" s="43">
        <v>1</v>
      </c>
      <c r="F193" s="43">
        <v>1</v>
      </c>
      <c r="G193" s="43">
        <v>1</v>
      </c>
      <c r="H193" s="43">
        <v>3</v>
      </c>
      <c r="I193" s="43">
        <v>0</v>
      </c>
      <c r="J193" s="43">
        <v>3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2</v>
      </c>
      <c r="R193" s="43">
        <v>7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3">
        <v>0</v>
      </c>
      <c r="AI193" s="43">
        <v>0</v>
      </c>
      <c r="AJ193" s="43">
        <v>0</v>
      </c>
    </row>
    <row r="194" spans="2:36" ht="20.100000000000001" customHeight="1" thickBot="1" x14ac:dyDescent="0.25">
      <c r="B194" s="62" t="s">
        <v>184</v>
      </c>
      <c r="C194" s="43">
        <v>0</v>
      </c>
      <c r="D194" s="43">
        <v>0</v>
      </c>
      <c r="E194" s="43">
        <v>17</v>
      </c>
      <c r="F194" s="43">
        <v>0</v>
      </c>
      <c r="G194" s="43">
        <v>22</v>
      </c>
      <c r="H194" s="43">
        <v>0</v>
      </c>
      <c r="I194" s="43">
        <v>22</v>
      </c>
      <c r="J194" s="43">
        <v>0</v>
      </c>
      <c r="K194" s="43">
        <v>14</v>
      </c>
      <c r="L194" s="43">
        <v>0</v>
      </c>
      <c r="M194" s="43">
        <v>7</v>
      </c>
      <c r="N194" s="43">
        <v>0</v>
      </c>
      <c r="O194" s="43">
        <v>3</v>
      </c>
      <c r="P194" s="43">
        <v>0</v>
      </c>
      <c r="Q194" s="43">
        <v>85</v>
      </c>
      <c r="R194" s="43">
        <v>0</v>
      </c>
      <c r="S194" s="43">
        <v>5</v>
      </c>
      <c r="T194" s="43">
        <v>0</v>
      </c>
      <c r="U194" s="43">
        <v>0</v>
      </c>
      <c r="V194" s="43">
        <v>0</v>
      </c>
      <c r="W194" s="43">
        <v>3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4</v>
      </c>
      <c r="AD194" s="43">
        <v>0</v>
      </c>
      <c r="AE194" s="43">
        <v>3</v>
      </c>
      <c r="AF194" s="43">
        <v>0</v>
      </c>
      <c r="AG194" s="43">
        <v>0</v>
      </c>
      <c r="AH194" s="43">
        <v>0</v>
      </c>
      <c r="AI194" s="43">
        <v>15</v>
      </c>
      <c r="AJ194" s="43">
        <v>0</v>
      </c>
    </row>
    <row r="195" spans="2:36" ht="20.100000000000001" customHeight="1" thickBot="1" x14ac:dyDescent="0.25">
      <c r="B195" s="62" t="s">
        <v>391</v>
      </c>
      <c r="C195" s="43">
        <v>0</v>
      </c>
      <c r="D195" s="43">
        <v>0</v>
      </c>
      <c r="E195" s="43">
        <v>2</v>
      </c>
      <c r="F195" s="43">
        <v>0</v>
      </c>
      <c r="G195" s="43">
        <v>9</v>
      </c>
      <c r="H195" s="43">
        <v>0</v>
      </c>
      <c r="I195" s="43">
        <v>7</v>
      </c>
      <c r="J195" s="43">
        <v>0</v>
      </c>
      <c r="K195" s="43">
        <v>1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19</v>
      </c>
      <c r="R195" s="43">
        <v>0</v>
      </c>
      <c r="S195" s="43">
        <v>3</v>
      </c>
      <c r="T195" s="43">
        <v>0</v>
      </c>
      <c r="U195" s="43">
        <v>0</v>
      </c>
      <c r="V195" s="43">
        <v>0</v>
      </c>
      <c r="W195" s="43">
        <v>1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3</v>
      </c>
      <c r="AD195" s="43">
        <v>0</v>
      </c>
      <c r="AE195" s="43">
        <v>0</v>
      </c>
      <c r="AF195" s="43">
        <v>0</v>
      </c>
      <c r="AG195" s="43">
        <v>0</v>
      </c>
      <c r="AH195" s="43">
        <v>0</v>
      </c>
      <c r="AI195" s="43">
        <v>7</v>
      </c>
      <c r="AJ195" s="43">
        <v>0</v>
      </c>
    </row>
    <row r="196" spans="2:36" ht="20.100000000000001" customHeight="1" thickBot="1" x14ac:dyDescent="0.25">
      <c r="B196" s="62" t="s">
        <v>392</v>
      </c>
      <c r="C196" s="43">
        <v>0</v>
      </c>
      <c r="D196" s="43">
        <v>0</v>
      </c>
      <c r="E196" s="43">
        <v>0</v>
      </c>
      <c r="F196" s="43">
        <v>0</v>
      </c>
      <c r="G196" s="43">
        <v>3</v>
      </c>
      <c r="H196" s="43">
        <v>0</v>
      </c>
      <c r="I196" s="43">
        <v>3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6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43">
        <v>0</v>
      </c>
      <c r="AE196" s="43">
        <v>0</v>
      </c>
      <c r="AF196" s="43">
        <v>0</v>
      </c>
      <c r="AG196" s="43">
        <v>0</v>
      </c>
      <c r="AH196" s="43">
        <v>0</v>
      </c>
      <c r="AI196" s="43">
        <v>0</v>
      </c>
      <c r="AJ196" s="43">
        <v>0</v>
      </c>
    </row>
    <row r="197" spans="2:36" ht="20.100000000000001" customHeight="1" thickBot="1" x14ac:dyDescent="0.25">
      <c r="B197" s="62" t="s">
        <v>393</v>
      </c>
      <c r="C197" s="43">
        <v>0</v>
      </c>
      <c r="D197" s="43">
        <v>0</v>
      </c>
      <c r="E197" s="43">
        <v>0</v>
      </c>
      <c r="F197" s="43">
        <v>0</v>
      </c>
      <c r="G197" s="43">
        <v>4</v>
      </c>
      <c r="H197" s="43">
        <v>0</v>
      </c>
      <c r="I197" s="43">
        <v>4</v>
      </c>
      <c r="J197" s="43">
        <v>0</v>
      </c>
      <c r="K197" s="43">
        <v>1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9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</row>
    <row r="198" spans="2:36" ht="20.100000000000001" customHeight="1" thickBot="1" x14ac:dyDescent="0.25">
      <c r="B198" s="62" t="s">
        <v>394</v>
      </c>
      <c r="C198" s="43">
        <v>0</v>
      </c>
      <c r="D198" s="43">
        <v>0</v>
      </c>
      <c r="E198" s="43">
        <v>0</v>
      </c>
      <c r="F198" s="43">
        <v>0</v>
      </c>
      <c r="G198" s="43">
        <v>1</v>
      </c>
      <c r="H198" s="43">
        <v>0</v>
      </c>
      <c r="I198" s="43">
        <v>1</v>
      </c>
      <c r="J198" s="43">
        <v>0</v>
      </c>
      <c r="K198" s="43">
        <v>0</v>
      </c>
      <c r="L198" s="43">
        <v>0</v>
      </c>
      <c r="M198" s="43">
        <v>1</v>
      </c>
      <c r="N198" s="43">
        <v>0</v>
      </c>
      <c r="O198" s="43">
        <v>0</v>
      </c>
      <c r="P198" s="43">
        <v>0</v>
      </c>
      <c r="Q198" s="43">
        <v>3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  <c r="AG198" s="43">
        <v>0</v>
      </c>
      <c r="AH198" s="43">
        <v>0</v>
      </c>
      <c r="AI198" s="43">
        <v>0</v>
      </c>
      <c r="AJ198" s="43">
        <v>0</v>
      </c>
    </row>
    <row r="199" spans="2:36" ht="20.100000000000001" customHeight="1" thickBot="1" x14ac:dyDescent="0.25">
      <c r="B199" s="62" t="s">
        <v>395</v>
      </c>
      <c r="C199" s="43">
        <v>0</v>
      </c>
      <c r="D199" s="43">
        <v>0</v>
      </c>
      <c r="E199" s="43">
        <v>0</v>
      </c>
      <c r="F199" s="43">
        <v>0</v>
      </c>
      <c r="G199" s="43">
        <v>3</v>
      </c>
      <c r="H199" s="43">
        <v>1</v>
      </c>
      <c r="I199" s="43">
        <v>2</v>
      </c>
      <c r="J199" s="43">
        <v>1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5</v>
      </c>
      <c r="R199" s="43">
        <v>2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0</v>
      </c>
      <c r="AI199" s="43">
        <v>0</v>
      </c>
      <c r="AJ199" s="43">
        <v>0</v>
      </c>
    </row>
    <row r="200" spans="2:36" ht="20.100000000000001" customHeight="1" thickBot="1" x14ac:dyDescent="0.25">
      <c r="B200" s="62" t="s">
        <v>185</v>
      </c>
      <c r="C200" s="43">
        <v>13</v>
      </c>
      <c r="D200" s="43">
        <v>0</v>
      </c>
      <c r="E200" s="43">
        <v>2</v>
      </c>
      <c r="F200" s="43">
        <v>0</v>
      </c>
      <c r="G200" s="43">
        <v>76</v>
      </c>
      <c r="H200" s="43">
        <v>0</v>
      </c>
      <c r="I200" s="43">
        <v>76</v>
      </c>
      <c r="J200" s="43">
        <v>0</v>
      </c>
      <c r="K200" s="43">
        <v>0</v>
      </c>
      <c r="L200" s="43">
        <v>0</v>
      </c>
      <c r="M200" s="43">
        <v>18</v>
      </c>
      <c r="N200" s="43">
        <v>0</v>
      </c>
      <c r="O200" s="43">
        <v>11</v>
      </c>
      <c r="P200" s="43">
        <v>0</v>
      </c>
      <c r="Q200" s="43">
        <v>196</v>
      </c>
      <c r="R200" s="43">
        <v>0</v>
      </c>
      <c r="S200" s="43">
        <v>9</v>
      </c>
      <c r="T200" s="43">
        <v>0</v>
      </c>
      <c r="U200" s="43">
        <v>0</v>
      </c>
      <c r="V200" s="43">
        <v>0</v>
      </c>
      <c r="W200" s="43">
        <v>2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15</v>
      </c>
      <c r="AD200" s="43">
        <v>0</v>
      </c>
      <c r="AE200" s="43">
        <v>0</v>
      </c>
      <c r="AF200" s="43">
        <v>0</v>
      </c>
      <c r="AG200" s="43">
        <v>14</v>
      </c>
      <c r="AH200" s="43">
        <v>0</v>
      </c>
      <c r="AI200" s="43">
        <v>40</v>
      </c>
      <c r="AJ200" s="43">
        <v>0</v>
      </c>
    </row>
    <row r="201" spans="2:36" ht="20.100000000000001" customHeight="1" thickBot="1" x14ac:dyDescent="0.25">
      <c r="B201" s="62" t="s">
        <v>186</v>
      </c>
      <c r="C201" s="43">
        <v>21</v>
      </c>
      <c r="D201" s="43">
        <v>0</v>
      </c>
      <c r="E201" s="43">
        <v>85</v>
      </c>
      <c r="F201" s="43">
        <v>0</v>
      </c>
      <c r="G201" s="43">
        <v>183</v>
      </c>
      <c r="H201" s="43">
        <v>0</v>
      </c>
      <c r="I201" s="43">
        <v>133</v>
      </c>
      <c r="J201" s="43">
        <v>0</v>
      </c>
      <c r="K201" s="43">
        <v>78</v>
      </c>
      <c r="L201" s="43">
        <v>0</v>
      </c>
      <c r="M201" s="43">
        <v>4</v>
      </c>
      <c r="N201" s="43">
        <v>0</v>
      </c>
      <c r="O201" s="43">
        <v>2</v>
      </c>
      <c r="P201" s="43">
        <v>0</v>
      </c>
      <c r="Q201" s="43">
        <v>506</v>
      </c>
      <c r="R201" s="43">
        <v>0</v>
      </c>
      <c r="S201" s="43">
        <v>47</v>
      </c>
      <c r="T201" s="43">
        <v>0</v>
      </c>
      <c r="U201" s="43">
        <v>0</v>
      </c>
      <c r="V201" s="43">
        <v>0</v>
      </c>
      <c r="W201" s="43">
        <v>14</v>
      </c>
      <c r="X201" s="43">
        <v>0</v>
      </c>
      <c r="Y201" s="43">
        <v>1</v>
      </c>
      <c r="Z201" s="43">
        <v>0</v>
      </c>
      <c r="AA201" s="43">
        <v>0</v>
      </c>
      <c r="AB201" s="43">
        <v>0</v>
      </c>
      <c r="AC201" s="43">
        <v>43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105</v>
      </c>
      <c r="AJ201" s="43">
        <v>0</v>
      </c>
    </row>
    <row r="202" spans="2:36" ht="20.100000000000001" customHeight="1" thickBot="1" x14ac:dyDescent="0.25">
      <c r="B202" s="62" t="s">
        <v>396</v>
      </c>
      <c r="C202" s="43">
        <v>0</v>
      </c>
      <c r="D202" s="43">
        <v>0</v>
      </c>
      <c r="E202" s="43">
        <v>0</v>
      </c>
      <c r="F202" s="43">
        <v>0</v>
      </c>
      <c r="G202" s="43">
        <v>15</v>
      </c>
      <c r="H202" s="43">
        <v>0</v>
      </c>
      <c r="I202" s="43">
        <v>23</v>
      </c>
      <c r="J202" s="43">
        <v>0</v>
      </c>
      <c r="K202" s="43">
        <v>7</v>
      </c>
      <c r="L202" s="43">
        <v>0</v>
      </c>
      <c r="M202" s="43">
        <v>1</v>
      </c>
      <c r="N202" s="43">
        <v>0</v>
      </c>
      <c r="O202" s="43">
        <v>0</v>
      </c>
      <c r="P202" s="43">
        <v>0</v>
      </c>
      <c r="Q202" s="43">
        <v>46</v>
      </c>
      <c r="R202" s="43">
        <v>0</v>
      </c>
      <c r="S202" s="43">
        <v>1</v>
      </c>
      <c r="T202" s="43">
        <v>0</v>
      </c>
      <c r="U202" s="43">
        <v>0</v>
      </c>
      <c r="V202" s="43">
        <v>0</v>
      </c>
      <c r="W202" s="43">
        <v>4</v>
      </c>
      <c r="X202" s="43">
        <v>0</v>
      </c>
      <c r="Y202" s="43">
        <v>2</v>
      </c>
      <c r="Z202" s="43">
        <v>0</v>
      </c>
      <c r="AA202" s="43">
        <v>4</v>
      </c>
      <c r="AB202" s="43">
        <v>0</v>
      </c>
      <c r="AC202" s="43">
        <v>4</v>
      </c>
      <c r="AD202" s="43">
        <v>0</v>
      </c>
      <c r="AE202" s="43">
        <v>0</v>
      </c>
      <c r="AF202" s="43">
        <v>0</v>
      </c>
      <c r="AG202" s="43">
        <v>0</v>
      </c>
      <c r="AH202" s="43">
        <v>0</v>
      </c>
      <c r="AI202" s="43">
        <v>15</v>
      </c>
      <c r="AJ202" s="43">
        <v>0</v>
      </c>
    </row>
    <row r="203" spans="2:36" ht="20.100000000000001" customHeight="1" thickBot="1" x14ac:dyDescent="0.25">
      <c r="B203" s="62" t="s">
        <v>397</v>
      </c>
      <c r="C203" s="43">
        <v>0</v>
      </c>
      <c r="D203" s="43">
        <v>0</v>
      </c>
      <c r="E203" s="43">
        <v>0</v>
      </c>
      <c r="F203" s="43">
        <v>0</v>
      </c>
      <c r="G203" s="43">
        <v>6</v>
      </c>
      <c r="H203" s="43">
        <v>0</v>
      </c>
      <c r="I203" s="43">
        <v>6</v>
      </c>
      <c r="J203" s="43">
        <v>0</v>
      </c>
      <c r="K203" s="43">
        <v>1</v>
      </c>
      <c r="L203" s="43">
        <v>0</v>
      </c>
      <c r="M203" s="43">
        <v>0</v>
      </c>
      <c r="N203" s="43">
        <v>0</v>
      </c>
      <c r="O203" s="43">
        <v>1</v>
      </c>
      <c r="P203" s="43">
        <v>1</v>
      </c>
      <c r="Q203" s="43">
        <v>14</v>
      </c>
      <c r="R203" s="43">
        <v>1</v>
      </c>
      <c r="S203" s="43">
        <v>1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2</v>
      </c>
      <c r="AD203" s="43">
        <v>0</v>
      </c>
      <c r="AE203" s="43">
        <v>0</v>
      </c>
      <c r="AF203" s="43">
        <v>0</v>
      </c>
      <c r="AG203" s="43">
        <v>3</v>
      </c>
      <c r="AH203" s="43">
        <v>0</v>
      </c>
      <c r="AI203" s="43">
        <v>6</v>
      </c>
      <c r="AJ203" s="43">
        <v>0</v>
      </c>
    </row>
    <row r="204" spans="2:36" ht="20.100000000000001" customHeight="1" thickBot="1" x14ac:dyDescent="0.25">
      <c r="B204" s="62" t="s">
        <v>398</v>
      </c>
      <c r="C204" s="43">
        <v>0</v>
      </c>
      <c r="D204" s="43">
        <v>0</v>
      </c>
      <c r="E204" s="43">
        <v>0</v>
      </c>
      <c r="F204" s="43">
        <v>0</v>
      </c>
      <c r="G204" s="43">
        <v>9</v>
      </c>
      <c r="H204" s="43">
        <v>0</v>
      </c>
      <c r="I204" s="43">
        <v>9</v>
      </c>
      <c r="J204" s="43">
        <v>0</v>
      </c>
      <c r="K204" s="43">
        <v>0</v>
      </c>
      <c r="L204" s="43">
        <v>0</v>
      </c>
      <c r="M204" s="43">
        <v>1</v>
      </c>
      <c r="N204" s="43">
        <v>0</v>
      </c>
      <c r="O204" s="43">
        <v>3</v>
      </c>
      <c r="P204" s="43">
        <v>2</v>
      </c>
      <c r="Q204" s="43">
        <v>22</v>
      </c>
      <c r="R204" s="43">
        <v>2</v>
      </c>
      <c r="S204" s="43">
        <v>2</v>
      </c>
      <c r="T204" s="43">
        <v>0</v>
      </c>
      <c r="U204" s="43">
        <v>0</v>
      </c>
      <c r="V204" s="43">
        <v>0</v>
      </c>
      <c r="W204" s="43">
        <v>1</v>
      </c>
      <c r="X204" s="43">
        <v>0</v>
      </c>
      <c r="Y204" s="43">
        <v>0</v>
      </c>
      <c r="Z204" s="43">
        <v>0</v>
      </c>
      <c r="AA204" s="43">
        <v>2</v>
      </c>
      <c r="AB204" s="43">
        <v>0</v>
      </c>
      <c r="AC204" s="43">
        <v>2</v>
      </c>
      <c r="AD204" s="43">
        <v>2</v>
      </c>
      <c r="AE204" s="43">
        <v>0</v>
      </c>
      <c r="AF204" s="43">
        <v>0</v>
      </c>
      <c r="AG204" s="43">
        <v>0</v>
      </c>
      <c r="AH204" s="43">
        <v>3</v>
      </c>
      <c r="AI204" s="43">
        <v>7</v>
      </c>
      <c r="AJ204" s="43">
        <v>5</v>
      </c>
    </row>
    <row r="205" spans="2:36" ht="20.100000000000001" customHeight="1" thickBot="1" x14ac:dyDescent="0.25">
      <c r="B205" s="62" t="s">
        <v>187</v>
      </c>
      <c r="C205" s="43">
        <v>0</v>
      </c>
      <c r="D205" s="43">
        <v>0</v>
      </c>
      <c r="E205" s="43">
        <v>0</v>
      </c>
      <c r="F205" s="43">
        <v>0</v>
      </c>
      <c r="G205" s="43">
        <v>57</v>
      </c>
      <c r="H205" s="43">
        <v>1</v>
      </c>
      <c r="I205" s="43">
        <v>57</v>
      </c>
      <c r="J205" s="43">
        <v>1</v>
      </c>
      <c r="K205" s="43">
        <v>4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118</v>
      </c>
      <c r="R205" s="43">
        <v>2</v>
      </c>
      <c r="S205" s="43">
        <v>12</v>
      </c>
      <c r="T205" s="43">
        <v>0</v>
      </c>
      <c r="U205" s="43">
        <v>0</v>
      </c>
      <c r="V205" s="43">
        <v>0</v>
      </c>
      <c r="W205" s="43">
        <v>2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9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23</v>
      </c>
      <c r="AJ205" s="43">
        <v>0</v>
      </c>
    </row>
    <row r="206" spans="2:36" ht="20.100000000000001" customHeight="1" thickBot="1" x14ac:dyDescent="0.25">
      <c r="B206" s="62" t="s">
        <v>399</v>
      </c>
      <c r="C206" s="43">
        <v>0</v>
      </c>
      <c r="D206" s="43">
        <v>1</v>
      </c>
      <c r="E206" s="43">
        <v>0</v>
      </c>
      <c r="F206" s="43">
        <v>0</v>
      </c>
      <c r="G206" s="43">
        <v>0</v>
      </c>
      <c r="H206" s="43">
        <v>8</v>
      </c>
      <c r="I206" s="43">
        <v>0</v>
      </c>
      <c r="J206" s="43">
        <v>12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21</v>
      </c>
      <c r="S206" s="43">
        <v>1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2</v>
      </c>
      <c r="AB206" s="43">
        <v>0</v>
      </c>
      <c r="AC206" s="43">
        <v>2</v>
      </c>
      <c r="AD206" s="43">
        <v>0</v>
      </c>
      <c r="AE206" s="43">
        <v>0</v>
      </c>
      <c r="AF206" s="43">
        <v>0</v>
      </c>
      <c r="AG206" s="43">
        <v>2</v>
      </c>
      <c r="AH206" s="43">
        <v>0</v>
      </c>
      <c r="AI206" s="43">
        <v>7</v>
      </c>
      <c r="AJ206" s="43">
        <v>0</v>
      </c>
    </row>
    <row r="207" spans="2:36" ht="20.100000000000001" customHeight="1" thickBot="1" x14ac:dyDescent="0.25">
      <c r="B207" s="62" t="s">
        <v>400</v>
      </c>
      <c r="C207" s="43">
        <v>0</v>
      </c>
      <c r="D207" s="43">
        <v>0</v>
      </c>
      <c r="E207" s="43">
        <v>0</v>
      </c>
      <c r="F207" s="43">
        <v>0</v>
      </c>
      <c r="G207" s="43">
        <v>4</v>
      </c>
      <c r="H207" s="43">
        <v>0</v>
      </c>
      <c r="I207" s="43">
        <v>5</v>
      </c>
      <c r="J207" s="43">
        <v>0</v>
      </c>
      <c r="K207" s="43">
        <v>1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10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</row>
    <row r="208" spans="2:36" ht="20.100000000000001" customHeight="1" thickBot="1" x14ac:dyDescent="0.25">
      <c r="B208" s="62" t="s">
        <v>401</v>
      </c>
      <c r="C208" s="43">
        <v>0</v>
      </c>
      <c r="D208" s="43">
        <v>0</v>
      </c>
      <c r="E208" s="43">
        <v>0</v>
      </c>
      <c r="F208" s="43">
        <v>0</v>
      </c>
      <c r="G208" s="43">
        <v>3</v>
      </c>
      <c r="H208" s="43">
        <v>1</v>
      </c>
      <c r="I208" s="43">
        <v>3</v>
      </c>
      <c r="J208" s="43">
        <v>1</v>
      </c>
      <c r="K208" s="43">
        <v>0</v>
      </c>
      <c r="L208" s="43">
        <v>0</v>
      </c>
      <c r="M208" s="43">
        <v>1</v>
      </c>
      <c r="N208" s="43">
        <v>0</v>
      </c>
      <c r="O208" s="43">
        <v>0</v>
      </c>
      <c r="P208" s="43">
        <v>0</v>
      </c>
      <c r="Q208" s="43">
        <v>7</v>
      </c>
      <c r="R208" s="43">
        <v>2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0</v>
      </c>
      <c r="AF208" s="43">
        <v>0</v>
      </c>
      <c r="AG208" s="43">
        <v>0</v>
      </c>
      <c r="AH208" s="43">
        <v>0</v>
      </c>
      <c r="AI208" s="43">
        <v>0</v>
      </c>
      <c r="AJ208" s="43">
        <v>0</v>
      </c>
    </row>
    <row r="209" spans="2:36" ht="20.100000000000001" customHeight="1" thickBot="1" x14ac:dyDescent="0.25">
      <c r="B209" s="62" t="s">
        <v>188</v>
      </c>
      <c r="C209" s="43">
        <v>4</v>
      </c>
      <c r="D209" s="43">
        <v>0</v>
      </c>
      <c r="E209" s="43">
        <v>34</v>
      </c>
      <c r="F209" s="43">
        <v>0</v>
      </c>
      <c r="G209" s="43">
        <v>138</v>
      </c>
      <c r="H209" s="43">
        <v>0</v>
      </c>
      <c r="I209" s="43">
        <v>104</v>
      </c>
      <c r="J209" s="43">
        <v>0</v>
      </c>
      <c r="K209" s="43">
        <v>0</v>
      </c>
      <c r="L209" s="43">
        <v>0</v>
      </c>
      <c r="M209" s="43">
        <v>104</v>
      </c>
      <c r="N209" s="43">
        <v>0</v>
      </c>
      <c r="O209" s="43">
        <v>34</v>
      </c>
      <c r="P209" s="43">
        <v>0</v>
      </c>
      <c r="Q209" s="43">
        <v>418</v>
      </c>
      <c r="R209" s="43">
        <v>0</v>
      </c>
      <c r="S209" s="43">
        <v>21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13</v>
      </c>
      <c r="Z209" s="43">
        <v>0</v>
      </c>
      <c r="AA209" s="43">
        <v>0</v>
      </c>
      <c r="AB209" s="43">
        <v>0</v>
      </c>
      <c r="AC209" s="43">
        <v>18</v>
      </c>
      <c r="AD209" s="43">
        <v>0</v>
      </c>
      <c r="AE209" s="43">
        <v>0</v>
      </c>
      <c r="AF209" s="43">
        <v>0</v>
      </c>
      <c r="AG209" s="43">
        <v>10</v>
      </c>
      <c r="AH209" s="43">
        <v>0</v>
      </c>
      <c r="AI209" s="43">
        <v>62</v>
      </c>
      <c r="AJ209" s="43">
        <v>0</v>
      </c>
    </row>
    <row r="210" spans="2:36" ht="20.100000000000001" customHeight="1" thickBot="1" x14ac:dyDescent="0.25">
      <c r="B210" s="62" t="s">
        <v>402</v>
      </c>
      <c r="C210" s="43">
        <v>0</v>
      </c>
      <c r="D210" s="43">
        <v>0</v>
      </c>
      <c r="E210" s="43">
        <v>0</v>
      </c>
      <c r="F210" s="43">
        <v>0</v>
      </c>
      <c r="G210" s="43">
        <v>4</v>
      </c>
      <c r="H210" s="43">
        <v>0</v>
      </c>
      <c r="I210" s="43">
        <v>4</v>
      </c>
      <c r="J210" s="43">
        <v>0</v>
      </c>
      <c r="K210" s="43">
        <v>1</v>
      </c>
      <c r="L210" s="43">
        <v>0</v>
      </c>
      <c r="M210" s="43">
        <v>4</v>
      </c>
      <c r="N210" s="43">
        <v>0</v>
      </c>
      <c r="O210" s="43">
        <v>0</v>
      </c>
      <c r="P210" s="43">
        <v>0</v>
      </c>
      <c r="Q210" s="43">
        <v>13</v>
      </c>
      <c r="R210" s="43">
        <v>0</v>
      </c>
      <c r="S210" s="43">
        <v>2</v>
      </c>
      <c r="T210" s="43">
        <v>0</v>
      </c>
      <c r="U210" s="43">
        <v>0</v>
      </c>
      <c r="V210" s="43">
        <v>0</v>
      </c>
      <c r="W210" s="43">
        <v>1</v>
      </c>
      <c r="X210" s="43">
        <v>0</v>
      </c>
      <c r="Y210" s="43">
        <v>0</v>
      </c>
      <c r="Z210" s="43">
        <v>0</v>
      </c>
      <c r="AA210" s="43">
        <v>2</v>
      </c>
      <c r="AB210" s="43">
        <v>0</v>
      </c>
      <c r="AC210" s="43">
        <v>2</v>
      </c>
      <c r="AD210" s="43">
        <v>0</v>
      </c>
      <c r="AE210" s="43">
        <v>0</v>
      </c>
      <c r="AF210" s="43">
        <v>0</v>
      </c>
      <c r="AG210" s="43">
        <v>0</v>
      </c>
      <c r="AH210" s="43">
        <v>0</v>
      </c>
      <c r="AI210" s="43">
        <v>7</v>
      </c>
      <c r="AJ210" s="43">
        <v>0</v>
      </c>
    </row>
    <row r="211" spans="2:36" ht="20.100000000000001" customHeight="1" thickBot="1" x14ac:dyDescent="0.25">
      <c r="B211" s="62" t="s">
        <v>403</v>
      </c>
      <c r="C211" s="43">
        <v>12</v>
      </c>
      <c r="D211" s="43">
        <v>0</v>
      </c>
      <c r="E211" s="43">
        <v>26</v>
      </c>
      <c r="F211" s="43">
        <v>0</v>
      </c>
      <c r="G211" s="43">
        <v>47</v>
      </c>
      <c r="H211" s="43">
        <v>0</v>
      </c>
      <c r="I211" s="43">
        <v>46</v>
      </c>
      <c r="J211" s="43">
        <v>0</v>
      </c>
      <c r="K211" s="43">
        <v>5</v>
      </c>
      <c r="L211" s="43">
        <v>0</v>
      </c>
      <c r="M211" s="43">
        <v>45</v>
      </c>
      <c r="N211" s="43">
        <v>0</v>
      </c>
      <c r="O211" s="43">
        <v>0</v>
      </c>
      <c r="P211" s="43">
        <v>0</v>
      </c>
      <c r="Q211" s="43">
        <v>181</v>
      </c>
      <c r="R211" s="43">
        <v>0</v>
      </c>
      <c r="S211" s="43">
        <v>17</v>
      </c>
      <c r="T211" s="43">
        <v>0</v>
      </c>
      <c r="U211" s="43">
        <v>0</v>
      </c>
      <c r="V211" s="43">
        <v>0</v>
      </c>
      <c r="W211" s="43">
        <v>1</v>
      </c>
      <c r="X211" s="43">
        <v>0</v>
      </c>
      <c r="Y211" s="43">
        <v>0</v>
      </c>
      <c r="Z211" s="43">
        <v>0</v>
      </c>
      <c r="AA211" s="43">
        <v>2</v>
      </c>
      <c r="AB211" s="43">
        <v>0</v>
      </c>
      <c r="AC211" s="43">
        <v>21</v>
      </c>
      <c r="AD211" s="43">
        <v>0</v>
      </c>
      <c r="AE211" s="43">
        <v>3</v>
      </c>
      <c r="AF211" s="43">
        <v>0</v>
      </c>
      <c r="AG211" s="43">
        <v>0</v>
      </c>
      <c r="AH211" s="43">
        <v>0</v>
      </c>
      <c r="AI211" s="43">
        <v>44</v>
      </c>
      <c r="AJ211" s="43">
        <v>0</v>
      </c>
    </row>
    <row r="212" spans="2:36" ht="20.100000000000001" customHeight="1" thickBot="1" x14ac:dyDescent="0.25">
      <c r="B212" s="62" t="s">
        <v>404</v>
      </c>
      <c r="C212" s="43">
        <v>2</v>
      </c>
      <c r="D212" s="43">
        <v>0</v>
      </c>
      <c r="E212" s="43">
        <v>3</v>
      </c>
      <c r="F212" s="43">
        <v>0</v>
      </c>
      <c r="G212" s="43">
        <v>78</v>
      </c>
      <c r="H212" s="43">
        <v>0</v>
      </c>
      <c r="I212" s="43">
        <v>78</v>
      </c>
      <c r="J212" s="43">
        <v>0</v>
      </c>
      <c r="K212" s="43">
        <v>4</v>
      </c>
      <c r="L212" s="43">
        <v>0</v>
      </c>
      <c r="M212" s="43">
        <v>65</v>
      </c>
      <c r="N212" s="43">
        <v>0</v>
      </c>
      <c r="O212" s="43">
        <v>1</v>
      </c>
      <c r="P212" s="43">
        <v>0</v>
      </c>
      <c r="Q212" s="43">
        <v>231</v>
      </c>
      <c r="R212" s="43">
        <v>0</v>
      </c>
      <c r="S212" s="43">
        <v>28</v>
      </c>
      <c r="T212" s="43">
        <v>0</v>
      </c>
      <c r="U212" s="43">
        <v>0</v>
      </c>
      <c r="V212" s="43">
        <v>0</v>
      </c>
      <c r="W212" s="43">
        <v>6</v>
      </c>
      <c r="X212" s="43">
        <v>0</v>
      </c>
      <c r="Y212" s="43">
        <v>3</v>
      </c>
      <c r="Z212" s="43">
        <v>0</v>
      </c>
      <c r="AA212" s="43">
        <v>8</v>
      </c>
      <c r="AB212" s="43">
        <v>0</v>
      </c>
      <c r="AC212" s="43">
        <v>11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56</v>
      </c>
      <c r="AJ212" s="43">
        <v>0</v>
      </c>
    </row>
    <row r="213" spans="2:36" ht="20.100000000000001" customHeight="1" thickBot="1" x14ac:dyDescent="0.25">
      <c r="B213" s="62" t="s">
        <v>405</v>
      </c>
      <c r="C213" s="43">
        <v>0</v>
      </c>
      <c r="D213" s="43">
        <v>0</v>
      </c>
      <c r="E213" s="43">
        <v>14</v>
      </c>
      <c r="F213" s="43">
        <v>0</v>
      </c>
      <c r="G213" s="43">
        <v>14</v>
      </c>
      <c r="H213" s="43">
        <v>0</v>
      </c>
      <c r="I213" s="43">
        <v>12</v>
      </c>
      <c r="J213" s="43">
        <v>0</v>
      </c>
      <c r="K213" s="43">
        <v>1</v>
      </c>
      <c r="L213" s="43">
        <v>0</v>
      </c>
      <c r="M213" s="43">
        <v>14</v>
      </c>
      <c r="N213" s="43">
        <v>0</v>
      </c>
      <c r="O213" s="43">
        <v>0</v>
      </c>
      <c r="P213" s="43">
        <v>0</v>
      </c>
      <c r="Q213" s="43">
        <v>55</v>
      </c>
      <c r="R213" s="43">
        <v>0</v>
      </c>
      <c r="S213" s="43">
        <v>4</v>
      </c>
      <c r="T213" s="43">
        <v>0</v>
      </c>
      <c r="U213" s="43">
        <v>0</v>
      </c>
      <c r="V213" s="43">
        <v>0</v>
      </c>
      <c r="W213" s="43">
        <v>1</v>
      </c>
      <c r="X213" s="43">
        <v>0</v>
      </c>
      <c r="Y213" s="43">
        <v>1</v>
      </c>
      <c r="Z213" s="43">
        <v>0</v>
      </c>
      <c r="AA213" s="43">
        <v>3</v>
      </c>
      <c r="AB213" s="43">
        <v>0</v>
      </c>
      <c r="AC213" s="43">
        <v>4</v>
      </c>
      <c r="AD213" s="43">
        <v>0</v>
      </c>
      <c r="AE213" s="43">
        <v>0</v>
      </c>
      <c r="AF213" s="43">
        <v>0</v>
      </c>
      <c r="AG213" s="43">
        <v>2</v>
      </c>
      <c r="AH213" s="43">
        <v>0</v>
      </c>
      <c r="AI213" s="43">
        <v>15</v>
      </c>
      <c r="AJ213" s="43">
        <v>0</v>
      </c>
    </row>
    <row r="214" spans="2:36" ht="20.100000000000001" customHeight="1" thickBot="1" x14ac:dyDescent="0.25">
      <c r="B214" s="62" t="s">
        <v>406</v>
      </c>
      <c r="C214" s="43">
        <v>0</v>
      </c>
      <c r="D214" s="43">
        <v>0</v>
      </c>
      <c r="E214" s="43">
        <v>0</v>
      </c>
      <c r="F214" s="43">
        <v>0</v>
      </c>
      <c r="G214" s="43">
        <v>16</v>
      </c>
      <c r="H214" s="43">
        <v>0</v>
      </c>
      <c r="I214" s="43">
        <v>16</v>
      </c>
      <c r="J214" s="43">
        <v>0</v>
      </c>
      <c r="K214" s="43">
        <v>0</v>
      </c>
      <c r="L214" s="43">
        <v>0</v>
      </c>
      <c r="M214" s="43">
        <v>16</v>
      </c>
      <c r="N214" s="43">
        <v>0</v>
      </c>
      <c r="O214" s="43">
        <v>0</v>
      </c>
      <c r="P214" s="43">
        <v>0</v>
      </c>
      <c r="Q214" s="43">
        <v>48</v>
      </c>
      <c r="R214" s="43">
        <v>0</v>
      </c>
      <c r="S214" s="43">
        <v>7</v>
      </c>
      <c r="T214" s="43">
        <v>0</v>
      </c>
      <c r="U214" s="43">
        <v>0</v>
      </c>
      <c r="V214" s="43">
        <v>0</v>
      </c>
      <c r="W214" s="43">
        <v>2</v>
      </c>
      <c r="X214" s="43">
        <v>0</v>
      </c>
      <c r="Y214" s="43">
        <v>0</v>
      </c>
      <c r="Z214" s="43">
        <v>0</v>
      </c>
      <c r="AA214" s="43">
        <v>6</v>
      </c>
      <c r="AB214" s="43">
        <v>0</v>
      </c>
      <c r="AC214" s="43">
        <v>6</v>
      </c>
      <c r="AD214" s="43">
        <v>0</v>
      </c>
      <c r="AE214" s="43">
        <v>0</v>
      </c>
      <c r="AF214" s="43">
        <v>0</v>
      </c>
      <c r="AG214" s="43">
        <v>1</v>
      </c>
      <c r="AH214" s="43">
        <v>0</v>
      </c>
      <c r="AI214" s="43">
        <v>22</v>
      </c>
      <c r="AJ214" s="43">
        <v>0</v>
      </c>
    </row>
    <row r="215" spans="2:36" ht="20.100000000000001" customHeight="1" thickBot="1" x14ac:dyDescent="0.25">
      <c r="B215" s="62" t="s">
        <v>640</v>
      </c>
      <c r="C215" s="43">
        <v>0</v>
      </c>
      <c r="D215" s="43">
        <v>0</v>
      </c>
      <c r="E215" s="43">
        <v>6</v>
      </c>
      <c r="F215" s="43">
        <v>0</v>
      </c>
      <c r="G215" s="43">
        <v>20</v>
      </c>
      <c r="H215" s="43">
        <v>0</v>
      </c>
      <c r="I215" s="43">
        <v>20</v>
      </c>
      <c r="J215" s="43">
        <v>0</v>
      </c>
      <c r="K215" s="43">
        <v>0</v>
      </c>
      <c r="L215" s="43">
        <v>0</v>
      </c>
      <c r="M215" s="43">
        <v>18</v>
      </c>
      <c r="N215" s="43">
        <v>0</v>
      </c>
      <c r="O215" s="43">
        <v>12</v>
      </c>
      <c r="P215" s="43">
        <v>0</v>
      </c>
      <c r="Q215" s="43">
        <v>76</v>
      </c>
      <c r="R215" s="43">
        <v>0</v>
      </c>
      <c r="S215" s="43">
        <v>8</v>
      </c>
      <c r="T215" s="43">
        <v>0</v>
      </c>
      <c r="U215" s="43">
        <v>0</v>
      </c>
      <c r="V215" s="43">
        <v>0</v>
      </c>
      <c r="W215" s="43">
        <v>1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10</v>
      </c>
      <c r="AD215" s="43">
        <v>0</v>
      </c>
      <c r="AE215" s="43">
        <v>0</v>
      </c>
      <c r="AF215" s="43">
        <v>0</v>
      </c>
      <c r="AG215" s="43">
        <v>17</v>
      </c>
      <c r="AH215" s="43">
        <v>0</v>
      </c>
      <c r="AI215" s="43">
        <v>36</v>
      </c>
      <c r="AJ215" s="43">
        <v>0</v>
      </c>
    </row>
    <row r="216" spans="2:36" ht="20.100000000000001" customHeight="1" thickBot="1" x14ac:dyDescent="0.25">
      <c r="B216" s="62" t="s">
        <v>407</v>
      </c>
      <c r="C216" s="43">
        <v>1</v>
      </c>
      <c r="D216" s="43">
        <v>0</v>
      </c>
      <c r="E216" s="43">
        <v>4</v>
      </c>
      <c r="F216" s="43">
        <v>2</v>
      </c>
      <c r="G216" s="43">
        <v>22</v>
      </c>
      <c r="H216" s="43">
        <v>4</v>
      </c>
      <c r="I216" s="43">
        <v>18</v>
      </c>
      <c r="J216" s="43">
        <v>2</v>
      </c>
      <c r="K216" s="43">
        <v>0</v>
      </c>
      <c r="L216" s="43">
        <v>0</v>
      </c>
      <c r="M216" s="43">
        <v>4</v>
      </c>
      <c r="N216" s="43">
        <v>0</v>
      </c>
      <c r="O216" s="43">
        <v>12</v>
      </c>
      <c r="P216" s="43">
        <v>0</v>
      </c>
      <c r="Q216" s="43">
        <v>61</v>
      </c>
      <c r="R216" s="43">
        <v>8</v>
      </c>
      <c r="S216" s="43">
        <v>11</v>
      </c>
      <c r="T216" s="43">
        <v>0</v>
      </c>
      <c r="U216" s="43">
        <v>0</v>
      </c>
      <c r="V216" s="43">
        <v>0</v>
      </c>
      <c r="W216" s="43">
        <v>5</v>
      </c>
      <c r="X216" s="43">
        <v>0</v>
      </c>
      <c r="Y216" s="43">
        <v>0</v>
      </c>
      <c r="Z216" s="43">
        <v>0</v>
      </c>
      <c r="AA216" s="43">
        <v>0</v>
      </c>
      <c r="AB216" s="43">
        <v>0</v>
      </c>
      <c r="AC216" s="43">
        <v>12</v>
      </c>
      <c r="AD216" s="43">
        <v>0</v>
      </c>
      <c r="AE216" s="43">
        <v>0</v>
      </c>
      <c r="AF216" s="43">
        <v>0</v>
      </c>
      <c r="AG216" s="43">
        <v>9</v>
      </c>
      <c r="AH216" s="43">
        <v>0</v>
      </c>
      <c r="AI216" s="43">
        <v>37</v>
      </c>
      <c r="AJ216" s="43">
        <v>0</v>
      </c>
    </row>
    <row r="217" spans="2:36" ht="20.100000000000001" customHeight="1" thickBot="1" x14ac:dyDescent="0.25">
      <c r="B217" s="62" t="s">
        <v>189</v>
      </c>
      <c r="C217" s="43">
        <v>1</v>
      </c>
      <c r="D217" s="43">
        <v>0</v>
      </c>
      <c r="E217" s="43">
        <v>18</v>
      </c>
      <c r="F217" s="43">
        <v>0</v>
      </c>
      <c r="G217" s="43">
        <v>51</v>
      </c>
      <c r="H217" s="43">
        <v>0</v>
      </c>
      <c r="I217" s="43">
        <v>37</v>
      </c>
      <c r="J217" s="43">
        <v>0</v>
      </c>
      <c r="K217" s="43">
        <v>1</v>
      </c>
      <c r="L217" s="43">
        <v>0</v>
      </c>
      <c r="M217" s="43">
        <v>1</v>
      </c>
      <c r="N217" s="43">
        <v>0</v>
      </c>
      <c r="O217" s="43">
        <v>2</v>
      </c>
      <c r="P217" s="43">
        <v>0</v>
      </c>
      <c r="Q217" s="43">
        <v>111</v>
      </c>
      <c r="R217" s="43">
        <v>0</v>
      </c>
      <c r="S217" s="43">
        <v>6</v>
      </c>
      <c r="T217" s="43">
        <v>0</v>
      </c>
      <c r="U217" s="43">
        <v>0</v>
      </c>
      <c r="V217" s="43">
        <v>0</v>
      </c>
      <c r="W217" s="43">
        <v>1</v>
      </c>
      <c r="X217" s="43">
        <v>0</v>
      </c>
      <c r="Y217" s="43">
        <v>1</v>
      </c>
      <c r="Z217" s="43">
        <v>0</v>
      </c>
      <c r="AA217" s="43">
        <v>3</v>
      </c>
      <c r="AB217" s="43">
        <v>0</v>
      </c>
      <c r="AC217" s="43">
        <v>6</v>
      </c>
      <c r="AD217" s="43">
        <v>0</v>
      </c>
      <c r="AE217" s="43">
        <v>0</v>
      </c>
      <c r="AF217" s="43">
        <v>0</v>
      </c>
      <c r="AG217" s="43">
        <v>2</v>
      </c>
      <c r="AH217" s="43">
        <v>0</v>
      </c>
      <c r="AI217" s="43">
        <v>19</v>
      </c>
      <c r="AJ217" s="43">
        <v>0</v>
      </c>
    </row>
    <row r="218" spans="2:36" ht="20.100000000000001" customHeight="1" thickBot="1" x14ac:dyDescent="0.25">
      <c r="B218" s="62" t="s">
        <v>408</v>
      </c>
      <c r="C218" s="43">
        <v>0</v>
      </c>
      <c r="D218" s="43">
        <v>0</v>
      </c>
      <c r="E218" s="43">
        <v>0</v>
      </c>
      <c r="F218" s="43">
        <v>0</v>
      </c>
      <c r="G218" s="43">
        <v>16</v>
      </c>
      <c r="H218" s="43">
        <v>0</v>
      </c>
      <c r="I218" s="43">
        <v>16</v>
      </c>
      <c r="J218" s="43">
        <v>0</v>
      </c>
      <c r="K218" s="43">
        <v>0</v>
      </c>
      <c r="L218" s="43">
        <v>0</v>
      </c>
      <c r="M218" s="43">
        <v>7</v>
      </c>
      <c r="N218" s="43">
        <v>0</v>
      </c>
      <c r="O218" s="43">
        <v>4</v>
      </c>
      <c r="P218" s="43">
        <v>0</v>
      </c>
      <c r="Q218" s="43">
        <v>43</v>
      </c>
      <c r="R218" s="43">
        <v>0</v>
      </c>
      <c r="S218" s="43">
        <v>1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7</v>
      </c>
      <c r="AD218" s="43">
        <v>0</v>
      </c>
      <c r="AE218" s="43">
        <v>0</v>
      </c>
      <c r="AF218" s="43">
        <v>0</v>
      </c>
      <c r="AG218" s="43">
        <v>1</v>
      </c>
      <c r="AH218" s="43">
        <v>0</v>
      </c>
      <c r="AI218" s="43">
        <v>9</v>
      </c>
      <c r="AJ218" s="43">
        <v>0</v>
      </c>
    </row>
    <row r="219" spans="2:36" ht="20.100000000000001" customHeight="1" thickBot="1" x14ac:dyDescent="0.25">
      <c r="B219" s="62" t="s">
        <v>409</v>
      </c>
      <c r="C219" s="43">
        <v>0</v>
      </c>
      <c r="D219" s="43">
        <v>0</v>
      </c>
      <c r="E219" s="43">
        <v>0</v>
      </c>
      <c r="F219" s="43">
        <v>0</v>
      </c>
      <c r="G219" s="43">
        <v>17</v>
      </c>
      <c r="H219" s="43">
        <v>0</v>
      </c>
      <c r="I219" s="43">
        <v>17</v>
      </c>
      <c r="J219" s="43">
        <v>0</v>
      </c>
      <c r="K219" s="43">
        <v>1</v>
      </c>
      <c r="L219" s="43">
        <v>0</v>
      </c>
      <c r="M219" s="43">
        <v>0</v>
      </c>
      <c r="N219" s="43">
        <v>0</v>
      </c>
      <c r="O219" s="43">
        <v>2</v>
      </c>
      <c r="P219" s="43">
        <v>0</v>
      </c>
      <c r="Q219" s="43">
        <v>37</v>
      </c>
      <c r="R219" s="43">
        <v>0</v>
      </c>
      <c r="S219" s="43">
        <v>2</v>
      </c>
      <c r="T219" s="43">
        <v>0</v>
      </c>
      <c r="U219" s="43">
        <v>0</v>
      </c>
      <c r="V219" s="43">
        <v>0</v>
      </c>
      <c r="W219" s="43">
        <v>3</v>
      </c>
      <c r="X219" s="43">
        <v>0</v>
      </c>
      <c r="Y219" s="43">
        <v>0</v>
      </c>
      <c r="Z219" s="43">
        <v>0</v>
      </c>
      <c r="AA219" s="43">
        <v>4</v>
      </c>
      <c r="AB219" s="43">
        <v>0</v>
      </c>
      <c r="AC219" s="43">
        <v>4</v>
      </c>
      <c r="AD219" s="43">
        <v>0</v>
      </c>
      <c r="AE219" s="43">
        <v>0</v>
      </c>
      <c r="AF219" s="43">
        <v>0</v>
      </c>
      <c r="AG219" s="43">
        <v>0</v>
      </c>
      <c r="AH219" s="43">
        <v>0</v>
      </c>
      <c r="AI219" s="43">
        <v>13</v>
      </c>
      <c r="AJ219" s="43">
        <v>0</v>
      </c>
    </row>
    <row r="220" spans="2:36" ht="20.100000000000001" customHeight="1" thickBot="1" x14ac:dyDescent="0.25">
      <c r="B220" s="62" t="s">
        <v>410</v>
      </c>
      <c r="C220" s="43">
        <v>0</v>
      </c>
      <c r="D220" s="43">
        <v>0</v>
      </c>
      <c r="E220" s="43">
        <v>0</v>
      </c>
      <c r="F220" s="43">
        <v>0</v>
      </c>
      <c r="G220" s="43">
        <v>30</v>
      </c>
      <c r="H220" s="43">
        <v>5</v>
      </c>
      <c r="I220" s="43">
        <v>30</v>
      </c>
      <c r="J220" s="43">
        <v>5</v>
      </c>
      <c r="K220" s="43">
        <v>0</v>
      </c>
      <c r="L220" s="43">
        <v>0</v>
      </c>
      <c r="M220" s="43">
        <v>22</v>
      </c>
      <c r="N220" s="43">
        <v>1</v>
      </c>
      <c r="O220" s="43">
        <v>3</v>
      </c>
      <c r="P220" s="43">
        <v>0</v>
      </c>
      <c r="Q220" s="43">
        <v>85</v>
      </c>
      <c r="R220" s="43">
        <v>11</v>
      </c>
      <c r="S220" s="43">
        <v>5</v>
      </c>
      <c r="T220" s="43">
        <v>0</v>
      </c>
      <c r="U220" s="43">
        <v>0</v>
      </c>
      <c r="V220" s="43">
        <v>0</v>
      </c>
      <c r="W220" s="43">
        <v>7</v>
      </c>
      <c r="X220" s="43">
        <v>0</v>
      </c>
      <c r="Y220" s="43">
        <v>0</v>
      </c>
      <c r="Z220" s="43">
        <v>0</v>
      </c>
      <c r="AA220" s="43">
        <v>6</v>
      </c>
      <c r="AB220" s="43">
        <v>1</v>
      </c>
      <c r="AC220" s="43">
        <v>11</v>
      </c>
      <c r="AD220" s="43">
        <v>1</v>
      </c>
      <c r="AE220" s="43">
        <v>0</v>
      </c>
      <c r="AF220" s="43">
        <v>0</v>
      </c>
      <c r="AG220" s="43">
        <v>1</v>
      </c>
      <c r="AH220" s="43">
        <v>0</v>
      </c>
      <c r="AI220" s="43">
        <v>30</v>
      </c>
      <c r="AJ220" s="43">
        <v>2</v>
      </c>
    </row>
    <row r="221" spans="2:36" ht="20.100000000000001" customHeight="1" thickBot="1" x14ac:dyDescent="0.25">
      <c r="B221" s="62" t="s">
        <v>411</v>
      </c>
      <c r="C221" s="43">
        <v>0</v>
      </c>
      <c r="D221" s="43">
        <v>0</v>
      </c>
      <c r="E221" s="43">
        <v>0</v>
      </c>
      <c r="F221" s="43">
        <v>0</v>
      </c>
      <c r="G221" s="43">
        <v>11</v>
      </c>
      <c r="H221" s="43">
        <v>1</v>
      </c>
      <c r="I221" s="43">
        <v>11</v>
      </c>
      <c r="J221" s="43">
        <v>1</v>
      </c>
      <c r="K221" s="43">
        <v>0</v>
      </c>
      <c r="L221" s="43">
        <v>0</v>
      </c>
      <c r="M221" s="43">
        <v>10</v>
      </c>
      <c r="N221" s="43">
        <v>0</v>
      </c>
      <c r="O221" s="43">
        <v>0</v>
      </c>
      <c r="P221" s="43">
        <v>0</v>
      </c>
      <c r="Q221" s="43">
        <v>32</v>
      </c>
      <c r="R221" s="43">
        <v>2</v>
      </c>
      <c r="S221" s="43">
        <v>4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4</v>
      </c>
      <c r="AB221" s="43">
        <v>0</v>
      </c>
      <c r="AC221" s="43">
        <v>4</v>
      </c>
      <c r="AD221" s="43">
        <v>0</v>
      </c>
      <c r="AE221" s="43">
        <v>0</v>
      </c>
      <c r="AF221" s="43">
        <v>0</v>
      </c>
      <c r="AG221" s="43">
        <v>2</v>
      </c>
      <c r="AH221" s="43">
        <v>0</v>
      </c>
      <c r="AI221" s="43">
        <v>14</v>
      </c>
      <c r="AJ221" s="43">
        <v>0</v>
      </c>
    </row>
    <row r="222" spans="2:36" ht="20.100000000000001" customHeight="1" thickBot="1" x14ac:dyDescent="0.25">
      <c r="B222" s="62" t="s">
        <v>412</v>
      </c>
      <c r="C222" s="43">
        <v>0</v>
      </c>
      <c r="D222" s="43">
        <v>1</v>
      </c>
      <c r="E222" s="43">
        <v>4</v>
      </c>
      <c r="F222" s="43">
        <v>0</v>
      </c>
      <c r="G222" s="43">
        <v>49</v>
      </c>
      <c r="H222" s="43">
        <v>0</v>
      </c>
      <c r="I222" s="43">
        <v>49</v>
      </c>
      <c r="J222" s="43">
        <v>0</v>
      </c>
      <c r="K222" s="43">
        <v>0</v>
      </c>
      <c r="L222" s="43">
        <v>0</v>
      </c>
      <c r="M222" s="43">
        <v>49</v>
      </c>
      <c r="N222" s="43">
        <v>0</v>
      </c>
      <c r="O222" s="43">
        <v>2</v>
      </c>
      <c r="P222" s="43">
        <v>7</v>
      </c>
      <c r="Q222" s="43">
        <v>153</v>
      </c>
      <c r="R222" s="43">
        <v>8</v>
      </c>
      <c r="S222" s="43">
        <v>12</v>
      </c>
      <c r="T222" s="43">
        <v>0</v>
      </c>
      <c r="U222" s="43">
        <v>0</v>
      </c>
      <c r="V222" s="43">
        <v>0</v>
      </c>
      <c r="W222" s="43">
        <v>4</v>
      </c>
      <c r="X222" s="43">
        <v>0</v>
      </c>
      <c r="Y222" s="43">
        <v>0</v>
      </c>
      <c r="Z222" s="43">
        <v>0</v>
      </c>
      <c r="AA222" s="43">
        <v>5</v>
      </c>
      <c r="AB222" s="43">
        <v>0</v>
      </c>
      <c r="AC222" s="43">
        <v>12</v>
      </c>
      <c r="AD222" s="43">
        <v>0</v>
      </c>
      <c r="AE222" s="43">
        <v>0</v>
      </c>
      <c r="AF222" s="43">
        <v>0</v>
      </c>
      <c r="AG222" s="43">
        <v>3</v>
      </c>
      <c r="AH222" s="43">
        <v>0</v>
      </c>
      <c r="AI222" s="43">
        <v>36</v>
      </c>
      <c r="AJ222" s="43">
        <v>0</v>
      </c>
    </row>
    <row r="223" spans="2:36" ht="20.100000000000001" customHeight="1" thickBot="1" x14ac:dyDescent="0.25">
      <c r="B223" s="62" t="s">
        <v>413</v>
      </c>
      <c r="C223" s="43">
        <v>0</v>
      </c>
      <c r="D223" s="43">
        <v>2</v>
      </c>
      <c r="E223" s="43">
        <v>12</v>
      </c>
      <c r="F223" s="43">
        <v>9</v>
      </c>
      <c r="G223" s="43">
        <v>18</v>
      </c>
      <c r="H223" s="43">
        <v>12</v>
      </c>
      <c r="I223" s="43">
        <v>18</v>
      </c>
      <c r="J223" s="43">
        <v>12</v>
      </c>
      <c r="K223" s="43">
        <v>0</v>
      </c>
      <c r="L223" s="43">
        <v>0</v>
      </c>
      <c r="M223" s="43">
        <v>0</v>
      </c>
      <c r="N223" s="43">
        <v>7</v>
      </c>
      <c r="O223" s="43">
        <v>2</v>
      </c>
      <c r="P223" s="43">
        <v>6</v>
      </c>
      <c r="Q223" s="43">
        <v>50</v>
      </c>
      <c r="R223" s="43">
        <v>48</v>
      </c>
      <c r="S223" s="43">
        <v>7</v>
      </c>
      <c r="T223" s="43">
        <v>0</v>
      </c>
      <c r="U223" s="43">
        <v>0</v>
      </c>
      <c r="V223" s="43">
        <v>0</v>
      </c>
      <c r="W223" s="43">
        <v>4</v>
      </c>
      <c r="X223" s="43">
        <v>0</v>
      </c>
      <c r="Y223" s="43">
        <v>0</v>
      </c>
      <c r="Z223" s="43">
        <v>0</v>
      </c>
      <c r="AA223" s="43">
        <v>11</v>
      </c>
      <c r="AB223" s="43">
        <v>0</v>
      </c>
      <c r="AC223" s="43">
        <v>11</v>
      </c>
      <c r="AD223" s="43">
        <v>0</v>
      </c>
      <c r="AE223" s="43">
        <v>0</v>
      </c>
      <c r="AF223" s="43">
        <v>0</v>
      </c>
      <c r="AG223" s="43">
        <v>7</v>
      </c>
      <c r="AH223" s="43">
        <v>0</v>
      </c>
      <c r="AI223" s="43">
        <v>40</v>
      </c>
      <c r="AJ223" s="43">
        <v>0</v>
      </c>
    </row>
    <row r="224" spans="2:36" ht="20.100000000000001" customHeight="1" thickBot="1" x14ac:dyDescent="0.25">
      <c r="B224" s="62" t="s">
        <v>414</v>
      </c>
      <c r="C224" s="43">
        <v>0</v>
      </c>
      <c r="D224" s="43">
        <v>0</v>
      </c>
      <c r="E224" s="43">
        <v>0</v>
      </c>
      <c r="F224" s="43">
        <v>0</v>
      </c>
      <c r="G224" s="43">
        <v>11</v>
      </c>
      <c r="H224" s="43">
        <v>0</v>
      </c>
      <c r="I224" s="43">
        <v>11</v>
      </c>
      <c r="J224" s="43">
        <v>0</v>
      </c>
      <c r="K224" s="43">
        <v>0</v>
      </c>
      <c r="L224" s="43">
        <v>0</v>
      </c>
      <c r="M224" s="43">
        <v>2</v>
      </c>
      <c r="N224" s="43">
        <v>0</v>
      </c>
      <c r="O224" s="43">
        <v>0</v>
      </c>
      <c r="P224" s="43">
        <v>0</v>
      </c>
      <c r="Q224" s="43">
        <v>24</v>
      </c>
      <c r="R224" s="43">
        <v>0</v>
      </c>
      <c r="S224" s="43">
        <v>1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1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2</v>
      </c>
      <c r="AJ224" s="43">
        <v>0</v>
      </c>
    </row>
    <row r="225" spans="2:36" ht="20.100000000000001" customHeight="1" thickBot="1" x14ac:dyDescent="0.25">
      <c r="B225" s="62" t="s">
        <v>415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</row>
    <row r="226" spans="2:36" ht="20.100000000000001" customHeight="1" thickBot="1" x14ac:dyDescent="0.25">
      <c r="B226" s="62" t="s">
        <v>190</v>
      </c>
      <c r="C226" s="43">
        <v>0</v>
      </c>
      <c r="D226" s="43">
        <v>0</v>
      </c>
      <c r="E226" s="43">
        <v>0</v>
      </c>
      <c r="F226" s="43">
        <v>0</v>
      </c>
      <c r="G226" s="43">
        <v>30</v>
      </c>
      <c r="H226" s="43">
        <v>29</v>
      </c>
      <c r="I226" s="43">
        <v>31</v>
      </c>
      <c r="J226" s="43">
        <v>29</v>
      </c>
      <c r="K226" s="43">
        <v>10</v>
      </c>
      <c r="L226" s="43">
        <v>8</v>
      </c>
      <c r="M226" s="43">
        <v>5</v>
      </c>
      <c r="N226" s="43">
        <v>2</v>
      </c>
      <c r="O226" s="43">
        <v>1</v>
      </c>
      <c r="P226" s="43">
        <v>0</v>
      </c>
      <c r="Q226" s="43">
        <v>77</v>
      </c>
      <c r="R226" s="43">
        <v>68</v>
      </c>
      <c r="S226" s="43">
        <v>7</v>
      </c>
      <c r="T226" s="43">
        <v>1</v>
      </c>
      <c r="U226" s="43">
        <v>0</v>
      </c>
      <c r="V226" s="43">
        <v>0</v>
      </c>
      <c r="W226" s="43">
        <v>6</v>
      </c>
      <c r="X226" s="43">
        <v>1</v>
      </c>
      <c r="Y226" s="43">
        <v>1</v>
      </c>
      <c r="Z226" s="43">
        <v>0</v>
      </c>
      <c r="AA226" s="43">
        <v>7</v>
      </c>
      <c r="AB226" s="43">
        <v>1</v>
      </c>
      <c r="AC226" s="43">
        <v>7</v>
      </c>
      <c r="AD226" s="43">
        <v>1</v>
      </c>
      <c r="AE226" s="43">
        <v>0</v>
      </c>
      <c r="AF226" s="43">
        <v>0</v>
      </c>
      <c r="AG226" s="43">
        <v>1</v>
      </c>
      <c r="AH226" s="43">
        <v>0</v>
      </c>
      <c r="AI226" s="43">
        <v>29</v>
      </c>
      <c r="AJ226" s="43">
        <v>4</v>
      </c>
    </row>
    <row r="227" spans="2:36" ht="20.100000000000001" customHeight="1" thickBot="1" x14ac:dyDescent="0.25">
      <c r="B227" s="62" t="s">
        <v>416</v>
      </c>
      <c r="C227" s="43">
        <v>0</v>
      </c>
      <c r="D227" s="43">
        <v>0</v>
      </c>
      <c r="E227" s="43">
        <v>0</v>
      </c>
      <c r="F227" s="43">
        <v>0</v>
      </c>
      <c r="G227" s="43">
        <v>38</v>
      </c>
      <c r="H227" s="43">
        <v>0</v>
      </c>
      <c r="I227" s="43">
        <v>30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68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9</v>
      </c>
      <c r="X227" s="43">
        <v>0</v>
      </c>
      <c r="Y227" s="43">
        <v>3</v>
      </c>
      <c r="Z227" s="43">
        <v>0</v>
      </c>
      <c r="AA227" s="43">
        <v>6</v>
      </c>
      <c r="AB227" s="43">
        <v>0</v>
      </c>
      <c r="AC227" s="43">
        <v>9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27</v>
      </c>
      <c r="AJ227" s="43">
        <v>0</v>
      </c>
    </row>
    <row r="228" spans="2:36" ht="20.100000000000001" customHeight="1" thickBot="1" x14ac:dyDescent="0.25">
      <c r="B228" s="62" t="s">
        <v>417</v>
      </c>
      <c r="C228" s="43">
        <v>0</v>
      </c>
      <c r="D228" s="43">
        <v>0</v>
      </c>
      <c r="E228" s="43">
        <v>0</v>
      </c>
      <c r="F228" s="43">
        <v>0</v>
      </c>
      <c r="G228" s="43">
        <v>14</v>
      </c>
      <c r="H228" s="43">
        <v>5</v>
      </c>
      <c r="I228" s="43">
        <v>14</v>
      </c>
      <c r="J228" s="43">
        <v>5</v>
      </c>
      <c r="K228" s="43">
        <v>0</v>
      </c>
      <c r="L228" s="43">
        <v>0</v>
      </c>
      <c r="M228" s="43">
        <v>5</v>
      </c>
      <c r="N228" s="43">
        <v>0</v>
      </c>
      <c r="O228" s="43">
        <v>0</v>
      </c>
      <c r="P228" s="43">
        <v>0</v>
      </c>
      <c r="Q228" s="43">
        <v>33</v>
      </c>
      <c r="R228" s="43">
        <v>10</v>
      </c>
      <c r="S228" s="43">
        <v>3</v>
      </c>
      <c r="T228" s="43">
        <v>0</v>
      </c>
      <c r="U228" s="43">
        <v>0</v>
      </c>
      <c r="V228" s="43">
        <v>0</v>
      </c>
      <c r="W228" s="43">
        <v>4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2</v>
      </c>
      <c r="AD228" s="43">
        <v>0</v>
      </c>
      <c r="AE228" s="43">
        <v>0</v>
      </c>
      <c r="AF228" s="43">
        <v>0</v>
      </c>
      <c r="AG228" s="43">
        <v>2</v>
      </c>
      <c r="AH228" s="43">
        <v>0</v>
      </c>
      <c r="AI228" s="43">
        <v>11</v>
      </c>
      <c r="AJ228" s="43">
        <v>0</v>
      </c>
    </row>
    <row r="229" spans="2:36" ht="20.100000000000001" customHeight="1" thickBot="1" x14ac:dyDescent="0.25">
      <c r="B229" s="62" t="s">
        <v>418</v>
      </c>
      <c r="C229" s="43">
        <v>4</v>
      </c>
      <c r="D229" s="43">
        <v>0</v>
      </c>
      <c r="E229" s="43">
        <v>0</v>
      </c>
      <c r="F229" s="43">
        <v>0</v>
      </c>
      <c r="G229" s="43">
        <v>25</v>
      </c>
      <c r="H229" s="43">
        <v>0</v>
      </c>
      <c r="I229" s="43">
        <v>25</v>
      </c>
      <c r="J229" s="43">
        <v>0</v>
      </c>
      <c r="K229" s="43">
        <v>0</v>
      </c>
      <c r="L229" s="43">
        <v>0</v>
      </c>
      <c r="M229" s="43">
        <v>5</v>
      </c>
      <c r="N229" s="43">
        <v>0</v>
      </c>
      <c r="O229" s="43">
        <v>0</v>
      </c>
      <c r="P229" s="43">
        <v>0</v>
      </c>
      <c r="Q229" s="43">
        <v>59</v>
      </c>
      <c r="R229" s="43">
        <v>0</v>
      </c>
      <c r="S229" s="43">
        <v>8</v>
      </c>
      <c r="T229" s="43">
        <v>0</v>
      </c>
      <c r="U229" s="43">
        <v>0</v>
      </c>
      <c r="V229" s="43">
        <v>0</v>
      </c>
      <c r="W229" s="43">
        <v>2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7</v>
      </c>
      <c r="AD229" s="43">
        <v>0</v>
      </c>
      <c r="AE229" s="43">
        <v>1</v>
      </c>
      <c r="AF229" s="43">
        <v>0</v>
      </c>
      <c r="AG229" s="43">
        <v>0</v>
      </c>
      <c r="AH229" s="43">
        <v>0</v>
      </c>
      <c r="AI229" s="43">
        <v>18</v>
      </c>
      <c r="AJ229" s="43">
        <v>0</v>
      </c>
    </row>
    <row r="230" spans="2:36" ht="20.100000000000001" customHeight="1" thickBot="1" x14ac:dyDescent="0.25">
      <c r="B230" s="62" t="s">
        <v>191</v>
      </c>
      <c r="C230" s="43">
        <v>2</v>
      </c>
      <c r="D230" s="43">
        <v>1</v>
      </c>
      <c r="E230" s="43">
        <v>0</v>
      </c>
      <c r="F230" s="43">
        <v>0</v>
      </c>
      <c r="G230" s="43">
        <v>116</v>
      </c>
      <c r="H230" s="43">
        <v>0</v>
      </c>
      <c r="I230" s="43">
        <v>116</v>
      </c>
      <c r="J230" s="43">
        <v>0</v>
      </c>
      <c r="K230" s="43">
        <v>3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237</v>
      </c>
      <c r="R230" s="43">
        <v>1</v>
      </c>
      <c r="S230" s="43">
        <v>17</v>
      </c>
      <c r="T230" s="43">
        <v>0</v>
      </c>
      <c r="U230" s="43">
        <v>0</v>
      </c>
      <c r="V230" s="43">
        <v>0</v>
      </c>
      <c r="W230" s="43">
        <v>1</v>
      </c>
      <c r="X230" s="43">
        <v>0</v>
      </c>
      <c r="Y230" s="43">
        <v>1</v>
      </c>
      <c r="Z230" s="43">
        <v>0</v>
      </c>
      <c r="AA230" s="43">
        <v>0</v>
      </c>
      <c r="AB230" s="43">
        <v>0</v>
      </c>
      <c r="AC230" s="43">
        <v>38</v>
      </c>
      <c r="AD230" s="43">
        <v>0</v>
      </c>
      <c r="AE230" s="43">
        <v>0</v>
      </c>
      <c r="AF230" s="43">
        <v>0</v>
      </c>
      <c r="AG230" s="43">
        <v>0</v>
      </c>
      <c r="AH230" s="43">
        <v>0</v>
      </c>
      <c r="AI230" s="43">
        <v>57</v>
      </c>
      <c r="AJ230" s="43">
        <v>0</v>
      </c>
    </row>
    <row r="231" spans="2:36" ht="20.100000000000001" customHeight="1" thickBot="1" x14ac:dyDescent="0.25">
      <c r="B231" s="62" t="s">
        <v>419</v>
      </c>
      <c r="C231" s="43">
        <v>0</v>
      </c>
      <c r="D231" s="43">
        <v>0</v>
      </c>
      <c r="E231" s="43">
        <v>0</v>
      </c>
      <c r="F231" s="43">
        <v>0</v>
      </c>
      <c r="G231" s="43">
        <v>7</v>
      </c>
      <c r="H231" s="43">
        <v>0</v>
      </c>
      <c r="I231" s="43">
        <v>7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1</v>
      </c>
      <c r="P231" s="43">
        <v>0</v>
      </c>
      <c r="Q231" s="43">
        <v>15</v>
      </c>
      <c r="R231" s="43">
        <v>0</v>
      </c>
      <c r="S231" s="43">
        <v>3</v>
      </c>
      <c r="T231" s="43">
        <v>0</v>
      </c>
      <c r="U231" s="43">
        <v>0</v>
      </c>
      <c r="V231" s="43">
        <v>0</v>
      </c>
      <c r="W231" s="43">
        <v>2</v>
      </c>
      <c r="X231" s="43">
        <v>0</v>
      </c>
      <c r="Y231" s="43">
        <v>0</v>
      </c>
      <c r="Z231" s="43">
        <v>0</v>
      </c>
      <c r="AA231" s="43">
        <v>1</v>
      </c>
      <c r="AB231" s="43">
        <v>0</v>
      </c>
      <c r="AC231" s="43">
        <v>2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8</v>
      </c>
      <c r="AJ231" s="43">
        <v>0</v>
      </c>
    </row>
    <row r="232" spans="2:36" ht="20.100000000000001" customHeight="1" thickBot="1" x14ac:dyDescent="0.25">
      <c r="B232" s="62" t="s">
        <v>420</v>
      </c>
      <c r="C232" s="43">
        <v>2</v>
      </c>
      <c r="D232" s="43">
        <v>0</v>
      </c>
      <c r="E232" s="43">
        <v>0</v>
      </c>
      <c r="F232" s="43">
        <v>0</v>
      </c>
      <c r="G232" s="43">
        <v>8</v>
      </c>
      <c r="H232" s="43">
        <v>0</v>
      </c>
      <c r="I232" s="43">
        <v>8</v>
      </c>
      <c r="J232" s="43">
        <v>0</v>
      </c>
      <c r="K232" s="43">
        <v>0</v>
      </c>
      <c r="L232" s="43">
        <v>0</v>
      </c>
      <c r="M232" s="43">
        <v>1</v>
      </c>
      <c r="N232" s="43">
        <v>0</v>
      </c>
      <c r="O232" s="43">
        <v>0</v>
      </c>
      <c r="P232" s="43">
        <v>0</v>
      </c>
      <c r="Q232" s="43">
        <v>19</v>
      </c>
      <c r="R232" s="43">
        <v>0</v>
      </c>
      <c r="S232" s="43">
        <v>1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1</v>
      </c>
      <c r="AD232" s="43">
        <v>0</v>
      </c>
      <c r="AE232" s="43">
        <v>0</v>
      </c>
      <c r="AF232" s="43">
        <v>0</v>
      </c>
      <c r="AG232" s="43">
        <v>0</v>
      </c>
      <c r="AH232" s="43">
        <v>0</v>
      </c>
      <c r="AI232" s="43">
        <v>2</v>
      </c>
      <c r="AJ232" s="43">
        <v>0</v>
      </c>
    </row>
    <row r="233" spans="2:36" ht="20.100000000000001" customHeight="1" thickBot="1" x14ac:dyDescent="0.25">
      <c r="B233" s="62" t="s">
        <v>421</v>
      </c>
      <c r="C233" s="43">
        <v>0</v>
      </c>
      <c r="D233" s="43">
        <v>0</v>
      </c>
      <c r="E233" s="43">
        <v>0</v>
      </c>
      <c r="F233" s="43">
        <v>0</v>
      </c>
      <c r="G233" s="43">
        <v>22</v>
      </c>
      <c r="H233" s="43">
        <v>0</v>
      </c>
      <c r="I233" s="43">
        <v>22</v>
      </c>
      <c r="J233" s="43">
        <v>0</v>
      </c>
      <c r="K233" s="43">
        <v>0</v>
      </c>
      <c r="L233" s="43">
        <v>0</v>
      </c>
      <c r="M233" s="43">
        <v>9</v>
      </c>
      <c r="N233" s="43">
        <v>0</v>
      </c>
      <c r="O233" s="43">
        <v>0</v>
      </c>
      <c r="P233" s="43">
        <v>0</v>
      </c>
      <c r="Q233" s="43">
        <v>53</v>
      </c>
      <c r="R233" s="43">
        <v>0</v>
      </c>
      <c r="S233" s="43">
        <v>8</v>
      </c>
      <c r="T233" s="43">
        <v>0</v>
      </c>
      <c r="U233" s="43">
        <v>0</v>
      </c>
      <c r="V233" s="43">
        <v>0</v>
      </c>
      <c r="W233" s="43">
        <v>2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9</v>
      </c>
      <c r="AD233" s="43">
        <v>0</v>
      </c>
      <c r="AE233" s="43">
        <v>0</v>
      </c>
      <c r="AF233" s="43">
        <v>0</v>
      </c>
      <c r="AG233" s="43">
        <v>2</v>
      </c>
      <c r="AH233" s="43">
        <v>0</v>
      </c>
      <c r="AI233" s="43">
        <v>21</v>
      </c>
      <c r="AJ233" s="43">
        <v>0</v>
      </c>
    </row>
    <row r="234" spans="2:36" ht="20.100000000000001" customHeight="1" thickBot="1" x14ac:dyDescent="0.25">
      <c r="B234" s="62" t="s">
        <v>422</v>
      </c>
      <c r="C234" s="43">
        <v>1</v>
      </c>
      <c r="D234" s="43">
        <v>7</v>
      </c>
      <c r="E234" s="43">
        <v>0</v>
      </c>
      <c r="F234" s="43">
        <v>0</v>
      </c>
      <c r="G234" s="43">
        <v>16</v>
      </c>
      <c r="H234" s="43">
        <v>13</v>
      </c>
      <c r="I234" s="43">
        <v>16</v>
      </c>
      <c r="J234" s="43">
        <v>13</v>
      </c>
      <c r="K234" s="43">
        <v>0</v>
      </c>
      <c r="L234" s="43">
        <v>3</v>
      </c>
      <c r="M234" s="43">
        <v>16</v>
      </c>
      <c r="N234" s="43">
        <v>12</v>
      </c>
      <c r="O234" s="43">
        <v>3</v>
      </c>
      <c r="P234" s="43">
        <v>10</v>
      </c>
      <c r="Q234" s="43">
        <v>52</v>
      </c>
      <c r="R234" s="43">
        <v>58</v>
      </c>
      <c r="S234" s="43">
        <v>5</v>
      </c>
      <c r="T234" s="43">
        <v>3</v>
      </c>
      <c r="U234" s="43">
        <v>2</v>
      </c>
      <c r="V234" s="43">
        <v>0</v>
      </c>
      <c r="W234" s="43">
        <v>3</v>
      </c>
      <c r="X234" s="43">
        <v>3</v>
      </c>
      <c r="Y234" s="43">
        <v>0</v>
      </c>
      <c r="Z234" s="43">
        <v>0</v>
      </c>
      <c r="AA234" s="43">
        <v>3</v>
      </c>
      <c r="AB234" s="43">
        <v>0</v>
      </c>
      <c r="AC234" s="43">
        <v>6</v>
      </c>
      <c r="AD234" s="43">
        <v>3</v>
      </c>
      <c r="AE234" s="43">
        <v>0</v>
      </c>
      <c r="AF234" s="43">
        <v>0</v>
      </c>
      <c r="AG234" s="43">
        <v>2</v>
      </c>
      <c r="AH234" s="43">
        <v>0</v>
      </c>
      <c r="AI234" s="43">
        <v>21</v>
      </c>
      <c r="AJ234" s="43">
        <v>9</v>
      </c>
    </row>
    <row r="235" spans="2:36" ht="20.100000000000001" customHeight="1" thickBot="1" x14ac:dyDescent="0.25">
      <c r="B235" s="62" t="s">
        <v>423</v>
      </c>
      <c r="C235" s="43">
        <v>5</v>
      </c>
      <c r="D235" s="43">
        <v>0</v>
      </c>
      <c r="E235" s="43">
        <v>157</v>
      </c>
      <c r="F235" s="43">
        <v>0</v>
      </c>
      <c r="G235" s="43">
        <v>157</v>
      </c>
      <c r="H235" s="43">
        <v>0</v>
      </c>
      <c r="I235" s="43">
        <v>157</v>
      </c>
      <c r="J235" s="43">
        <v>0</v>
      </c>
      <c r="K235" s="43">
        <v>0</v>
      </c>
      <c r="L235" s="43">
        <v>0</v>
      </c>
      <c r="M235" s="43">
        <v>157</v>
      </c>
      <c r="N235" s="43">
        <v>0</v>
      </c>
      <c r="O235" s="43">
        <v>3</v>
      </c>
      <c r="P235" s="43">
        <v>0</v>
      </c>
      <c r="Q235" s="43">
        <v>636</v>
      </c>
      <c r="R235" s="43">
        <v>0</v>
      </c>
      <c r="S235" s="43">
        <v>81</v>
      </c>
      <c r="T235" s="43">
        <v>9</v>
      </c>
      <c r="U235" s="43">
        <v>0</v>
      </c>
      <c r="V235" s="43">
        <v>0</v>
      </c>
      <c r="W235" s="43">
        <v>42</v>
      </c>
      <c r="X235" s="43">
        <v>8</v>
      </c>
      <c r="Y235" s="43">
        <v>0</v>
      </c>
      <c r="Z235" s="43">
        <v>0</v>
      </c>
      <c r="AA235" s="43">
        <v>39</v>
      </c>
      <c r="AB235" s="43">
        <v>9</v>
      </c>
      <c r="AC235" s="43">
        <v>81</v>
      </c>
      <c r="AD235" s="43">
        <v>9</v>
      </c>
      <c r="AE235" s="43">
        <v>0</v>
      </c>
      <c r="AF235" s="43">
        <v>0</v>
      </c>
      <c r="AG235" s="43">
        <v>12</v>
      </c>
      <c r="AH235" s="43">
        <v>0</v>
      </c>
      <c r="AI235" s="43">
        <v>255</v>
      </c>
      <c r="AJ235" s="43">
        <v>35</v>
      </c>
    </row>
    <row r="236" spans="2:36" ht="20.100000000000001" customHeight="1" thickBot="1" x14ac:dyDescent="0.25">
      <c r="B236" s="62" t="s">
        <v>424</v>
      </c>
      <c r="C236" s="43">
        <v>4</v>
      </c>
      <c r="D236" s="43">
        <v>0</v>
      </c>
      <c r="E236" s="43">
        <v>0</v>
      </c>
      <c r="F236" s="43">
        <v>0</v>
      </c>
      <c r="G236" s="43">
        <v>74</v>
      </c>
      <c r="H236" s="43">
        <v>0</v>
      </c>
      <c r="I236" s="43">
        <v>74</v>
      </c>
      <c r="J236" s="43">
        <v>0</v>
      </c>
      <c r="K236" s="43">
        <v>4</v>
      </c>
      <c r="L236" s="43">
        <v>0</v>
      </c>
      <c r="M236" s="43">
        <v>16</v>
      </c>
      <c r="N236" s="43">
        <v>0</v>
      </c>
      <c r="O236" s="43">
        <v>7</v>
      </c>
      <c r="P236" s="43">
        <v>0</v>
      </c>
      <c r="Q236" s="43">
        <v>179</v>
      </c>
      <c r="R236" s="43">
        <v>0</v>
      </c>
      <c r="S236" s="43">
        <v>11</v>
      </c>
      <c r="T236" s="43">
        <v>0</v>
      </c>
      <c r="U236" s="43">
        <v>0</v>
      </c>
      <c r="V236" s="43">
        <v>0</v>
      </c>
      <c r="W236" s="43">
        <v>12</v>
      </c>
      <c r="X236" s="43">
        <v>0</v>
      </c>
      <c r="Y236" s="43">
        <v>1</v>
      </c>
      <c r="Z236" s="43">
        <v>0</v>
      </c>
      <c r="AA236" s="43">
        <v>6</v>
      </c>
      <c r="AB236" s="43">
        <v>0</v>
      </c>
      <c r="AC236" s="43">
        <v>16</v>
      </c>
      <c r="AD236" s="43">
        <v>0</v>
      </c>
      <c r="AE236" s="43">
        <v>0</v>
      </c>
      <c r="AF236" s="43">
        <v>0</v>
      </c>
      <c r="AG236" s="43">
        <v>9</v>
      </c>
      <c r="AH236" s="43">
        <v>0</v>
      </c>
      <c r="AI236" s="43">
        <v>55</v>
      </c>
      <c r="AJ236" s="43">
        <v>0</v>
      </c>
    </row>
    <row r="237" spans="2:36" ht="20.100000000000001" customHeight="1" thickBot="1" x14ac:dyDescent="0.25">
      <c r="B237" s="62" t="s">
        <v>192</v>
      </c>
      <c r="C237" s="43">
        <v>1</v>
      </c>
      <c r="D237" s="43">
        <v>0</v>
      </c>
      <c r="E237" s="43">
        <v>0</v>
      </c>
      <c r="F237" s="43">
        <v>0</v>
      </c>
      <c r="G237" s="43">
        <v>24</v>
      </c>
      <c r="H237" s="43">
        <v>0</v>
      </c>
      <c r="I237" s="43">
        <v>24</v>
      </c>
      <c r="J237" s="43">
        <v>0</v>
      </c>
      <c r="K237" s="43">
        <v>5</v>
      </c>
      <c r="L237" s="43">
        <v>0</v>
      </c>
      <c r="M237" s="43">
        <v>10</v>
      </c>
      <c r="N237" s="43">
        <v>0</v>
      </c>
      <c r="O237" s="43">
        <v>0</v>
      </c>
      <c r="P237" s="43">
        <v>0</v>
      </c>
      <c r="Q237" s="43">
        <v>64</v>
      </c>
      <c r="R237" s="43">
        <v>0</v>
      </c>
      <c r="S237" s="43">
        <v>9</v>
      </c>
      <c r="T237" s="43">
        <v>0</v>
      </c>
      <c r="U237" s="43">
        <v>0</v>
      </c>
      <c r="V237" s="43">
        <v>0</v>
      </c>
      <c r="W237" s="43">
        <v>1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9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19</v>
      </c>
      <c r="AJ237" s="43">
        <v>0</v>
      </c>
    </row>
    <row r="238" spans="2:36" ht="20.100000000000001" customHeight="1" thickBot="1" x14ac:dyDescent="0.25">
      <c r="B238" s="62" t="s">
        <v>425</v>
      </c>
      <c r="C238" s="43">
        <v>2</v>
      </c>
      <c r="D238" s="43">
        <v>0</v>
      </c>
      <c r="E238" s="43">
        <v>0</v>
      </c>
      <c r="F238" s="43">
        <v>0</v>
      </c>
      <c r="G238" s="43">
        <v>43</v>
      </c>
      <c r="H238" s="43">
        <v>0</v>
      </c>
      <c r="I238" s="43">
        <v>43</v>
      </c>
      <c r="J238" s="43">
        <v>0</v>
      </c>
      <c r="K238" s="43">
        <v>0</v>
      </c>
      <c r="L238" s="43">
        <v>0</v>
      </c>
      <c r="M238" s="43">
        <v>4</v>
      </c>
      <c r="N238" s="43">
        <v>0</v>
      </c>
      <c r="O238" s="43">
        <v>5</v>
      </c>
      <c r="P238" s="43">
        <v>0</v>
      </c>
      <c r="Q238" s="43">
        <v>97</v>
      </c>
      <c r="R238" s="43">
        <v>0</v>
      </c>
      <c r="S238" s="43">
        <v>6</v>
      </c>
      <c r="T238" s="43">
        <v>0</v>
      </c>
      <c r="U238" s="43">
        <v>3</v>
      </c>
      <c r="V238" s="43">
        <v>0</v>
      </c>
      <c r="W238" s="43">
        <v>2</v>
      </c>
      <c r="X238" s="43">
        <v>0</v>
      </c>
      <c r="Y238" s="43">
        <v>0</v>
      </c>
      <c r="Z238" s="43">
        <v>0</v>
      </c>
      <c r="AA238" s="43">
        <v>3</v>
      </c>
      <c r="AB238" s="43">
        <v>0</v>
      </c>
      <c r="AC238" s="43">
        <v>17</v>
      </c>
      <c r="AD238" s="43">
        <v>0</v>
      </c>
      <c r="AE238" s="43">
        <v>0</v>
      </c>
      <c r="AF238" s="43">
        <v>0</v>
      </c>
      <c r="AG238" s="43">
        <v>24</v>
      </c>
      <c r="AH238" s="43">
        <v>0</v>
      </c>
      <c r="AI238" s="43">
        <v>55</v>
      </c>
      <c r="AJ238" s="43">
        <v>0</v>
      </c>
    </row>
    <row r="239" spans="2:36" ht="20.100000000000001" customHeight="1" thickBot="1" x14ac:dyDescent="0.25">
      <c r="B239" s="62" t="s">
        <v>426</v>
      </c>
      <c r="C239" s="43">
        <v>0</v>
      </c>
      <c r="D239" s="43">
        <v>0</v>
      </c>
      <c r="E239" s="43">
        <v>0</v>
      </c>
      <c r="F239" s="43">
        <v>0</v>
      </c>
      <c r="G239" s="43">
        <v>4</v>
      </c>
      <c r="H239" s="43">
        <v>0</v>
      </c>
      <c r="I239" s="43">
        <v>4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8</v>
      </c>
      <c r="R239" s="43">
        <v>0</v>
      </c>
      <c r="S239" s="43">
        <v>3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3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6</v>
      </c>
      <c r="AJ239" s="43">
        <v>0</v>
      </c>
    </row>
    <row r="240" spans="2:36" ht="20.100000000000001" customHeight="1" thickBot="1" x14ac:dyDescent="0.25">
      <c r="B240" s="62" t="s">
        <v>427</v>
      </c>
      <c r="C240" s="43">
        <v>0</v>
      </c>
      <c r="D240" s="43">
        <v>0</v>
      </c>
      <c r="E240" s="43">
        <v>0</v>
      </c>
      <c r="F240" s="43">
        <v>0</v>
      </c>
      <c r="G240" s="43">
        <v>19</v>
      </c>
      <c r="H240" s="43">
        <v>0</v>
      </c>
      <c r="I240" s="43">
        <v>19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38</v>
      </c>
      <c r="R240" s="43">
        <v>0</v>
      </c>
      <c r="S240" s="43">
        <v>1</v>
      </c>
      <c r="T240" s="43">
        <v>0</v>
      </c>
      <c r="U240" s="43">
        <v>0</v>
      </c>
      <c r="V240" s="43">
        <v>0</v>
      </c>
      <c r="W240" s="43">
        <v>1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2</v>
      </c>
      <c r="AD240" s="43">
        <v>0</v>
      </c>
      <c r="AE240" s="43">
        <v>0</v>
      </c>
      <c r="AF240" s="43">
        <v>0</v>
      </c>
      <c r="AG240" s="43">
        <v>0</v>
      </c>
      <c r="AH240" s="43">
        <v>0</v>
      </c>
      <c r="AI240" s="43">
        <v>4</v>
      </c>
      <c r="AJ240" s="43">
        <v>0</v>
      </c>
    </row>
    <row r="241" spans="2:36" ht="20.100000000000001" customHeight="1" thickBot="1" x14ac:dyDescent="0.25">
      <c r="B241" s="62" t="s">
        <v>428</v>
      </c>
      <c r="C241" s="43">
        <v>2</v>
      </c>
      <c r="D241" s="43">
        <v>0</v>
      </c>
      <c r="E241" s="43">
        <v>0</v>
      </c>
      <c r="F241" s="43">
        <v>0</v>
      </c>
      <c r="G241" s="43">
        <v>71</v>
      </c>
      <c r="H241" s="43">
        <v>0</v>
      </c>
      <c r="I241" s="43">
        <v>68</v>
      </c>
      <c r="J241" s="43">
        <v>0</v>
      </c>
      <c r="K241" s="43">
        <v>2</v>
      </c>
      <c r="L241" s="43">
        <v>0</v>
      </c>
      <c r="M241" s="43">
        <v>17</v>
      </c>
      <c r="N241" s="43">
        <v>0</v>
      </c>
      <c r="O241" s="43">
        <v>24</v>
      </c>
      <c r="P241" s="43">
        <v>0</v>
      </c>
      <c r="Q241" s="43">
        <v>184</v>
      </c>
      <c r="R241" s="43">
        <v>0</v>
      </c>
      <c r="S241" s="43">
        <v>13</v>
      </c>
      <c r="T241" s="43">
        <v>0</v>
      </c>
      <c r="U241" s="43">
        <v>0</v>
      </c>
      <c r="V241" s="43">
        <v>0</v>
      </c>
      <c r="W241" s="43">
        <v>2</v>
      </c>
      <c r="X241" s="43">
        <v>0</v>
      </c>
      <c r="Y241" s="43">
        <v>1</v>
      </c>
      <c r="Z241" s="43">
        <v>0</v>
      </c>
      <c r="AA241" s="43">
        <v>1</v>
      </c>
      <c r="AB241" s="43">
        <v>0</v>
      </c>
      <c r="AC241" s="43">
        <v>18</v>
      </c>
      <c r="AD241" s="43">
        <v>0</v>
      </c>
      <c r="AE241" s="43">
        <v>7</v>
      </c>
      <c r="AF241" s="43">
        <v>0</v>
      </c>
      <c r="AG241" s="43">
        <v>36</v>
      </c>
      <c r="AH241" s="43">
        <v>0</v>
      </c>
      <c r="AI241" s="43">
        <v>78</v>
      </c>
      <c r="AJ241" s="43">
        <v>0</v>
      </c>
    </row>
    <row r="242" spans="2:36" ht="20.100000000000001" customHeight="1" thickBot="1" x14ac:dyDescent="0.25">
      <c r="B242" s="62" t="s">
        <v>429</v>
      </c>
      <c r="C242" s="43">
        <v>1</v>
      </c>
      <c r="D242" s="43">
        <v>0</v>
      </c>
      <c r="E242" s="43">
        <v>0</v>
      </c>
      <c r="F242" s="43">
        <v>0</v>
      </c>
      <c r="G242" s="43">
        <v>41</v>
      </c>
      <c r="H242" s="43">
        <v>0</v>
      </c>
      <c r="I242" s="43">
        <v>41</v>
      </c>
      <c r="J242" s="43">
        <v>0</v>
      </c>
      <c r="K242" s="43">
        <v>1</v>
      </c>
      <c r="L242" s="43">
        <v>0</v>
      </c>
      <c r="M242" s="43">
        <v>5</v>
      </c>
      <c r="N242" s="43">
        <v>0</v>
      </c>
      <c r="O242" s="43">
        <v>4</v>
      </c>
      <c r="P242" s="43">
        <v>0</v>
      </c>
      <c r="Q242" s="43">
        <v>93</v>
      </c>
      <c r="R242" s="43">
        <v>0</v>
      </c>
      <c r="S242" s="43">
        <v>21</v>
      </c>
      <c r="T242" s="43">
        <v>0</v>
      </c>
      <c r="U242" s="43">
        <v>0</v>
      </c>
      <c r="V242" s="43">
        <v>0</v>
      </c>
      <c r="W242" s="43">
        <v>6</v>
      </c>
      <c r="X242" s="43">
        <v>0</v>
      </c>
      <c r="Y242" s="43">
        <v>0</v>
      </c>
      <c r="Z242" s="43">
        <v>0</v>
      </c>
      <c r="AA242" s="43">
        <v>4</v>
      </c>
      <c r="AB242" s="43">
        <v>0</v>
      </c>
      <c r="AC242" s="43">
        <v>21</v>
      </c>
      <c r="AD242" s="43">
        <v>0</v>
      </c>
      <c r="AE242" s="43">
        <v>0</v>
      </c>
      <c r="AF242" s="43">
        <v>0</v>
      </c>
      <c r="AG242" s="43">
        <v>9</v>
      </c>
      <c r="AH242" s="43">
        <v>0</v>
      </c>
      <c r="AI242" s="43">
        <v>61</v>
      </c>
      <c r="AJ242" s="43">
        <v>0</v>
      </c>
    </row>
    <row r="243" spans="2:36" ht="20.100000000000001" customHeight="1" thickBot="1" x14ac:dyDescent="0.25">
      <c r="B243" s="62" t="s">
        <v>430</v>
      </c>
      <c r="C243" s="43">
        <v>1</v>
      </c>
      <c r="D243" s="43">
        <v>0</v>
      </c>
      <c r="E243" s="43">
        <v>0</v>
      </c>
      <c r="F243" s="43">
        <v>0</v>
      </c>
      <c r="G243" s="43">
        <v>77</v>
      </c>
      <c r="H243" s="43">
        <v>7</v>
      </c>
      <c r="I243" s="43">
        <v>72</v>
      </c>
      <c r="J243" s="43">
        <v>7</v>
      </c>
      <c r="K243" s="43">
        <v>1</v>
      </c>
      <c r="L243" s="43">
        <v>0</v>
      </c>
      <c r="M243" s="43">
        <v>1</v>
      </c>
      <c r="N243" s="43">
        <v>0</v>
      </c>
      <c r="O243" s="43">
        <v>1</v>
      </c>
      <c r="P243" s="43">
        <v>0</v>
      </c>
      <c r="Q243" s="43">
        <v>153</v>
      </c>
      <c r="R243" s="43">
        <v>14</v>
      </c>
      <c r="S243" s="43">
        <v>24</v>
      </c>
      <c r="T243" s="43">
        <v>0</v>
      </c>
      <c r="U243" s="43">
        <v>0</v>
      </c>
      <c r="V243" s="43">
        <v>0</v>
      </c>
      <c r="W243" s="43">
        <v>9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26</v>
      </c>
      <c r="AD243" s="43">
        <v>0</v>
      </c>
      <c r="AE243" s="43">
        <v>0</v>
      </c>
      <c r="AF243" s="43">
        <v>0</v>
      </c>
      <c r="AG243" s="43">
        <v>8</v>
      </c>
      <c r="AH243" s="43">
        <v>0</v>
      </c>
      <c r="AI243" s="43">
        <v>67</v>
      </c>
      <c r="AJ243" s="43">
        <v>0</v>
      </c>
    </row>
    <row r="244" spans="2:36" ht="20.100000000000001" customHeight="1" thickBot="1" x14ac:dyDescent="0.25">
      <c r="B244" s="62" t="s">
        <v>431</v>
      </c>
      <c r="C244" s="43">
        <v>1</v>
      </c>
      <c r="D244" s="43">
        <v>0</v>
      </c>
      <c r="E244" s="43">
        <v>0</v>
      </c>
      <c r="F244" s="43">
        <v>0</v>
      </c>
      <c r="G244" s="43">
        <v>41</v>
      </c>
      <c r="H244" s="43">
        <v>0</v>
      </c>
      <c r="I244" s="43">
        <v>41</v>
      </c>
      <c r="J244" s="43">
        <v>0</v>
      </c>
      <c r="K244" s="43">
        <v>1</v>
      </c>
      <c r="L244" s="43">
        <v>0</v>
      </c>
      <c r="M244" s="43">
        <v>32</v>
      </c>
      <c r="N244" s="43">
        <v>0</v>
      </c>
      <c r="O244" s="43">
        <v>32</v>
      </c>
      <c r="P244" s="43">
        <v>0</v>
      </c>
      <c r="Q244" s="43">
        <v>148</v>
      </c>
      <c r="R244" s="43">
        <v>0</v>
      </c>
      <c r="S244" s="43">
        <v>1</v>
      </c>
      <c r="T244" s="43">
        <v>0</v>
      </c>
      <c r="U244" s="43">
        <v>0</v>
      </c>
      <c r="V244" s="43">
        <v>0</v>
      </c>
      <c r="W244" s="43">
        <v>1</v>
      </c>
      <c r="X244" s="43">
        <v>0</v>
      </c>
      <c r="Y244" s="43">
        <v>0</v>
      </c>
      <c r="Z244" s="43">
        <v>0</v>
      </c>
      <c r="AA244" s="43">
        <v>1</v>
      </c>
      <c r="AB244" s="43">
        <v>0</v>
      </c>
      <c r="AC244" s="43">
        <v>1</v>
      </c>
      <c r="AD244" s="43">
        <v>0</v>
      </c>
      <c r="AE244" s="43">
        <v>0</v>
      </c>
      <c r="AF244" s="43">
        <v>0</v>
      </c>
      <c r="AG244" s="43">
        <v>0</v>
      </c>
      <c r="AH244" s="43">
        <v>0</v>
      </c>
      <c r="AI244" s="43">
        <v>4</v>
      </c>
      <c r="AJ244" s="43">
        <v>0</v>
      </c>
    </row>
    <row r="245" spans="2:36" ht="20.100000000000001" customHeight="1" thickBot="1" x14ac:dyDescent="0.25">
      <c r="B245" s="62" t="s">
        <v>432</v>
      </c>
      <c r="C245" s="43">
        <v>2</v>
      </c>
      <c r="D245" s="43">
        <v>0</v>
      </c>
      <c r="E245" s="43">
        <v>0</v>
      </c>
      <c r="F245" s="43">
        <v>0</v>
      </c>
      <c r="G245" s="43">
        <v>62</v>
      </c>
      <c r="H245" s="43">
        <v>0</v>
      </c>
      <c r="I245" s="43">
        <v>62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126</v>
      </c>
      <c r="R245" s="43">
        <v>0</v>
      </c>
      <c r="S245" s="43">
        <v>7</v>
      </c>
      <c r="T245" s="43">
        <v>0</v>
      </c>
      <c r="U245" s="43">
        <v>0</v>
      </c>
      <c r="V245" s="43">
        <v>0</v>
      </c>
      <c r="W245" s="43">
        <v>8</v>
      </c>
      <c r="X245" s="43">
        <v>0</v>
      </c>
      <c r="Y245" s="43">
        <v>1</v>
      </c>
      <c r="Z245" s="43">
        <v>0</v>
      </c>
      <c r="AA245" s="43">
        <v>0</v>
      </c>
      <c r="AB245" s="43">
        <v>0</v>
      </c>
      <c r="AC245" s="43">
        <v>16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32</v>
      </c>
      <c r="AJ245" s="43">
        <v>0</v>
      </c>
    </row>
    <row r="246" spans="2:36" ht="20.100000000000001" customHeight="1" thickBot="1" x14ac:dyDescent="0.25">
      <c r="B246" s="62" t="s">
        <v>433</v>
      </c>
      <c r="C246" s="43">
        <v>1</v>
      </c>
      <c r="D246" s="43">
        <v>1</v>
      </c>
      <c r="E246" s="43">
        <v>0</v>
      </c>
      <c r="F246" s="43">
        <v>0</v>
      </c>
      <c r="G246" s="43">
        <v>13</v>
      </c>
      <c r="H246" s="43">
        <v>4</v>
      </c>
      <c r="I246" s="43">
        <v>13</v>
      </c>
      <c r="J246" s="43">
        <v>4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27</v>
      </c>
      <c r="R246" s="43">
        <v>9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0</v>
      </c>
      <c r="AC246" s="43">
        <v>3</v>
      </c>
      <c r="AD246" s="43">
        <v>0</v>
      </c>
      <c r="AE246" s="43">
        <v>0</v>
      </c>
      <c r="AF246" s="43">
        <v>0</v>
      </c>
      <c r="AG246" s="43">
        <v>7</v>
      </c>
      <c r="AH246" s="43">
        <v>0</v>
      </c>
      <c r="AI246" s="43">
        <v>10</v>
      </c>
      <c r="AJ246" s="43">
        <v>0</v>
      </c>
    </row>
    <row r="247" spans="2:36" ht="20.100000000000001" customHeight="1" thickBot="1" x14ac:dyDescent="0.25">
      <c r="B247" s="62" t="s">
        <v>434</v>
      </c>
      <c r="C247" s="43">
        <v>0</v>
      </c>
      <c r="D247" s="43">
        <v>0</v>
      </c>
      <c r="E247" s="43">
        <v>0</v>
      </c>
      <c r="F247" s="43">
        <v>0</v>
      </c>
      <c r="G247" s="43">
        <v>11</v>
      </c>
      <c r="H247" s="43">
        <v>0</v>
      </c>
      <c r="I247" s="43">
        <v>11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22</v>
      </c>
      <c r="R247" s="43">
        <v>0</v>
      </c>
      <c r="S247" s="43">
        <v>1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2</v>
      </c>
      <c r="AD247" s="43">
        <v>0</v>
      </c>
      <c r="AE247" s="43">
        <v>0</v>
      </c>
      <c r="AF247" s="43">
        <v>0</v>
      </c>
      <c r="AG247" s="43">
        <v>1</v>
      </c>
      <c r="AH247" s="43">
        <v>0</v>
      </c>
      <c r="AI247" s="43">
        <v>4</v>
      </c>
      <c r="AJ247" s="43">
        <v>0</v>
      </c>
    </row>
    <row r="248" spans="2:36" ht="20.100000000000001" customHeight="1" thickBot="1" x14ac:dyDescent="0.25">
      <c r="B248" s="62" t="s">
        <v>435</v>
      </c>
      <c r="C248" s="43">
        <v>0</v>
      </c>
      <c r="D248" s="43">
        <v>0</v>
      </c>
      <c r="E248" s="43">
        <v>17</v>
      </c>
      <c r="F248" s="43">
        <v>0</v>
      </c>
      <c r="G248" s="43">
        <v>54</v>
      </c>
      <c r="H248" s="43">
        <v>0</v>
      </c>
      <c r="I248" s="43">
        <v>54</v>
      </c>
      <c r="J248" s="43">
        <v>0</v>
      </c>
      <c r="K248" s="43">
        <v>2</v>
      </c>
      <c r="L248" s="43">
        <v>0</v>
      </c>
      <c r="M248" s="43">
        <v>5</v>
      </c>
      <c r="N248" s="43">
        <v>0</v>
      </c>
      <c r="O248" s="43">
        <v>2</v>
      </c>
      <c r="P248" s="43">
        <v>0</v>
      </c>
      <c r="Q248" s="43">
        <v>134</v>
      </c>
      <c r="R248" s="43">
        <v>0</v>
      </c>
      <c r="S248" s="43">
        <v>17</v>
      </c>
      <c r="T248" s="43">
        <v>0</v>
      </c>
      <c r="U248" s="43">
        <v>0</v>
      </c>
      <c r="V248" s="43">
        <v>0</v>
      </c>
      <c r="W248" s="43">
        <v>7</v>
      </c>
      <c r="X248" s="43">
        <v>0</v>
      </c>
      <c r="Y248" s="43">
        <v>0</v>
      </c>
      <c r="Z248" s="43">
        <v>0</v>
      </c>
      <c r="AA248" s="43">
        <v>6</v>
      </c>
      <c r="AB248" s="43">
        <v>0</v>
      </c>
      <c r="AC248" s="43">
        <v>25</v>
      </c>
      <c r="AD248" s="43">
        <v>0</v>
      </c>
      <c r="AE248" s="43">
        <v>0</v>
      </c>
      <c r="AF248" s="43">
        <v>0</v>
      </c>
      <c r="AG248" s="43">
        <v>3</v>
      </c>
      <c r="AH248" s="43">
        <v>0</v>
      </c>
      <c r="AI248" s="43">
        <v>58</v>
      </c>
      <c r="AJ248" s="43">
        <v>0</v>
      </c>
    </row>
    <row r="249" spans="2:36" ht="20.100000000000001" customHeight="1" thickBot="1" x14ac:dyDescent="0.25">
      <c r="B249" s="62" t="s">
        <v>436</v>
      </c>
      <c r="C249" s="43">
        <v>3</v>
      </c>
      <c r="D249" s="43">
        <v>0</v>
      </c>
      <c r="E249" s="43">
        <v>0</v>
      </c>
      <c r="F249" s="43">
        <v>0</v>
      </c>
      <c r="G249" s="43">
        <v>50</v>
      </c>
      <c r="H249" s="43">
        <v>0</v>
      </c>
      <c r="I249" s="43">
        <v>50</v>
      </c>
      <c r="J249" s="43">
        <v>0</v>
      </c>
      <c r="K249" s="43">
        <v>0</v>
      </c>
      <c r="L249" s="43">
        <v>0</v>
      </c>
      <c r="M249" s="43">
        <v>12</v>
      </c>
      <c r="N249" s="43">
        <v>0</v>
      </c>
      <c r="O249" s="43">
        <v>0</v>
      </c>
      <c r="P249" s="43">
        <v>0</v>
      </c>
      <c r="Q249" s="43">
        <v>115</v>
      </c>
      <c r="R249" s="43">
        <v>0</v>
      </c>
      <c r="S249" s="43">
        <v>1</v>
      </c>
      <c r="T249" s="43">
        <v>1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1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2</v>
      </c>
      <c r="AJ249" s="43">
        <v>1</v>
      </c>
    </row>
    <row r="250" spans="2:36" ht="20.100000000000001" customHeight="1" thickBot="1" x14ac:dyDescent="0.25">
      <c r="B250" s="62" t="s">
        <v>193</v>
      </c>
      <c r="C250" s="43">
        <v>15</v>
      </c>
      <c r="D250" s="43">
        <v>1</v>
      </c>
      <c r="E250" s="43">
        <v>51</v>
      </c>
      <c r="F250" s="43">
        <v>0</v>
      </c>
      <c r="G250" s="43">
        <v>376</v>
      </c>
      <c r="H250" s="43">
        <v>10</v>
      </c>
      <c r="I250" s="43">
        <v>393</v>
      </c>
      <c r="J250" s="43">
        <v>10</v>
      </c>
      <c r="K250" s="43">
        <v>5</v>
      </c>
      <c r="L250" s="43">
        <v>0</v>
      </c>
      <c r="M250" s="43">
        <v>1</v>
      </c>
      <c r="N250" s="43">
        <v>0</v>
      </c>
      <c r="O250" s="43">
        <v>9</v>
      </c>
      <c r="P250" s="43">
        <v>0</v>
      </c>
      <c r="Q250" s="43">
        <v>850</v>
      </c>
      <c r="R250" s="43">
        <v>21</v>
      </c>
      <c r="S250" s="43">
        <v>51</v>
      </c>
      <c r="T250" s="43">
        <v>0</v>
      </c>
      <c r="U250" s="43">
        <v>0</v>
      </c>
      <c r="V250" s="43">
        <v>0</v>
      </c>
      <c r="W250" s="43">
        <v>73</v>
      </c>
      <c r="X250" s="43">
        <v>0</v>
      </c>
      <c r="Y250" s="43">
        <v>5</v>
      </c>
      <c r="Z250" s="43">
        <v>0</v>
      </c>
      <c r="AA250" s="43">
        <v>84</v>
      </c>
      <c r="AB250" s="43">
        <v>0</v>
      </c>
      <c r="AC250" s="43">
        <v>87</v>
      </c>
      <c r="AD250" s="43">
        <v>0</v>
      </c>
      <c r="AE250" s="43">
        <v>7</v>
      </c>
      <c r="AF250" s="43">
        <v>0</v>
      </c>
      <c r="AG250" s="43">
        <v>17</v>
      </c>
      <c r="AH250" s="43">
        <v>0</v>
      </c>
      <c r="AI250" s="43">
        <v>324</v>
      </c>
      <c r="AJ250" s="43">
        <v>0</v>
      </c>
    </row>
    <row r="251" spans="2:36" ht="20.100000000000001" customHeight="1" thickBot="1" x14ac:dyDescent="0.25">
      <c r="B251" s="62" t="s">
        <v>437</v>
      </c>
      <c r="C251" s="43">
        <v>0</v>
      </c>
      <c r="D251" s="43">
        <v>1</v>
      </c>
      <c r="E251" s="43">
        <v>1</v>
      </c>
      <c r="F251" s="43">
        <v>0</v>
      </c>
      <c r="G251" s="43">
        <v>59</v>
      </c>
      <c r="H251" s="43">
        <v>0</v>
      </c>
      <c r="I251" s="43">
        <v>59</v>
      </c>
      <c r="J251" s="43">
        <v>0</v>
      </c>
      <c r="K251" s="43">
        <v>1</v>
      </c>
      <c r="L251" s="43">
        <v>0</v>
      </c>
      <c r="M251" s="43">
        <v>20</v>
      </c>
      <c r="N251" s="43">
        <v>0</v>
      </c>
      <c r="O251" s="43">
        <v>4</v>
      </c>
      <c r="P251" s="43">
        <v>0</v>
      </c>
      <c r="Q251" s="43">
        <v>144</v>
      </c>
      <c r="R251" s="43">
        <v>1</v>
      </c>
      <c r="S251" s="43">
        <v>1</v>
      </c>
      <c r="T251" s="43">
        <v>0</v>
      </c>
      <c r="U251" s="43">
        <v>0</v>
      </c>
      <c r="V251" s="43">
        <v>0</v>
      </c>
      <c r="W251" s="43">
        <v>3</v>
      </c>
      <c r="X251" s="43">
        <v>0</v>
      </c>
      <c r="Y251" s="43">
        <v>0</v>
      </c>
      <c r="Z251" s="43">
        <v>0</v>
      </c>
      <c r="AA251" s="43">
        <v>1</v>
      </c>
      <c r="AB251" s="43">
        <v>0</v>
      </c>
      <c r="AC251" s="43">
        <v>3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8</v>
      </c>
      <c r="AJ251" s="43">
        <v>0</v>
      </c>
    </row>
    <row r="252" spans="2:36" ht="20.100000000000001" customHeight="1" thickBot="1" x14ac:dyDescent="0.25">
      <c r="B252" s="62" t="s">
        <v>438</v>
      </c>
      <c r="C252" s="43">
        <v>2</v>
      </c>
      <c r="D252" s="43">
        <v>0</v>
      </c>
      <c r="E252" s="43">
        <v>0</v>
      </c>
      <c r="F252" s="43">
        <v>0</v>
      </c>
      <c r="G252" s="43">
        <v>71</v>
      </c>
      <c r="H252" s="43">
        <v>0</v>
      </c>
      <c r="I252" s="43">
        <v>71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0</v>
      </c>
      <c r="Q252" s="43">
        <v>145</v>
      </c>
      <c r="R252" s="43">
        <v>0</v>
      </c>
      <c r="S252" s="43">
        <v>11</v>
      </c>
      <c r="T252" s="43">
        <v>0</v>
      </c>
      <c r="U252" s="43">
        <v>0</v>
      </c>
      <c r="V252" s="43">
        <v>0</v>
      </c>
      <c r="W252" s="43">
        <v>1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24</v>
      </c>
      <c r="AD252" s="43">
        <v>0</v>
      </c>
      <c r="AE252" s="43">
        <v>0</v>
      </c>
      <c r="AF252" s="43">
        <v>0</v>
      </c>
      <c r="AG252" s="43">
        <v>44</v>
      </c>
      <c r="AH252" s="43">
        <v>0</v>
      </c>
      <c r="AI252" s="43">
        <v>80</v>
      </c>
      <c r="AJ252" s="43">
        <v>0</v>
      </c>
    </row>
    <row r="253" spans="2:36" ht="20.100000000000001" customHeight="1" thickBot="1" x14ac:dyDescent="0.25">
      <c r="B253" s="62" t="s">
        <v>439</v>
      </c>
      <c r="C253" s="43">
        <v>0</v>
      </c>
      <c r="D253" s="43">
        <v>0</v>
      </c>
      <c r="E253" s="43">
        <v>0</v>
      </c>
      <c r="F253" s="43">
        <v>0</v>
      </c>
      <c r="G253" s="43">
        <v>23</v>
      </c>
      <c r="H253" s="43">
        <v>0</v>
      </c>
      <c r="I253" s="43">
        <v>22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45</v>
      </c>
      <c r="R253" s="43">
        <v>0</v>
      </c>
      <c r="S253" s="43">
        <v>15</v>
      </c>
      <c r="T253" s="43">
        <v>0</v>
      </c>
      <c r="U253" s="43">
        <v>0</v>
      </c>
      <c r="V253" s="43">
        <v>0</v>
      </c>
      <c r="W253" s="43">
        <v>1</v>
      </c>
      <c r="X253" s="43">
        <v>0</v>
      </c>
      <c r="Y253" s="43">
        <v>1</v>
      </c>
      <c r="Z253" s="43">
        <v>0</v>
      </c>
      <c r="AA253" s="43">
        <v>0</v>
      </c>
      <c r="AB253" s="43">
        <v>0</v>
      </c>
      <c r="AC253" s="43">
        <v>11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28</v>
      </c>
      <c r="AJ253" s="43">
        <v>0</v>
      </c>
    </row>
    <row r="254" spans="2:36" ht="20.100000000000001" customHeight="1" thickBot="1" x14ac:dyDescent="0.25">
      <c r="B254" s="62" t="s">
        <v>440</v>
      </c>
      <c r="C254" s="43">
        <v>0</v>
      </c>
      <c r="D254" s="43">
        <v>0</v>
      </c>
      <c r="E254" s="43">
        <v>0</v>
      </c>
      <c r="F254" s="43">
        <v>0</v>
      </c>
      <c r="G254" s="43">
        <v>74</v>
      </c>
      <c r="H254" s="43">
        <v>0</v>
      </c>
      <c r="I254" s="43">
        <v>73</v>
      </c>
      <c r="J254" s="43">
        <v>0</v>
      </c>
      <c r="K254" s="43">
        <v>2</v>
      </c>
      <c r="L254" s="43">
        <v>0</v>
      </c>
      <c r="M254" s="43">
        <v>0</v>
      </c>
      <c r="N254" s="43">
        <v>0</v>
      </c>
      <c r="O254" s="43">
        <v>1</v>
      </c>
      <c r="P254" s="43">
        <v>1</v>
      </c>
      <c r="Q254" s="43">
        <v>150</v>
      </c>
      <c r="R254" s="43">
        <v>1</v>
      </c>
      <c r="S254" s="43">
        <v>16</v>
      </c>
      <c r="T254" s="43">
        <v>0</v>
      </c>
      <c r="U254" s="43">
        <v>0</v>
      </c>
      <c r="V254" s="43">
        <v>0</v>
      </c>
      <c r="W254" s="43">
        <v>1</v>
      </c>
      <c r="X254" s="43">
        <v>0</v>
      </c>
      <c r="Y254" s="43">
        <v>0</v>
      </c>
      <c r="Z254" s="43">
        <v>0</v>
      </c>
      <c r="AA254" s="43">
        <v>1</v>
      </c>
      <c r="AB254" s="43">
        <v>0</v>
      </c>
      <c r="AC254" s="43">
        <v>22</v>
      </c>
      <c r="AD254" s="43">
        <v>0</v>
      </c>
      <c r="AE254" s="43">
        <v>1</v>
      </c>
      <c r="AF254" s="43">
        <v>0</v>
      </c>
      <c r="AG254" s="43">
        <v>57</v>
      </c>
      <c r="AH254" s="43">
        <v>0</v>
      </c>
      <c r="AI254" s="43">
        <v>98</v>
      </c>
      <c r="AJ254" s="43">
        <v>0</v>
      </c>
    </row>
    <row r="255" spans="2:36" ht="20.100000000000001" customHeight="1" thickBot="1" x14ac:dyDescent="0.25">
      <c r="B255" s="62" t="s">
        <v>441</v>
      </c>
      <c r="C255" s="43">
        <v>0</v>
      </c>
      <c r="D255" s="43">
        <v>0</v>
      </c>
      <c r="E255" s="43">
        <v>0</v>
      </c>
      <c r="F255" s="43">
        <v>3</v>
      </c>
      <c r="G255" s="43">
        <v>34</v>
      </c>
      <c r="H255" s="43">
        <v>16</v>
      </c>
      <c r="I255" s="43">
        <v>34</v>
      </c>
      <c r="J255" s="43">
        <v>16</v>
      </c>
      <c r="K255" s="43">
        <v>0</v>
      </c>
      <c r="L255" s="43">
        <v>0</v>
      </c>
      <c r="M255" s="43">
        <v>3</v>
      </c>
      <c r="N255" s="43">
        <v>3</v>
      </c>
      <c r="O255" s="43">
        <v>0</v>
      </c>
      <c r="P255" s="43">
        <v>0</v>
      </c>
      <c r="Q255" s="43">
        <v>71</v>
      </c>
      <c r="R255" s="43">
        <v>38</v>
      </c>
      <c r="S255" s="43">
        <v>11</v>
      </c>
      <c r="T255" s="43">
        <v>0</v>
      </c>
      <c r="U255" s="43">
        <v>0</v>
      </c>
      <c r="V255" s="43">
        <v>0</v>
      </c>
      <c r="W255" s="43">
        <v>2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29</v>
      </c>
      <c r="AD255" s="43">
        <v>0</v>
      </c>
      <c r="AE255" s="43">
        <v>0</v>
      </c>
      <c r="AF255" s="43">
        <v>0</v>
      </c>
      <c r="AG255" s="43">
        <v>2</v>
      </c>
      <c r="AH255" s="43">
        <v>0</v>
      </c>
      <c r="AI255" s="43">
        <v>44</v>
      </c>
      <c r="AJ255" s="43">
        <v>0</v>
      </c>
    </row>
    <row r="256" spans="2:36" ht="20.100000000000001" customHeight="1" thickBot="1" x14ac:dyDescent="0.25">
      <c r="B256" s="62" t="s">
        <v>442</v>
      </c>
      <c r="C256" s="43">
        <v>0</v>
      </c>
      <c r="D256" s="43">
        <v>0</v>
      </c>
      <c r="E256" s="43">
        <v>0</v>
      </c>
      <c r="F256" s="43">
        <v>0</v>
      </c>
      <c r="G256" s="43">
        <v>111</v>
      </c>
      <c r="H256" s="43">
        <v>0</v>
      </c>
      <c r="I256" s="43">
        <v>70</v>
      </c>
      <c r="J256" s="43">
        <v>0</v>
      </c>
      <c r="K256" s="43">
        <v>6</v>
      </c>
      <c r="L256" s="43">
        <v>0</v>
      </c>
      <c r="M256" s="43">
        <v>0</v>
      </c>
      <c r="N256" s="43">
        <v>0</v>
      </c>
      <c r="O256" s="43">
        <v>0</v>
      </c>
      <c r="P256" s="43">
        <v>2</v>
      </c>
      <c r="Q256" s="43">
        <v>187</v>
      </c>
      <c r="R256" s="43">
        <v>2</v>
      </c>
      <c r="S256" s="43">
        <v>17</v>
      </c>
      <c r="T256" s="43">
        <v>0</v>
      </c>
      <c r="U256" s="43">
        <v>0</v>
      </c>
      <c r="V256" s="43">
        <v>0</v>
      </c>
      <c r="W256" s="43">
        <v>13</v>
      </c>
      <c r="X256" s="43">
        <v>0</v>
      </c>
      <c r="Y256" s="43">
        <v>0</v>
      </c>
      <c r="Z256" s="43">
        <v>0</v>
      </c>
      <c r="AA256" s="43">
        <v>37</v>
      </c>
      <c r="AB256" s="43">
        <v>0</v>
      </c>
      <c r="AC256" s="43">
        <v>38</v>
      </c>
      <c r="AD256" s="43">
        <v>0</v>
      </c>
      <c r="AE256" s="43">
        <v>0</v>
      </c>
      <c r="AF256" s="43">
        <v>0</v>
      </c>
      <c r="AG256" s="43">
        <v>0</v>
      </c>
      <c r="AH256" s="43">
        <v>0</v>
      </c>
      <c r="AI256" s="43">
        <v>105</v>
      </c>
      <c r="AJ256" s="43">
        <v>0</v>
      </c>
    </row>
    <row r="257" spans="2:36" ht="20.100000000000001" customHeight="1" thickBot="1" x14ac:dyDescent="0.25">
      <c r="B257" s="62" t="s">
        <v>443</v>
      </c>
      <c r="C257" s="43">
        <v>1</v>
      </c>
      <c r="D257" s="43">
        <v>0</v>
      </c>
      <c r="E257" s="43">
        <v>7</v>
      </c>
      <c r="F257" s="43">
        <v>0</v>
      </c>
      <c r="G257" s="43">
        <v>40</v>
      </c>
      <c r="H257" s="43">
        <v>3</v>
      </c>
      <c r="I257" s="43">
        <v>38</v>
      </c>
      <c r="J257" s="43">
        <v>3</v>
      </c>
      <c r="K257" s="43">
        <v>1</v>
      </c>
      <c r="L257" s="43">
        <v>0</v>
      </c>
      <c r="M257" s="43">
        <v>7</v>
      </c>
      <c r="N257" s="43">
        <v>0</v>
      </c>
      <c r="O257" s="43">
        <v>0</v>
      </c>
      <c r="P257" s="43">
        <v>0</v>
      </c>
      <c r="Q257" s="43">
        <v>94</v>
      </c>
      <c r="R257" s="43">
        <v>6</v>
      </c>
      <c r="S257" s="43">
        <v>9</v>
      </c>
      <c r="T257" s="43">
        <v>0</v>
      </c>
      <c r="U257" s="43">
        <v>0</v>
      </c>
      <c r="V257" s="43">
        <v>0</v>
      </c>
      <c r="W257" s="43">
        <v>7</v>
      </c>
      <c r="X257" s="43">
        <v>0</v>
      </c>
      <c r="Y257" s="43">
        <v>0</v>
      </c>
      <c r="Z257" s="43">
        <v>0</v>
      </c>
      <c r="AA257" s="43">
        <v>10</v>
      </c>
      <c r="AB257" s="43">
        <v>0</v>
      </c>
      <c r="AC257" s="43">
        <v>12</v>
      </c>
      <c r="AD257" s="43">
        <v>1</v>
      </c>
      <c r="AE257" s="43">
        <v>0</v>
      </c>
      <c r="AF257" s="43">
        <v>0</v>
      </c>
      <c r="AG257" s="43">
        <v>7</v>
      </c>
      <c r="AH257" s="43">
        <v>0</v>
      </c>
      <c r="AI257" s="43">
        <v>45</v>
      </c>
      <c r="AJ257" s="43">
        <v>1</v>
      </c>
    </row>
    <row r="258" spans="2:36" ht="20.100000000000001" customHeight="1" thickBot="1" x14ac:dyDescent="0.25">
      <c r="B258" s="62" t="s">
        <v>444</v>
      </c>
      <c r="C258" s="43">
        <v>0</v>
      </c>
      <c r="D258" s="43">
        <v>0</v>
      </c>
      <c r="E258" s="43">
        <v>0</v>
      </c>
      <c r="F258" s="43">
        <v>0</v>
      </c>
      <c r="G258" s="43">
        <v>21</v>
      </c>
      <c r="H258" s="43">
        <v>1</v>
      </c>
      <c r="I258" s="43">
        <v>21</v>
      </c>
      <c r="J258" s="43">
        <v>1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42</v>
      </c>
      <c r="R258" s="43">
        <v>2</v>
      </c>
      <c r="S258" s="43">
        <v>4</v>
      </c>
      <c r="T258" s="43">
        <v>0</v>
      </c>
      <c r="U258" s="43">
        <v>0</v>
      </c>
      <c r="V258" s="43">
        <v>0</v>
      </c>
      <c r="W258" s="43">
        <v>2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5</v>
      </c>
      <c r="AD258" s="43">
        <v>0</v>
      </c>
      <c r="AE258" s="43">
        <v>0</v>
      </c>
      <c r="AF258" s="43">
        <v>0</v>
      </c>
      <c r="AG258" s="43">
        <v>1</v>
      </c>
      <c r="AH258" s="43">
        <v>0</v>
      </c>
      <c r="AI258" s="43">
        <v>12</v>
      </c>
      <c r="AJ258" s="43">
        <v>0</v>
      </c>
    </row>
    <row r="259" spans="2:36" ht="20.100000000000001" customHeight="1" thickBot="1" x14ac:dyDescent="0.25">
      <c r="B259" s="62" t="s">
        <v>445</v>
      </c>
      <c r="C259" s="43">
        <v>0</v>
      </c>
      <c r="D259" s="43">
        <v>0</v>
      </c>
      <c r="E259" s="43">
        <v>5</v>
      </c>
      <c r="F259" s="43">
        <v>0</v>
      </c>
      <c r="G259" s="43">
        <v>23</v>
      </c>
      <c r="H259" s="43">
        <v>0</v>
      </c>
      <c r="I259" s="43">
        <v>23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51</v>
      </c>
      <c r="R259" s="43">
        <v>0</v>
      </c>
      <c r="S259" s="43">
        <v>6</v>
      </c>
      <c r="T259" s="43">
        <v>0</v>
      </c>
      <c r="U259" s="43">
        <v>0</v>
      </c>
      <c r="V259" s="43">
        <v>0</v>
      </c>
      <c r="W259" s="43">
        <v>2</v>
      </c>
      <c r="X259" s="43">
        <v>0</v>
      </c>
      <c r="Y259" s="43">
        <v>0</v>
      </c>
      <c r="Z259" s="43">
        <v>0</v>
      </c>
      <c r="AA259" s="43">
        <v>2</v>
      </c>
      <c r="AB259" s="43">
        <v>0</v>
      </c>
      <c r="AC259" s="43">
        <v>6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16</v>
      </c>
      <c r="AJ259" s="43">
        <v>0</v>
      </c>
    </row>
    <row r="260" spans="2:36" ht="20.100000000000001" customHeight="1" thickBot="1" x14ac:dyDescent="0.25">
      <c r="B260" s="62" t="s">
        <v>446</v>
      </c>
      <c r="C260" s="43">
        <v>1</v>
      </c>
      <c r="D260" s="43">
        <v>0</v>
      </c>
      <c r="E260" s="43">
        <v>0</v>
      </c>
      <c r="F260" s="43">
        <v>0</v>
      </c>
      <c r="G260" s="43">
        <v>37</v>
      </c>
      <c r="H260" s="43">
        <v>2</v>
      </c>
      <c r="I260" s="43">
        <v>38</v>
      </c>
      <c r="J260" s="43">
        <v>2</v>
      </c>
      <c r="K260" s="43">
        <v>1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77</v>
      </c>
      <c r="R260" s="43">
        <v>4</v>
      </c>
      <c r="S260" s="43">
        <v>6</v>
      </c>
      <c r="T260" s="43">
        <v>0</v>
      </c>
      <c r="U260" s="43">
        <v>0</v>
      </c>
      <c r="V260" s="43">
        <v>0</v>
      </c>
      <c r="W260" s="43">
        <v>4</v>
      </c>
      <c r="X260" s="43">
        <v>0</v>
      </c>
      <c r="Y260" s="43">
        <v>0</v>
      </c>
      <c r="Z260" s="43">
        <v>0</v>
      </c>
      <c r="AA260" s="43">
        <v>10</v>
      </c>
      <c r="AB260" s="43">
        <v>0</v>
      </c>
      <c r="AC260" s="43">
        <v>10</v>
      </c>
      <c r="AD260" s="43">
        <v>0</v>
      </c>
      <c r="AE260" s="43">
        <v>0</v>
      </c>
      <c r="AF260" s="43">
        <v>0</v>
      </c>
      <c r="AG260" s="43">
        <v>1</v>
      </c>
      <c r="AH260" s="43">
        <v>0</v>
      </c>
      <c r="AI260" s="43">
        <v>31</v>
      </c>
      <c r="AJ260" s="43">
        <v>0</v>
      </c>
    </row>
    <row r="261" spans="2:36" ht="20.100000000000001" customHeight="1" thickBot="1" x14ac:dyDescent="0.25">
      <c r="B261" s="62" t="s">
        <v>447</v>
      </c>
      <c r="C261" s="43">
        <v>0</v>
      </c>
      <c r="D261" s="43">
        <v>0</v>
      </c>
      <c r="E261" s="43">
        <v>1</v>
      </c>
      <c r="F261" s="43">
        <v>0</v>
      </c>
      <c r="G261" s="43">
        <v>13</v>
      </c>
      <c r="H261" s="43">
        <v>0</v>
      </c>
      <c r="I261" s="43">
        <v>17</v>
      </c>
      <c r="J261" s="43">
        <v>0</v>
      </c>
      <c r="K261" s="43">
        <v>0</v>
      </c>
      <c r="L261" s="43">
        <v>0</v>
      </c>
      <c r="M261" s="43">
        <v>8</v>
      </c>
      <c r="N261" s="43">
        <v>0</v>
      </c>
      <c r="O261" s="43">
        <v>0</v>
      </c>
      <c r="P261" s="43">
        <v>0</v>
      </c>
      <c r="Q261" s="43">
        <v>39</v>
      </c>
      <c r="R261" s="43">
        <v>0</v>
      </c>
      <c r="S261" s="43">
        <v>1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1</v>
      </c>
      <c r="AJ261" s="43">
        <v>0</v>
      </c>
    </row>
    <row r="262" spans="2:36" ht="20.100000000000001" customHeight="1" thickBot="1" x14ac:dyDescent="0.25">
      <c r="B262" s="62" t="s">
        <v>641</v>
      </c>
      <c r="C262" s="43">
        <v>1</v>
      </c>
      <c r="D262" s="43">
        <v>0</v>
      </c>
      <c r="E262" s="43">
        <v>0</v>
      </c>
      <c r="F262" s="43">
        <v>0</v>
      </c>
      <c r="G262" s="43">
        <v>17</v>
      </c>
      <c r="H262" s="43">
        <v>0</v>
      </c>
      <c r="I262" s="43">
        <v>17</v>
      </c>
      <c r="J262" s="43">
        <v>0</v>
      </c>
      <c r="K262" s="43">
        <v>0</v>
      </c>
      <c r="L262" s="43">
        <v>0</v>
      </c>
      <c r="M262" s="43">
        <v>3</v>
      </c>
      <c r="N262" s="43">
        <v>0</v>
      </c>
      <c r="O262" s="43">
        <v>0</v>
      </c>
      <c r="P262" s="43">
        <v>0</v>
      </c>
      <c r="Q262" s="43">
        <v>38</v>
      </c>
      <c r="R262" s="43">
        <v>0</v>
      </c>
      <c r="S262" s="43">
        <v>2</v>
      </c>
      <c r="T262" s="43">
        <v>0</v>
      </c>
      <c r="U262" s="43">
        <v>0</v>
      </c>
      <c r="V262" s="43">
        <v>0</v>
      </c>
      <c r="W262" s="43">
        <v>1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3</v>
      </c>
      <c r="AD262" s="43">
        <v>0</v>
      </c>
      <c r="AE262" s="43">
        <v>0</v>
      </c>
      <c r="AF262" s="43">
        <v>0</v>
      </c>
      <c r="AG262" s="43">
        <v>4</v>
      </c>
      <c r="AH262" s="43">
        <v>0</v>
      </c>
      <c r="AI262" s="43">
        <v>10</v>
      </c>
      <c r="AJ262" s="43">
        <v>0</v>
      </c>
    </row>
    <row r="263" spans="2:36" ht="20.100000000000001" customHeight="1" thickBot="1" x14ac:dyDescent="0.25">
      <c r="B263" s="62" t="s">
        <v>448</v>
      </c>
      <c r="C263" s="43">
        <v>0</v>
      </c>
      <c r="D263" s="43">
        <v>0</v>
      </c>
      <c r="E263" s="43">
        <v>0</v>
      </c>
      <c r="F263" s="43">
        <v>0</v>
      </c>
      <c r="G263" s="43">
        <v>30</v>
      </c>
      <c r="H263" s="43">
        <v>0</v>
      </c>
      <c r="I263" s="43">
        <v>30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60</v>
      </c>
      <c r="R263" s="43">
        <v>0</v>
      </c>
      <c r="S263" s="43">
        <v>1</v>
      </c>
      <c r="T263" s="43">
        <v>0</v>
      </c>
      <c r="U263" s="43">
        <v>0</v>
      </c>
      <c r="V263" s="43">
        <v>0</v>
      </c>
      <c r="W263" s="43">
        <v>1</v>
      </c>
      <c r="X263" s="43">
        <v>0</v>
      </c>
      <c r="Y263" s="43">
        <v>0</v>
      </c>
      <c r="Z263" s="43">
        <v>0</v>
      </c>
      <c r="AA263" s="43">
        <v>2</v>
      </c>
      <c r="AB263" s="43">
        <v>0</v>
      </c>
      <c r="AC263" s="43">
        <v>3</v>
      </c>
      <c r="AD263" s="43">
        <v>0</v>
      </c>
      <c r="AE263" s="43">
        <v>0</v>
      </c>
      <c r="AF263" s="43">
        <v>0</v>
      </c>
      <c r="AG263" s="43">
        <v>0</v>
      </c>
      <c r="AH263" s="43">
        <v>0</v>
      </c>
      <c r="AI263" s="43">
        <v>7</v>
      </c>
      <c r="AJ263" s="43">
        <v>0</v>
      </c>
    </row>
    <row r="264" spans="2:36" ht="20.100000000000001" customHeight="1" thickBot="1" x14ac:dyDescent="0.25">
      <c r="B264" s="62" t="s">
        <v>449</v>
      </c>
      <c r="C264" s="43">
        <v>0</v>
      </c>
      <c r="D264" s="43">
        <v>0</v>
      </c>
      <c r="E264" s="43">
        <v>1</v>
      </c>
      <c r="F264" s="43">
        <v>0</v>
      </c>
      <c r="G264" s="43">
        <v>15</v>
      </c>
      <c r="H264" s="43">
        <v>0</v>
      </c>
      <c r="I264" s="43">
        <v>15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31</v>
      </c>
      <c r="R264" s="43">
        <v>0</v>
      </c>
      <c r="S264" s="43">
        <v>3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1</v>
      </c>
      <c r="AB264" s="43">
        <v>0</v>
      </c>
      <c r="AC264" s="43">
        <v>4</v>
      </c>
      <c r="AD264" s="43">
        <v>0</v>
      </c>
      <c r="AE264" s="43">
        <v>0</v>
      </c>
      <c r="AF264" s="43">
        <v>0</v>
      </c>
      <c r="AG264" s="43">
        <v>1</v>
      </c>
      <c r="AH264" s="43">
        <v>0</v>
      </c>
      <c r="AI264" s="43">
        <v>9</v>
      </c>
      <c r="AJ264" s="43">
        <v>0</v>
      </c>
    </row>
    <row r="265" spans="2:36" ht="20.100000000000001" customHeight="1" thickBot="1" x14ac:dyDescent="0.25">
      <c r="B265" s="62" t="s">
        <v>450</v>
      </c>
      <c r="C265" s="43">
        <v>1</v>
      </c>
      <c r="D265" s="43">
        <v>0</v>
      </c>
      <c r="E265" s="43">
        <v>1</v>
      </c>
      <c r="F265" s="43">
        <v>0</v>
      </c>
      <c r="G265" s="43">
        <v>50</v>
      </c>
      <c r="H265" s="43">
        <v>16</v>
      </c>
      <c r="I265" s="43">
        <v>50</v>
      </c>
      <c r="J265" s="43">
        <v>16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102</v>
      </c>
      <c r="R265" s="43">
        <v>32</v>
      </c>
      <c r="S265" s="43">
        <v>4</v>
      </c>
      <c r="T265" s="43">
        <v>0</v>
      </c>
      <c r="U265" s="43">
        <v>0</v>
      </c>
      <c r="V265" s="43">
        <v>0</v>
      </c>
      <c r="W265" s="43">
        <v>6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11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21</v>
      </c>
      <c r="AJ265" s="43">
        <v>0</v>
      </c>
    </row>
    <row r="266" spans="2:36" ht="20.100000000000001" customHeight="1" thickBot="1" x14ac:dyDescent="0.25">
      <c r="B266" s="62" t="s">
        <v>194</v>
      </c>
      <c r="C266" s="43">
        <v>0</v>
      </c>
      <c r="D266" s="43">
        <v>0</v>
      </c>
      <c r="E266" s="43">
        <v>0</v>
      </c>
      <c r="F266" s="43">
        <v>0</v>
      </c>
      <c r="G266" s="43">
        <v>26</v>
      </c>
      <c r="H266" s="43">
        <v>0</v>
      </c>
      <c r="I266" s="43">
        <v>10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36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1</v>
      </c>
      <c r="AB266" s="43">
        <v>0</v>
      </c>
      <c r="AC266" s="43">
        <v>11</v>
      </c>
      <c r="AD266" s="43">
        <v>0</v>
      </c>
      <c r="AE266" s="43">
        <v>0</v>
      </c>
      <c r="AF266" s="43">
        <v>0</v>
      </c>
      <c r="AG266" s="43">
        <v>0</v>
      </c>
      <c r="AH266" s="43">
        <v>0</v>
      </c>
      <c r="AI266" s="43">
        <v>12</v>
      </c>
      <c r="AJ266" s="43">
        <v>0</v>
      </c>
    </row>
    <row r="267" spans="2:36" ht="20.100000000000001" customHeight="1" thickBot="1" x14ac:dyDescent="0.25">
      <c r="B267" s="62" t="s">
        <v>451</v>
      </c>
      <c r="C267" s="43">
        <v>0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10</v>
      </c>
      <c r="J267" s="43">
        <v>0</v>
      </c>
      <c r="K267" s="43">
        <v>10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20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>
        <v>0</v>
      </c>
      <c r="AG267" s="43">
        <v>0</v>
      </c>
      <c r="AH267" s="43">
        <v>0</v>
      </c>
      <c r="AI267" s="43">
        <v>0</v>
      </c>
      <c r="AJ267" s="43">
        <v>0</v>
      </c>
    </row>
    <row r="268" spans="2:36" ht="20.100000000000001" customHeight="1" thickBot="1" x14ac:dyDescent="0.25">
      <c r="B268" s="62" t="s">
        <v>452</v>
      </c>
      <c r="C268" s="43">
        <v>0</v>
      </c>
      <c r="D268" s="43">
        <v>0</v>
      </c>
      <c r="E268" s="43">
        <v>0</v>
      </c>
      <c r="F268" s="43">
        <v>0</v>
      </c>
      <c r="G268" s="43">
        <v>10</v>
      </c>
      <c r="H268" s="43">
        <v>1</v>
      </c>
      <c r="I268" s="43">
        <v>10</v>
      </c>
      <c r="J268" s="43">
        <v>1</v>
      </c>
      <c r="K268" s="43">
        <v>0</v>
      </c>
      <c r="L268" s="43">
        <v>0</v>
      </c>
      <c r="M268" s="43">
        <v>1</v>
      </c>
      <c r="N268" s="43">
        <v>0</v>
      </c>
      <c r="O268" s="43">
        <v>0</v>
      </c>
      <c r="P268" s="43">
        <v>0</v>
      </c>
      <c r="Q268" s="43">
        <v>21</v>
      </c>
      <c r="R268" s="43">
        <v>2</v>
      </c>
      <c r="S268" s="43">
        <v>1</v>
      </c>
      <c r="T268" s="43">
        <v>0</v>
      </c>
      <c r="U268" s="43">
        <v>0</v>
      </c>
      <c r="V268" s="43">
        <v>0</v>
      </c>
      <c r="W268" s="43">
        <v>1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1</v>
      </c>
      <c r="AD268" s="43">
        <v>0</v>
      </c>
      <c r="AE268" s="43">
        <v>0</v>
      </c>
      <c r="AF268" s="43">
        <v>0</v>
      </c>
      <c r="AG268" s="43">
        <v>0</v>
      </c>
      <c r="AH268" s="43">
        <v>0</v>
      </c>
      <c r="AI268" s="43">
        <v>3</v>
      </c>
      <c r="AJ268" s="43">
        <v>0</v>
      </c>
    </row>
    <row r="269" spans="2:36" ht="20.100000000000001" customHeight="1" thickBot="1" x14ac:dyDescent="0.25">
      <c r="B269" s="62" t="s">
        <v>453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3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3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0</v>
      </c>
      <c r="AJ269" s="43">
        <v>0</v>
      </c>
    </row>
    <row r="270" spans="2:36" ht="20.100000000000001" customHeight="1" thickBot="1" x14ac:dyDescent="0.25">
      <c r="B270" s="62" t="s">
        <v>454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22</v>
      </c>
      <c r="I270" s="43">
        <v>0</v>
      </c>
      <c r="J270" s="43">
        <v>23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1</v>
      </c>
      <c r="Q270" s="43">
        <v>0</v>
      </c>
      <c r="R270" s="43">
        <v>46</v>
      </c>
      <c r="S270" s="43">
        <v>0</v>
      </c>
      <c r="T270" s="43">
        <v>1</v>
      </c>
      <c r="U270" s="43">
        <v>0</v>
      </c>
      <c r="V270" s="43">
        <v>0</v>
      </c>
      <c r="W270" s="43">
        <v>0</v>
      </c>
      <c r="X270" s="43">
        <v>2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3</v>
      </c>
      <c r="AE270" s="43">
        <v>0</v>
      </c>
      <c r="AF270" s="43">
        <v>0</v>
      </c>
      <c r="AG270" s="43">
        <v>0</v>
      </c>
      <c r="AH270" s="43">
        <v>9</v>
      </c>
      <c r="AI270" s="43">
        <v>0</v>
      </c>
      <c r="AJ270" s="43">
        <v>15</v>
      </c>
    </row>
    <row r="271" spans="2:36" ht="20.100000000000001" customHeight="1" thickBot="1" x14ac:dyDescent="0.25">
      <c r="B271" s="62" t="s">
        <v>455</v>
      </c>
      <c r="C271" s="43">
        <v>0</v>
      </c>
      <c r="D271" s="43">
        <v>0</v>
      </c>
      <c r="E271" s="43">
        <v>0</v>
      </c>
      <c r="F271" s="43">
        <v>0</v>
      </c>
      <c r="G271" s="43">
        <v>29</v>
      </c>
      <c r="H271" s="43">
        <v>0</v>
      </c>
      <c r="I271" s="43">
        <v>29</v>
      </c>
      <c r="J271" s="43">
        <v>0</v>
      </c>
      <c r="K271" s="43">
        <v>0</v>
      </c>
      <c r="L271" s="43">
        <v>0</v>
      </c>
      <c r="M271" s="43">
        <v>1</v>
      </c>
      <c r="N271" s="43">
        <v>0</v>
      </c>
      <c r="O271" s="43">
        <v>0</v>
      </c>
      <c r="P271" s="43">
        <v>0</v>
      </c>
      <c r="Q271" s="43">
        <v>59</v>
      </c>
      <c r="R271" s="43">
        <v>0</v>
      </c>
      <c r="S271" s="43">
        <v>4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3</v>
      </c>
      <c r="AD271" s="43">
        <v>0</v>
      </c>
      <c r="AE271" s="43">
        <v>0</v>
      </c>
      <c r="AF271" s="43">
        <v>0</v>
      </c>
      <c r="AG271" s="43">
        <v>3</v>
      </c>
      <c r="AH271" s="43">
        <v>0</v>
      </c>
      <c r="AI271" s="43">
        <v>10</v>
      </c>
      <c r="AJ271" s="43">
        <v>0</v>
      </c>
    </row>
    <row r="272" spans="2:36" ht="20.100000000000001" customHeight="1" thickBot="1" x14ac:dyDescent="0.25">
      <c r="B272" s="62" t="s">
        <v>456</v>
      </c>
      <c r="C272" s="43">
        <v>2</v>
      </c>
      <c r="D272" s="43">
        <v>0</v>
      </c>
      <c r="E272" s="43">
        <v>2</v>
      </c>
      <c r="F272" s="43">
        <v>0</v>
      </c>
      <c r="G272" s="43">
        <v>13</v>
      </c>
      <c r="H272" s="43">
        <v>0</v>
      </c>
      <c r="I272" s="43">
        <v>13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30</v>
      </c>
      <c r="R272" s="43">
        <v>0</v>
      </c>
      <c r="S272" s="43">
        <v>1</v>
      </c>
      <c r="T272" s="43">
        <v>0</v>
      </c>
      <c r="U272" s="43">
        <v>0</v>
      </c>
      <c r="V272" s="43">
        <v>0</v>
      </c>
      <c r="W272" s="43">
        <v>1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1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3</v>
      </c>
      <c r="AJ272" s="43">
        <v>0</v>
      </c>
    </row>
    <row r="273" spans="2:36" ht="20.100000000000001" customHeight="1" thickBot="1" x14ac:dyDescent="0.25">
      <c r="B273" s="62" t="s">
        <v>457</v>
      </c>
      <c r="C273" s="43">
        <v>0</v>
      </c>
      <c r="D273" s="43">
        <v>0</v>
      </c>
      <c r="E273" s="43">
        <v>0</v>
      </c>
      <c r="F273" s="43">
        <v>0</v>
      </c>
      <c r="G273" s="43">
        <v>12</v>
      </c>
      <c r="H273" s="43">
        <v>1</v>
      </c>
      <c r="I273" s="43">
        <v>12</v>
      </c>
      <c r="J273" s="43">
        <v>1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24</v>
      </c>
      <c r="R273" s="43">
        <v>2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</row>
    <row r="274" spans="2:36" ht="20.100000000000001" customHeight="1" thickBot="1" x14ac:dyDescent="0.25">
      <c r="B274" s="62" t="s">
        <v>458</v>
      </c>
      <c r="C274" s="43">
        <v>0</v>
      </c>
      <c r="D274" s="43">
        <v>0</v>
      </c>
      <c r="E274" s="43">
        <v>0</v>
      </c>
      <c r="F274" s="43">
        <v>0</v>
      </c>
      <c r="G274" s="43">
        <v>14</v>
      </c>
      <c r="H274" s="43">
        <v>10</v>
      </c>
      <c r="I274" s="43">
        <v>14</v>
      </c>
      <c r="J274" s="43">
        <v>10</v>
      </c>
      <c r="K274" s="43">
        <v>0</v>
      </c>
      <c r="L274" s="43">
        <v>0</v>
      </c>
      <c r="M274" s="43">
        <v>0</v>
      </c>
      <c r="N274" s="43">
        <v>0</v>
      </c>
      <c r="O274" s="43">
        <v>1</v>
      </c>
      <c r="P274" s="43">
        <v>0</v>
      </c>
      <c r="Q274" s="43">
        <v>29</v>
      </c>
      <c r="R274" s="43">
        <v>20</v>
      </c>
      <c r="S274" s="43">
        <v>9</v>
      </c>
      <c r="T274" s="43">
        <v>0</v>
      </c>
      <c r="U274" s="43">
        <v>0</v>
      </c>
      <c r="V274" s="43">
        <v>0</v>
      </c>
      <c r="W274" s="43">
        <v>9</v>
      </c>
      <c r="X274" s="43">
        <v>0</v>
      </c>
      <c r="Y274" s="43">
        <v>0</v>
      </c>
      <c r="Z274" s="43">
        <v>0</v>
      </c>
      <c r="AA274" s="43">
        <v>6</v>
      </c>
      <c r="AB274" s="43">
        <v>0</v>
      </c>
      <c r="AC274" s="43">
        <v>11</v>
      </c>
      <c r="AD274" s="43">
        <v>0</v>
      </c>
      <c r="AE274" s="43">
        <v>0</v>
      </c>
      <c r="AF274" s="43">
        <v>0</v>
      </c>
      <c r="AG274" s="43">
        <v>6</v>
      </c>
      <c r="AH274" s="43">
        <v>0</v>
      </c>
      <c r="AI274" s="43">
        <v>41</v>
      </c>
      <c r="AJ274" s="43">
        <v>0</v>
      </c>
    </row>
    <row r="275" spans="2:36" ht="20.100000000000001" customHeight="1" thickBot="1" x14ac:dyDescent="0.25">
      <c r="B275" s="62" t="s">
        <v>459</v>
      </c>
      <c r="C275" s="43">
        <v>0</v>
      </c>
      <c r="D275" s="43">
        <v>0</v>
      </c>
      <c r="E275" s="43">
        <v>0</v>
      </c>
      <c r="F275" s="43">
        <v>0</v>
      </c>
      <c r="G275" s="43">
        <v>21</v>
      </c>
      <c r="H275" s="43">
        <v>0</v>
      </c>
      <c r="I275" s="43">
        <v>24</v>
      </c>
      <c r="J275" s="43">
        <v>0</v>
      </c>
      <c r="K275" s="43">
        <v>0</v>
      </c>
      <c r="L275" s="43">
        <v>0</v>
      </c>
      <c r="M275" s="43">
        <v>2</v>
      </c>
      <c r="N275" s="43">
        <v>0</v>
      </c>
      <c r="O275" s="43">
        <v>3</v>
      </c>
      <c r="P275" s="43">
        <v>0</v>
      </c>
      <c r="Q275" s="43">
        <v>50</v>
      </c>
      <c r="R275" s="43">
        <v>0</v>
      </c>
      <c r="S275" s="43">
        <v>4</v>
      </c>
      <c r="T275" s="43">
        <v>1</v>
      </c>
      <c r="U275" s="43">
        <v>0</v>
      </c>
      <c r="V275" s="43">
        <v>0</v>
      </c>
      <c r="W275" s="43">
        <v>1</v>
      </c>
      <c r="X275" s="43">
        <v>1</v>
      </c>
      <c r="Y275" s="43">
        <v>3</v>
      </c>
      <c r="Z275" s="43">
        <v>0</v>
      </c>
      <c r="AA275" s="43">
        <v>4</v>
      </c>
      <c r="AB275" s="43">
        <v>1</v>
      </c>
      <c r="AC275" s="43">
        <v>3</v>
      </c>
      <c r="AD275" s="43">
        <v>1</v>
      </c>
      <c r="AE275" s="43">
        <v>0</v>
      </c>
      <c r="AF275" s="43">
        <v>0</v>
      </c>
      <c r="AG275" s="43">
        <v>1</v>
      </c>
      <c r="AH275" s="43">
        <v>0</v>
      </c>
      <c r="AI275" s="43">
        <v>16</v>
      </c>
      <c r="AJ275" s="43">
        <v>4</v>
      </c>
    </row>
    <row r="276" spans="2:36" ht="20.100000000000001" customHeight="1" thickBot="1" x14ac:dyDescent="0.25">
      <c r="B276" s="62" t="s">
        <v>460</v>
      </c>
      <c r="C276" s="43">
        <v>0</v>
      </c>
      <c r="D276" s="43">
        <v>0</v>
      </c>
      <c r="E276" s="43">
        <v>0</v>
      </c>
      <c r="F276" s="43">
        <v>0</v>
      </c>
      <c r="G276" s="43">
        <v>3</v>
      </c>
      <c r="H276" s="43">
        <v>10</v>
      </c>
      <c r="I276" s="43">
        <v>3</v>
      </c>
      <c r="J276" s="43">
        <v>9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6</v>
      </c>
      <c r="R276" s="43">
        <v>19</v>
      </c>
      <c r="S276" s="43">
        <v>3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3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6</v>
      </c>
      <c r="AJ276" s="43">
        <v>0</v>
      </c>
    </row>
    <row r="277" spans="2:36" ht="20.100000000000001" customHeight="1" thickBot="1" x14ac:dyDescent="0.25">
      <c r="B277" s="62" t="s">
        <v>195</v>
      </c>
      <c r="C277" s="43">
        <v>1</v>
      </c>
      <c r="D277" s="43">
        <v>2</v>
      </c>
      <c r="E277" s="43">
        <v>0</v>
      </c>
      <c r="F277" s="43">
        <v>0</v>
      </c>
      <c r="G277" s="43">
        <v>107</v>
      </c>
      <c r="H277" s="43">
        <v>0</v>
      </c>
      <c r="I277" s="43">
        <v>107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215</v>
      </c>
      <c r="R277" s="43">
        <v>2</v>
      </c>
      <c r="S277" s="43">
        <v>55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27</v>
      </c>
      <c r="AB277" s="43">
        <v>0</v>
      </c>
      <c r="AC277" s="43">
        <v>28</v>
      </c>
      <c r="AD277" s="43">
        <v>0</v>
      </c>
      <c r="AE277" s="43">
        <v>0</v>
      </c>
      <c r="AF277" s="43">
        <v>0</v>
      </c>
      <c r="AG277" s="43">
        <v>9</v>
      </c>
      <c r="AH277" s="43">
        <v>0</v>
      </c>
      <c r="AI277" s="43">
        <v>119</v>
      </c>
      <c r="AJ277" s="43">
        <v>0</v>
      </c>
    </row>
    <row r="278" spans="2:36" ht="20.100000000000001" customHeight="1" thickBot="1" x14ac:dyDescent="0.25">
      <c r="B278" s="62" t="s">
        <v>461</v>
      </c>
      <c r="C278" s="43">
        <v>1</v>
      </c>
      <c r="D278" s="43">
        <v>0</v>
      </c>
      <c r="E278" s="43">
        <v>0</v>
      </c>
      <c r="F278" s="43">
        <v>0</v>
      </c>
      <c r="G278" s="43">
        <v>11</v>
      </c>
      <c r="H278" s="43">
        <v>0</v>
      </c>
      <c r="I278" s="43">
        <v>17</v>
      </c>
      <c r="J278" s="43">
        <v>0</v>
      </c>
      <c r="K278" s="43">
        <v>0</v>
      </c>
      <c r="L278" s="43">
        <v>0</v>
      </c>
      <c r="M278" s="43">
        <v>5</v>
      </c>
      <c r="N278" s="43">
        <v>0</v>
      </c>
      <c r="O278" s="43">
        <v>2</v>
      </c>
      <c r="P278" s="43">
        <v>0</v>
      </c>
      <c r="Q278" s="43">
        <v>36</v>
      </c>
      <c r="R278" s="43">
        <v>0</v>
      </c>
      <c r="S278" s="43">
        <v>4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6</v>
      </c>
      <c r="AD278" s="43">
        <v>0</v>
      </c>
      <c r="AE278" s="43">
        <v>0</v>
      </c>
      <c r="AF278" s="43">
        <v>0</v>
      </c>
      <c r="AG278" s="43">
        <v>4</v>
      </c>
      <c r="AH278" s="43">
        <v>0</v>
      </c>
      <c r="AI278" s="43">
        <v>14</v>
      </c>
      <c r="AJ278" s="43">
        <v>0</v>
      </c>
    </row>
    <row r="279" spans="2:36" ht="20.100000000000001" customHeight="1" thickBot="1" x14ac:dyDescent="0.25">
      <c r="B279" s="62" t="s">
        <v>462</v>
      </c>
      <c r="C279" s="43">
        <v>0</v>
      </c>
      <c r="D279" s="43">
        <v>0</v>
      </c>
      <c r="E279" s="43">
        <v>0</v>
      </c>
      <c r="F279" s="43">
        <v>0</v>
      </c>
      <c r="G279" s="43">
        <v>5</v>
      </c>
      <c r="H279" s="43">
        <v>0</v>
      </c>
      <c r="I279" s="43">
        <v>5</v>
      </c>
      <c r="J279" s="43">
        <v>0</v>
      </c>
      <c r="K279" s="43">
        <v>0</v>
      </c>
      <c r="L279" s="43">
        <v>0</v>
      </c>
      <c r="M279" s="43">
        <v>2</v>
      </c>
      <c r="N279" s="43">
        <v>0</v>
      </c>
      <c r="O279" s="43">
        <v>2</v>
      </c>
      <c r="P279" s="43">
        <v>0</v>
      </c>
      <c r="Q279" s="43">
        <v>14</v>
      </c>
      <c r="R279" s="43">
        <v>0</v>
      </c>
      <c r="S279" s="43">
        <v>1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1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2</v>
      </c>
      <c r="AJ279" s="43">
        <v>0</v>
      </c>
    </row>
    <row r="280" spans="2:36" ht="20.100000000000001" customHeight="1" thickBot="1" x14ac:dyDescent="0.25">
      <c r="B280" s="62" t="s">
        <v>463</v>
      </c>
      <c r="C280" s="43">
        <v>0</v>
      </c>
      <c r="D280" s="43">
        <v>0</v>
      </c>
      <c r="E280" s="43">
        <v>0</v>
      </c>
      <c r="F280" s="43">
        <v>0</v>
      </c>
      <c r="G280" s="43">
        <v>16</v>
      </c>
      <c r="H280" s="43">
        <v>0</v>
      </c>
      <c r="I280" s="43">
        <v>16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32</v>
      </c>
      <c r="R280" s="43">
        <v>0</v>
      </c>
      <c r="S280" s="43">
        <v>6</v>
      </c>
      <c r="T280" s="43">
        <v>0</v>
      </c>
      <c r="U280" s="43">
        <v>0</v>
      </c>
      <c r="V280" s="43">
        <v>0</v>
      </c>
      <c r="W280" s="43">
        <v>2</v>
      </c>
      <c r="X280" s="43">
        <v>0</v>
      </c>
      <c r="Y280" s="43">
        <v>0</v>
      </c>
      <c r="Z280" s="43">
        <v>0</v>
      </c>
      <c r="AA280" s="43">
        <v>1</v>
      </c>
      <c r="AB280" s="43">
        <v>0</v>
      </c>
      <c r="AC280" s="43">
        <v>7</v>
      </c>
      <c r="AD280" s="43">
        <v>0</v>
      </c>
      <c r="AE280" s="43">
        <v>0</v>
      </c>
      <c r="AF280" s="43">
        <v>0</v>
      </c>
      <c r="AG280" s="43">
        <v>9</v>
      </c>
      <c r="AH280" s="43">
        <v>0</v>
      </c>
      <c r="AI280" s="43">
        <v>25</v>
      </c>
      <c r="AJ280" s="43">
        <v>0</v>
      </c>
    </row>
    <row r="281" spans="2:36" ht="20.100000000000001" customHeight="1" thickBot="1" x14ac:dyDescent="0.25">
      <c r="B281" s="62" t="s">
        <v>464</v>
      </c>
      <c r="C281" s="43">
        <v>1</v>
      </c>
      <c r="D281" s="43">
        <v>0</v>
      </c>
      <c r="E281" s="43">
        <v>5</v>
      </c>
      <c r="F281" s="43">
        <v>0</v>
      </c>
      <c r="G281" s="43">
        <v>69</v>
      </c>
      <c r="H281" s="43">
        <v>0</v>
      </c>
      <c r="I281" s="43">
        <v>70</v>
      </c>
      <c r="J281" s="43">
        <v>0</v>
      </c>
      <c r="K281" s="43">
        <v>1</v>
      </c>
      <c r="L281" s="43">
        <v>0</v>
      </c>
      <c r="M281" s="43">
        <v>16</v>
      </c>
      <c r="N281" s="43">
        <v>0</v>
      </c>
      <c r="O281" s="43">
        <v>8</v>
      </c>
      <c r="P281" s="43">
        <v>0</v>
      </c>
      <c r="Q281" s="43">
        <v>170</v>
      </c>
      <c r="R281" s="43">
        <v>0</v>
      </c>
      <c r="S281" s="43">
        <v>4</v>
      </c>
      <c r="T281" s="43">
        <v>0</v>
      </c>
      <c r="U281" s="43">
        <v>0</v>
      </c>
      <c r="V281" s="43">
        <v>0</v>
      </c>
      <c r="W281" s="43">
        <v>2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7</v>
      </c>
      <c r="AD281" s="43">
        <v>0</v>
      </c>
      <c r="AE281" s="43">
        <v>0</v>
      </c>
      <c r="AF281" s="43">
        <v>0</v>
      </c>
      <c r="AG281" s="43">
        <v>3</v>
      </c>
      <c r="AH281" s="43">
        <v>0</v>
      </c>
      <c r="AI281" s="43">
        <v>16</v>
      </c>
      <c r="AJ281" s="43">
        <v>0</v>
      </c>
    </row>
    <row r="282" spans="2:36" ht="20.100000000000001" customHeight="1" thickBot="1" x14ac:dyDescent="0.25">
      <c r="B282" s="62" t="s">
        <v>465</v>
      </c>
      <c r="C282" s="43">
        <v>0</v>
      </c>
      <c r="D282" s="43">
        <v>0</v>
      </c>
      <c r="E282" s="43">
        <v>0</v>
      </c>
      <c r="F282" s="43">
        <v>0</v>
      </c>
      <c r="G282" s="43">
        <v>155</v>
      </c>
      <c r="H282" s="43">
        <v>0</v>
      </c>
      <c r="I282" s="43">
        <v>155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310</v>
      </c>
      <c r="R282" s="43">
        <v>0</v>
      </c>
      <c r="S282" s="43">
        <v>45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45</v>
      </c>
      <c r="AD282" s="43">
        <v>0</v>
      </c>
      <c r="AE282" s="43">
        <v>0</v>
      </c>
      <c r="AF282" s="43">
        <v>0</v>
      </c>
      <c r="AG282" s="43">
        <v>23</v>
      </c>
      <c r="AH282" s="43">
        <v>0</v>
      </c>
      <c r="AI282" s="43">
        <v>113</v>
      </c>
      <c r="AJ282" s="43">
        <v>0</v>
      </c>
    </row>
    <row r="283" spans="2:36" ht="20.100000000000001" customHeight="1" thickBot="1" x14ac:dyDescent="0.25">
      <c r="B283" s="62" t="s">
        <v>466</v>
      </c>
      <c r="C283" s="43">
        <v>0</v>
      </c>
      <c r="D283" s="43">
        <v>0</v>
      </c>
      <c r="E283" s="43">
        <v>0</v>
      </c>
      <c r="F283" s="43">
        <v>0</v>
      </c>
      <c r="G283" s="43">
        <v>40</v>
      </c>
      <c r="H283" s="43">
        <v>0</v>
      </c>
      <c r="I283" s="43">
        <v>40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80</v>
      </c>
      <c r="R283" s="43">
        <v>0</v>
      </c>
      <c r="S283" s="43">
        <v>2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2</v>
      </c>
      <c r="AD283" s="43">
        <v>0</v>
      </c>
      <c r="AE283" s="43">
        <v>0</v>
      </c>
      <c r="AF283" s="43">
        <v>0</v>
      </c>
      <c r="AG283" s="43">
        <v>0</v>
      </c>
      <c r="AH283" s="43">
        <v>0</v>
      </c>
      <c r="AI283" s="43">
        <v>4</v>
      </c>
      <c r="AJ283" s="43">
        <v>0</v>
      </c>
    </row>
    <row r="284" spans="2:36" ht="20.100000000000001" customHeight="1" thickBot="1" x14ac:dyDescent="0.25">
      <c r="B284" s="62" t="s">
        <v>467</v>
      </c>
      <c r="C284" s="43">
        <v>1</v>
      </c>
      <c r="D284" s="43">
        <v>0</v>
      </c>
      <c r="E284" s="43">
        <v>0</v>
      </c>
      <c r="F284" s="43">
        <v>0</v>
      </c>
      <c r="G284" s="43">
        <v>40</v>
      </c>
      <c r="H284" s="43">
        <v>3</v>
      </c>
      <c r="I284" s="43">
        <v>40</v>
      </c>
      <c r="J284" s="43">
        <v>3</v>
      </c>
      <c r="K284" s="43">
        <v>0</v>
      </c>
      <c r="L284" s="43">
        <v>0</v>
      </c>
      <c r="M284" s="43">
        <v>0</v>
      </c>
      <c r="N284" s="43">
        <v>0</v>
      </c>
      <c r="O284" s="43">
        <v>5</v>
      </c>
      <c r="P284" s="43">
        <v>0</v>
      </c>
      <c r="Q284" s="43">
        <v>86</v>
      </c>
      <c r="R284" s="43">
        <v>6</v>
      </c>
      <c r="S284" s="43">
        <v>10</v>
      </c>
      <c r="T284" s="43">
        <v>0</v>
      </c>
      <c r="U284" s="43">
        <v>0</v>
      </c>
      <c r="V284" s="43">
        <v>0</v>
      </c>
      <c r="W284" s="43">
        <v>4</v>
      </c>
      <c r="X284" s="43">
        <v>0</v>
      </c>
      <c r="Y284" s="43">
        <v>0</v>
      </c>
      <c r="Z284" s="43">
        <v>0</v>
      </c>
      <c r="AA284" s="43">
        <v>2</v>
      </c>
      <c r="AB284" s="43">
        <v>0</v>
      </c>
      <c r="AC284" s="43">
        <v>11</v>
      </c>
      <c r="AD284" s="43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27</v>
      </c>
      <c r="AJ284" s="43">
        <v>0</v>
      </c>
    </row>
    <row r="285" spans="2:36" ht="20.100000000000001" customHeight="1" thickBot="1" x14ac:dyDescent="0.25">
      <c r="B285" s="62" t="s">
        <v>468</v>
      </c>
      <c r="C285" s="43">
        <v>3</v>
      </c>
      <c r="D285" s="43">
        <v>0</v>
      </c>
      <c r="E285" s="43">
        <v>3</v>
      </c>
      <c r="F285" s="43">
        <v>1</v>
      </c>
      <c r="G285" s="43">
        <v>3</v>
      </c>
      <c r="H285" s="43">
        <v>7</v>
      </c>
      <c r="I285" s="43">
        <v>3</v>
      </c>
      <c r="J285" s="43">
        <v>7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12</v>
      </c>
      <c r="R285" s="43">
        <v>15</v>
      </c>
      <c r="S285" s="43">
        <v>1</v>
      </c>
      <c r="T285" s="43">
        <v>0</v>
      </c>
      <c r="U285" s="43">
        <v>1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1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3</v>
      </c>
      <c r="AJ285" s="43">
        <v>0</v>
      </c>
    </row>
    <row r="286" spans="2:36" ht="20.100000000000001" customHeight="1" thickBot="1" x14ac:dyDescent="0.25">
      <c r="B286" s="62" t="s">
        <v>196</v>
      </c>
      <c r="C286" s="43">
        <v>0</v>
      </c>
      <c r="D286" s="43">
        <v>0</v>
      </c>
      <c r="E286" s="43">
        <v>0</v>
      </c>
      <c r="F286" s="43">
        <v>0</v>
      </c>
      <c r="G286" s="43">
        <v>96</v>
      </c>
      <c r="H286" s="43">
        <v>8</v>
      </c>
      <c r="I286" s="43">
        <v>96</v>
      </c>
      <c r="J286" s="43">
        <v>8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192</v>
      </c>
      <c r="R286" s="43">
        <v>16</v>
      </c>
      <c r="S286" s="43">
        <v>0</v>
      </c>
      <c r="T286" s="43">
        <v>0</v>
      </c>
      <c r="U286" s="43">
        <v>0</v>
      </c>
      <c r="V286" s="43">
        <v>0</v>
      </c>
      <c r="W286" s="43">
        <v>20</v>
      </c>
      <c r="X286" s="43">
        <v>5</v>
      </c>
      <c r="Y286" s="43">
        <v>9</v>
      </c>
      <c r="Z286" s="43">
        <v>0</v>
      </c>
      <c r="AA286" s="43">
        <v>24</v>
      </c>
      <c r="AB286" s="43">
        <v>5</v>
      </c>
      <c r="AC286" s="43">
        <v>24</v>
      </c>
      <c r="AD286" s="43">
        <v>5</v>
      </c>
      <c r="AE286" s="43">
        <v>0</v>
      </c>
      <c r="AF286" s="43">
        <v>0</v>
      </c>
      <c r="AG286" s="43">
        <v>0</v>
      </c>
      <c r="AH286" s="43">
        <v>0</v>
      </c>
      <c r="AI286" s="43">
        <v>77</v>
      </c>
      <c r="AJ286" s="43">
        <v>15</v>
      </c>
    </row>
    <row r="287" spans="2:36" ht="20.100000000000001" customHeight="1" thickBot="1" x14ac:dyDescent="0.25">
      <c r="B287" s="62" t="s">
        <v>469</v>
      </c>
      <c r="C287" s="43">
        <v>8</v>
      </c>
      <c r="D287" s="43">
        <v>5</v>
      </c>
      <c r="E287" s="43">
        <v>0</v>
      </c>
      <c r="F287" s="43">
        <v>0</v>
      </c>
      <c r="G287" s="43">
        <v>33</v>
      </c>
      <c r="H287" s="43">
        <v>36</v>
      </c>
      <c r="I287" s="43">
        <v>33</v>
      </c>
      <c r="J287" s="43">
        <v>36</v>
      </c>
      <c r="K287" s="43">
        <v>0</v>
      </c>
      <c r="L287" s="43">
        <v>18</v>
      </c>
      <c r="M287" s="43">
        <v>15</v>
      </c>
      <c r="N287" s="43">
        <v>30</v>
      </c>
      <c r="O287" s="43">
        <v>7</v>
      </c>
      <c r="P287" s="43">
        <v>0</v>
      </c>
      <c r="Q287" s="43">
        <v>96</v>
      </c>
      <c r="R287" s="43">
        <v>125</v>
      </c>
      <c r="S287" s="43">
        <v>15</v>
      </c>
      <c r="T287" s="43">
        <v>12</v>
      </c>
      <c r="U287" s="43">
        <v>0</v>
      </c>
      <c r="V287" s="43">
        <v>0</v>
      </c>
      <c r="W287" s="43">
        <v>0</v>
      </c>
      <c r="X287" s="43">
        <v>3</v>
      </c>
      <c r="Y287" s="43">
        <v>0</v>
      </c>
      <c r="Z287" s="43">
        <v>0</v>
      </c>
      <c r="AA287" s="43">
        <v>0</v>
      </c>
      <c r="AB287" s="43">
        <v>0</v>
      </c>
      <c r="AC287" s="43">
        <v>15</v>
      </c>
      <c r="AD287" s="43">
        <v>17</v>
      </c>
      <c r="AE287" s="43">
        <v>0</v>
      </c>
      <c r="AF287" s="43">
        <v>0</v>
      </c>
      <c r="AG287" s="43">
        <v>49</v>
      </c>
      <c r="AH287" s="43">
        <v>6</v>
      </c>
      <c r="AI287" s="43">
        <v>79</v>
      </c>
      <c r="AJ287" s="43">
        <v>38</v>
      </c>
    </row>
    <row r="288" spans="2:36" ht="20.100000000000001" customHeight="1" thickBot="1" x14ac:dyDescent="0.25">
      <c r="B288" s="62" t="s">
        <v>470</v>
      </c>
      <c r="C288" s="43">
        <v>0</v>
      </c>
      <c r="D288" s="43">
        <v>0</v>
      </c>
      <c r="E288" s="43">
        <v>0</v>
      </c>
      <c r="F288" s="43">
        <v>0</v>
      </c>
      <c r="G288" s="43">
        <v>13</v>
      </c>
      <c r="H288" s="43">
        <v>0</v>
      </c>
      <c r="I288" s="43">
        <v>18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31</v>
      </c>
      <c r="R288" s="43">
        <v>0</v>
      </c>
      <c r="S288" s="43">
        <v>1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1</v>
      </c>
      <c r="AD288" s="43">
        <v>0</v>
      </c>
      <c r="AE288" s="43">
        <v>0</v>
      </c>
      <c r="AF288" s="43">
        <v>0</v>
      </c>
      <c r="AG288" s="43">
        <v>0</v>
      </c>
      <c r="AH288" s="43">
        <v>0</v>
      </c>
      <c r="AI288" s="43">
        <v>2</v>
      </c>
      <c r="AJ288" s="43">
        <v>0</v>
      </c>
    </row>
    <row r="289" spans="2:36" ht="20.100000000000001" customHeight="1" thickBot="1" x14ac:dyDescent="0.25">
      <c r="B289" s="62" t="s">
        <v>471</v>
      </c>
      <c r="C289" s="43">
        <v>1</v>
      </c>
      <c r="D289" s="43">
        <v>0</v>
      </c>
      <c r="E289" s="43">
        <v>0</v>
      </c>
      <c r="F289" s="43">
        <v>0</v>
      </c>
      <c r="G289" s="43">
        <v>32</v>
      </c>
      <c r="H289" s="43">
        <v>15</v>
      </c>
      <c r="I289" s="43">
        <v>32</v>
      </c>
      <c r="J289" s="43">
        <v>15</v>
      </c>
      <c r="K289" s="43">
        <v>0</v>
      </c>
      <c r="L289" s="43">
        <v>0</v>
      </c>
      <c r="M289" s="43">
        <v>30</v>
      </c>
      <c r="N289" s="43">
        <v>14</v>
      </c>
      <c r="O289" s="43">
        <v>0</v>
      </c>
      <c r="P289" s="43">
        <v>0</v>
      </c>
      <c r="Q289" s="43">
        <v>95</v>
      </c>
      <c r="R289" s="43">
        <v>44</v>
      </c>
      <c r="S289" s="43">
        <v>10</v>
      </c>
      <c r="T289" s="43">
        <v>0</v>
      </c>
      <c r="U289" s="43">
        <v>0</v>
      </c>
      <c r="V289" s="43">
        <v>0</v>
      </c>
      <c r="W289" s="43">
        <v>9</v>
      </c>
      <c r="X289" s="43">
        <v>0</v>
      </c>
      <c r="Y289" s="43">
        <v>1</v>
      </c>
      <c r="Z289" s="43">
        <v>0</v>
      </c>
      <c r="AA289" s="43">
        <v>0</v>
      </c>
      <c r="AB289" s="43">
        <v>0</v>
      </c>
      <c r="AC289" s="43">
        <v>19</v>
      </c>
      <c r="AD289" s="43">
        <v>0</v>
      </c>
      <c r="AE289" s="43">
        <v>1</v>
      </c>
      <c r="AF289" s="43">
        <v>0</v>
      </c>
      <c r="AG289" s="43">
        <v>5</v>
      </c>
      <c r="AH289" s="43">
        <v>0</v>
      </c>
      <c r="AI289" s="43">
        <v>45</v>
      </c>
      <c r="AJ289" s="43">
        <v>0</v>
      </c>
    </row>
    <row r="290" spans="2:36" ht="20.100000000000001" customHeight="1" thickBot="1" x14ac:dyDescent="0.25">
      <c r="B290" s="62" t="s">
        <v>472</v>
      </c>
      <c r="C290" s="43">
        <v>0</v>
      </c>
      <c r="D290" s="43">
        <v>0</v>
      </c>
      <c r="E290" s="43">
        <v>0</v>
      </c>
      <c r="F290" s="43">
        <v>0</v>
      </c>
      <c r="G290" s="43">
        <v>19</v>
      </c>
      <c r="H290" s="43">
        <v>11</v>
      </c>
      <c r="I290" s="43">
        <v>12</v>
      </c>
      <c r="J290" s="43">
        <v>10</v>
      </c>
      <c r="K290" s="43">
        <v>0</v>
      </c>
      <c r="L290" s="43">
        <v>0</v>
      </c>
      <c r="M290" s="43">
        <v>0</v>
      </c>
      <c r="N290" s="43">
        <v>4</v>
      </c>
      <c r="O290" s="43">
        <v>0</v>
      </c>
      <c r="P290" s="43">
        <v>0</v>
      </c>
      <c r="Q290" s="43">
        <v>31</v>
      </c>
      <c r="R290" s="43">
        <v>25</v>
      </c>
      <c r="S290" s="43">
        <v>2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1</v>
      </c>
      <c r="AB290" s="43">
        <v>0</v>
      </c>
      <c r="AC290" s="43">
        <v>4</v>
      </c>
      <c r="AD290" s="43">
        <v>0</v>
      </c>
      <c r="AE290" s="43">
        <v>0</v>
      </c>
      <c r="AF290" s="43">
        <v>0</v>
      </c>
      <c r="AG290" s="43">
        <v>3</v>
      </c>
      <c r="AH290" s="43">
        <v>0</v>
      </c>
      <c r="AI290" s="43">
        <v>10</v>
      </c>
      <c r="AJ290" s="43">
        <v>0</v>
      </c>
    </row>
    <row r="291" spans="2:36" ht="20.100000000000001" customHeight="1" thickBot="1" x14ac:dyDescent="0.25">
      <c r="B291" s="62" t="s">
        <v>197</v>
      </c>
      <c r="C291" s="43">
        <v>23</v>
      </c>
      <c r="D291" s="43">
        <v>0</v>
      </c>
      <c r="E291" s="43">
        <v>75</v>
      </c>
      <c r="F291" s="43">
        <v>0</v>
      </c>
      <c r="G291" s="43">
        <v>438</v>
      </c>
      <c r="H291" s="43">
        <v>0</v>
      </c>
      <c r="I291" s="43">
        <v>438</v>
      </c>
      <c r="J291" s="43">
        <v>0</v>
      </c>
      <c r="K291" s="43">
        <v>22</v>
      </c>
      <c r="L291" s="43">
        <v>0</v>
      </c>
      <c r="M291" s="43">
        <v>18</v>
      </c>
      <c r="N291" s="43">
        <v>0</v>
      </c>
      <c r="O291" s="43">
        <v>438</v>
      </c>
      <c r="P291" s="43">
        <v>0</v>
      </c>
      <c r="Q291" s="43">
        <v>1452</v>
      </c>
      <c r="R291" s="43">
        <v>0</v>
      </c>
      <c r="S291" s="43">
        <v>79</v>
      </c>
      <c r="T291" s="43">
        <v>0</v>
      </c>
      <c r="U291" s="43">
        <v>0</v>
      </c>
      <c r="V291" s="43">
        <v>0</v>
      </c>
      <c r="W291" s="43">
        <v>16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81</v>
      </c>
      <c r="AD291" s="43">
        <v>0</v>
      </c>
      <c r="AE291" s="43">
        <v>0</v>
      </c>
      <c r="AF291" s="43">
        <v>0</v>
      </c>
      <c r="AG291" s="43">
        <v>104</v>
      </c>
      <c r="AH291" s="43">
        <v>0</v>
      </c>
      <c r="AI291" s="43">
        <v>280</v>
      </c>
      <c r="AJ291" s="43">
        <v>0</v>
      </c>
    </row>
    <row r="292" spans="2:36" ht="20.100000000000001" customHeight="1" thickBot="1" x14ac:dyDescent="0.25">
      <c r="B292" s="62" t="s">
        <v>473</v>
      </c>
      <c r="C292" s="43">
        <v>0</v>
      </c>
      <c r="D292" s="43">
        <v>6</v>
      </c>
      <c r="E292" s="43">
        <v>51</v>
      </c>
      <c r="F292" s="43">
        <v>111</v>
      </c>
      <c r="G292" s="43">
        <v>51</v>
      </c>
      <c r="H292" s="43">
        <v>111</v>
      </c>
      <c r="I292" s="43">
        <v>51</v>
      </c>
      <c r="J292" s="43">
        <v>111</v>
      </c>
      <c r="K292" s="43">
        <v>0</v>
      </c>
      <c r="L292" s="43">
        <v>0</v>
      </c>
      <c r="M292" s="43">
        <v>51</v>
      </c>
      <c r="N292" s="43">
        <v>111</v>
      </c>
      <c r="O292" s="43">
        <v>0</v>
      </c>
      <c r="P292" s="43">
        <v>1</v>
      </c>
      <c r="Q292" s="43">
        <v>204</v>
      </c>
      <c r="R292" s="43">
        <v>451</v>
      </c>
      <c r="S292" s="43">
        <v>29</v>
      </c>
      <c r="T292" s="43">
        <v>0</v>
      </c>
      <c r="U292" s="43">
        <v>0</v>
      </c>
      <c r="V292" s="43">
        <v>0</v>
      </c>
      <c r="W292" s="43">
        <v>14</v>
      </c>
      <c r="X292" s="43">
        <v>0</v>
      </c>
      <c r="Y292" s="43">
        <v>0</v>
      </c>
      <c r="Z292" s="43">
        <v>0</v>
      </c>
      <c r="AA292" s="43">
        <v>42</v>
      </c>
      <c r="AB292" s="43">
        <v>0</v>
      </c>
      <c r="AC292" s="43">
        <v>51</v>
      </c>
      <c r="AD292" s="43">
        <v>0</v>
      </c>
      <c r="AE292" s="43">
        <v>4</v>
      </c>
      <c r="AF292" s="43">
        <v>0</v>
      </c>
      <c r="AG292" s="43">
        <v>9</v>
      </c>
      <c r="AH292" s="43">
        <v>0</v>
      </c>
      <c r="AI292" s="43">
        <v>149</v>
      </c>
      <c r="AJ292" s="43">
        <v>0</v>
      </c>
    </row>
    <row r="293" spans="2:36" ht="20.100000000000001" customHeight="1" thickBot="1" x14ac:dyDescent="0.25">
      <c r="B293" s="62" t="s">
        <v>642</v>
      </c>
      <c r="C293" s="43">
        <v>4</v>
      </c>
      <c r="D293" s="43">
        <v>0</v>
      </c>
      <c r="E293" s="43">
        <v>0</v>
      </c>
      <c r="F293" s="43">
        <v>0</v>
      </c>
      <c r="G293" s="43">
        <v>75</v>
      </c>
      <c r="H293" s="43">
        <v>0</v>
      </c>
      <c r="I293" s="43">
        <v>75</v>
      </c>
      <c r="J293" s="43">
        <v>0</v>
      </c>
      <c r="K293" s="43">
        <v>0</v>
      </c>
      <c r="L293" s="43">
        <v>0</v>
      </c>
      <c r="M293" s="43">
        <v>25</v>
      </c>
      <c r="N293" s="43">
        <v>0</v>
      </c>
      <c r="O293" s="43">
        <v>4</v>
      </c>
      <c r="P293" s="43">
        <v>0</v>
      </c>
      <c r="Q293" s="43">
        <v>183</v>
      </c>
      <c r="R293" s="43">
        <v>0</v>
      </c>
      <c r="S293" s="43">
        <v>9</v>
      </c>
      <c r="T293" s="43">
        <v>0</v>
      </c>
      <c r="U293" s="43">
        <v>0</v>
      </c>
      <c r="V293" s="43">
        <v>0</v>
      </c>
      <c r="W293" s="43">
        <v>4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12</v>
      </c>
      <c r="AD293" s="43">
        <v>0</v>
      </c>
      <c r="AE293" s="43">
        <v>1</v>
      </c>
      <c r="AF293" s="43">
        <v>0</v>
      </c>
      <c r="AG293" s="43">
        <v>3</v>
      </c>
      <c r="AH293" s="43">
        <v>0</v>
      </c>
      <c r="AI293" s="43">
        <v>29</v>
      </c>
      <c r="AJ293" s="43">
        <v>0</v>
      </c>
    </row>
    <row r="294" spans="2:36" ht="20.100000000000001" customHeight="1" thickBot="1" x14ac:dyDescent="0.25">
      <c r="B294" s="62" t="s">
        <v>474</v>
      </c>
      <c r="C294" s="43">
        <v>4</v>
      </c>
      <c r="D294" s="43">
        <v>0</v>
      </c>
      <c r="E294" s="43">
        <v>0</v>
      </c>
      <c r="F294" s="43">
        <v>0</v>
      </c>
      <c r="G294" s="43">
        <v>70</v>
      </c>
      <c r="H294" s="43">
        <v>0</v>
      </c>
      <c r="I294" s="43">
        <v>70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2</v>
      </c>
      <c r="P294" s="43">
        <v>0</v>
      </c>
      <c r="Q294" s="43">
        <v>146</v>
      </c>
      <c r="R294" s="43">
        <v>0</v>
      </c>
      <c r="S294" s="43">
        <v>12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11</v>
      </c>
      <c r="AD294" s="43">
        <v>0</v>
      </c>
      <c r="AE294" s="43">
        <v>0</v>
      </c>
      <c r="AF294" s="43">
        <v>0</v>
      </c>
      <c r="AG294" s="43">
        <v>8</v>
      </c>
      <c r="AH294" s="43">
        <v>0</v>
      </c>
      <c r="AI294" s="43">
        <v>31</v>
      </c>
      <c r="AJ294" s="43">
        <v>0</v>
      </c>
    </row>
    <row r="295" spans="2:36" ht="20.100000000000001" customHeight="1" thickBot="1" x14ac:dyDescent="0.25">
      <c r="B295" s="62" t="s">
        <v>475</v>
      </c>
      <c r="C295" s="43">
        <v>2</v>
      </c>
      <c r="D295" s="43">
        <v>0</v>
      </c>
      <c r="E295" s="43">
        <v>0</v>
      </c>
      <c r="F295" s="43">
        <v>0</v>
      </c>
      <c r="G295" s="43">
        <v>33</v>
      </c>
      <c r="H295" s="43">
        <v>0</v>
      </c>
      <c r="I295" s="43">
        <v>33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68</v>
      </c>
      <c r="R295" s="43">
        <v>0</v>
      </c>
      <c r="S295" s="43">
        <v>7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7</v>
      </c>
      <c r="AD295" s="43">
        <v>0</v>
      </c>
      <c r="AE295" s="43">
        <v>0</v>
      </c>
      <c r="AF295" s="43">
        <v>0</v>
      </c>
      <c r="AG295" s="43">
        <v>0</v>
      </c>
      <c r="AH295" s="43">
        <v>0</v>
      </c>
      <c r="AI295" s="43">
        <v>14</v>
      </c>
      <c r="AJ295" s="43">
        <v>0</v>
      </c>
    </row>
    <row r="296" spans="2:36" ht="20.100000000000001" customHeight="1" thickBot="1" x14ac:dyDescent="0.25">
      <c r="B296" s="62" t="s">
        <v>476</v>
      </c>
      <c r="C296" s="43">
        <v>14</v>
      </c>
      <c r="D296" s="43">
        <v>0</v>
      </c>
      <c r="E296" s="43">
        <v>1</v>
      </c>
      <c r="F296" s="43">
        <v>0</v>
      </c>
      <c r="G296" s="43">
        <v>373</v>
      </c>
      <c r="H296" s="43">
        <v>6</v>
      </c>
      <c r="I296" s="43">
        <v>373</v>
      </c>
      <c r="J296" s="43">
        <v>6</v>
      </c>
      <c r="K296" s="43">
        <v>0</v>
      </c>
      <c r="L296" s="43">
        <v>0</v>
      </c>
      <c r="M296" s="43">
        <v>0</v>
      </c>
      <c r="N296" s="43">
        <v>0</v>
      </c>
      <c r="O296" s="43">
        <v>1</v>
      </c>
      <c r="P296" s="43">
        <v>0</v>
      </c>
      <c r="Q296" s="43">
        <v>762</v>
      </c>
      <c r="R296" s="43">
        <v>12</v>
      </c>
      <c r="S296" s="43">
        <v>72</v>
      </c>
      <c r="T296" s="43">
        <v>0</v>
      </c>
      <c r="U296" s="43">
        <v>0</v>
      </c>
      <c r="V296" s="43">
        <v>0</v>
      </c>
      <c r="W296" s="43">
        <v>33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72</v>
      </c>
      <c r="AD296" s="43">
        <v>0</v>
      </c>
      <c r="AE296" s="43">
        <v>0</v>
      </c>
      <c r="AF296" s="43">
        <v>0</v>
      </c>
      <c r="AG296" s="43">
        <v>0</v>
      </c>
      <c r="AH296" s="43">
        <v>0</v>
      </c>
      <c r="AI296" s="43">
        <v>177</v>
      </c>
      <c r="AJ296" s="43">
        <v>0</v>
      </c>
    </row>
    <row r="297" spans="2:36" ht="20.100000000000001" customHeight="1" thickBot="1" x14ac:dyDescent="0.25">
      <c r="B297" s="62" t="s">
        <v>477</v>
      </c>
      <c r="C297" s="43">
        <v>0</v>
      </c>
      <c r="D297" s="43">
        <v>1</v>
      </c>
      <c r="E297" s="43">
        <v>0</v>
      </c>
      <c r="F297" s="43">
        <v>0</v>
      </c>
      <c r="G297" s="43">
        <v>69</v>
      </c>
      <c r="H297" s="43">
        <v>1</v>
      </c>
      <c r="I297" s="43">
        <v>69</v>
      </c>
      <c r="J297" s="43">
        <v>1</v>
      </c>
      <c r="K297" s="43">
        <v>0</v>
      </c>
      <c r="L297" s="43">
        <v>0</v>
      </c>
      <c r="M297" s="43">
        <v>6</v>
      </c>
      <c r="N297" s="43">
        <v>1</v>
      </c>
      <c r="O297" s="43">
        <v>6</v>
      </c>
      <c r="P297" s="43">
        <v>1</v>
      </c>
      <c r="Q297" s="43">
        <v>150</v>
      </c>
      <c r="R297" s="43">
        <v>5</v>
      </c>
      <c r="S297" s="43">
        <v>22</v>
      </c>
      <c r="T297" s="43">
        <v>0</v>
      </c>
      <c r="U297" s="43">
        <v>0</v>
      </c>
      <c r="V297" s="43">
        <v>0</v>
      </c>
      <c r="W297" s="43">
        <v>1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12</v>
      </c>
      <c r="AD297" s="43">
        <v>0</v>
      </c>
      <c r="AE297" s="43">
        <v>0</v>
      </c>
      <c r="AF297" s="43">
        <v>0</v>
      </c>
      <c r="AG297" s="43">
        <v>14</v>
      </c>
      <c r="AH297" s="43">
        <v>0</v>
      </c>
      <c r="AI297" s="43">
        <v>49</v>
      </c>
      <c r="AJ297" s="43">
        <v>0</v>
      </c>
    </row>
    <row r="298" spans="2:36" ht="20.100000000000001" customHeight="1" thickBot="1" x14ac:dyDescent="0.25">
      <c r="B298" s="62" t="s">
        <v>478</v>
      </c>
      <c r="C298" s="43">
        <v>0</v>
      </c>
      <c r="D298" s="43">
        <v>0</v>
      </c>
      <c r="E298" s="43">
        <v>0</v>
      </c>
      <c r="F298" s="43">
        <v>0</v>
      </c>
      <c r="G298" s="43">
        <v>50</v>
      </c>
      <c r="H298" s="43">
        <v>14</v>
      </c>
      <c r="I298" s="43">
        <v>50</v>
      </c>
      <c r="J298" s="43">
        <v>14</v>
      </c>
      <c r="K298" s="43">
        <v>0</v>
      </c>
      <c r="L298" s="43">
        <v>0</v>
      </c>
      <c r="M298" s="43">
        <v>46</v>
      </c>
      <c r="N298" s="43">
        <v>8</v>
      </c>
      <c r="O298" s="43">
        <v>1</v>
      </c>
      <c r="P298" s="43">
        <v>0</v>
      </c>
      <c r="Q298" s="43">
        <v>147</v>
      </c>
      <c r="R298" s="43">
        <v>36</v>
      </c>
      <c r="S298" s="43">
        <v>5</v>
      </c>
      <c r="T298" s="43">
        <v>0</v>
      </c>
      <c r="U298" s="43">
        <v>0</v>
      </c>
      <c r="V298" s="43">
        <v>0</v>
      </c>
      <c r="W298" s="43">
        <v>8</v>
      </c>
      <c r="X298" s="43">
        <v>0</v>
      </c>
      <c r="Y298" s="43">
        <v>0</v>
      </c>
      <c r="Z298" s="43">
        <v>0</v>
      </c>
      <c r="AA298" s="43">
        <v>5</v>
      </c>
      <c r="AB298" s="43">
        <v>0</v>
      </c>
      <c r="AC298" s="43">
        <v>7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25</v>
      </c>
      <c r="AJ298" s="43">
        <v>0</v>
      </c>
    </row>
    <row r="299" spans="2:36" ht="20.100000000000001" customHeight="1" thickBot="1" x14ac:dyDescent="0.25">
      <c r="B299" s="62" t="s">
        <v>479</v>
      </c>
      <c r="C299" s="43">
        <v>1</v>
      </c>
      <c r="D299" s="43">
        <v>0</v>
      </c>
      <c r="E299" s="43">
        <v>3</v>
      </c>
      <c r="F299" s="43">
        <v>0</v>
      </c>
      <c r="G299" s="43">
        <v>35</v>
      </c>
      <c r="H299" s="43">
        <v>28</v>
      </c>
      <c r="I299" s="43">
        <v>49</v>
      </c>
      <c r="J299" s="43">
        <v>28</v>
      </c>
      <c r="K299" s="43">
        <v>14</v>
      </c>
      <c r="L299" s="43">
        <v>0</v>
      </c>
      <c r="M299" s="43">
        <v>3</v>
      </c>
      <c r="N299" s="43">
        <v>3</v>
      </c>
      <c r="O299" s="43">
        <v>0</v>
      </c>
      <c r="P299" s="43">
        <v>0</v>
      </c>
      <c r="Q299" s="43">
        <v>105</v>
      </c>
      <c r="R299" s="43">
        <v>59</v>
      </c>
      <c r="S299" s="43">
        <v>11</v>
      </c>
      <c r="T299" s="43">
        <v>0</v>
      </c>
      <c r="U299" s="43">
        <v>0</v>
      </c>
      <c r="V299" s="43">
        <v>0</v>
      </c>
      <c r="W299" s="43">
        <v>14</v>
      </c>
      <c r="X299" s="43">
        <v>0</v>
      </c>
      <c r="Y299" s="43">
        <v>0</v>
      </c>
      <c r="Z299" s="43">
        <v>0</v>
      </c>
      <c r="AA299" s="43">
        <v>14</v>
      </c>
      <c r="AB299" s="43">
        <v>0</v>
      </c>
      <c r="AC299" s="43">
        <v>16</v>
      </c>
      <c r="AD299" s="43">
        <v>0</v>
      </c>
      <c r="AE299" s="43">
        <v>0</v>
      </c>
      <c r="AF299" s="43">
        <v>0</v>
      </c>
      <c r="AG299" s="43">
        <v>1</v>
      </c>
      <c r="AH299" s="43">
        <v>0</v>
      </c>
      <c r="AI299" s="43">
        <v>56</v>
      </c>
      <c r="AJ299" s="43">
        <v>0</v>
      </c>
    </row>
    <row r="300" spans="2:36" ht="20.100000000000001" customHeight="1" thickBot="1" x14ac:dyDescent="0.25">
      <c r="B300" s="62" t="s">
        <v>480</v>
      </c>
      <c r="C300" s="43">
        <v>0</v>
      </c>
      <c r="D300" s="43">
        <v>0</v>
      </c>
      <c r="E300" s="43">
        <v>0</v>
      </c>
      <c r="F300" s="43">
        <v>0</v>
      </c>
      <c r="G300" s="43">
        <v>24</v>
      </c>
      <c r="H300" s="43">
        <v>0</v>
      </c>
      <c r="I300" s="43">
        <v>24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48</v>
      </c>
      <c r="R300" s="43">
        <v>0</v>
      </c>
      <c r="S300" s="43">
        <v>4</v>
      </c>
      <c r="T300" s="43">
        <v>0</v>
      </c>
      <c r="U300" s="43">
        <v>0</v>
      </c>
      <c r="V300" s="43">
        <v>0</v>
      </c>
      <c r="W300" s="43">
        <v>6</v>
      </c>
      <c r="X300" s="43">
        <v>0</v>
      </c>
      <c r="Y300" s="43">
        <v>0</v>
      </c>
      <c r="Z300" s="43">
        <v>0</v>
      </c>
      <c r="AA300" s="43">
        <v>8</v>
      </c>
      <c r="AB300" s="43">
        <v>0</v>
      </c>
      <c r="AC300" s="43">
        <v>7</v>
      </c>
      <c r="AD300" s="43">
        <v>0</v>
      </c>
      <c r="AE300" s="43">
        <v>0</v>
      </c>
      <c r="AF300" s="43">
        <v>0</v>
      </c>
      <c r="AG300" s="43">
        <v>0</v>
      </c>
      <c r="AH300" s="43">
        <v>0</v>
      </c>
      <c r="AI300" s="43">
        <v>25</v>
      </c>
      <c r="AJ300" s="43">
        <v>0</v>
      </c>
    </row>
    <row r="301" spans="2:36" ht="20.100000000000001" customHeight="1" thickBot="1" x14ac:dyDescent="0.25">
      <c r="B301" s="62" t="s">
        <v>481</v>
      </c>
      <c r="C301" s="43">
        <v>3</v>
      </c>
      <c r="D301" s="43">
        <v>3</v>
      </c>
      <c r="E301" s="43">
        <v>0</v>
      </c>
      <c r="F301" s="43">
        <v>0</v>
      </c>
      <c r="G301" s="43">
        <v>69</v>
      </c>
      <c r="H301" s="43">
        <v>41</v>
      </c>
      <c r="I301" s="43">
        <v>70</v>
      </c>
      <c r="J301" s="43">
        <v>36</v>
      </c>
      <c r="K301" s="43">
        <v>0</v>
      </c>
      <c r="L301" s="43">
        <v>0</v>
      </c>
      <c r="M301" s="43">
        <v>7</v>
      </c>
      <c r="N301" s="43">
        <v>1</v>
      </c>
      <c r="O301" s="43">
        <v>2</v>
      </c>
      <c r="P301" s="43">
        <v>0</v>
      </c>
      <c r="Q301" s="43">
        <v>151</v>
      </c>
      <c r="R301" s="43">
        <v>81</v>
      </c>
      <c r="S301" s="43">
        <v>31</v>
      </c>
      <c r="T301" s="43">
        <v>0</v>
      </c>
      <c r="U301" s="43">
        <v>0</v>
      </c>
      <c r="V301" s="43">
        <v>0</v>
      </c>
      <c r="W301" s="43">
        <v>28</v>
      </c>
      <c r="X301" s="43">
        <v>0</v>
      </c>
      <c r="Y301" s="43">
        <v>0</v>
      </c>
      <c r="Z301" s="43">
        <v>0</v>
      </c>
      <c r="AA301" s="43">
        <v>7</v>
      </c>
      <c r="AB301" s="43">
        <v>0</v>
      </c>
      <c r="AC301" s="43">
        <v>34</v>
      </c>
      <c r="AD301" s="43">
        <v>0</v>
      </c>
      <c r="AE301" s="43">
        <v>0</v>
      </c>
      <c r="AF301" s="43">
        <v>0</v>
      </c>
      <c r="AG301" s="43">
        <v>9</v>
      </c>
      <c r="AH301" s="43">
        <v>0</v>
      </c>
      <c r="AI301" s="43">
        <v>109</v>
      </c>
      <c r="AJ301" s="43">
        <v>0</v>
      </c>
    </row>
    <row r="302" spans="2:36" ht="20.100000000000001" customHeight="1" thickBot="1" x14ac:dyDescent="0.25">
      <c r="B302" s="62" t="s">
        <v>482</v>
      </c>
      <c r="C302" s="43">
        <v>19</v>
      </c>
      <c r="D302" s="43">
        <v>0</v>
      </c>
      <c r="E302" s="43">
        <v>0</v>
      </c>
      <c r="F302" s="43">
        <v>0</v>
      </c>
      <c r="G302" s="43">
        <v>108</v>
      </c>
      <c r="H302" s="43">
        <v>0</v>
      </c>
      <c r="I302" s="43">
        <v>115</v>
      </c>
      <c r="J302" s="43">
        <v>0</v>
      </c>
      <c r="K302" s="43">
        <v>3</v>
      </c>
      <c r="L302" s="43">
        <v>0</v>
      </c>
      <c r="M302" s="43">
        <v>1</v>
      </c>
      <c r="N302" s="43">
        <v>0</v>
      </c>
      <c r="O302" s="43">
        <v>5</v>
      </c>
      <c r="P302" s="43">
        <v>0</v>
      </c>
      <c r="Q302" s="43">
        <v>251</v>
      </c>
      <c r="R302" s="43">
        <v>0</v>
      </c>
      <c r="S302" s="43">
        <v>44</v>
      </c>
      <c r="T302" s="43">
        <v>0</v>
      </c>
      <c r="U302" s="43">
        <v>0</v>
      </c>
      <c r="V302" s="43">
        <v>0</v>
      </c>
      <c r="W302" s="43">
        <v>19</v>
      </c>
      <c r="X302" s="43">
        <v>0</v>
      </c>
      <c r="Y302" s="43">
        <v>0</v>
      </c>
      <c r="Z302" s="43">
        <v>0</v>
      </c>
      <c r="AA302" s="43">
        <v>13</v>
      </c>
      <c r="AB302" s="43">
        <v>0</v>
      </c>
      <c r="AC302" s="43">
        <v>44</v>
      </c>
      <c r="AD302" s="43">
        <v>0</v>
      </c>
      <c r="AE302" s="43">
        <v>0</v>
      </c>
      <c r="AF302" s="43">
        <v>0</v>
      </c>
      <c r="AG302" s="43">
        <v>27</v>
      </c>
      <c r="AH302" s="43">
        <v>0</v>
      </c>
      <c r="AI302" s="43">
        <v>147</v>
      </c>
      <c r="AJ302" s="43">
        <v>0</v>
      </c>
    </row>
    <row r="303" spans="2:36" ht="20.100000000000001" customHeight="1" thickBot="1" x14ac:dyDescent="0.25">
      <c r="B303" s="62" t="s">
        <v>483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3">
        <v>0</v>
      </c>
      <c r="AI303" s="43">
        <v>0</v>
      </c>
      <c r="AJ303" s="43">
        <v>0</v>
      </c>
    </row>
    <row r="304" spans="2:36" ht="20.100000000000001" customHeight="1" thickBot="1" x14ac:dyDescent="0.25">
      <c r="B304" s="62" t="s">
        <v>484</v>
      </c>
      <c r="C304" s="43">
        <v>6</v>
      </c>
      <c r="D304" s="43">
        <v>2</v>
      </c>
      <c r="E304" s="43">
        <v>0</v>
      </c>
      <c r="F304" s="43">
        <v>0</v>
      </c>
      <c r="G304" s="43">
        <v>63</v>
      </c>
      <c r="H304" s="43">
        <v>2</v>
      </c>
      <c r="I304" s="43">
        <v>63</v>
      </c>
      <c r="J304" s="43">
        <v>2</v>
      </c>
      <c r="K304" s="43">
        <v>1</v>
      </c>
      <c r="L304" s="43">
        <v>0</v>
      </c>
      <c r="M304" s="43">
        <v>26</v>
      </c>
      <c r="N304" s="43">
        <v>14</v>
      </c>
      <c r="O304" s="43">
        <v>0</v>
      </c>
      <c r="P304" s="43">
        <v>0</v>
      </c>
      <c r="Q304" s="43">
        <v>159</v>
      </c>
      <c r="R304" s="43">
        <v>20</v>
      </c>
      <c r="S304" s="43">
        <v>24</v>
      </c>
      <c r="T304" s="43">
        <v>0</v>
      </c>
      <c r="U304" s="43">
        <v>0</v>
      </c>
      <c r="V304" s="43">
        <v>0</v>
      </c>
      <c r="W304" s="43">
        <v>4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26</v>
      </c>
      <c r="AD304" s="43">
        <v>0</v>
      </c>
      <c r="AE304" s="43">
        <v>0</v>
      </c>
      <c r="AF304" s="43">
        <v>0</v>
      </c>
      <c r="AG304" s="43">
        <v>17</v>
      </c>
      <c r="AH304" s="43">
        <v>0</v>
      </c>
      <c r="AI304" s="43">
        <v>71</v>
      </c>
      <c r="AJ304" s="43">
        <v>0</v>
      </c>
    </row>
    <row r="305" spans="2:36" ht="20.100000000000001" customHeight="1" thickBot="1" x14ac:dyDescent="0.25">
      <c r="B305" s="62" t="s">
        <v>485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  <c r="AE305" s="43">
        <v>0</v>
      </c>
      <c r="AF305" s="43">
        <v>0</v>
      </c>
      <c r="AG305" s="43">
        <v>0</v>
      </c>
      <c r="AH305" s="43">
        <v>0</v>
      </c>
      <c r="AI305" s="43">
        <v>0</v>
      </c>
      <c r="AJ305" s="43">
        <v>0</v>
      </c>
    </row>
    <row r="306" spans="2:36" ht="20.100000000000001" customHeight="1" thickBot="1" x14ac:dyDescent="0.25">
      <c r="B306" s="62" t="s">
        <v>486</v>
      </c>
      <c r="C306" s="43">
        <v>7</v>
      </c>
      <c r="D306" s="43">
        <v>3</v>
      </c>
      <c r="E306" s="43">
        <v>0</v>
      </c>
      <c r="F306" s="43">
        <v>0</v>
      </c>
      <c r="G306" s="43">
        <v>108</v>
      </c>
      <c r="H306" s="43">
        <v>12</v>
      </c>
      <c r="I306" s="43">
        <v>108</v>
      </c>
      <c r="J306" s="43">
        <v>12</v>
      </c>
      <c r="K306" s="43">
        <v>2</v>
      </c>
      <c r="L306" s="43">
        <v>0</v>
      </c>
      <c r="M306" s="43">
        <v>0</v>
      </c>
      <c r="N306" s="43">
        <v>1</v>
      </c>
      <c r="O306" s="43">
        <v>42</v>
      </c>
      <c r="P306" s="43">
        <v>8</v>
      </c>
      <c r="Q306" s="43">
        <v>267</v>
      </c>
      <c r="R306" s="43">
        <v>36</v>
      </c>
      <c r="S306" s="43">
        <v>20</v>
      </c>
      <c r="T306" s="43">
        <v>0</v>
      </c>
      <c r="U306" s="43">
        <v>0</v>
      </c>
      <c r="V306" s="43">
        <v>0</v>
      </c>
      <c r="W306" s="43">
        <v>3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25</v>
      </c>
      <c r="AD306" s="43">
        <v>0</v>
      </c>
      <c r="AE306" s="43">
        <v>0</v>
      </c>
      <c r="AF306" s="43">
        <v>0</v>
      </c>
      <c r="AG306" s="43">
        <v>47</v>
      </c>
      <c r="AH306" s="43">
        <v>0</v>
      </c>
      <c r="AI306" s="43">
        <v>95</v>
      </c>
      <c r="AJ306" s="43">
        <v>0</v>
      </c>
    </row>
    <row r="307" spans="2:36" ht="20.100000000000001" customHeight="1" thickBot="1" x14ac:dyDescent="0.25">
      <c r="B307" s="62" t="s">
        <v>487</v>
      </c>
      <c r="C307" s="43">
        <v>0</v>
      </c>
      <c r="D307" s="43">
        <v>0</v>
      </c>
      <c r="E307" s="43">
        <v>5</v>
      </c>
      <c r="F307" s="43">
        <v>1</v>
      </c>
      <c r="G307" s="43">
        <v>31</v>
      </c>
      <c r="H307" s="43">
        <v>26</v>
      </c>
      <c r="I307" s="43">
        <v>31</v>
      </c>
      <c r="J307" s="43">
        <v>26</v>
      </c>
      <c r="K307" s="43">
        <v>0</v>
      </c>
      <c r="L307" s="43">
        <v>0</v>
      </c>
      <c r="M307" s="43">
        <v>0</v>
      </c>
      <c r="N307" s="43">
        <v>0</v>
      </c>
      <c r="O307" s="43">
        <v>2</v>
      </c>
      <c r="P307" s="43">
        <v>0</v>
      </c>
      <c r="Q307" s="43">
        <v>69</v>
      </c>
      <c r="R307" s="43">
        <v>53</v>
      </c>
      <c r="S307" s="43">
        <v>14</v>
      </c>
      <c r="T307" s="43">
        <v>0</v>
      </c>
      <c r="U307" s="43">
        <v>0</v>
      </c>
      <c r="V307" s="43">
        <v>0</v>
      </c>
      <c r="W307" s="43">
        <v>3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18</v>
      </c>
      <c r="AD307" s="43">
        <v>0</v>
      </c>
      <c r="AE307" s="43">
        <v>0</v>
      </c>
      <c r="AF307" s="43">
        <v>0</v>
      </c>
      <c r="AG307" s="43">
        <v>43</v>
      </c>
      <c r="AH307" s="43">
        <v>0</v>
      </c>
      <c r="AI307" s="43">
        <v>78</v>
      </c>
      <c r="AJ307" s="43">
        <v>0</v>
      </c>
    </row>
    <row r="308" spans="2:36" ht="20.100000000000001" customHeight="1" thickBot="1" x14ac:dyDescent="0.25">
      <c r="B308" s="62" t="s">
        <v>488</v>
      </c>
      <c r="C308" s="43">
        <v>0</v>
      </c>
      <c r="D308" s="43">
        <v>11</v>
      </c>
      <c r="E308" s="43">
        <v>16</v>
      </c>
      <c r="F308" s="43">
        <v>225</v>
      </c>
      <c r="G308" s="43">
        <v>16</v>
      </c>
      <c r="H308" s="43">
        <v>225</v>
      </c>
      <c r="I308" s="43">
        <v>16</v>
      </c>
      <c r="J308" s="43">
        <v>118</v>
      </c>
      <c r="K308" s="43">
        <v>0</v>
      </c>
      <c r="L308" s="43">
        <v>0</v>
      </c>
      <c r="M308" s="43">
        <v>62</v>
      </c>
      <c r="N308" s="43">
        <v>92</v>
      </c>
      <c r="O308" s="43">
        <v>0</v>
      </c>
      <c r="P308" s="43">
        <v>0</v>
      </c>
      <c r="Q308" s="43">
        <v>110</v>
      </c>
      <c r="R308" s="43">
        <v>671</v>
      </c>
      <c r="S308" s="43">
        <v>18</v>
      </c>
      <c r="T308" s="43">
        <v>54</v>
      </c>
      <c r="U308" s="43">
        <v>0</v>
      </c>
      <c r="V308" s="43">
        <v>0</v>
      </c>
      <c r="W308" s="43">
        <v>15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17</v>
      </c>
      <c r="AD308" s="43">
        <v>0</v>
      </c>
      <c r="AE308" s="43">
        <v>18</v>
      </c>
      <c r="AF308" s="43">
        <v>54</v>
      </c>
      <c r="AG308" s="43">
        <v>3</v>
      </c>
      <c r="AH308" s="43">
        <v>0</v>
      </c>
      <c r="AI308" s="43">
        <v>71</v>
      </c>
      <c r="AJ308" s="43">
        <v>108</v>
      </c>
    </row>
    <row r="309" spans="2:36" ht="20.100000000000001" customHeight="1" thickBot="1" x14ac:dyDescent="0.25">
      <c r="B309" s="62" t="s">
        <v>489</v>
      </c>
      <c r="C309" s="43">
        <v>0</v>
      </c>
      <c r="D309" s="43">
        <v>0</v>
      </c>
      <c r="E309" s="43">
        <v>2</v>
      </c>
      <c r="F309" s="43">
        <v>2</v>
      </c>
      <c r="G309" s="43">
        <v>19</v>
      </c>
      <c r="H309" s="43">
        <v>27</v>
      </c>
      <c r="I309" s="43">
        <v>19</v>
      </c>
      <c r="J309" s="43">
        <v>25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40</v>
      </c>
      <c r="R309" s="43">
        <v>54</v>
      </c>
      <c r="S309" s="43">
        <v>17</v>
      </c>
      <c r="T309" s="43">
        <v>6</v>
      </c>
      <c r="U309" s="43">
        <v>0</v>
      </c>
      <c r="V309" s="43">
        <v>0</v>
      </c>
      <c r="W309" s="43">
        <v>5</v>
      </c>
      <c r="X309" s="43">
        <v>0</v>
      </c>
      <c r="Y309" s="43">
        <v>0</v>
      </c>
      <c r="Z309" s="43">
        <v>0</v>
      </c>
      <c r="AA309" s="43">
        <v>5</v>
      </c>
      <c r="AB309" s="43">
        <v>0</v>
      </c>
      <c r="AC309" s="43">
        <v>11</v>
      </c>
      <c r="AD309" s="43">
        <v>2</v>
      </c>
      <c r="AE309" s="43">
        <v>0</v>
      </c>
      <c r="AF309" s="43">
        <v>0</v>
      </c>
      <c r="AG309" s="43">
        <v>0</v>
      </c>
      <c r="AH309" s="43">
        <v>0</v>
      </c>
      <c r="AI309" s="43">
        <v>38</v>
      </c>
      <c r="AJ309" s="43">
        <v>8</v>
      </c>
    </row>
    <row r="310" spans="2:36" ht="20.100000000000001" customHeight="1" thickBot="1" x14ac:dyDescent="0.25">
      <c r="B310" s="62" t="s">
        <v>643</v>
      </c>
      <c r="C310" s="43">
        <v>0</v>
      </c>
      <c r="D310" s="43">
        <v>2</v>
      </c>
      <c r="E310" s="43">
        <v>0</v>
      </c>
      <c r="F310" s="43">
        <v>5</v>
      </c>
      <c r="G310" s="43">
        <v>11</v>
      </c>
      <c r="H310" s="43">
        <v>63</v>
      </c>
      <c r="I310" s="43">
        <v>11</v>
      </c>
      <c r="J310" s="43">
        <v>63</v>
      </c>
      <c r="K310" s="43">
        <v>1</v>
      </c>
      <c r="L310" s="43">
        <v>2</v>
      </c>
      <c r="M310" s="43">
        <v>0</v>
      </c>
      <c r="N310" s="43">
        <v>0</v>
      </c>
      <c r="O310" s="43">
        <v>0</v>
      </c>
      <c r="P310" s="43">
        <v>1</v>
      </c>
      <c r="Q310" s="43">
        <v>23</v>
      </c>
      <c r="R310" s="43">
        <v>136</v>
      </c>
      <c r="S310" s="43">
        <v>8</v>
      </c>
      <c r="T310" s="43">
        <v>0</v>
      </c>
      <c r="U310" s="43">
        <v>0</v>
      </c>
      <c r="V310" s="43">
        <v>0</v>
      </c>
      <c r="W310" s="43">
        <v>1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11</v>
      </c>
      <c r="AD310" s="43">
        <v>0</v>
      </c>
      <c r="AE310" s="43">
        <v>0</v>
      </c>
      <c r="AF310" s="43">
        <v>0</v>
      </c>
      <c r="AG310" s="43">
        <v>5</v>
      </c>
      <c r="AH310" s="43">
        <v>0</v>
      </c>
      <c r="AI310" s="43">
        <v>25</v>
      </c>
      <c r="AJ310" s="43">
        <v>0</v>
      </c>
    </row>
    <row r="311" spans="2:36" ht="20.100000000000001" customHeight="1" thickBot="1" x14ac:dyDescent="0.25">
      <c r="B311" s="62" t="s">
        <v>490</v>
      </c>
      <c r="C311" s="43">
        <v>0</v>
      </c>
      <c r="D311" s="43">
        <v>2</v>
      </c>
      <c r="E311" s="43">
        <v>0</v>
      </c>
      <c r="F311" s="43">
        <v>0</v>
      </c>
      <c r="G311" s="43">
        <v>37</v>
      </c>
      <c r="H311" s="43">
        <v>95</v>
      </c>
      <c r="I311" s="43">
        <v>38</v>
      </c>
      <c r="J311" s="43">
        <v>91</v>
      </c>
      <c r="K311" s="43">
        <v>6</v>
      </c>
      <c r="L311" s="43">
        <v>6</v>
      </c>
      <c r="M311" s="43">
        <v>7</v>
      </c>
      <c r="N311" s="43">
        <v>43</v>
      </c>
      <c r="O311" s="43">
        <v>7</v>
      </c>
      <c r="P311" s="43">
        <v>55</v>
      </c>
      <c r="Q311" s="43">
        <v>95</v>
      </c>
      <c r="R311" s="43">
        <v>292</v>
      </c>
      <c r="S311" s="43">
        <v>8</v>
      </c>
      <c r="T311" s="43">
        <v>0</v>
      </c>
      <c r="U311" s="43">
        <v>0</v>
      </c>
      <c r="V311" s="43">
        <v>0</v>
      </c>
      <c r="W311" s="43">
        <v>8</v>
      </c>
      <c r="X311" s="43">
        <v>0</v>
      </c>
      <c r="Y311" s="43">
        <v>1</v>
      </c>
      <c r="Z311" s="43">
        <v>0</v>
      </c>
      <c r="AA311" s="43">
        <v>15</v>
      </c>
      <c r="AB311" s="43">
        <v>0</v>
      </c>
      <c r="AC311" s="43">
        <v>15</v>
      </c>
      <c r="AD311" s="43">
        <v>0</v>
      </c>
      <c r="AE311" s="43">
        <v>0</v>
      </c>
      <c r="AF311" s="43">
        <v>0</v>
      </c>
      <c r="AG311" s="43">
        <v>4</v>
      </c>
      <c r="AH311" s="43">
        <v>0</v>
      </c>
      <c r="AI311" s="43">
        <v>51</v>
      </c>
      <c r="AJ311" s="43">
        <v>0</v>
      </c>
    </row>
    <row r="312" spans="2:36" ht="20.100000000000001" customHeight="1" thickBot="1" x14ac:dyDescent="0.25">
      <c r="B312" s="62" t="s">
        <v>491</v>
      </c>
      <c r="C312" s="43">
        <v>6</v>
      </c>
      <c r="D312" s="43">
        <v>16</v>
      </c>
      <c r="E312" s="43">
        <v>77</v>
      </c>
      <c r="F312" s="43">
        <v>47</v>
      </c>
      <c r="G312" s="43">
        <v>320</v>
      </c>
      <c r="H312" s="43">
        <v>299</v>
      </c>
      <c r="I312" s="43">
        <v>285</v>
      </c>
      <c r="J312" s="43">
        <v>223</v>
      </c>
      <c r="K312" s="43">
        <v>3</v>
      </c>
      <c r="L312" s="43">
        <v>12</v>
      </c>
      <c r="M312" s="43">
        <v>5</v>
      </c>
      <c r="N312" s="43">
        <v>2</v>
      </c>
      <c r="O312" s="43">
        <v>5</v>
      </c>
      <c r="P312" s="43">
        <v>17</v>
      </c>
      <c r="Q312" s="43">
        <v>701</v>
      </c>
      <c r="R312" s="43">
        <v>616</v>
      </c>
      <c r="S312" s="43">
        <v>54</v>
      </c>
      <c r="T312" s="43">
        <v>2</v>
      </c>
      <c r="U312" s="43">
        <v>0</v>
      </c>
      <c r="V312" s="43">
        <v>0</v>
      </c>
      <c r="W312" s="43">
        <v>39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69</v>
      </c>
      <c r="AD312" s="43">
        <v>2</v>
      </c>
      <c r="AE312" s="43">
        <v>10</v>
      </c>
      <c r="AF312" s="43">
        <v>0</v>
      </c>
      <c r="AG312" s="43">
        <v>61</v>
      </c>
      <c r="AH312" s="43">
        <v>2</v>
      </c>
      <c r="AI312" s="43">
        <v>233</v>
      </c>
      <c r="AJ312" s="43">
        <v>6</v>
      </c>
    </row>
    <row r="313" spans="2:36" ht="20.100000000000001" customHeight="1" thickBot="1" x14ac:dyDescent="0.25">
      <c r="B313" s="62" t="s">
        <v>492</v>
      </c>
      <c r="C313" s="43">
        <v>3</v>
      </c>
      <c r="D313" s="43">
        <v>1</v>
      </c>
      <c r="E313" s="43">
        <v>0</v>
      </c>
      <c r="F313" s="43">
        <v>0</v>
      </c>
      <c r="G313" s="43">
        <v>12</v>
      </c>
      <c r="H313" s="43">
        <v>49</v>
      </c>
      <c r="I313" s="43">
        <v>13</v>
      </c>
      <c r="J313" s="43">
        <v>48</v>
      </c>
      <c r="K313" s="43">
        <v>0</v>
      </c>
      <c r="L313" s="43">
        <v>16</v>
      </c>
      <c r="M313" s="43">
        <v>0</v>
      </c>
      <c r="N313" s="43">
        <v>0</v>
      </c>
      <c r="O313" s="43">
        <v>0</v>
      </c>
      <c r="P313" s="43">
        <v>1</v>
      </c>
      <c r="Q313" s="43">
        <v>28</v>
      </c>
      <c r="R313" s="43">
        <v>115</v>
      </c>
      <c r="S313" s="43">
        <v>1</v>
      </c>
      <c r="T313" s="43">
        <v>5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1</v>
      </c>
      <c r="AB313" s="43">
        <v>5</v>
      </c>
      <c r="AC313" s="43">
        <v>0</v>
      </c>
      <c r="AD313" s="43">
        <v>4</v>
      </c>
      <c r="AE313" s="43">
        <v>0</v>
      </c>
      <c r="AF313" s="43">
        <v>0</v>
      </c>
      <c r="AG313" s="43">
        <v>0</v>
      </c>
      <c r="AH313" s="43">
        <v>0</v>
      </c>
      <c r="AI313" s="43">
        <v>2</v>
      </c>
      <c r="AJ313" s="43">
        <v>14</v>
      </c>
    </row>
    <row r="314" spans="2:36" ht="20.100000000000001" customHeight="1" thickBot="1" x14ac:dyDescent="0.25">
      <c r="B314" s="62" t="s">
        <v>493</v>
      </c>
      <c r="C314" s="43">
        <v>8</v>
      </c>
      <c r="D314" s="43">
        <v>0</v>
      </c>
      <c r="E314" s="43">
        <v>22</v>
      </c>
      <c r="F314" s="43">
        <v>0</v>
      </c>
      <c r="G314" s="43">
        <v>16</v>
      </c>
      <c r="H314" s="43">
        <v>0</v>
      </c>
      <c r="I314" s="43">
        <v>0</v>
      </c>
      <c r="J314" s="43">
        <v>0</v>
      </c>
      <c r="K314" s="43">
        <v>3</v>
      </c>
      <c r="L314" s="43">
        <v>0</v>
      </c>
      <c r="M314" s="43">
        <v>5</v>
      </c>
      <c r="N314" s="43">
        <v>0</v>
      </c>
      <c r="O314" s="43">
        <v>0</v>
      </c>
      <c r="P314" s="43">
        <v>0</v>
      </c>
      <c r="Q314" s="43">
        <v>54</v>
      </c>
      <c r="R314" s="43">
        <v>0</v>
      </c>
      <c r="S314" s="43">
        <v>14</v>
      </c>
      <c r="T314" s="43">
        <v>0</v>
      </c>
      <c r="U314" s="43">
        <v>0</v>
      </c>
      <c r="V314" s="43">
        <v>0</v>
      </c>
      <c r="W314" s="43">
        <v>6</v>
      </c>
      <c r="X314" s="43">
        <v>0</v>
      </c>
      <c r="Y314" s="43">
        <v>0</v>
      </c>
      <c r="Z314" s="43">
        <v>0</v>
      </c>
      <c r="AA314" s="43">
        <v>6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26</v>
      </c>
      <c r="AJ314" s="43">
        <v>0</v>
      </c>
    </row>
    <row r="315" spans="2:36" ht="20.100000000000001" customHeight="1" thickBot="1" x14ac:dyDescent="0.25">
      <c r="B315" s="62" t="s">
        <v>494</v>
      </c>
      <c r="C315" s="43">
        <v>1</v>
      </c>
      <c r="D315" s="43">
        <v>0</v>
      </c>
      <c r="E315" s="43">
        <v>0</v>
      </c>
      <c r="F315" s="43">
        <v>0</v>
      </c>
      <c r="G315" s="43">
        <v>64</v>
      </c>
      <c r="H315" s="43">
        <v>0</v>
      </c>
      <c r="I315" s="43">
        <v>63</v>
      </c>
      <c r="J315" s="43">
        <v>0</v>
      </c>
      <c r="K315" s="43">
        <v>1</v>
      </c>
      <c r="L315" s="43">
        <v>0</v>
      </c>
      <c r="M315" s="43">
        <v>1</v>
      </c>
      <c r="N315" s="43">
        <v>0</v>
      </c>
      <c r="O315" s="43">
        <v>1</v>
      </c>
      <c r="P315" s="43">
        <v>0</v>
      </c>
      <c r="Q315" s="43">
        <v>131</v>
      </c>
      <c r="R315" s="43">
        <v>0</v>
      </c>
      <c r="S315" s="43">
        <v>15</v>
      </c>
      <c r="T315" s="43">
        <v>0</v>
      </c>
      <c r="U315" s="43">
        <v>0</v>
      </c>
      <c r="V315" s="43">
        <v>0</v>
      </c>
      <c r="W315" s="43">
        <v>14</v>
      </c>
      <c r="X315" s="43">
        <v>0</v>
      </c>
      <c r="Y315" s="43">
        <v>2</v>
      </c>
      <c r="Z315" s="43">
        <v>0</v>
      </c>
      <c r="AA315" s="43">
        <v>2</v>
      </c>
      <c r="AB315" s="43">
        <v>0</v>
      </c>
      <c r="AC315" s="43">
        <v>22</v>
      </c>
      <c r="AD315" s="43">
        <v>0</v>
      </c>
      <c r="AE315" s="43">
        <v>0</v>
      </c>
      <c r="AF315" s="43">
        <v>0</v>
      </c>
      <c r="AG315" s="43">
        <v>28</v>
      </c>
      <c r="AH315" s="43">
        <v>0</v>
      </c>
      <c r="AI315" s="43">
        <v>83</v>
      </c>
      <c r="AJ315" s="43">
        <v>0</v>
      </c>
    </row>
    <row r="316" spans="2:36" ht="20.100000000000001" customHeight="1" thickBot="1" x14ac:dyDescent="0.25">
      <c r="B316" s="62" t="s">
        <v>495</v>
      </c>
      <c r="C316" s="43">
        <v>0</v>
      </c>
      <c r="D316" s="43">
        <v>0</v>
      </c>
      <c r="E316" s="43">
        <v>0</v>
      </c>
      <c r="F316" s="43">
        <v>0</v>
      </c>
      <c r="G316" s="43">
        <v>30</v>
      </c>
      <c r="H316" s="43">
        <v>11</v>
      </c>
      <c r="I316" s="43">
        <v>30</v>
      </c>
      <c r="J316" s="43">
        <v>11</v>
      </c>
      <c r="K316" s="43">
        <v>0</v>
      </c>
      <c r="L316" s="43">
        <v>0</v>
      </c>
      <c r="M316" s="43">
        <v>15</v>
      </c>
      <c r="N316" s="43">
        <v>7</v>
      </c>
      <c r="O316" s="43">
        <v>1</v>
      </c>
      <c r="P316" s="43">
        <v>5</v>
      </c>
      <c r="Q316" s="43">
        <v>76</v>
      </c>
      <c r="R316" s="43">
        <v>34</v>
      </c>
      <c r="S316" s="43">
        <v>25</v>
      </c>
      <c r="T316" s="43">
        <v>0</v>
      </c>
      <c r="U316" s="43">
        <v>0</v>
      </c>
      <c r="V316" s="43">
        <v>0</v>
      </c>
      <c r="W316" s="43">
        <v>3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25</v>
      </c>
      <c r="AD316" s="43">
        <v>0</v>
      </c>
      <c r="AE316" s="43">
        <v>0</v>
      </c>
      <c r="AF316" s="43">
        <v>0</v>
      </c>
      <c r="AG316" s="43">
        <v>23</v>
      </c>
      <c r="AH316" s="43">
        <v>0</v>
      </c>
      <c r="AI316" s="43">
        <v>76</v>
      </c>
      <c r="AJ316" s="43">
        <v>0</v>
      </c>
    </row>
    <row r="317" spans="2:36" ht="20.100000000000001" customHeight="1" thickBot="1" x14ac:dyDescent="0.25">
      <c r="B317" s="62" t="s">
        <v>496</v>
      </c>
      <c r="C317" s="43">
        <v>0</v>
      </c>
      <c r="D317" s="43">
        <v>0</v>
      </c>
      <c r="E317" s="43">
        <v>1</v>
      </c>
      <c r="F317" s="43">
        <v>0</v>
      </c>
      <c r="G317" s="43">
        <v>98</v>
      </c>
      <c r="H317" s="43">
        <v>0</v>
      </c>
      <c r="I317" s="43">
        <v>97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196</v>
      </c>
      <c r="R317" s="43">
        <v>0</v>
      </c>
      <c r="S317" s="43">
        <v>6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23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29</v>
      </c>
      <c r="AJ317" s="43">
        <v>0</v>
      </c>
    </row>
    <row r="318" spans="2:36" ht="20.100000000000001" customHeight="1" thickBot="1" x14ac:dyDescent="0.25">
      <c r="B318" s="62" t="s">
        <v>497</v>
      </c>
      <c r="C318" s="43">
        <v>0</v>
      </c>
      <c r="D318" s="43">
        <v>0</v>
      </c>
      <c r="E318" s="43">
        <v>10</v>
      </c>
      <c r="F318" s="43">
        <v>13</v>
      </c>
      <c r="G318" s="43">
        <v>15</v>
      </c>
      <c r="H318" s="43">
        <v>56</v>
      </c>
      <c r="I318" s="43">
        <v>15</v>
      </c>
      <c r="J318" s="43">
        <v>56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40</v>
      </c>
      <c r="R318" s="43">
        <v>125</v>
      </c>
      <c r="S318" s="43">
        <v>11</v>
      </c>
      <c r="T318" s="43">
        <v>0</v>
      </c>
      <c r="U318" s="43">
        <v>0</v>
      </c>
      <c r="V318" s="43">
        <v>0</v>
      </c>
      <c r="W318" s="43">
        <v>3</v>
      </c>
      <c r="X318" s="43">
        <v>2</v>
      </c>
      <c r="Y318" s="43">
        <v>0</v>
      </c>
      <c r="Z318" s="43">
        <v>0</v>
      </c>
      <c r="AA318" s="43">
        <v>0</v>
      </c>
      <c r="AB318" s="43">
        <v>0</v>
      </c>
      <c r="AC318" s="43">
        <v>11</v>
      </c>
      <c r="AD318" s="43">
        <v>4</v>
      </c>
      <c r="AE318" s="43">
        <v>3</v>
      </c>
      <c r="AF318" s="43">
        <v>0</v>
      </c>
      <c r="AG318" s="43">
        <v>7</v>
      </c>
      <c r="AH318" s="43">
        <v>4</v>
      </c>
      <c r="AI318" s="43">
        <v>35</v>
      </c>
      <c r="AJ318" s="43">
        <v>10</v>
      </c>
    </row>
    <row r="319" spans="2:36" ht="20.100000000000001" customHeight="1" thickBot="1" x14ac:dyDescent="0.25">
      <c r="B319" s="62" t="s">
        <v>498</v>
      </c>
      <c r="C319" s="43">
        <v>0</v>
      </c>
      <c r="D319" s="43">
        <v>0</v>
      </c>
      <c r="E319" s="43">
        <v>0</v>
      </c>
      <c r="F319" s="43">
        <v>0</v>
      </c>
      <c r="G319" s="43">
        <v>23</v>
      </c>
      <c r="H319" s="43">
        <v>61</v>
      </c>
      <c r="I319" s="43">
        <v>23</v>
      </c>
      <c r="J319" s="43">
        <v>59</v>
      </c>
      <c r="K319" s="43">
        <v>5</v>
      </c>
      <c r="L319" s="43">
        <v>2</v>
      </c>
      <c r="M319" s="43">
        <v>0</v>
      </c>
      <c r="N319" s="43">
        <v>7</v>
      </c>
      <c r="O319" s="43">
        <v>5</v>
      </c>
      <c r="P319" s="43">
        <v>6</v>
      </c>
      <c r="Q319" s="43">
        <v>56</v>
      </c>
      <c r="R319" s="43">
        <v>135</v>
      </c>
      <c r="S319" s="43">
        <v>16</v>
      </c>
      <c r="T319" s="43">
        <v>0</v>
      </c>
      <c r="U319" s="43">
        <v>0</v>
      </c>
      <c r="V319" s="43">
        <v>0</v>
      </c>
      <c r="W319" s="43">
        <v>1</v>
      </c>
      <c r="X319" s="43">
        <v>0</v>
      </c>
      <c r="Y319" s="43">
        <v>0</v>
      </c>
      <c r="Z319" s="43">
        <v>0</v>
      </c>
      <c r="AA319" s="43">
        <v>6</v>
      </c>
      <c r="AB319" s="43">
        <v>0</v>
      </c>
      <c r="AC319" s="43">
        <v>22</v>
      </c>
      <c r="AD319" s="43">
        <v>0</v>
      </c>
      <c r="AE319" s="43">
        <v>0</v>
      </c>
      <c r="AF319" s="43">
        <v>0</v>
      </c>
      <c r="AG319" s="43">
        <v>6</v>
      </c>
      <c r="AH319" s="43">
        <v>0</v>
      </c>
      <c r="AI319" s="43">
        <v>51</v>
      </c>
      <c r="AJ319" s="43">
        <v>0</v>
      </c>
    </row>
    <row r="320" spans="2:36" ht="20.100000000000001" customHeight="1" thickBot="1" x14ac:dyDescent="0.25">
      <c r="B320" s="62" t="s">
        <v>499</v>
      </c>
      <c r="C320" s="43">
        <v>0</v>
      </c>
      <c r="D320" s="43">
        <v>1</v>
      </c>
      <c r="E320" s="43">
        <v>0</v>
      </c>
      <c r="F320" s="43">
        <v>0</v>
      </c>
      <c r="G320" s="43">
        <v>0</v>
      </c>
      <c r="H320" s="43">
        <v>51</v>
      </c>
      <c r="I320" s="43">
        <v>0</v>
      </c>
      <c r="J320" s="43">
        <v>50</v>
      </c>
      <c r="K320" s="43">
        <v>0</v>
      </c>
      <c r="L320" s="43">
        <v>1</v>
      </c>
      <c r="M320" s="43">
        <v>0</v>
      </c>
      <c r="N320" s="43">
        <v>0</v>
      </c>
      <c r="O320" s="43">
        <v>0</v>
      </c>
      <c r="P320" s="43">
        <v>1</v>
      </c>
      <c r="Q320" s="43">
        <v>0</v>
      </c>
      <c r="R320" s="43">
        <v>104</v>
      </c>
      <c r="S320" s="43">
        <v>1</v>
      </c>
      <c r="T320" s="43">
        <v>1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1</v>
      </c>
      <c r="AD320" s="43">
        <v>3</v>
      </c>
      <c r="AE320" s="43">
        <v>0</v>
      </c>
      <c r="AF320" s="43">
        <v>1</v>
      </c>
      <c r="AG320" s="43">
        <v>0</v>
      </c>
      <c r="AH320" s="43">
        <v>0</v>
      </c>
      <c r="AI320" s="43">
        <v>2</v>
      </c>
      <c r="AJ320" s="43">
        <v>5</v>
      </c>
    </row>
    <row r="321" spans="2:36" ht="20.100000000000001" customHeight="1" thickBot="1" x14ac:dyDescent="0.25">
      <c r="B321" s="62" t="s">
        <v>500</v>
      </c>
      <c r="C321" s="43">
        <v>0</v>
      </c>
      <c r="D321" s="43">
        <v>0</v>
      </c>
      <c r="E321" s="43">
        <v>0</v>
      </c>
      <c r="F321" s="43">
        <v>0</v>
      </c>
      <c r="G321" s="43">
        <v>28</v>
      </c>
      <c r="H321" s="43">
        <v>0</v>
      </c>
      <c r="I321" s="43">
        <v>42</v>
      </c>
      <c r="J321" s="43">
        <v>0</v>
      </c>
      <c r="K321" s="43">
        <v>14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84</v>
      </c>
      <c r="R321" s="43">
        <v>0</v>
      </c>
      <c r="S321" s="43">
        <v>2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0</v>
      </c>
      <c r="AE321" s="43">
        <v>0</v>
      </c>
      <c r="AF321" s="43">
        <v>0</v>
      </c>
      <c r="AG321" s="43">
        <v>0</v>
      </c>
      <c r="AH321" s="43">
        <v>0</v>
      </c>
      <c r="AI321" s="43">
        <v>2</v>
      </c>
      <c r="AJ321" s="43">
        <v>0</v>
      </c>
    </row>
    <row r="322" spans="2:36" ht="20.100000000000001" customHeight="1" thickBot="1" x14ac:dyDescent="0.25">
      <c r="B322" s="62" t="s">
        <v>501</v>
      </c>
      <c r="C322" s="43">
        <v>0</v>
      </c>
      <c r="D322" s="43">
        <v>0</v>
      </c>
      <c r="E322" s="43">
        <v>1</v>
      </c>
      <c r="F322" s="43">
        <v>0</v>
      </c>
      <c r="G322" s="43">
        <v>23</v>
      </c>
      <c r="H322" s="43">
        <v>10</v>
      </c>
      <c r="I322" s="43">
        <v>23</v>
      </c>
      <c r="J322" s="43">
        <v>10</v>
      </c>
      <c r="K322" s="43">
        <v>1</v>
      </c>
      <c r="L322" s="43">
        <v>0</v>
      </c>
      <c r="M322" s="43">
        <v>3</v>
      </c>
      <c r="N322" s="43">
        <v>0</v>
      </c>
      <c r="O322" s="43">
        <v>0</v>
      </c>
      <c r="P322" s="43">
        <v>0</v>
      </c>
      <c r="Q322" s="43">
        <v>51</v>
      </c>
      <c r="R322" s="43">
        <v>20</v>
      </c>
      <c r="S322" s="43">
        <v>9</v>
      </c>
      <c r="T322" s="43">
        <v>0</v>
      </c>
      <c r="U322" s="43">
        <v>0</v>
      </c>
      <c r="V322" s="43">
        <v>0</v>
      </c>
      <c r="W322" s="43">
        <v>2</v>
      </c>
      <c r="X322" s="43">
        <v>0</v>
      </c>
      <c r="Y322" s="43">
        <v>0</v>
      </c>
      <c r="Z322" s="43">
        <v>0</v>
      </c>
      <c r="AA322" s="43">
        <v>4</v>
      </c>
      <c r="AB322" s="43">
        <v>0</v>
      </c>
      <c r="AC322" s="43">
        <v>11</v>
      </c>
      <c r="AD322" s="43">
        <v>0</v>
      </c>
      <c r="AE322" s="43">
        <v>0</v>
      </c>
      <c r="AF322" s="43">
        <v>0</v>
      </c>
      <c r="AG322" s="43">
        <v>1</v>
      </c>
      <c r="AH322" s="43">
        <v>0</v>
      </c>
      <c r="AI322" s="43">
        <v>27</v>
      </c>
      <c r="AJ322" s="43">
        <v>0</v>
      </c>
    </row>
    <row r="323" spans="2:36" ht="20.100000000000001" customHeight="1" thickBot="1" x14ac:dyDescent="0.25">
      <c r="B323" s="62" t="s">
        <v>502</v>
      </c>
      <c r="C323" s="43">
        <v>0</v>
      </c>
      <c r="D323" s="43">
        <v>0</v>
      </c>
      <c r="E323" s="43">
        <v>0</v>
      </c>
      <c r="F323" s="43">
        <v>0</v>
      </c>
      <c r="G323" s="43">
        <v>28</v>
      </c>
      <c r="H323" s="43">
        <v>6</v>
      </c>
      <c r="I323" s="43">
        <v>28</v>
      </c>
      <c r="J323" s="43">
        <v>6</v>
      </c>
      <c r="K323" s="43">
        <v>0</v>
      </c>
      <c r="L323" s="43">
        <v>0</v>
      </c>
      <c r="M323" s="43">
        <v>6</v>
      </c>
      <c r="N323" s="43">
        <v>0</v>
      </c>
      <c r="O323" s="43">
        <v>0</v>
      </c>
      <c r="P323" s="43">
        <v>0</v>
      </c>
      <c r="Q323" s="43">
        <v>62</v>
      </c>
      <c r="R323" s="43">
        <v>12</v>
      </c>
      <c r="S323" s="43">
        <v>7</v>
      </c>
      <c r="T323" s="43">
        <v>0</v>
      </c>
      <c r="U323" s="43">
        <v>0</v>
      </c>
      <c r="V323" s="43">
        <v>0</v>
      </c>
      <c r="W323" s="43">
        <v>6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11</v>
      </c>
      <c r="AD323" s="43">
        <v>0</v>
      </c>
      <c r="AE323" s="43">
        <v>0</v>
      </c>
      <c r="AF323" s="43">
        <v>0</v>
      </c>
      <c r="AG323" s="43">
        <v>0</v>
      </c>
      <c r="AH323" s="43">
        <v>0</v>
      </c>
      <c r="AI323" s="43">
        <v>24</v>
      </c>
      <c r="AJ323" s="43">
        <v>0</v>
      </c>
    </row>
    <row r="324" spans="2:36" ht="20.100000000000001" customHeight="1" thickBot="1" x14ac:dyDescent="0.25">
      <c r="B324" s="62" t="s">
        <v>503</v>
      </c>
      <c r="C324" s="43">
        <v>0</v>
      </c>
      <c r="D324" s="43">
        <v>0</v>
      </c>
      <c r="E324" s="43">
        <v>0</v>
      </c>
      <c r="F324" s="43">
        <v>0</v>
      </c>
      <c r="G324" s="43">
        <v>10</v>
      </c>
      <c r="H324" s="43">
        <v>36</v>
      </c>
      <c r="I324" s="43">
        <v>10</v>
      </c>
      <c r="J324" s="43">
        <v>37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20</v>
      </c>
      <c r="R324" s="43">
        <v>73</v>
      </c>
      <c r="S324" s="43">
        <v>7</v>
      </c>
      <c r="T324" s="43">
        <v>4</v>
      </c>
      <c r="U324" s="43">
        <v>0</v>
      </c>
      <c r="V324" s="43">
        <v>0</v>
      </c>
      <c r="W324" s="43">
        <v>2</v>
      </c>
      <c r="X324" s="43">
        <v>0</v>
      </c>
      <c r="Y324" s="43">
        <v>0</v>
      </c>
      <c r="Z324" s="43">
        <v>0</v>
      </c>
      <c r="AA324" s="43">
        <v>9</v>
      </c>
      <c r="AB324" s="43">
        <v>0</v>
      </c>
      <c r="AC324" s="43">
        <v>9</v>
      </c>
      <c r="AD324" s="43">
        <v>4</v>
      </c>
      <c r="AE324" s="43">
        <v>0</v>
      </c>
      <c r="AF324" s="43">
        <v>0</v>
      </c>
      <c r="AG324" s="43">
        <v>2</v>
      </c>
      <c r="AH324" s="43">
        <v>0</v>
      </c>
      <c r="AI324" s="43">
        <v>29</v>
      </c>
      <c r="AJ324" s="43">
        <v>8</v>
      </c>
    </row>
    <row r="325" spans="2:36" ht="20.100000000000001" customHeight="1" thickBot="1" x14ac:dyDescent="0.25">
      <c r="B325" s="62" t="s">
        <v>504</v>
      </c>
      <c r="C325" s="43">
        <v>0</v>
      </c>
      <c r="D325" s="43">
        <v>0</v>
      </c>
      <c r="E325" s="43">
        <v>0</v>
      </c>
      <c r="F325" s="43">
        <v>0</v>
      </c>
      <c r="G325" s="43">
        <v>24</v>
      </c>
      <c r="H325" s="43">
        <v>1</v>
      </c>
      <c r="I325" s="43">
        <v>24</v>
      </c>
      <c r="J325" s="43">
        <v>1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48</v>
      </c>
      <c r="R325" s="43">
        <v>2</v>
      </c>
      <c r="S325" s="43">
        <v>2</v>
      </c>
      <c r="T325" s="43">
        <v>0</v>
      </c>
      <c r="U325" s="43">
        <v>3</v>
      </c>
      <c r="V325" s="43">
        <v>0</v>
      </c>
      <c r="W325" s="43">
        <v>4</v>
      </c>
      <c r="X325" s="43">
        <v>0</v>
      </c>
      <c r="Y325" s="43">
        <v>0</v>
      </c>
      <c r="Z325" s="43">
        <v>0</v>
      </c>
      <c r="AA325" s="43">
        <v>4</v>
      </c>
      <c r="AB325" s="43">
        <v>0</v>
      </c>
      <c r="AC325" s="43">
        <v>8</v>
      </c>
      <c r="AD325" s="43">
        <v>0</v>
      </c>
      <c r="AE325" s="43">
        <v>0</v>
      </c>
      <c r="AF325" s="43">
        <v>0</v>
      </c>
      <c r="AG325" s="43">
        <v>4</v>
      </c>
      <c r="AH325" s="43">
        <v>0</v>
      </c>
      <c r="AI325" s="43">
        <v>25</v>
      </c>
      <c r="AJ325" s="43">
        <v>0</v>
      </c>
    </row>
    <row r="326" spans="2:36" ht="20.100000000000001" customHeight="1" thickBot="1" x14ac:dyDescent="0.25">
      <c r="B326" s="62" t="s">
        <v>505</v>
      </c>
      <c r="C326" s="43">
        <v>0</v>
      </c>
      <c r="D326" s="43">
        <v>0</v>
      </c>
      <c r="E326" s="43">
        <v>0</v>
      </c>
      <c r="F326" s="43">
        <v>0</v>
      </c>
      <c r="G326" s="43">
        <v>16</v>
      </c>
      <c r="H326" s="43">
        <v>0</v>
      </c>
      <c r="I326" s="43">
        <v>16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32</v>
      </c>
      <c r="R326" s="43">
        <v>0</v>
      </c>
      <c r="S326" s="43">
        <v>2</v>
      </c>
      <c r="T326" s="43">
        <v>0</v>
      </c>
      <c r="U326" s="43">
        <v>0</v>
      </c>
      <c r="V326" s="43">
        <v>0</v>
      </c>
      <c r="W326" s="43">
        <v>1</v>
      </c>
      <c r="X326" s="43">
        <v>0</v>
      </c>
      <c r="Y326" s="43">
        <v>1</v>
      </c>
      <c r="Z326" s="43">
        <v>0</v>
      </c>
      <c r="AA326" s="43">
        <v>2</v>
      </c>
      <c r="AB326" s="43">
        <v>0</v>
      </c>
      <c r="AC326" s="43">
        <v>4</v>
      </c>
      <c r="AD326" s="43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10</v>
      </c>
      <c r="AJ326" s="43">
        <v>0</v>
      </c>
    </row>
    <row r="327" spans="2:36" ht="20.100000000000001" customHeight="1" thickBot="1" x14ac:dyDescent="0.25">
      <c r="B327" s="62" t="s">
        <v>506</v>
      </c>
      <c r="C327" s="43">
        <v>0</v>
      </c>
      <c r="D327" s="43">
        <v>0</v>
      </c>
      <c r="E327" s="43">
        <v>0</v>
      </c>
      <c r="F327" s="43">
        <v>0</v>
      </c>
      <c r="G327" s="43">
        <v>5</v>
      </c>
      <c r="H327" s="43">
        <v>2</v>
      </c>
      <c r="I327" s="43">
        <v>5</v>
      </c>
      <c r="J327" s="43">
        <v>2</v>
      </c>
      <c r="K327" s="43">
        <v>0</v>
      </c>
      <c r="L327" s="43">
        <v>0</v>
      </c>
      <c r="M327" s="43">
        <v>1</v>
      </c>
      <c r="N327" s="43">
        <v>0</v>
      </c>
      <c r="O327" s="43">
        <v>0</v>
      </c>
      <c r="P327" s="43">
        <v>0</v>
      </c>
      <c r="Q327" s="43">
        <v>11</v>
      </c>
      <c r="R327" s="43">
        <v>4</v>
      </c>
      <c r="S327" s="43">
        <v>2</v>
      </c>
      <c r="T327" s="43">
        <v>0</v>
      </c>
      <c r="U327" s="43">
        <v>0</v>
      </c>
      <c r="V327" s="43">
        <v>0</v>
      </c>
      <c r="W327" s="43">
        <v>1</v>
      </c>
      <c r="X327" s="43">
        <v>0</v>
      </c>
      <c r="Y327" s="43">
        <v>0</v>
      </c>
      <c r="Z327" s="43">
        <v>0</v>
      </c>
      <c r="AA327" s="43">
        <v>1</v>
      </c>
      <c r="AB327" s="43">
        <v>0</v>
      </c>
      <c r="AC327" s="43">
        <v>1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5</v>
      </c>
      <c r="AJ327" s="43">
        <v>0</v>
      </c>
    </row>
    <row r="328" spans="2:36" ht="20.100000000000001" customHeight="1" thickBot="1" x14ac:dyDescent="0.25">
      <c r="B328" s="62" t="s">
        <v>507</v>
      </c>
      <c r="C328" s="43">
        <v>0</v>
      </c>
      <c r="D328" s="43">
        <v>1</v>
      </c>
      <c r="E328" s="43">
        <v>0</v>
      </c>
      <c r="F328" s="43">
        <v>0</v>
      </c>
      <c r="G328" s="43">
        <v>52</v>
      </c>
      <c r="H328" s="43">
        <v>12</v>
      </c>
      <c r="I328" s="43">
        <v>52</v>
      </c>
      <c r="J328" s="43">
        <v>12</v>
      </c>
      <c r="K328" s="43">
        <v>0</v>
      </c>
      <c r="L328" s="43">
        <v>0</v>
      </c>
      <c r="M328" s="43">
        <v>14</v>
      </c>
      <c r="N328" s="43">
        <v>0</v>
      </c>
      <c r="O328" s="43">
        <v>0</v>
      </c>
      <c r="P328" s="43">
        <v>0</v>
      </c>
      <c r="Q328" s="43">
        <v>118</v>
      </c>
      <c r="R328" s="43">
        <v>25</v>
      </c>
      <c r="S328" s="43">
        <v>13</v>
      </c>
      <c r="T328" s="43">
        <v>0</v>
      </c>
      <c r="U328" s="43">
        <v>0</v>
      </c>
      <c r="V328" s="43">
        <v>0</v>
      </c>
      <c r="W328" s="43">
        <v>2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13</v>
      </c>
      <c r="AD328" s="43">
        <v>0</v>
      </c>
      <c r="AE328" s="43">
        <v>0</v>
      </c>
      <c r="AF328" s="43">
        <v>0</v>
      </c>
      <c r="AG328" s="43">
        <v>3</v>
      </c>
      <c r="AH328" s="43">
        <v>0</v>
      </c>
      <c r="AI328" s="43">
        <v>31</v>
      </c>
      <c r="AJ328" s="43">
        <v>0</v>
      </c>
    </row>
    <row r="329" spans="2:36" ht="20.100000000000001" customHeight="1" thickBot="1" x14ac:dyDescent="0.25">
      <c r="B329" s="62" t="s">
        <v>198</v>
      </c>
      <c r="C329" s="43">
        <v>0</v>
      </c>
      <c r="D329" s="43">
        <v>0</v>
      </c>
      <c r="E329" s="43">
        <v>0</v>
      </c>
      <c r="F329" s="43">
        <v>0</v>
      </c>
      <c r="G329" s="43">
        <v>126</v>
      </c>
      <c r="H329" s="43">
        <v>34</v>
      </c>
      <c r="I329" s="43">
        <v>126</v>
      </c>
      <c r="J329" s="43">
        <v>34</v>
      </c>
      <c r="K329" s="43">
        <v>0</v>
      </c>
      <c r="L329" s="43">
        <v>0</v>
      </c>
      <c r="M329" s="43">
        <v>85</v>
      </c>
      <c r="N329" s="43">
        <v>23</v>
      </c>
      <c r="O329" s="43">
        <v>0</v>
      </c>
      <c r="P329" s="43">
        <v>0</v>
      </c>
      <c r="Q329" s="43">
        <v>337</v>
      </c>
      <c r="R329" s="43">
        <v>91</v>
      </c>
      <c r="S329" s="43">
        <v>32</v>
      </c>
      <c r="T329" s="43">
        <v>0</v>
      </c>
      <c r="U329" s="43">
        <v>0</v>
      </c>
      <c r="V329" s="43">
        <v>0</v>
      </c>
      <c r="W329" s="43">
        <v>18</v>
      </c>
      <c r="X329" s="43">
        <v>0</v>
      </c>
      <c r="Y329" s="43">
        <v>2</v>
      </c>
      <c r="Z329" s="43">
        <v>0</v>
      </c>
      <c r="AA329" s="43">
        <v>53</v>
      </c>
      <c r="AB329" s="43">
        <v>0</v>
      </c>
      <c r="AC329" s="43">
        <v>54</v>
      </c>
      <c r="AD329" s="43">
        <v>0</v>
      </c>
      <c r="AE329" s="43">
        <v>0</v>
      </c>
      <c r="AF329" s="43">
        <v>0</v>
      </c>
      <c r="AG329" s="43">
        <v>38</v>
      </c>
      <c r="AH329" s="43">
        <v>0</v>
      </c>
      <c r="AI329" s="43">
        <v>197</v>
      </c>
      <c r="AJ329" s="43">
        <v>0</v>
      </c>
    </row>
    <row r="330" spans="2:36" ht="20.100000000000001" customHeight="1" thickBot="1" x14ac:dyDescent="0.25">
      <c r="B330" s="62" t="s">
        <v>508</v>
      </c>
      <c r="C330" s="43">
        <v>3</v>
      </c>
      <c r="D330" s="43">
        <v>0</v>
      </c>
      <c r="E330" s="43">
        <v>0</v>
      </c>
      <c r="F330" s="43">
        <v>0</v>
      </c>
      <c r="G330" s="43">
        <v>28</v>
      </c>
      <c r="H330" s="43">
        <v>0</v>
      </c>
      <c r="I330" s="43">
        <v>28</v>
      </c>
      <c r="J330" s="43">
        <v>0</v>
      </c>
      <c r="K330" s="43">
        <v>1</v>
      </c>
      <c r="L330" s="43">
        <v>0</v>
      </c>
      <c r="M330" s="43">
        <v>9</v>
      </c>
      <c r="N330" s="43">
        <v>0</v>
      </c>
      <c r="O330" s="43">
        <v>4</v>
      </c>
      <c r="P330" s="43">
        <v>0</v>
      </c>
      <c r="Q330" s="43">
        <v>73</v>
      </c>
      <c r="R330" s="43">
        <v>0</v>
      </c>
      <c r="S330" s="43">
        <v>7</v>
      </c>
      <c r="T330" s="43">
        <v>0</v>
      </c>
      <c r="U330" s="43">
        <v>0</v>
      </c>
      <c r="V330" s="43">
        <v>0</v>
      </c>
      <c r="W330" s="43">
        <v>4</v>
      </c>
      <c r="X330" s="43">
        <v>0</v>
      </c>
      <c r="Y330" s="43">
        <v>0</v>
      </c>
      <c r="Z330" s="43">
        <v>0</v>
      </c>
      <c r="AA330" s="43">
        <v>2</v>
      </c>
      <c r="AB330" s="43">
        <v>0</v>
      </c>
      <c r="AC330" s="43">
        <v>7</v>
      </c>
      <c r="AD330" s="43">
        <v>0</v>
      </c>
      <c r="AE330" s="43">
        <v>2</v>
      </c>
      <c r="AF330" s="43">
        <v>0</v>
      </c>
      <c r="AG330" s="43">
        <v>1</v>
      </c>
      <c r="AH330" s="43">
        <v>0</v>
      </c>
      <c r="AI330" s="43">
        <v>23</v>
      </c>
      <c r="AJ330" s="43">
        <v>0</v>
      </c>
    </row>
    <row r="331" spans="2:36" ht="20.100000000000001" customHeight="1" thickBot="1" x14ac:dyDescent="0.25">
      <c r="B331" s="62" t="s">
        <v>509</v>
      </c>
      <c r="C331" s="43">
        <v>1</v>
      </c>
      <c r="D331" s="43">
        <v>0</v>
      </c>
      <c r="E331" s="43">
        <v>0</v>
      </c>
      <c r="F331" s="43">
        <v>0</v>
      </c>
      <c r="G331" s="43">
        <v>11</v>
      </c>
      <c r="H331" s="43">
        <v>3</v>
      </c>
      <c r="I331" s="43">
        <v>11</v>
      </c>
      <c r="J331" s="43">
        <v>3</v>
      </c>
      <c r="K331" s="43">
        <v>0</v>
      </c>
      <c r="L331" s="43">
        <v>0</v>
      </c>
      <c r="M331" s="43">
        <v>4</v>
      </c>
      <c r="N331" s="43">
        <v>0</v>
      </c>
      <c r="O331" s="43">
        <v>0</v>
      </c>
      <c r="P331" s="43">
        <v>0</v>
      </c>
      <c r="Q331" s="43">
        <v>27</v>
      </c>
      <c r="R331" s="43">
        <v>6</v>
      </c>
      <c r="S331" s="43">
        <v>2</v>
      </c>
      <c r="T331" s="43">
        <v>0</v>
      </c>
      <c r="U331" s="43">
        <v>0</v>
      </c>
      <c r="V331" s="43">
        <v>0</v>
      </c>
      <c r="W331" s="43">
        <v>1</v>
      </c>
      <c r="X331" s="43">
        <v>0</v>
      </c>
      <c r="Y331" s="43">
        <v>0</v>
      </c>
      <c r="Z331" s="43">
        <v>0</v>
      </c>
      <c r="AA331" s="43">
        <v>1</v>
      </c>
      <c r="AB331" s="43">
        <v>0</v>
      </c>
      <c r="AC331" s="43">
        <v>1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5</v>
      </c>
      <c r="AJ331" s="43">
        <v>0</v>
      </c>
    </row>
    <row r="332" spans="2:36" ht="20.100000000000001" customHeight="1" thickBot="1" x14ac:dyDescent="0.25">
      <c r="B332" s="62" t="s">
        <v>510</v>
      </c>
      <c r="C332" s="43">
        <v>0</v>
      </c>
      <c r="D332" s="43">
        <v>0</v>
      </c>
      <c r="E332" s="43">
        <v>0</v>
      </c>
      <c r="F332" s="43">
        <v>0</v>
      </c>
      <c r="G332" s="43">
        <v>13</v>
      </c>
      <c r="H332" s="43">
        <v>0</v>
      </c>
      <c r="I332" s="43">
        <v>13</v>
      </c>
      <c r="J332" s="43">
        <v>0</v>
      </c>
      <c r="K332" s="43">
        <v>0</v>
      </c>
      <c r="L332" s="43">
        <v>0</v>
      </c>
      <c r="M332" s="43">
        <v>9</v>
      </c>
      <c r="N332" s="43">
        <v>0</v>
      </c>
      <c r="O332" s="43">
        <v>0</v>
      </c>
      <c r="P332" s="43">
        <v>0</v>
      </c>
      <c r="Q332" s="43">
        <v>35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</row>
    <row r="333" spans="2:36" ht="20.100000000000001" customHeight="1" thickBot="1" x14ac:dyDescent="0.25">
      <c r="B333" s="62" t="s">
        <v>511</v>
      </c>
      <c r="C333" s="43">
        <v>0</v>
      </c>
      <c r="D333" s="43">
        <v>0</v>
      </c>
      <c r="E333" s="43">
        <v>0</v>
      </c>
      <c r="F333" s="43">
        <v>0</v>
      </c>
      <c r="G333" s="43">
        <v>8</v>
      </c>
      <c r="H333" s="43">
        <v>1</v>
      </c>
      <c r="I333" s="43">
        <v>9</v>
      </c>
      <c r="J333" s="43">
        <v>1</v>
      </c>
      <c r="K333" s="43">
        <v>0</v>
      </c>
      <c r="L333" s="43">
        <v>0</v>
      </c>
      <c r="M333" s="43">
        <v>1</v>
      </c>
      <c r="N333" s="43">
        <v>1</v>
      </c>
      <c r="O333" s="43">
        <v>0</v>
      </c>
      <c r="P333" s="43">
        <v>0</v>
      </c>
      <c r="Q333" s="43">
        <v>18</v>
      </c>
      <c r="R333" s="43">
        <v>3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</row>
    <row r="334" spans="2:36" ht="20.100000000000001" customHeight="1" thickBot="1" x14ac:dyDescent="0.25">
      <c r="B334" s="62" t="s">
        <v>512</v>
      </c>
      <c r="C334" s="43">
        <v>1</v>
      </c>
      <c r="D334" s="43">
        <v>0</v>
      </c>
      <c r="E334" s="43">
        <v>1</v>
      </c>
      <c r="F334" s="43">
        <v>0</v>
      </c>
      <c r="G334" s="43">
        <v>1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3</v>
      </c>
      <c r="R334" s="43">
        <v>0</v>
      </c>
      <c r="S334" s="43">
        <v>1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1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2</v>
      </c>
      <c r="AJ334" s="43">
        <v>0</v>
      </c>
    </row>
    <row r="335" spans="2:36" ht="20.100000000000001" customHeight="1" thickBot="1" x14ac:dyDescent="0.25">
      <c r="B335" s="62" t="s">
        <v>513</v>
      </c>
      <c r="C335" s="43">
        <v>0</v>
      </c>
      <c r="D335" s="43">
        <v>0</v>
      </c>
      <c r="E335" s="43">
        <v>0</v>
      </c>
      <c r="F335" s="43">
        <v>0</v>
      </c>
      <c r="G335" s="43">
        <v>41</v>
      </c>
      <c r="H335" s="43">
        <v>0</v>
      </c>
      <c r="I335" s="43">
        <v>51</v>
      </c>
      <c r="J335" s="43">
        <v>0</v>
      </c>
      <c r="K335" s="43">
        <v>0</v>
      </c>
      <c r="L335" s="43">
        <v>0</v>
      </c>
      <c r="M335" s="43">
        <v>5</v>
      </c>
      <c r="N335" s="43">
        <v>0</v>
      </c>
      <c r="O335" s="43">
        <v>0</v>
      </c>
      <c r="P335" s="43">
        <v>0</v>
      </c>
      <c r="Q335" s="43">
        <v>97</v>
      </c>
      <c r="R335" s="43">
        <v>0</v>
      </c>
      <c r="S335" s="43">
        <v>10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10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20</v>
      </c>
      <c r="AJ335" s="43">
        <v>0</v>
      </c>
    </row>
    <row r="336" spans="2:36" ht="20.100000000000001" customHeight="1" thickBot="1" x14ac:dyDescent="0.25">
      <c r="B336" s="62" t="s">
        <v>514</v>
      </c>
      <c r="C336" s="43">
        <v>0</v>
      </c>
      <c r="D336" s="43">
        <v>0</v>
      </c>
      <c r="E336" s="43">
        <v>0</v>
      </c>
      <c r="F336" s="43">
        <v>0</v>
      </c>
      <c r="G336" s="43">
        <v>1</v>
      </c>
      <c r="H336" s="43">
        <v>0</v>
      </c>
      <c r="I336" s="43">
        <v>1</v>
      </c>
      <c r="J336" s="43">
        <v>0</v>
      </c>
      <c r="K336" s="43">
        <v>1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3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</row>
    <row r="337" spans="2:36" ht="20.100000000000001" customHeight="1" thickBot="1" x14ac:dyDescent="0.25">
      <c r="B337" s="62" t="s">
        <v>515</v>
      </c>
      <c r="C337" s="43">
        <v>1</v>
      </c>
      <c r="D337" s="43">
        <v>0</v>
      </c>
      <c r="E337" s="43">
        <v>5</v>
      </c>
      <c r="F337" s="43">
        <v>0</v>
      </c>
      <c r="G337" s="43">
        <v>18</v>
      </c>
      <c r="H337" s="43">
        <v>9</v>
      </c>
      <c r="I337" s="43">
        <v>18</v>
      </c>
      <c r="J337" s="43">
        <v>9</v>
      </c>
      <c r="K337" s="43">
        <v>0</v>
      </c>
      <c r="L337" s="43">
        <v>0</v>
      </c>
      <c r="M337" s="43">
        <v>18</v>
      </c>
      <c r="N337" s="43">
        <v>9</v>
      </c>
      <c r="O337" s="43">
        <v>0</v>
      </c>
      <c r="P337" s="43">
        <v>0</v>
      </c>
      <c r="Q337" s="43">
        <v>60</v>
      </c>
      <c r="R337" s="43">
        <v>27</v>
      </c>
      <c r="S337" s="43">
        <v>4</v>
      </c>
      <c r="T337" s="43">
        <v>0</v>
      </c>
      <c r="U337" s="43">
        <v>0</v>
      </c>
      <c r="V337" s="43">
        <v>0</v>
      </c>
      <c r="W337" s="43">
        <v>1</v>
      </c>
      <c r="X337" s="43">
        <v>0</v>
      </c>
      <c r="Y337" s="43">
        <v>1</v>
      </c>
      <c r="Z337" s="43">
        <v>0</v>
      </c>
      <c r="AA337" s="43">
        <v>4</v>
      </c>
      <c r="AB337" s="43">
        <v>0</v>
      </c>
      <c r="AC337" s="43">
        <v>4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14</v>
      </c>
      <c r="AJ337" s="43">
        <v>0</v>
      </c>
    </row>
    <row r="338" spans="2:36" ht="20.100000000000001" customHeight="1" thickBot="1" x14ac:dyDescent="0.25">
      <c r="B338" s="62" t="s">
        <v>516</v>
      </c>
      <c r="C338" s="43">
        <v>1</v>
      </c>
      <c r="D338" s="43">
        <v>0</v>
      </c>
      <c r="E338" s="43">
        <v>0</v>
      </c>
      <c r="F338" s="43">
        <v>0</v>
      </c>
      <c r="G338" s="43">
        <v>8</v>
      </c>
      <c r="H338" s="43">
        <v>0</v>
      </c>
      <c r="I338" s="43">
        <v>8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17</v>
      </c>
      <c r="R338" s="43">
        <v>0</v>
      </c>
      <c r="S338" s="43">
        <v>1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1</v>
      </c>
      <c r="AJ338" s="43">
        <v>0</v>
      </c>
    </row>
    <row r="339" spans="2:36" ht="20.100000000000001" customHeight="1" thickBot="1" x14ac:dyDescent="0.25">
      <c r="B339" s="62" t="s">
        <v>199</v>
      </c>
      <c r="C339" s="43">
        <v>0</v>
      </c>
      <c r="D339" s="43">
        <v>5</v>
      </c>
      <c r="E339" s="43">
        <v>0</v>
      </c>
      <c r="F339" s="43">
        <v>0</v>
      </c>
      <c r="G339" s="43">
        <v>46</v>
      </c>
      <c r="H339" s="43">
        <v>4</v>
      </c>
      <c r="I339" s="43">
        <v>46</v>
      </c>
      <c r="J339" s="43">
        <v>4</v>
      </c>
      <c r="K339" s="43">
        <v>0</v>
      </c>
      <c r="L339" s="43">
        <v>0</v>
      </c>
      <c r="M339" s="43">
        <v>2</v>
      </c>
      <c r="N339" s="43">
        <v>0</v>
      </c>
      <c r="O339" s="43">
        <v>0</v>
      </c>
      <c r="P339" s="43">
        <v>8</v>
      </c>
      <c r="Q339" s="43">
        <v>94</v>
      </c>
      <c r="R339" s="43">
        <v>21</v>
      </c>
      <c r="S339" s="43">
        <v>12</v>
      </c>
      <c r="T339" s="43">
        <v>1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11</v>
      </c>
      <c r="AB339" s="43">
        <v>1</v>
      </c>
      <c r="AC339" s="43">
        <v>16</v>
      </c>
      <c r="AD339" s="43">
        <v>2</v>
      </c>
      <c r="AE339" s="43">
        <v>0</v>
      </c>
      <c r="AF339" s="43">
        <v>0</v>
      </c>
      <c r="AG339" s="43">
        <v>4</v>
      </c>
      <c r="AH339" s="43">
        <v>0</v>
      </c>
      <c r="AI339" s="43">
        <v>43</v>
      </c>
      <c r="AJ339" s="43">
        <v>4</v>
      </c>
    </row>
    <row r="340" spans="2:36" ht="20.100000000000001" customHeight="1" thickBot="1" x14ac:dyDescent="0.25">
      <c r="B340" s="62" t="s">
        <v>517</v>
      </c>
      <c r="C340" s="43">
        <v>0</v>
      </c>
      <c r="D340" s="43">
        <v>0</v>
      </c>
      <c r="E340" s="43">
        <v>6</v>
      </c>
      <c r="F340" s="43">
        <v>0</v>
      </c>
      <c r="G340" s="43">
        <v>22</v>
      </c>
      <c r="H340" s="43">
        <v>0</v>
      </c>
      <c r="I340" s="43">
        <v>26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54</v>
      </c>
      <c r="R340" s="43">
        <v>0</v>
      </c>
      <c r="S340" s="43">
        <v>8</v>
      </c>
      <c r="T340" s="43">
        <v>0</v>
      </c>
      <c r="U340" s="43">
        <v>0</v>
      </c>
      <c r="V340" s="43">
        <v>0</v>
      </c>
      <c r="W340" s="43">
        <v>1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7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16</v>
      </c>
      <c r="AJ340" s="43">
        <v>0</v>
      </c>
    </row>
    <row r="341" spans="2:36" ht="20.100000000000001" customHeight="1" thickBot="1" x14ac:dyDescent="0.25">
      <c r="B341" s="62" t="s">
        <v>518</v>
      </c>
      <c r="C341" s="43">
        <v>3</v>
      </c>
      <c r="D341" s="43">
        <v>0</v>
      </c>
      <c r="E341" s="43">
        <v>6</v>
      </c>
      <c r="F341" s="43">
        <v>0</v>
      </c>
      <c r="G341" s="43">
        <v>9</v>
      </c>
      <c r="H341" s="43">
        <v>0</v>
      </c>
      <c r="I341" s="43">
        <v>9</v>
      </c>
      <c r="J341" s="43">
        <v>0</v>
      </c>
      <c r="K341" s="43">
        <v>3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30</v>
      </c>
      <c r="R341" s="43">
        <v>0</v>
      </c>
      <c r="S341" s="43">
        <v>9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3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12</v>
      </c>
      <c r="AJ341" s="43">
        <v>0</v>
      </c>
    </row>
    <row r="342" spans="2:36" ht="20.100000000000001" customHeight="1" thickBot="1" x14ac:dyDescent="0.25">
      <c r="B342" s="62" t="s">
        <v>519</v>
      </c>
      <c r="C342" s="43">
        <v>1</v>
      </c>
      <c r="D342" s="43">
        <v>1</v>
      </c>
      <c r="E342" s="43">
        <v>0</v>
      </c>
      <c r="F342" s="43">
        <v>0</v>
      </c>
      <c r="G342" s="43">
        <v>44</v>
      </c>
      <c r="H342" s="43">
        <v>0</v>
      </c>
      <c r="I342" s="43">
        <v>44</v>
      </c>
      <c r="J342" s="43">
        <v>0</v>
      </c>
      <c r="K342" s="43">
        <v>2</v>
      </c>
      <c r="L342" s="43">
        <v>0</v>
      </c>
      <c r="M342" s="43">
        <v>6</v>
      </c>
      <c r="N342" s="43">
        <v>0</v>
      </c>
      <c r="O342" s="43">
        <v>0</v>
      </c>
      <c r="P342" s="43">
        <v>0</v>
      </c>
      <c r="Q342" s="43">
        <v>97</v>
      </c>
      <c r="R342" s="43">
        <v>1</v>
      </c>
      <c r="S342" s="43">
        <v>15</v>
      </c>
      <c r="T342" s="43">
        <v>1</v>
      </c>
      <c r="U342" s="43">
        <v>0</v>
      </c>
      <c r="V342" s="43">
        <v>0</v>
      </c>
      <c r="W342" s="43">
        <v>6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11</v>
      </c>
      <c r="AD342" s="43">
        <v>1</v>
      </c>
      <c r="AE342" s="43">
        <v>0</v>
      </c>
      <c r="AF342" s="43">
        <v>0</v>
      </c>
      <c r="AG342" s="43">
        <v>4</v>
      </c>
      <c r="AH342" s="43">
        <v>2</v>
      </c>
      <c r="AI342" s="43">
        <v>36</v>
      </c>
      <c r="AJ342" s="43">
        <v>4</v>
      </c>
    </row>
    <row r="343" spans="2:36" ht="20.100000000000001" customHeight="1" thickBot="1" x14ac:dyDescent="0.25">
      <c r="B343" s="62" t="s">
        <v>520</v>
      </c>
      <c r="C343" s="43">
        <v>0</v>
      </c>
      <c r="D343" s="43">
        <v>0</v>
      </c>
      <c r="E343" s="43">
        <v>0</v>
      </c>
      <c r="F343" s="43">
        <v>0</v>
      </c>
      <c r="G343" s="43">
        <v>13</v>
      </c>
      <c r="H343" s="43">
        <v>2</v>
      </c>
      <c r="I343" s="43">
        <v>13</v>
      </c>
      <c r="J343" s="43">
        <v>2</v>
      </c>
      <c r="K343" s="43">
        <v>0</v>
      </c>
      <c r="L343" s="43">
        <v>0</v>
      </c>
      <c r="M343" s="43">
        <v>9</v>
      </c>
      <c r="N343" s="43">
        <v>2</v>
      </c>
      <c r="O343" s="43">
        <v>9</v>
      </c>
      <c r="P343" s="43">
        <v>2</v>
      </c>
      <c r="Q343" s="43">
        <v>44</v>
      </c>
      <c r="R343" s="43">
        <v>8</v>
      </c>
      <c r="S343" s="43">
        <v>1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1</v>
      </c>
      <c r="AB343" s="43">
        <v>0</v>
      </c>
      <c r="AC343" s="43">
        <v>1</v>
      </c>
      <c r="AD343" s="43">
        <v>0</v>
      </c>
      <c r="AE343" s="43">
        <v>0</v>
      </c>
      <c r="AF343" s="43">
        <v>0</v>
      </c>
      <c r="AG343" s="43">
        <v>1</v>
      </c>
      <c r="AH343" s="43">
        <v>0</v>
      </c>
      <c r="AI343" s="43">
        <v>4</v>
      </c>
      <c r="AJ343" s="43">
        <v>0</v>
      </c>
    </row>
    <row r="344" spans="2:36" ht="20.100000000000001" customHeight="1" thickBot="1" x14ac:dyDescent="0.25">
      <c r="B344" s="62" t="s">
        <v>521</v>
      </c>
      <c r="C344" s="43">
        <v>0</v>
      </c>
      <c r="D344" s="43">
        <v>0</v>
      </c>
      <c r="E344" s="43">
        <v>0</v>
      </c>
      <c r="F344" s="43">
        <v>0</v>
      </c>
      <c r="G344" s="43">
        <v>3</v>
      </c>
      <c r="H344" s="43">
        <v>0</v>
      </c>
      <c r="I344" s="43">
        <v>3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6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</row>
    <row r="345" spans="2:36" ht="20.100000000000001" customHeight="1" thickBot="1" x14ac:dyDescent="0.25">
      <c r="B345" s="62" t="s">
        <v>522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8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8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</row>
    <row r="346" spans="2:36" ht="20.100000000000001" customHeight="1" thickBot="1" x14ac:dyDescent="0.25">
      <c r="B346" s="62" t="s">
        <v>523</v>
      </c>
      <c r="C346" s="43">
        <v>1</v>
      </c>
      <c r="D346" s="43">
        <v>0</v>
      </c>
      <c r="E346" s="43">
        <v>0</v>
      </c>
      <c r="F346" s="43">
        <v>0</v>
      </c>
      <c r="G346" s="43">
        <v>24</v>
      </c>
      <c r="H346" s="43">
        <v>0</v>
      </c>
      <c r="I346" s="43">
        <v>24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3</v>
      </c>
      <c r="P346" s="43">
        <v>0</v>
      </c>
      <c r="Q346" s="43">
        <v>52</v>
      </c>
      <c r="R346" s="43">
        <v>0</v>
      </c>
      <c r="S346" s="43">
        <v>3</v>
      </c>
      <c r="T346" s="43">
        <v>0</v>
      </c>
      <c r="U346" s="43">
        <v>0</v>
      </c>
      <c r="V346" s="43">
        <v>0</v>
      </c>
      <c r="W346" s="43">
        <v>2</v>
      </c>
      <c r="X346" s="43">
        <v>0</v>
      </c>
      <c r="Y346" s="43">
        <v>0</v>
      </c>
      <c r="Z346" s="43">
        <v>0</v>
      </c>
      <c r="AA346" s="43">
        <v>6</v>
      </c>
      <c r="AB346" s="43">
        <v>0</v>
      </c>
      <c r="AC346" s="43">
        <v>9</v>
      </c>
      <c r="AD346" s="43">
        <v>0</v>
      </c>
      <c r="AE346" s="43">
        <v>0</v>
      </c>
      <c r="AF346" s="43">
        <v>0</v>
      </c>
      <c r="AG346" s="43">
        <v>0</v>
      </c>
      <c r="AH346" s="43">
        <v>0</v>
      </c>
      <c r="AI346" s="43">
        <v>20</v>
      </c>
      <c r="AJ346" s="43">
        <v>0</v>
      </c>
    </row>
    <row r="347" spans="2:36" ht="20.100000000000001" customHeight="1" thickBot="1" x14ac:dyDescent="0.25">
      <c r="B347" s="62" t="s">
        <v>524</v>
      </c>
      <c r="C347" s="43">
        <v>29</v>
      </c>
      <c r="D347" s="43">
        <v>0</v>
      </c>
      <c r="E347" s="43">
        <v>0</v>
      </c>
      <c r="F347" s="43">
        <v>0</v>
      </c>
      <c r="G347" s="43">
        <v>73</v>
      </c>
      <c r="H347" s="43">
        <v>0</v>
      </c>
      <c r="I347" s="43">
        <v>72</v>
      </c>
      <c r="J347" s="43">
        <v>0</v>
      </c>
      <c r="K347" s="43">
        <v>2</v>
      </c>
      <c r="L347" s="43">
        <v>0</v>
      </c>
      <c r="M347" s="43">
        <v>24</v>
      </c>
      <c r="N347" s="43">
        <v>0</v>
      </c>
      <c r="O347" s="43">
        <v>1</v>
      </c>
      <c r="P347" s="43">
        <v>0</v>
      </c>
      <c r="Q347" s="43">
        <v>201</v>
      </c>
      <c r="R347" s="43">
        <v>0</v>
      </c>
      <c r="S347" s="43">
        <v>16</v>
      </c>
      <c r="T347" s="43">
        <v>0</v>
      </c>
      <c r="U347" s="43">
        <v>0</v>
      </c>
      <c r="V347" s="43">
        <v>0</v>
      </c>
      <c r="W347" s="43">
        <v>7</v>
      </c>
      <c r="X347" s="43">
        <v>0</v>
      </c>
      <c r="Y347" s="43">
        <v>2</v>
      </c>
      <c r="Z347" s="43">
        <v>0</v>
      </c>
      <c r="AA347" s="43">
        <v>4</v>
      </c>
      <c r="AB347" s="43">
        <v>0</v>
      </c>
      <c r="AC347" s="43">
        <v>18</v>
      </c>
      <c r="AD347" s="43">
        <v>0</v>
      </c>
      <c r="AE347" s="43">
        <v>0</v>
      </c>
      <c r="AF347" s="43">
        <v>0</v>
      </c>
      <c r="AG347" s="43">
        <v>9</v>
      </c>
      <c r="AH347" s="43">
        <v>0</v>
      </c>
      <c r="AI347" s="43">
        <v>56</v>
      </c>
      <c r="AJ347" s="43">
        <v>0</v>
      </c>
    </row>
    <row r="348" spans="2:36" ht="20.100000000000001" customHeight="1" thickBot="1" x14ac:dyDescent="0.25">
      <c r="B348" s="62" t="s">
        <v>525</v>
      </c>
      <c r="C348" s="43">
        <v>3</v>
      </c>
      <c r="D348" s="43">
        <v>0</v>
      </c>
      <c r="E348" s="43">
        <v>0</v>
      </c>
      <c r="F348" s="43">
        <v>0</v>
      </c>
      <c r="G348" s="43">
        <v>70</v>
      </c>
      <c r="H348" s="43">
        <v>2</v>
      </c>
      <c r="I348" s="43">
        <v>70</v>
      </c>
      <c r="J348" s="43">
        <v>2</v>
      </c>
      <c r="K348" s="43">
        <v>0</v>
      </c>
      <c r="L348" s="43">
        <v>0</v>
      </c>
      <c r="M348" s="43">
        <v>27</v>
      </c>
      <c r="N348" s="43">
        <v>0</v>
      </c>
      <c r="O348" s="43">
        <v>1</v>
      </c>
      <c r="P348" s="43">
        <v>0</v>
      </c>
      <c r="Q348" s="43">
        <v>171</v>
      </c>
      <c r="R348" s="43">
        <v>4</v>
      </c>
      <c r="S348" s="43">
        <v>7</v>
      </c>
      <c r="T348" s="43">
        <v>0</v>
      </c>
      <c r="U348" s="43">
        <v>0</v>
      </c>
      <c r="V348" s="43">
        <v>0</v>
      </c>
      <c r="W348" s="43">
        <v>1</v>
      </c>
      <c r="X348" s="43">
        <v>0</v>
      </c>
      <c r="Y348" s="43">
        <v>0</v>
      </c>
      <c r="Z348" s="43">
        <v>0</v>
      </c>
      <c r="AA348" s="43">
        <v>16</v>
      </c>
      <c r="AB348" s="43">
        <v>0</v>
      </c>
      <c r="AC348" s="43">
        <v>16</v>
      </c>
      <c r="AD348" s="43">
        <v>0</v>
      </c>
      <c r="AE348" s="43">
        <v>3</v>
      </c>
      <c r="AF348" s="43">
        <v>0</v>
      </c>
      <c r="AG348" s="43">
        <v>14</v>
      </c>
      <c r="AH348" s="43">
        <v>0</v>
      </c>
      <c r="AI348" s="43">
        <v>57</v>
      </c>
      <c r="AJ348" s="43">
        <v>0</v>
      </c>
    </row>
    <row r="349" spans="2:36" ht="20.100000000000001" customHeight="1" thickBot="1" x14ac:dyDescent="0.25">
      <c r="B349" s="62" t="s">
        <v>200</v>
      </c>
      <c r="C349" s="43">
        <v>60</v>
      </c>
      <c r="D349" s="43">
        <v>0</v>
      </c>
      <c r="E349" s="43">
        <v>0</v>
      </c>
      <c r="F349" s="43">
        <v>0</v>
      </c>
      <c r="G349" s="43">
        <v>279</v>
      </c>
      <c r="H349" s="43">
        <v>0</v>
      </c>
      <c r="I349" s="43">
        <v>273</v>
      </c>
      <c r="J349" s="43">
        <v>0</v>
      </c>
      <c r="K349" s="43">
        <v>0</v>
      </c>
      <c r="L349" s="43">
        <v>0</v>
      </c>
      <c r="M349" s="43">
        <v>124</v>
      </c>
      <c r="N349" s="43">
        <v>0</v>
      </c>
      <c r="O349" s="43">
        <v>109</v>
      </c>
      <c r="P349" s="43">
        <v>0</v>
      </c>
      <c r="Q349" s="43">
        <v>845</v>
      </c>
      <c r="R349" s="43">
        <v>0</v>
      </c>
      <c r="S349" s="43">
        <v>27</v>
      </c>
      <c r="T349" s="43">
        <v>0</v>
      </c>
      <c r="U349" s="43">
        <v>0</v>
      </c>
      <c r="V349" s="43">
        <v>0</v>
      </c>
      <c r="W349" s="43">
        <v>28</v>
      </c>
      <c r="X349" s="43">
        <v>0</v>
      </c>
      <c r="Y349" s="43">
        <v>8</v>
      </c>
      <c r="Z349" s="43">
        <v>0</v>
      </c>
      <c r="AA349" s="43">
        <v>54</v>
      </c>
      <c r="AB349" s="43">
        <v>0</v>
      </c>
      <c r="AC349" s="43">
        <v>54</v>
      </c>
      <c r="AD349" s="43">
        <v>0</v>
      </c>
      <c r="AE349" s="43">
        <v>0</v>
      </c>
      <c r="AF349" s="43">
        <v>0</v>
      </c>
      <c r="AG349" s="43">
        <v>28</v>
      </c>
      <c r="AH349" s="43">
        <v>0</v>
      </c>
      <c r="AI349" s="43">
        <v>199</v>
      </c>
      <c r="AJ349" s="43">
        <v>0</v>
      </c>
    </row>
    <row r="350" spans="2:36" ht="20.100000000000001" customHeight="1" thickBot="1" x14ac:dyDescent="0.25">
      <c r="B350" s="62" t="s">
        <v>526</v>
      </c>
      <c r="C350" s="43">
        <v>1</v>
      </c>
      <c r="D350" s="43">
        <v>0</v>
      </c>
      <c r="E350" s="43">
        <v>1</v>
      </c>
      <c r="F350" s="43">
        <v>0</v>
      </c>
      <c r="G350" s="43">
        <v>12</v>
      </c>
      <c r="H350" s="43">
        <v>1</v>
      </c>
      <c r="I350" s="43">
        <v>13</v>
      </c>
      <c r="J350" s="43">
        <v>1</v>
      </c>
      <c r="K350" s="43">
        <v>0</v>
      </c>
      <c r="L350" s="43">
        <v>0</v>
      </c>
      <c r="M350" s="43">
        <v>0</v>
      </c>
      <c r="N350" s="43">
        <v>0</v>
      </c>
      <c r="O350" s="43">
        <v>1</v>
      </c>
      <c r="P350" s="43">
        <v>0</v>
      </c>
      <c r="Q350" s="43">
        <v>28</v>
      </c>
      <c r="R350" s="43">
        <v>2</v>
      </c>
      <c r="S350" s="43">
        <v>3</v>
      </c>
      <c r="T350" s="43">
        <v>0</v>
      </c>
      <c r="U350" s="43">
        <v>0</v>
      </c>
      <c r="V350" s="43">
        <v>0</v>
      </c>
      <c r="W350" s="43">
        <v>1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9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13</v>
      </c>
      <c r="AJ350" s="43">
        <v>0</v>
      </c>
    </row>
    <row r="351" spans="2:36" ht="20.100000000000001" customHeight="1" thickBot="1" x14ac:dyDescent="0.25">
      <c r="B351" s="62" t="s">
        <v>527</v>
      </c>
      <c r="C351" s="43">
        <v>0</v>
      </c>
      <c r="D351" s="43">
        <v>0</v>
      </c>
      <c r="E351" s="43">
        <v>0</v>
      </c>
      <c r="F351" s="43">
        <v>0</v>
      </c>
      <c r="G351" s="43">
        <v>16</v>
      </c>
      <c r="H351" s="43">
        <v>8</v>
      </c>
      <c r="I351" s="43">
        <v>16</v>
      </c>
      <c r="J351" s="43">
        <v>7</v>
      </c>
      <c r="K351" s="43">
        <v>0</v>
      </c>
      <c r="L351" s="43">
        <v>0</v>
      </c>
      <c r="M351" s="43">
        <v>1</v>
      </c>
      <c r="N351" s="43">
        <v>0</v>
      </c>
      <c r="O351" s="43">
        <v>10</v>
      </c>
      <c r="P351" s="43">
        <v>5</v>
      </c>
      <c r="Q351" s="43">
        <v>43</v>
      </c>
      <c r="R351" s="43">
        <v>20</v>
      </c>
      <c r="S351" s="43">
        <v>1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3</v>
      </c>
      <c r="AD351" s="43">
        <v>0</v>
      </c>
      <c r="AE351" s="43">
        <v>1</v>
      </c>
      <c r="AF351" s="43">
        <v>0</v>
      </c>
      <c r="AG351" s="43">
        <v>2</v>
      </c>
      <c r="AH351" s="43">
        <v>0</v>
      </c>
      <c r="AI351" s="43">
        <v>7</v>
      </c>
      <c r="AJ351" s="43">
        <v>0</v>
      </c>
    </row>
    <row r="352" spans="2:36" ht="20.100000000000001" customHeight="1" thickBot="1" x14ac:dyDescent="0.25">
      <c r="B352" s="62" t="s">
        <v>528</v>
      </c>
      <c r="C352" s="43">
        <v>2</v>
      </c>
      <c r="D352" s="43">
        <v>0</v>
      </c>
      <c r="E352" s="43">
        <v>0</v>
      </c>
      <c r="F352" s="43">
        <v>0</v>
      </c>
      <c r="G352" s="43">
        <v>21</v>
      </c>
      <c r="H352" s="43">
        <v>0</v>
      </c>
      <c r="I352" s="43">
        <v>21</v>
      </c>
      <c r="J352" s="43">
        <v>0</v>
      </c>
      <c r="K352" s="43">
        <v>0</v>
      </c>
      <c r="L352" s="43">
        <v>0</v>
      </c>
      <c r="M352" s="43">
        <v>1</v>
      </c>
      <c r="N352" s="43">
        <v>0</v>
      </c>
      <c r="O352" s="43">
        <v>0</v>
      </c>
      <c r="P352" s="43">
        <v>0</v>
      </c>
      <c r="Q352" s="43">
        <v>45</v>
      </c>
      <c r="R352" s="43">
        <v>0</v>
      </c>
      <c r="S352" s="43">
        <v>2</v>
      </c>
      <c r="T352" s="43">
        <v>0</v>
      </c>
      <c r="U352" s="43">
        <v>0</v>
      </c>
      <c r="V352" s="43">
        <v>0</v>
      </c>
      <c r="W352" s="43">
        <v>4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5</v>
      </c>
      <c r="AD352" s="43">
        <v>0</v>
      </c>
      <c r="AE352" s="43">
        <v>0</v>
      </c>
      <c r="AF352" s="43">
        <v>0</v>
      </c>
      <c r="AG352" s="43">
        <v>0</v>
      </c>
      <c r="AH352" s="43">
        <v>0</v>
      </c>
      <c r="AI352" s="43">
        <v>11</v>
      </c>
      <c r="AJ352" s="43">
        <v>0</v>
      </c>
    </row>
    <row r="353" spans="2:36" ht="20.100000000000001" customHeight="1" thickBot="1" x14ac:dyDescent="0.25">
      <c r="B353" s="62" t="s">
        <v>529</v>
      </c>
      <c r="C353" s="43">
        <v>0</v>
      </c>
      <c r="D353" s="43">
        <v>0</v>
      </c>
      <c r="E353" s="43">
        <v>4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4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4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4</v>
      </c>
      <c r="AJ353" s="43">
        <v>0</v>
      </c>
    </row>
    <row r="354" spans="2:36" ht="20.100000000000001" customHeight="1" thickBot="1" x14ac:dyDescent="0.25">
      <c r="B354" s="62" t="s">
        <v>530</v>
      </c>
      <c r="C354" s="43">
        <v>0</v>
      </c>
      <c r="D354" s="43">
        <v>0</v>
      </c>
      <c r="E354" s="43">
        <v>5</v>
      </c>
      <c r="F354" s="43">
        <v>0</v>
      </c>
      <c r="G354" s="43">
        <v>11</v>
      </c>
      <c r="H354" s="43">
        <v>0</v>
      </c>
      <c r="I354" s="43">
        <v>11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27</v>
      </c>
      <c r="R354" s="43">
        <v>0</v>
      </c>
      <c r="S354" s="43">
        <v>2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2</v>
      </c>
      <c r="AJ354" s="43">
        <v>0</v>
      </c>
    </row>
    <row r="355" spans="2:36" ht="20.100000000000001" customHeight="1" thickBot="1" x14ac:dyDescent="0.25">
      <c r="B355" s="62" t="s">
        <v>531</v>
      </c>
      <c r="C355" s="43">
        <v>2</v>
      </c>
      <c r="D355" s="43">
        <v>0</v>
      </c>
      <c r="E355" s="43">
        <v>5</v>
      </c>
      <c r="F355" s="43">
        <v>0</v>
      </c>
      <c r="G355" s="43">
        <v>58</v>
      </c>
      <c r="H355" s="43">
        <v>0</v>
      </c>
      <c r="I355" s="43">
        <v>58</v>
      </c>
      <c r="J355" s="43">
        <v>0</v>
      </c>
      <c r="K355" s="43">
        <v>0</v>
      </c>
      <c r="L355" s="43">
        <v>0</v>
      </c>
      <c r="M355" s="43">
        <v>14</v>
      </c>
      <c r="N355" s="43">
        <v>0</v>
      </c>
      <c r="O355" s="43">
        <v>9</v>
      </c>
      <c r="P355" s="43">
        <v>0</v>
      </c>
      <c r="Q355" s="43">
        <v>146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2</v>
      </c>
      <c r="AD355" s="43">
        <v>0</v>
      </c>
      <c r="AE355" s="43">
        <v>0</v>
      </c>
      <c r="AF355" s="43">
        <v>0</v>
      </c>
      <c r="AG355" s="43">
        <v>0</v>
      </c>
      <c r="AH355" s="43">
        <v>0</v>
      </c>
      <c r="AI355" s="43">
        <v>2</v>
      </c>
      <c r="AJ355" s="43">
        <v>0</v>
      </c>
    </row>
    <row r="356" spans="2:36" ht="20.100000000000001" customHeight="1" thickBot="1" x14ac:dyDescent="0.25">
      <c r="B356" s="62" t="s">
        <v>532</v>
      </c>
      <c r="C356" s="43">
        <v>0</v>
      </c>
      <c r="D356" s="43">
        <v>0</v>
      </c>
      <c r="E356" s="43">
        <v>0</v>
      </c>
      <c r="F356" s="43">
        <v>0</v>
      </c>
      <c r="G356" s="43">
        <v>4</v>
      </c>
      <c r="H356" s="43">
        <v>1</v>
      </c>
      <c r="I356" s="43">
        <v>4</v>
      </c>
      <c r="J356" s="43">
        <v>1</v>
      </c>
      <c r="K356" s="43">
        <v>0</v>
      </c>
      <c r="L356" s="43">
        <v>0</v>
      </c>
      <c r="M356" s="43">
        <v>0</v>
      </c>
      <c r="N356" s="43">
        <v>0</v>
      </c>
      <c r="O356" s="43">
        <v>1</v>
      </c>
      <c r="P356" s="43">
        <v>0</v>
      </c>
      <c r="Q356" s="43">
        <v>9</v>
      </c>
      <c r="R356" s="43">
        <v>2</v>
      </c>
      <c r="S356" s="43">
        <v>1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1</v>
      </c>
      <c r="AD356" s="43">
        <v>0</v>
      </c>
      <c r="AE356" s="43">
        <v>0</v>
      </c>
      <c r="AF356" s="43">
        <v>0</v>
      </c>
      <c r="AG356" s="43">
        <v>1</v>
      </c>
      <c r="AH356" s="43">
        <v>0</v>
      </c>
      <c r="AI356" s="43">
        <v>3</v>
      </c>
      <c r="AJ356" s="43">
        <v>0</v>
      </c>
    </row>
    <row r="357" spans="2:36" ht="20.100000000000001" customHeight="1" thickBot="1" x14ac:dyDescent="0.25">
      <c r="B357" s="62" t="s">
        <v>533</v>
      </c>
      <c r="C357" s="43">
        <v>0</v>
      </c>
      <c r="D357" s="43">
        <v>0</v>
      </c>
      <c r="E357" s="43">
        <v>0</v>
      </c>
      <c r="F357" s="43">
        <v>0</v>
      </c>
      <c r="G357" s="43">
        <v>7</v>
      </c>
      <c r="H357" s="43">
        <v>3</v>
      </c>
      <c r="I357" s="43">
        <v>8</v>
      </c>
      <c r="J357" s="43">
        <v>3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15</v>
      </c>
      <c r="R357" s="43">
        <v>6</v>
      </c>
      <c r="S357" s="43">
        <v>1</v>
      </c>
      <c r="T357" s="43">
        <v>0</v>
      </c>
      <c r="U357" s="43">
        <v>0</v>
      </c>
      <c r="V357" s="43">
        <v>0</v>
      </c>
      <c r="W357" s="43">
        <v>1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1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3</v>
      </c>
      <c r="AJ357" s="43">
        <v>0</v>
      </c>
    </row>
    <row r="358" spans="2:36" ht="20.100000000000001" customHeight="1" thickBot="1" x14ac:dyDescent="0.25">
      <c r="B358" s="62" t="s">
        <v>534</v>
      </c>
      <c r="C358" s="43">
        <v>0</v>
      </c>
      <c r="D358" s="43">
        <v>0</v>
      </c>
      <c r="E358" s="43">
        <v>0</v>
      </c>
      <c r="F358" s="43">
        <v>0</v>
      </c>
      <c r="G358" s="43">
        <v>6</v>
      </c>
      <c r="H358" s="43">
        <v>0</v>
      </c>
      <c r="I358" s="43">
        <v>5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11</v>
      </c>
      <c r="R358" s="43">
        <v>0</v>
      </c>
      <c r="S358" s="43">
        <v>1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>
        <v>0</v>
      </c>
      <c r="AE358" s="43">
        <v>1</v>
      </c>
      <c r="AF358" s="43">
        <v>0</v>
      </c>
      <c r="AG358" s="43">
        <v>1</v>
      </c>
      <c r="AH358" s="43">
        <v>0</v>
      </c>
      <c r="AI358" s="43">
        <v>3</v>
      </c>
      <c r="AJ358" s="43">
        <v>0</v>
      </c>
    </row>
    <row r="359" spans="2:36" ht="20.100000000000001" customHeight="1" thickBot="1" x14ac:dyDescent="0.25">
      <c r="B359" s="62" t="s">
        <v>535</v>
      </c>
      <c r="C359" s="43">
        <v>0</v>
      </c>
      <c r="D359" s="43">
        <v>0</v>
      </c>
      <c r="E359" s="43">
        <v>0</v>
      </c>
      <c r="F359" s="43">
        <v>0</v>
      </c>
      <c r="G359" s="43">
        <v>1</v>
      </c>
      <c r="H359" s="43">
        <v>0</v>
      </c>
      <c r="I359" s="43">
        <v>4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5</v>
      </c>
      <c r="R359" s="43">
        <v>0</v>
      </c>
      <c r="S359" s="43">
        <v>1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1</v>
      </c>
      <c r="AJ359" s="43">
        <v>0</v>
      </c>
    </row>
    <row r="360" spans="2:36" ht="20.100000000000001" customHeight="1" thickBot="1" x14ac:dyDescent="0.25">
      <c r="B360" s="62" t="s">
        <v>536</v>
      </c>
      <c r="C360" s="43">
        <v>0</v>
      </c>
      <c r="D360" s="43">
        <v>0</v>
      </c>
      <c r="E360" s="43">
        <v>0</v>
      </c>
      <c r="F360" s="43">
        <v>0</v>
      </c>
      <c r="G360" s="43">
        <v>7</v>
      </c>
      <c r="H360" s="43">
        <v>2</v>
      </c>
      <c r="I360" s="43">
        <v>8</v>
      </c>
      <c r="J360" s="43">
        <v>2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15</v>
      </c>
      <c r="R360" s="43">
        <v>4</v>
      </c>
      <c r="S360" s="43">
        <v>0</v>
      </c>
      <c r="T360" s="43">
        <v>0</v>
      </c>
      <c r="U360" s="43">
        <v>1</v>
      </c>
      <c r="V360" s="43">
        <v>0</v>
      </c>
      <c r="W360" s="43">
        <v>2</v>
      </c>
      <c r="X360" s="43">
        <v>0</v>
      </c>
      <c r="Y360" s="43">
        <v>0</v>
      </c>
      <c r="Z360" s="43">
        <v>0</v>
      </c>
      <c r="AA360" s="43">
        <v>1</v>
      </c>
      <c r="AB360" s="43">
        <v>0</v>
      </c>
      <c r="AC360" s="43">
        <v>2</v>
      </c>
      <c r="AD360" s="43">
        <v>0</v>
      </c>
      <c r="AE360" s="43">
        <v>0</v>
      </c>
      <c r="AF360" s="43">
        <v>0</v>
      </c>
      <c r="AG360" s="43">
        <v>2</v>
      </c>
      <c r="AH360" s="43">
        <v>0</v>
      </c>
      <c r="AI360" s="43">
        <v>8</v>
      </c>
      <c r="AJ360" s="43">
        <v>0</v>
      </c>
    </row>
    <row r="361" spans="2:36" ht="20.100000000000001" customHeight="1" thickBot="1" x14ac:dyDescent="0.25">
      <c r="B361" s="62" t="s">
        <v>537</v>
      </c>
      <c r="C361" s="43">
        <v>0</v>
      </c>
      <c r="D361" s="43">
        <v>0</v>
      </c>
      <c r="E361" s="43">
        <v>0</v>
      </c>
      <c r="F361" s="43">
        <v>0</v>
      </c>
      <c r="G361" s="43">
        <v>4</v>
      </c>
      <c r="H361" s="43">
        <v>9</v>
      </c>
      <c r="I361" s="43">
        <v>0</v>
      </c>
      <c r="J361" s="43">
        <v>3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4</v>
      </c>
      <c r="R361" s="43">
        <v>12</v>
      </c>
      <c r="S361" s="43">
        <v>1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>
        <v>0</v>
      </c>
      <c r="AG361" s="43">
        <v>0</v>
      </c>
      <c r="AH361" s="43">
        <v>0</v>
      </c>
      <c r="AI361" s="43">
        <v>1</v>
      </c>
      <c r="AJ361" s="43">
        <v>0</v>
      </c>
    </row>
    <row r="362" spans="2:36" ht="20.100000000000001" customHeight="1" thickBot="1" x14ac:dyDescent="0.25">
      <c r="B362" s="62" t="s">
        <v>201</v>
      </c>
      <c r="C362" s="43">
        <v>0</v>
      </c>
      <c r="D362" s="43">
        <v>6</v>
      </c>
      <c r="E362" s="43">
        <v>0</v>
      </c>
      <c r="F362" s="43">
        <v>0</v>
      </c>
      <c r="G362" s="43">
        <v>38</v>
      </c>
      <c r="H362" s="43">
        <v>15</v>
      </c>
      <c r="I362" s="43">
        <v>31</v>
      </c>
      <c r="J362" s="43">
        <v>15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1</v>
      </c>
      <c r="Q362" s="43">
        <v>69</v>
      </c>
      <c r="R362" s="43">
        <v>37</v>
      </c>
      <c r="S362" s="43">
        <v>1</v>
      </c>
      <c r="T362" s="43">
        <v>0</v>
      </c>
      <c r="U362" s="43">
        <v>0</v>
      </c>
      <c r="V362" s="43">
        <v>0</v>
      </c>
      <c r="W362" s="43">
        <v>5</v>
      </c>
      <c r="X362" s="43">
        <v>0</v>
      </c>
      <c r="Y362" s="43">
        <v>1</v>
      </c>
      <c r="Z362" s="43">
        <v>0</v>
      </c>
      <c r="AA362" s="43">
        <v>0</v>
      </c>
      <c r="AB362" s="43">
        <v>0</v>
      </c>
      <c r="AC362" s="43">
        <v>5</v>
      </c>
      <c r="AD362" s="43">
        <v>0</v>
      </c>
      <c r="AE362" s="43">
        <v>0</v>
      </c>
      <c r="AF362" s="43">
        <v>0</v>
      </c>
      <c r="AG362" s="43">
        <v>7</v>
      </c>
      <c r="AH362" s="43">
        <v>0</v>
      </c>
      <c r="AI362" s="43">
        <v>19</v>
      </c>
      <c r="AJ362" s="43">
        <v>0</v>
      </c>
    </row>
    <row r="363" spans="2:36" ht="20.100000000000001" customHeight="1" thickBot="1" x14ac:dyDescent="0.25">
      <c r="B363" s="62" t="s">
        <v>538</v>
      </c>
      <c r="C363" s="43">
        <v>1</v>
      </c>
      <c r="D363" s="43">
        <v>0</v>
      </c>
      <c r="E363" s="43">
        <v>1</v>
      </c>
      <c r="F363" s="43">
        <v>0</v>
      </c>
      <c r="G363" s="43">
        <v>13</v>
      </c>
      <c r="H363" s="43">
        <v>0</v>
      </c>
      <c r="I363" s="43">
        <v>13</v>
      </c>
      <c r="J363" s="43">
        <v>0</v>
      </c>
      <c r="K363" s="43">
        <v>1</v>
      </c>
      <c r="L363" s="43">
        <v>0</v>
      </c>
      <c r="M363" s="43">
        <v>1</v>
      </c>
      <c r="N363" s="43">
        <v>0</v>
      </c>
      <c r="O363" s="43">
        <v>2</v>
      </c>
      <c r="P363" s="43">
        <v>0</v>
      </c>
      <c r="Q363" s="43">
        <v>32</v>
      </c>
      <c r="R363" s="43">
        <v>0</v>
      </c>
      <c r="S363" s="43">
        <v>3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3</v>
      </c>
      <c r="AJ363" s="43">
        <v>0</v>
      </c>
    </row>
    <row r="364" spans="2:36" ht="20.100000000000001" customHeight="1" thickBot="1" x14ac:dyDescent="0.25">
      <c r="B364" s="62" t="s">
        <v>539</v>
      </c>
      <c r="C364" s="43">
        <v>3</v>
      </c>
      <c r="D364" s="43">
        <v>0</v>
      </c>
      <c r="E364" s="43">
        <v>0</v>
      </c>
      <c r="F364" s="43">
        <v>0</v>
      </c>
      <c r="G364" s="43">
        <v>12</v>
      </c>
      <c r="H364" s="43">
        <v>5</v>
      </c>
      <c r="I364" s="43">
        <v>12</v>
      </c>
      <c r="J364" s="43">
        <v>5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27</v>
      </c>
      <c r="R364" s="43">
        <v>10</v>
      </c>
      <c r="S364" s="43">
        <v>3</v>
      </c>
      <c r="T364" s="43">
        <v>0</v>
      </c>
      <c r="U364" s="43">
        <v>0</v>
      </c>
      <c r="V364" s="43">
        <v>0</v>
      </c>
      <c r="W364" s="43">
        <v>2</v>
      </c>
      <c r="X364" s="43">
        <v>0</v>
      </c>
      <c r="Y364" s="43">
        <v>0</v>
      </c>
      <c r="Z364" s="43">
        <v>0</v>
      </c>
      <c r="AA364" s="43">
        <v>2</v>
      </c>
      <c r="AB364" s="43">
        <v>0</v>
      </c>
      <c r="AC364" s="43">
        <v>5</v>
      </c>
      <c r="AD364" s="43">
        <v>0</v>
      </c>
      <c r="AE364" s="43">
        <v>0</v>
      </c>
      <c r="AF364" s="43">
        <v>0</v>
      </c>
      <c r="AG364" s="43">
        <v>1</v>
      </c>
      <c r="AH364" s="43">
        <v>0</v>
      </c>
      <c r="AI364" s="43">
        <v>13</v>
      </c>
      <c r="AJ364" s="43">
        <v>0</v>
      </c>
    </row>
    <row r="365" spans="2:36" ht="20.100000000000001" customHeight="1" thickBot="1" x14ac:dyDescent="0.25">
      <c r="B365" s="62" t="s">
        <v>540</v>
      </c>
      <c r="C365" s="43">
        <v>1</v>
      </c>
      <c r="D365" s="43">
        <v>0</v>
      </c>
      <c r="E365" s="43">
        <v>0</v>
      </c>
      <c r="F365" s="43">
        <v>0</v>
      </c>
      <c r="G365" s="43">
        <v>7</v>
      </c>
      <c r="H365" s="43">
        <v>0</v>
      </c>
      <c r="I365" s="43">
        <v>7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1</v>
      </c>
      <c r="P365" s="43">
        <v>0</v>
      </c>
      <c r="Q365" s="43">
        <v>16</v>
      </c>
      <c r="R365" s="43">
        <v>0</v>
      </c>
      <c r="S365" s="43">
        <v>2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3</v>
      </c>
      <c r="AD365" s="43">
        <v>0</v>
      </c>
      <c r="AE365" s="43">
        <v>0</v>
      </c>
      <c r="AF365" s="43">
        <v>0</v>
      </c>
      <c r="AG365" s="43">
        <v>2</v>
      </c>
      <c r="AH365" s="43">
        <v>0</v>
      </c>
      <c r="AI365" s="43">
        <v>7</v>
      </c>
      <c r="AJ365" s="43">
        <v>0</v>
      </c>
    </row>
    <row r="366" spans="2:36" ht="20.100000000000001" customHeight="1" thickBot="1" x14ac:dyDescent="0.25">
      <c r="B366" s="62" t="s">
        <v>541</v>
      </c>
      <c r="C366" s="43">
        <v>0</v>
      </c>
      <c r="D366" s="43">
        <v>0</v>
      </c>
      <c r="E366" s="43">
        <v>0</v>
      </c>
      <c r="F366" s="43">
        <v>0</v>
      </c>
      <c r="G366" s="43">
        <v>5</v>
      </c>
      <c r="H366" s="43">
        <v>1</v>
      </c>
      <c r="I366" s="43">
        <v>5</v>
      </c>
      <c r="J366" s="43">
        <v>1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10</v>
      </c>
      <c r="R366" s="43">
        <v>2</v>
      </c>
      <c r="S366" s="43">
        <v>3</v>
      </c>
      <c r="T366" s="43">
        <v>0</v>
      </c>
      <c r="U366" s="43">
        <v>0</v>
      </c>
      <c r="V366" s="43">
        <v>0</v>
      </c>
      <c r="W366" s="43">
        <v>1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1</v>
      </c>
      <c r="AD366" s="43">
        <v>0</v>
      </c>
      <c r="AE366" s="43">
        <v>0</v>
      </c>
      <c r="AF366" s="43">
        <v>0</v>
      </c>
      <c r="AG366" s="43">
        <v>0</v>
      </c>
      <c r="AH366" s="43">
        <v>0</v>
      </c>
      <c r="AI366" s="43">
        <v>5</v>
      </c>
      <c r="AJ366" s="43">
        <v>0</v>
      </c>
    </row>
    <row r="367" spans="2:36" ht="20.100000000000001" customHeight="1" thickBot="1" x14ac:dyDescent="0.25">
      <c r="B367" s="62" t="s">
        <v>644</v>
      </c>
      <c r="C367" s="43">
        <v>0</v>
      </c>
      <c r="D367" s="43">
        <v>0</v>
      </c>
      <c r="E367" s="43">
        <v>0</v>
      </c>
      <c r="F367" s="43">
        <v>0</v>
      </c>
      <c r="G367" s="43">
        <v>3</v>
      </c>
      <c r="H367" s="43">
        <v>1</v>
      </c>
      <c r="I367" s="43">
        <v>3</v>
      </c>
      <c r="J367" s="43">
        <v>1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6</v>
      </c>
      <c r="R367" s="43">
        <v>2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1</v>
      </c>
      <c r="AD367" s="43">
        <v>0</v>
      </c>
      <c r="AE367" s="43">
        <v>0</v>
      </c>
      <c r="AF367" s="43">
        <v>0</v>
      </c>
      <c r="AG367" s="43">
        <v>2</v>
      </c>
      <c r="AH367" s="43">
        <v>0</v>
      </c>
      <c r="AI367" s="43">
        <v>3</v>
      </c>
      <c r="AJ367" s="43">
        <v>0</v>
      </c>
    </row>
    <row r="368" spans="2:36" ht="20.100000000000001" customHeight="1" thickBot="1" x14ac:dyDescent="0.25">
      <c r="B368" s="62" t="s">
        <v>542</v>
      </c>
      <c r="C368" s="43">
        <v>0</v>
      </c>
      <c r="D368" s="43">
        <v>0</v>
      </c>
      <c r="E368" s="43">
        <v>0</v>
      </c>
      <c r="F368" s="43">
        <v>0</v>
      </c>
      <c r="G368" s="43">
        <v>1</v>
      </c>
      <c r="H368" s="43">
        <v>0</v>
      </c>
      <c r="I368" s="43">
        <v>1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2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1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1</v>
      </c>
      <c r="AJ368" s="43">
        <v>0</v>
      </c>
    </row>
    <row r="369" spans="2:36" ht="20.100000000000001" customHeight="1" thickBot="1" x14ac:dyDescent="0.25">
      <c r="B369" s="62" t="s">
        <v>202</v>
      </c>
      <c r="C369" s="43">
        <v>0</v>
      </c>
      <c r="D369" s="43">
        <v>0</v>
      </c>
      <c r="E369" s="43">
        <v>0</v>
      </c>
      <c r="F369" s="43">
        <v>0</v>
      </c>
      <c r="G369" s="43">
        <v>64</v>
      </c>
      <c r="H369" s="43">
        <v>12</v>
      </c>
      <c r="I369" s="43">
        <v>64</v>
      </c>
      <c r="J369" s="43">
        <v>12</v>
      </c>
      <c r="K369" s="43">
        <v>0</v>
      </c>
      <c r="L369" s="43">
        <v>0</v>
      </c>
      <c r="M369" s="43">
        <v>33</v>
      </c>
      <c r="N369" s="43">
        <v>4</v>
      </c>
      <c r="O369" s="43">
        <v>0</v>
      </c>
      <c r="P369" s="43">
        <v>0</v>
      </c>
      <c r="Q369" s="43">
        <v>161</v>
      </c>
      <c r="R369" s="43">
        <v>28</v>
      </c>
      <c r="S369" s="43">
        <v>19</v>
      </c>
      <c r="T369" s="43">
        <v>8</v>
      </c>
      <c r="U369" s="43">
        <v>0</v>
      </c>
      <c r="V369" s="43">
        <v>0</v>
      </c>
      <c r="W369" s="43">
        <v>1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19</v>
      </c>
      <c r="AD369" s="43">
        <v>8</v>
      </c>
      <c r="AE369" s="43">
        <v>0</v>
      </c>
      <c r="AF369" s="43">
        <v>0</v>
      </c>
      <c r="AG369" s="43">
        <v>0</v>
      </c>
      <c r="AH369" s="43">
        <v>0</v>
      </c>
      <c r="AI369" s="43">
        <v>39</v>
      </c>
      <c r="AJ369" s="43">
        <v>16</v>
      </c>
    </row>
    <row r="370" spans="2:36" ht="20.100000000000001" customHeight="1" thickBot="1" x14ac:dyDescent="0.25">
      <c r="B370" s="62" t="s">
        <v>543</v>
      </c>
      <c r="C370" s="43">
        <v>0</v>
      </c>
      <c r="D370" s="43">
        <v>0</v>
      </c>
      <c r="E370" s="43">
        <v>0</v>
      </c>
      <c r="F370" s="43">
        <v>0</v>
      </c>
      <c r="G370" s="43">
        <v>2</v>
      </c>
      <c r="H370" s="43">
        <v>8</v>
      </c>
      <c r="I370" s="43">
        <v>2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4</v>
      </c>
      <c r="R370" s="43">
        <v>8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0</v>
      </c>
    </row>
    <row r="371" spans="2:36" ht="20.100000000000001" customHeight="1" thickBot="1" x14ac:dyDescent="0.25">
      <c r="B371" s="62" t="s">
        <v>544</v>
      </c>
      <c r="C371" s="43">
        <v>0</v>
      </c>
      <c r="D371" s="43">
        <v>0</v>
      </c>
      <c r="E371" s="43">
        <v>0</v>
      </c>
      <c r="F371" s="43">
        <v>0</v>
      </c>
      <c r="G371" s="43">
        <v>5</v>
      </c>
      <c r="H371" s="43">
        <v>8</v>
      </c>
      <c r="I371" s="43">
        <v>5</v>
      </c>
      <c r="J371" s="43">
        <v>8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10</v>
      </c>
      <c r="R371" s="43">
        <v>16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</row>
    <row r="372" spans="2:36" ht="20.100000000000001" customHeight="1" thickBot="1" x14ac:dyDescent="0.25">
      <c r="B372" s="62" t="s">
        <v>545</v>
      </c>
      <c r="C372" s="43">
        <v>0</v>
      </c>
      <c r="D372" s="43">
        <v>0</v>
      </c>
      <c r="E372" s="43">
        <v>0</v>
      </c>
      <c r="F372" s="43">
        <v>0</v>
      </c>
      <c r="G372" s="43">
        <v>1</v>
      </c>
      <c r="H372" s="43">
        <v>1</v>
      </c>
      <c r="I372" s="43">
        <v>1</v>
      </c>
      <c r="J372" s="43">
        <v>1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2</v>
      </c>
      <c r="R372" s="43">
        <v>2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0</v>
      </c>
    </row>
    <row r="373" spans="2:36" ht="20.100000000000001" customHeight="1" thickBot="1" x14ac:dyDescent="0.25">
      <c r="B373" s="62" t="s">
        <v>546</v>
      </c>
      <c r="C373" s="43">
        <v>0</v>
      </c>
      <c r="D373" s="43">
        <v>0</v>
      </c>
      <c r="E373" s="43">
        <v>0</v>
      </c>
      <c r="F373" s="43">
        <v>0</v>
      </c>
      <c r="G373" s="43">
        <v>8</v>
      </c>
      <c r="H373" s="43">
        <v>12</v>
      </c>
      <c r="I373" s="43">
        <v>8</v>
      </c>
      <c r="J373" s="43">
        <v>12</v>
      </c>
      <c r="K373" s="43">
        <v>2</v>
      </c>
      <c r="L373" s="43">
        <v>0</v>
      </c>
      <c r="M373" s="43">
        <v>2</v>
      </c>
      <c r="N373" s="43">
        <v>0</v>
      </c>
      <c r="O373" s="43">
        <v>0</v>
      </c>
      <c r="P373" s="43">
        <v>0</v>
      </c>
      <c r="Q373" s="43">
        <v>20</v>
      </c>
      <c r="R373" s="43">
        <v>24</v>
      </c>
      <c r="S373" s="43">
        <v>1</v>
      </c>
      <c r="T373" s="43">
        <v>0</v>
      </c>
      <c r="U373" s="43">
        <v>0</v>
      </c>
      <c r="V373" s="43">
        <v>0</v>
      </c>
      <c r="W373" s="43">
        <v>4</v>
      </c>
      <c r="X373" s="43">
        <v>0</v>
      </c>
      <c r="Y373" s="43">
        <v>0</v>
      </c>
      <c r="Z373" s="43">
        <v>0</v>
      </c>
      <c r="AA373" s="43">
        <v>5</v>
      </c>
      <c r="AB373" s="43">
        <v>0</v>
      </c>
      <c r="AC373" s="43">
        <v>5</v>
      </c>
      <c r="AD373" s="43">
        <v>0</v>
      </c>
      <c r="AE373" s="43">
        <v>0</v>
      </c>
      <c r="AF373" s="43">
        <v>1</v>
      </c>
      <c r="AG373" s="43">
        <v>0</v>
      </c>
      <c r="AH373" s="43">
        <v>0</v>
      </c>
      <c r="AI373" s="43">
        <v>15</v>
      </c>
      <c r="AJ373" s="43">
        <v>1</v>
      </c>
    </row>
    <row r="374" spans="2:36" ht="20.100000000000001" customHeight="1" thickBot="1" x14ac:dyDescent="0.25">
      <c r="B374" s="62" t="s">
        <v>645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11</v>
      </c>
      <c r="I374" s="43">
        <v>0</v>
      </c>
      <c r="J374" s="43">
        <v>11</v>
      </c>
      <c r="K374" s="43">
        <v>0</v>
      </c>
      <c r="L374" s="43">
        <v>1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23</v>
      </c>
      <c r="S374" s="43">
        <v>0</v>
      </c>
      <c r="T374" s="43">
        <v>0</v>
      </c>
      <c r="U374" s="43">
        <v>0</v>
      </c>
      <c r="V374" s="43">
        <v>1</v>
      </c>
      <c r="W374" s="43">
        <v>0</v>
      </c>
      <c r="X374" s="43">
        <v>1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2</v>
      </c>
    </row>
    <row r="375" spans="2:36" ht="20.100000000000001" customHeight="1" thickBot="1" x14ac:dyDescent="0.25">
      <c r="B375" s="62" t="s">
        <v>547</v>
      </c>
      <c r="C375" s="43">
        <v>0</v>
      </c>
      <c r="D375" s="43">
        <v>0</v>
      </c>
      <c r="E375" s="43">
        <v>0</v>
      </c>
      <c r="F375" s="43">
        <v>3</v>
      </c>
      <c r="G375" s="43">
        <v>0</v>
      </c>
      <c r="H375" s="43">
        <v>7</v>
      </c>
      <c r="I375" s="43">
        <v>0</v>
      </c>
      <c r="J375" s="43">
        <v>7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17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1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2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3</v>
      </c>
    </row>
    <row r="376" spans="2:36" ht="20.100000000000001" customHeight="1" thickBot="1" x14ac:dyDescent="0.25">
      <c r="B376" s="62" t="s">
        <v>548</v>
      </c>
      <c r="C376" s="43">
        <v>0</v>
      </c>
      <c r="D376" s="43">
        <v>0</v>
      </c>
      <c r="E376" s="43">
        <v>1</v>
      </c>
      <c r="F376" s="43">
        <v>1</v>
      </c>
      <c r="G376" s="43">
        <v>3</v>
      </c>
      <c r="H376" s="43">
        <v>4</v>
      </c>
      <c r="I376" s="43">
        <v>2</v>
      </c>
      <c r="J376" s="43">
        <v>3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6</v>
      </c>
      <c r="R376" s="43">
        <v>8</v>
      </c>
      <c r="S376" s="43">
        <v>1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1</v>
      </c>
      <c r="AD376" s="43">
        <v>0</v>
      </c>
      <c r="AE376" s="43">
        <v>0</v>
      </c>
      <c r="AF376" s="43">
        <v>0</v>
      </c>
      <c r="AG376" s="43">
        <v>0</v>
      </c>
      <c r="AH376" s="43">
        <v>0</v>
      </c>
      <c r="AI376" s="43">
        <v>2</v>
      </c>
      <c r="AJ376" s="43">
        <v>0</v>
      </c>
    </row>
    <row r="377" spans="2:36" ht="20.100000000000001" customHeight="1" thickBot="1" x14ac:dyDescent="0.25">
      <c r="B377" s="62" t="s">
        <v>549</v>
      </c>
      <c r="C377" s="43">
        <v>0</v>
      </c>
      <c r="D377" s="43">
        <v>0</v>
      </c>
      <c r="E377" s="43">
        <v>0</v>
      </c>
      <c r="F377" s="43">
        <v>0</v>
      </c>
      <c r="G377" s="43">
        <v>3</v>
      </c>
      <c r="H377" s="43">
        <v>3</v>
      </c>
      <c r="I377" s="43">
        <v>3</v>
      </c>
      <c r="J377" s="43">
        <v>3</v>
      </c>
      <c r="K377" s="43">
        <v>1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7</v>
      </c>
      <c r="R377" s="43">
        <v>6</v>
      </c>
      <c r="S377" s="43">
        <v>1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1</v>
      </c>
      <c r="AH377" s="43">
        <v>0</v>
      </c>
      <c r="AI377" s="43">
        <v>2</v>
      </c>
      <c r="AJ377" s="43">
        <v>0</v>
      </c>
    </row>
    <row r="378" spans="2:36" ht="20.100000000000001" customHeight="1" thickBot="1" x14ac:dyDescent="0.25">
      <c r="B378" s="62" t="s">
        <v>550</v>
      </c>
      <c r="C378" s="43">
        <v>2</v>
      </c>
      <c r="D378" s="43">
        <v>0</v>
      </c>
      <c r="E378" s="43">
        <v>0</v>
      </c>
      <c r="F378" s="43">
        <v>0</v>
      </c>
      <c r="G378" s="43">
        <v>32</v>
      </c>
      <c r="H378" s="43">
        <v>7</v>
      </c>
      <c r="I378" s="43">
        <v>32</v>
      </c>
      <c r="J378" s="43">
        <v>7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66</v>
      </c>
      <c r="R378" s="43">
        <v>14</v>
      </c>
      <c r="S378" s="43">
        <v>21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5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26</v>
      </c>
      <c r="AJ378" s="43">
        <v>0</v>
      </c>
    </row>
    <row r="379" spans="2:36" ht="20.100000000000001" customHeight="1" thickBot="1" x14ac:dyDescent="0.25">
      <c r="B379" s="62" t="s">
        <v>551</v>
      </c>
      <c r="C379" s="43">
        <v>0</v>
      </c>
      <c r="D379" s="43">
        <v>0</v>
      </c>
      <c r="E379" s="43">
        <v>0</v>
      </c>
      <c r="F379" s="43">
        <v>0</v>
      </c>
      <c r="G379" s="43">
        <v>7</v>
      </c>
      <c r="H379" s="43">
        <v>1</v>
      </c>
      <c r="I379" s="43">
        <v>7</v>
      </c>
      <c r="J379" s="43">
        <v>1</v>
      </c>
      <c r="K379" s="43">
        <v>0</v>
      </c>
      <c r="L379" s="43">
        <v>0</v>
      </c>
      <c r="M379" s="43">
        <v>1</v>
      </c>
      <c r="N379" s="43">
        <v>0</v>
      </c>
      <c r="O379" s="43">
        <v>0</v>
      </c>
      <c r="P379" s="43">
        <v>0</v>
      </c>
      <c r="Q379" s="43">
        <v>15</v>
      </c>
      <c r="R379" s="43">
        <v>2</v>
      </c>
      <c r="S379" s="43">
        <v>1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1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2</v>
      </c>
      <c r="AJ379" s="43">
        <v>0</v>
      </c>
    </row>
    <row r="380" spans="2:36" ht="20.100000000000001" customHeight="1" thickBot="1" x14ac:dyDescent="0.25">
      <c r="B380" s="62" t="s">
        <v>552</v>
      </c>
      <c r="C380" s="43">
        <v>0</v>
      </c>
      <c r="D380" s="43">
        <v>0</v>
      </c>
      <c r="E380" s="43">
        <v>0</v>
      </c>
      <c r="F380" s="43">
        <v>0</v>
      </c>
      <c r="G380" s="43">
        <v>93</v>
      </c>
      <c r="H380" s="43">
        <v>0</v>
      </c>
      <c r="I380" s="43">
        <v>93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21</v>
      </c>
      <c r="P380" s="43">
        <v>0</v>
      </c>
      <c r="Q380" s="43">
        <v>207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0</v>
      </c>
      <c r="AD380" s="43">
        <v>0</v>
      </c>
      <c r="AE380" s="43">
        <v>0</v>
      </c>
      <c r="AF380" s="43">
        <v>0</v>
      </c>
      <c r="AG380" s="43">
        <v>0</v>
      </c>
      <c r="AH380" s="43">
        <v>0</v>
      </c>
      <c r="AI380" s="43">
        <v>0</v>
      </c>
      <c r="AJ380" s="43">
        <v>0</v>
      </c>
    </row>
    <row r="381" spans="2:36" ht="20.100000000000001" customHeight="1" thickBot="1" x14ac:dyDescent="0.25">
      <c r="B381" s="62" t="s">
        <v>203</v>
      </c>
      <c r="C381" s="43">
        <v>0</v>
      </c>
      <c r="D381" s="43">
        <v>0</v>
      </c>
      <c r="E381" s="43">
        <v>0</v>
      </c>
      <c r="F381" s="43">
        <v>0</v>
      </c>
      <c r="G381" s="43">
        <v>11</v>
      </c>
      <c r="H381" s="43">
        <v>2</v>
      </c>
      <c r="I381" s="43">
        <v>9</v>
      </c>
      <c r="J381" s="43">
        <v>2</v>
      </c>
      <c r="K381" s="43">
        <v>0</v>
      </c>
      <c r="L381" s="43">
        <v>0</v>
      </c>
      <c r="M381" s="43">
        <v>1</v>
      </c>
      <c r="N381" s="43">
        <v>0</v>
      </c>
      <c r="O381" s="43">
        <v>0</v>
      </c>
      <c r="P381" s="43">
        <v>0</v>
      </c>
      <c r="Q381" s="43">
        <v>21</v>
      </c>
      <c r="R381" s="43">
        <v>4</v>
      </c>
      <c r="S381" s="43">
        <v>2</v>
      </c>
      <c r="T381" s="43">
        <v>0</v>
      </c>
      <c r="U381" s="43">
        <v>0</v>
      </c>
      <c r="V381" s="43">
        <v>0</v>
      </c>
      <c r="W381" s="43">
        <v>1</v>
      </c>
      <c r="X381" s="43">
        <v>0</v>
      </c>
      <c r="Y381" s="43">
        <v>1</v>
      </c>
      <c r="Z381" s="43">
        <v>0</v>
      </c>
      <c r="AA381" s="43">
        <v>0</v>
      </c>
      <c r="AB381" s="43">
        <v>0</v>
      </c>
      <c r="AC381" s="43">
        <v>2</v>
      </c>
      <c r="AD381" s="43">
        <v>0</v>
      </c>
      <c r="AE381" s="43">
        <v>0</v>
      </c>
      <c r="AF381" s="43">
        <v>0</v>
      </c>
      <c r="AG381" s="43">
        <v>1</v>
      </c>
      <c r="AH381" s="43">
        <v>0</v>
      </c>
      <c r="AI381" s="43">
        <v>7</v>
      </c>
      <c r="AJ381" s="43">
        <v>0</v>
      </c>
    </row>
    <row r="382" spans="2:36" ht="20.100000000000001" customHeight="1" thickBot="1" x14ac:dyDescent="0.25">
      <c r="B382" s="62" t="s">
        <v>553</v>
      </c>
      <c r="C382" s="43">
        <v>0</v>
      </c>
      <c r="D382" s="43">
        <v>0</v>
      </c>
      <c r="E382" s="43">
        <v>0</v>
      </c>
      <c r="F382" s="43">
        <v>0</v>
      </c>
      <c r="G382" s="43">
        <v>5</v>
      </c>
      <c r="H382" s="43">
        <v>0</v>
      </c>
      <c r="I382" s="43">
        <v>5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10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>
        <v>0</v>
      </c>
      <c r="AE382" s="43">
        <v>0</v>
      </c>
      <c r="AF382" s="43">
        <v>0</v>
      </c>
      <c r="AG382" s="43">
        <v>0</v>
      </c>
      <c r="AH382" s="43">
        <v>0</v>
      </c>
      <c r="AI382" s="43">
        <v>0</v>
      </c>
      <c r="AJ382" s="43">
        <v>0</v>
      </c>
    </row>
    <row r="383" spans="2:36" ht="20.100000000000001" customHeight="1" thickBot="1" x14ac:dyDescent="0.25">
      <c r="B383" s="62" t="s">
        <v>554</v>
      </c>
      <c r="C383" s="43">
        <v>0</v>
      </c>
      <c r="D383" s="43">
        <v>0</v>
      </c>
      <c r="E383" s="43">
        <v>0</v>
      </c>
      <c r="F383" s="43">
        <v>0</v>
      </c>
      <c r="G383" s="43">
        <v>9</v>
      </c>
      <c r="H383" s="43">
        <v>0</v>
      </c>
      <c r="I383" s="43">
        <v>9</v>
      </c>
      <c r="J383" s="43">
        <v>0</v>
      </c>
      <c r="K383" s="43">
        <v>0</v>
      </c>
      <c r="L383" s="43">
        <v>0</v>
      </c>
      <c r="M383" s="43">
        <v>7</v>
      </c>
      <c r="N383" s="43">
        <v>0</v>
      </c>
      <c r="O383" s="43">
        <v>0</v>
      </c>
      <c r="P383" s="43">
        <v>0</v>
      </c>
      <c r="Q383" s="43">
        <v>25</v>
      </c>
      <c r="R383" s="43">
        <v>0</v>
      </c>
      <c r="S383" s="43">
        <v>1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1</v>
      </c>
      <c r="AB383" s="43">
        <v>0</v>
      </c>
      <c r="AC383" s="43">
        <v>2</v>
      </c>
      <c r="AD383" s="43">
        <v>0</v>
      </c>
      <c r="AE383" s="43">
        <v>1</v>
      </c>
      <c r="AF383" s="43">
        <v>0</v>
      </c>
      <c r="AG383" s="43">
        <v>2</v>
      </c>
      <c r="AH383" s="43">
        <v>0</v>
      </c>
      <c r="AI383" s="43">
        <v>7</v>
      </c>
      <c r="AJ383" s="43">
        <v>0</v>
      </c>
    </row>
    <row r="384" spans="2:36" ht="20.100000000000001" customHeight="1" thickBot="1" x14ac:dyDescent="0.25">
      <c r="B384" s="62" t="s">
        <v>555</v>
      </c>
      <c r="C384" s="43">
        <v>0</v>
      </c>
      <c r="D384" s="43">
        <v>0</v>
      </c>
      <c r="E384" s="43">
        <v>0</v>
      </c>
      <c r="F384" s="43">
        <v>0</v>
      </c>
      <c r="G384" s="43">
        <v>16</v>
      </c>
      <c r="H384" s="43">
        <v>0</v>
      </c>
      <c r="I384" s="43">
        <v>14</v>
      </c>
      <c r="J384" s="43">
        <v>0</v>
      </c>
      <c r="K384" s="43">
        <v>2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32</v>
      </c>
      <c r="R384" s="43">
        <v>0</v>
      </c>
      <c r="S384" s="43">
        <v>1</v>
      </c>
      <c r="T384" s="43">
        <v>0</v>
      </c>
      <c r="U384" s="43">
        <v>0</v>
      </c>
      <c r="V384" s="43">
        <v>0</v>
      </c>
      <c r="W384" s="43">
        <v>1</v>
      </c>
      <c r="X384" s="43">
        <v>0</v>
      </c>
      <c r="Y384" s="43">
        <v>0</v>
      </c>
      <c r="Z384" s="43">
        <v>0</v>
      </c>
      <c r="AA384" s="43">
        <v>3</v>
      </c>
      <c r="AB384" s="43">
        <v>0</v>
      </c>
      <c r="AC384" s="43">
        <v>5</v>
      </c>
      <c r="AD384" s="43">
        <v>0</v>
      </c>
      <c r="AE384" s="43">
        <v>0</v>
      </c>
      <c r="AF384" s="43">
        <v>0</v>
      </c>
      <c r="AG384" s="43">
        <v>6</v>
      </c>
      <c r="AH384" s="43">
        <v>0</v>
      </c>
      <c r="AI384" s="43">
        <v>16</v>
      </c>
      <c r="AJ384" s="43">
        <v>0</v>
      </c>
    </row>
    <row r="385" spans="2:36" ht="20.100000000000001" customHeight="1" thickBot="1" x14ac:dyDescent="0.25">
      <c r="B385" s="62" t="s">
        <v>556</v>
      </c>
      <c r="C385" s="43">
        <v>0</v>
      </c>
      <c r="D385" s="43">
        <v>0</v>
      </c>
      <c r="E385" s="43">
        <v>0</v>
      </c>
      <c r="F385" s="43">
        <v>0</v>
      </c>
      <c r="G385" s="43">
        <v>8</v>
      </c>
      <c r="H385" s="43">
        <v>0</v>
      </c>
      <c r="I385" s="43">
        <v>8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16</v>
      </c>
      <c r="R385" s="43">
        <v>0</v>
      </c>
      <c r="S385" s="43">
        <v>3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2</v>
      </c>
      <c r="AB385" s="43">
        <v>0</v>
      </c>
      <c r="AC385" s="43">
        <v>1</v>
      </c>
      <c r="AD385" s="43">
        <v>0</v>
      </c>
      <c r="AE385" s="43">
        <v>0</v>
      </c>
      <c r="AF385" s="43">
        <v>0</v>
      </c>
      <c r="AG385" s="43">
        <v>0</v>
      </c>
      <c r="AH385" s="43">
        <v>0</v>
      </c>
      <c r="AI385" s="43">
        <v>6</v>
      </c>
      <c r="AJ385" s="43">
        <v>0</v>
      </c>
    </row>
    <row r="386" spans="2:36" ht="20.100000000000001" customHeight="1" thickBot="1" x14ac:dyDescent="0.25">
      <c r="B386" s="62" t="s">
        <v>557</v>
      </c>
      <c r="C386" s="43">
        <v>0</v>
      </c>
      <c r="D386" s="43">
        <v>0</v>
      </c>
      <c r="E386" s="43">
        <v>0</v>
      </c>
      <c r="F386" s="43">
        <v>0</v>
      </c>
      <c r="G386" s="43">
        <v>27</v>
      </c>
      <c r="H386" s="43">
        <v>0</v>
      </c>
      <c r="I386" s="43">
        <v>27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6</v>
      </c>
      <c r="P386" s="43">
        <v>0</v>
      </c>
      <c r="Q386" s="43">
        <v>60</v>
      </c>
      <c r="R386" s="43">
        <v>0</v>
      </c>
      <c r="S386" s="43">
        <v>1</v>
      </c>
      <c r="T386" s="43">
        <v>0</v>
      </c>
      <c r="U386" s="43">
        <v>0</v>
      </c>
      <c r="V386" s="43">
        <v>0</v>
      </c>
      <c r="W386" s="43">
        <v>3</v>
      </c>
      <c r="X386" s="43">
        <v>0</v>
      </c>
      <c r="Y386" s="43">
        <v>1</v>
      </c>
      <c r="Z386" s="43">
        <v>0</v>
      </c>
      <c r="AA386" s="43">
        <v>2</v>
      </c>
      <c r="AB386" s="43">
        <v>0</v>
      </c>
      <c r="AC386" s="43">
        <v>4</v>
      </c>
      <c r="AD386" s="43">
        <v>0</v>
      </c>
      <c r="AE386" s="43">
        <v>0</v>
      </c>
      <c r="AF386" s="43">
        <v>0</v>
      </c>
      <c r="AG386" s="43">
        <v>0</v>
      </c>
      <c r="AH386" s="43">
        <v>0</v>
      </c>
      <c r="AI386" s="43">
        <v>11</v>
      </c>
      <c r="AJ386" s="43">
        <v>0</v>
      </c>
    </row>
    <row r="387" spans="2:36" ht="20.100000000000001" customHeight="1" thickBot="1" x14ac:dyDescent="0.25">
      <c r="B387" s="62" t="s">
        <v>558</v>
      </c>
      <c r="C387" s="43">
        <v>0</v>
      </c>
      <c r="D387" s="43">
        <v>0</v>
      </c>
      <c r="E387" s="43">
        <v>9</v>
      </c>
      <c r="F387" s="43">
        <v>0</v>
      </c>
      <c r="G387" s="43">
        <v>14</v>
      </c>
      <c r="H387" s="43">
        <v>0</v>
      </c>
      <c r="I387" s="43">
        <v>12</v>
      </c>
      <c r="J387" s="43">
        <v>0</v>
      </c>
      <c r="K387" s="43">
        <v>0</v>
      </c>
      <c r="L387" s="43">
        <v>0</v>
      </c>
      <c r="M387" s="43">
        <v>6</v>
      </c>
      <c r="N387" s="43">
        <v>0</v>
      </c>
      <c r="O387" s="43">
        <v>0</v>
      </c>
      <c r="P387" s="43">
        <v>0</v>
      </c>
      <c r="Q387" s="43">
        <v>41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0</v>
      </c>
      <c r="AC387" s="43">
        <v>0</v>
      </c>
      <c r="AD387" s="43">
        <v>0</v>
      </c>
      <c r="AE387" s="43">
        <v>0</v>
      </c>
      <c r="AF387" s="43">
        <v>0</v>
      </c>
      <c r="AG387" s="43">
        <v>0</v>
      </c>
      <c r="AH387" s="43">
        <v>0</v>
      </c>
      <c r="AI387" s="43">
        <v>0</v>
      </c>
      <c r="AJ387" s="43">
        <v>0</v>
      </c>
    </row>
    <row r="388" spans="2:36" ht="20.100000000000001" customHeight="1" thickBot="1" x14ac:dyDescent="0.25">
      <c r="B388" s="62" t="s">
        <v>646</v>
      </c>
      <c r="C388" s="43">
        <v>0</v>
      </c>
      <c r="D388" s="43">
        <v>0</v>
      </c>
      <c r="E388" s="43">
        <v>0</v>
      </c>
      <c r="F388" s="43">
        <v>0</v>
      </c>
      <c r="G388" s="43">
        <v>11</v>
      </c>
      <c r="H388" s="43">
        <v>0</v>
      </c>
      <c r="I388" s="43">
        <v>10</v>
      </c>
      <c r="J388" s="43">
        <v>0</v>
      </c>
      <c r="K388" s="43">
        <v>0</v>
      </c>
      <c r="L388" s="43">
        <v>0</v>
      </c>
      <c r="M388" s="43">
        <v>1</v>
      </c>
      <c r="N388" s="43">
        <v>0</v>
      </c>
      <c r="O388" s="43">
        <v>0</v>
      </c>
      <c r="P388" s="43">
        <v>0</v>
      </c>
      <c r="Q388" s="43">
        <v>22</v>
      </c>
      <c r="R388" s="43">
        <v>0</v>
      </c>
      <c r="S388" s="43">
        <v>2</v>
      </c>
      <c r="T388" s="43">
        <v>0</v>
      </c>
      <c r="U388" s="43">
        <v>0</v>
      </c>
      <c r="V388" s="43">
        <v>0</v>
      </c>
      <c r="W388" s="43">
        <v>1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3</v>
      </c>
      <c r="AD388" s="43">
        <v>0</v>
      </c>
      <c r="AE388" s="43">
        <v>0</v>
      </c>
      <c r="AF388" s="43">
        <v>0</v>
      </c>
      <c r="AG388" s="43">
        <v>0</v>
      </c>
      <c r="AH388" s="43">
        <v>0</v>
      </c>
      <c r="AI388" s="43">
        <v>6</v>
      </c>
      <c r="AJ388" s="43">
        <v>0</v>
      </c>
    </row>
    <row r="389" spans="2:36" ht="20.100000000000001" customHeight="1" thickBot="1" x14ac:dyDescent="0.25">
      <c r="B389" s="62" t="s">
        <v>559</v>
      </c>
      <c r="C389" s="43">
        <v>0</v>
      </c>
      <c r="D389" s="43">
        <v>0</v>
      </c>
      <c r="E389" s="43">
        <v>2</v>
      </c>
      <c r="F389" s="43">
        <v>0</v>
      </c>
      <c r="G389" s="43">
        <v>6</v>
      </c>
      <c r="H389" s="43">
        <v>0</v>
      </c>
      <c r="I389" s="43">
        <v>6</v>
      </c>
      <c r="J389" s="43">
        <v>0</v>
      </c>
      <c r="K389" s="43">
        <v>5</v>
      </c>
      <c r="L389" s="43">
        <v>0</v>
      </c>
      <c r="M389" s="43">
        <v>0</v>
      </c>
      <c r="N389" s="43">
        <v>0</v>
      </c>
      <c r="O389" s="43">
        <v>1</v>
      </c>
      <c r="P389" s="43">
        <v>0</v>
      </c>
      <c r="Q389" s="43">
        <v>20</v>
      </c>
      <c r="R389" s="43">
        <v>0</v>
      </c>
      <c r="S389" s="43">
        <v>1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1</v>
      </c>
      <c r="AB389" s="43">
        <v>0</v>
      </c>
      <c r="AC389" s="43">
        <v>0</v>
      </c>
      <c r="AD389" s="43">
        <v>0</v>
      </c>
      <c r="AE389" s="43">
        <v>0</v>
      </c>
      <c r="AF389" s="43">
        <v>0</v>
      </c>
      <c r="AG389" s="43">
        <v>0</v>
      </c>
      <c r="AH389" s="43">
        <v>0</v>
      </c>
      <c r="AI389" s="43">
        <v>2</v>
      </c>
      <c r="AJ389" s="43">
        <v>0</v>
      </c>
    </row>
    <row r="390" spans="2:36" ht="20.100000000000001" customHeight="1" thickBot="1" x14ac:dyDescent="0.25">
      <c r="B390" s="62" t="s">
        <v>560</v>
      </c>
      <c r="C390" s="43">
        <v>0</v>
      </c>
      <c r="D390" s="43">
        <v>0</v>
      </c>
      <c r="E390" s="43">
        <v>5</v>
      </c>
      <c r="F390" s="43">
        <v>0</v>
      </c>
      <c r="G390" s="43">
        <v>11</v>
      </c>
      <c r="H390" s="43">
        <v>0</v>
      </c>
      <c r="I390" s="43">
        <v>11</v>
      </c>
      <c r="J390" s="43">
        <v>0</v>
      </c>
      <c r="K390" s="43">
        <v>0</v>
      </c>
      <c r="L390" s="43">
        <v>0</v>
      </c>
      <c r="M390" s="43">
        <v>2</v>
      </c>
      <c r="N390" s="43">
        <v>0</v>
      </c>
      <c r="O390" s="43">
        <v>0</v>
      </c>
      <c r="P390" s="43">
        <v>0</v>
      </c>
      <c r="Q390" s="43">
        <v>29</v>
      </c>
      <c r="R390" s="43">
        <v>0</v>
      </c>
      <c r="S390" s="43">
        <v>5</v>
      </c>
      <c r="T390" s="43">
        <v>0</v>
      </c>
      <c r="U390" s="43">
        <v>0</v>
      </c>
      <c r="V390" s="43">
        <v>0</v>
      </c>
      <c r="W390" s="43">
        <v>3</v>
      </c>
      <c r="X390" s="43">
        <v>0</v>
      </c>
      <c r="Y390" s="43">
        <v>0</v>
      </c>
      <c r="Z390" s="43">
        <v>0</v>
      </c>
      <c r="AA390" s="43">
        <v>0</v>
      </c>
      <c r="AB390" s="43">
        <v>0</v>
      </c>
      <c r="AC390" s="43">
        <v>5</v>
      </c>
      <c r="AD390" s="43">
        <v>0</v>
      </c>
      <c r="AE390" s="43">
        <v>0</v>
      </c>
      <c r="AF390" s="43">
        <v>0</v>
      </c>
      <c r="AG390" s="43">
        <v>3</v>
      </c>
      <c r="AH390" s="43">
        <v>0</v>
      </c>
      <c r="AI390" s="43">
        <v>16</v>
      </c>
      <c r="AJ390" s="43">
        <v>0</v>
      </c>
    </row>
    <row r="391" spans="2:36" ht="20.100000000000001" customHeight="1" thickBot="1" x14ac:dyDescent="0.25">
      <c r="B391" s="62" t="s">
        <v>561</v>
      </c>
      <c r="C391" s="43">
        <v>1</v>
      </c>
      <c r="D391" s="43">
        <v>0</v>
      </c>
      <c r="E391" s="43">
        <v>0</v>
      </c>
      <c r="F391" s="43">
        <v>0</v>
      </c>
      <c r="G391" s="43">
        <v>8</v>
      </c>
      <c r="H391" s="43">
        <v>10</v>
      </c>
      <c r="I391" s="43">
        <v>8</v>
      </c>
      <c r="J391" s="43">
        <v>10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1</v>
      </c>
      <c r="Q391" s="43">
        <v>17</v>
      </c>
      <c r="R391" s="43">
        <v>21</v>
      </c>
      <c r="S391" s="43">
        <v>2</v>
      </c>
      <c r="T391" s="43">
        <v>3</v>
      </c>
      <c r="U391" s="43">
        <v>0</v>
      </c>
      <c r="V391" s="43">
        <v>0</v>
      </c>
      <c r="W391" s="43">
        <v>0</v>
      </c>
      <c r="X391" s="43">
        <v>2</v>
      </c>
      <c r="Y391" s="43">
        <v>0</v>
      </c>
      <c r="Z391" s="43">
        <v>0</v>
      </c>
      <c r="AA391" s="43">
        <v>0</v>
      </c>
      <c r="AB391" s="43">
        <v>0</v>
      </c>
      <c r="AC391" s="43">
        <v>2</v>
      </c>
      <c r="AD391" s="43">
        <v>3</v>
      </c>
      <c r="AE391" s="43">
        <v>0</v>
      </c>
      <c r="AF391" s="43">
        <v>0</v>
      </c>
      <c r="AG391" s="43">
        <v>3</v>
      </c>
      <c r="AH391" s="43">
        <v>0</v>
      </c>
      <c r="AI391" s="43">
        <v>7</v>
      </c>
      <c r="AJ391" s="43">
        <v>8</v>
      </c>
    </row>
    <row r="392" spans="2:36" ht="20.100000000000001" customHeight="1" thickBot="1" x14ac:dyDescent="0.25">
      <c r="B392" s="62" t="s">
        <v>562</v>
      </c>
      <c r="C392" s="43">
        <v>1</v>
      </c>
      <c r="D392" s="43">
        <v>0</v>
      </c>
      <c r="E392" s="43">
        <v>9</v>
      </c>
      <c r="F392" s="43">
        <v>0</v>
      </c>
      <c r="G392" s="43">
        <v>135</v>
      </c>
      <c r="H392" s="43">
        <v>35</v>
      </c>
      <c r="I392" s="43">
        <v>137</v>
      </c>
      <c r="J392" s="43">
        <v>33</v>
      </c>
      <c r="K392" s="43">
        <v>0</v>
      </c>
      <c r="L392" s="43">
        <v>0</v>
      </c>
      <c r="M392" s="43">
        <v>106</v>
      </c>
      <c r="N392" s="43">
        <v>7</v>
      </c>
      <c r="O392" s="43">
        <v>6</v>
      </c>
      <c r="P392" s="43">
        <v>0</v>
      </c>
      <c r="Q392" s="43">
        <v>394</v>
      </c>
      <c r="R392" s="43">
        <v>75</v>
      </c>
      <c r="S392" s="43">
        <v>42</v>
      </c>
      <c r="T392" s="43">
        <v>2</v>
      </c>
      <c r="U392" s="43">
        <v>14</v>
      </c>
      <c r="V392" s="43">
        <v>2</v>
      </c>
      <c r="W392" s="43">
        <v>27</v>
      </c>
      <c r="X392" s="43">
        <v>4</v>
      </c>
      <c r="Y392" s="43">
        <v>0</v>
      </c>
      <c r="Z392" s="43">
        <v>0</v>
      </c>
      <c r="AA392" s="43">
        <v>39</v>
      </c>
      <c r="AB392" s="43">
        <v>2</v>
      </c>
      <c r="AC392" s="43">
        <v>50</v>
      </c>
      <c r="AD392" s="43">
        <v>0</v>
      </c>
      <c r="AE392" s="43">
        <v>0</v>
      </c>
      <c r="AF392" s="43">
        <v>0</v>
      </c>
      <c r="AG392" s="43">
        <v>4</v>
      </c>
      <c r="AH392" s="43">
        <v>0</v>
      </c>
      <c r="AI392" s="43">
        <v>176</v>
      </c>
      <c r="AJ392" s="43">
        <v>10</v>
      </c>
    </row>
    <row r="393" spans="2:36" ht="20.100000000000001" customHeight="1" thickBot="1" x14ac:dyDescent="0.25">
      <c r="B393" s="62" t="s">
        <v>563</v>
      </c>
      <c r="C393" s="43">
        <v>0</v>
      </c>
      <c r="D393" s="43">
        <v>0</v>
      </c>
      <c r="E393" s="43">
        <v>0</v>
      </c>
      <c r="F393" s="43">
        <v>0</v>
      </c>
      <c r="G393" s="43">
        <v>41</v>
      </c>
      <c r="H393" s="43">
        <v>6</v>
      </c>
      <c r="I393" s="43">
        <v>38</v>
      </c>
      <c r="J393" s="43">
        <v>6</v>
      </c>
      <c r="K393" s="43">
        <v>14</v>
      </c>
      <c r="L393" s="43">
        <v>0</v>
      </c>
      <c r="M393" s="43">
        <v>11</v>
      </c>
      <c r="N393" s="43">
        <v>6</v>
      </c>
      <c r="O393" s="43">
        <v>1</v>
      </c>
      <c r="P393" s="43">
        <v>0</v>
      </c>
      <c r="Q393" s="43">
        <v>105</v>
      </c>
      <c r="R393" s="43">
        <v>18</v>
      </c>
      <c r="S393" s="43">
        <v>5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5</v>
      </c>
      <c r="AD393" s="43">
        <v>0</v>
      </c>
      <c r="AE393" s="43">
        <v>2</v>
      </c>
      <c r="AF393" s="43">
        <v>0</v>
      </c>
      <c r="AG393" s="43">
        <v>16</v>
      </c>
      <c r="AH393" s="43">
        <v>0</v>
      </c>
      <c r="AI393" s="43">
        <v>28</v>
      </c>
      <c r="AJ393" s="43">
        <v>0</v>
      </c>
    </row>
    <row r="394" spans="2:36" ht="20.100000000000001" customHeight="1" thickBot="1" x14ac:dyDescent="0.25">
      <c r="B394" s="62" t="s">
        <v>564</v>
      </c>
      <c r="C394" s="43">
        <v>2</v>
      </c>
      <c r="D394" s="43">
        <v>1</v>
      </c>
      <c r="E394" s="43">
        <v>0</v>
      </c>
      <c r="F394" s="43">
        <v>0</v>
      </c>
      <c r="G394" s="43">
        <v>90</v>
      </c>
      <c r="H394" s="43">
        <v>0</v>
      </c>
      <c r="I394" s="43">
        <v>90</v>
      </c>
      <c r="J394" s="43">
        <v>0</v>
      </c>
      <c r="K394" s="43">
        <v>0</v>
      </c>
      <c r="L394" s="43">
        <v>0</v>
      </c>
      <c r="M394" s="43">
        <v>1</v>
      </c>
      <c r="N394" s="43">
        <v>0</v>
      </c>
      <c r="O394" s="43">
        <v>3</v>
      </c>
      <c r="P394" s="43">
        <v>0</v>
      </c>
      <c r="Q394" s="43">
        <v>186</v>
      </c>
      <c r="R394" s="43">
        <v>1</v>
      </c>
      <c r="S394" s="43">
        <v>13</v>
      </c>
      <c r="T394" s="43">
        <v>0</v>
      </c>
      <c r="U394" s="43">
        <v>0</v>
      </c>
      <c r="V394" s="43">
        <v>0</v>
      </c>
      <c r="W394" s="43">
        <v>11</v>
      </c>
      <c r="X394" s="43">
        <v>0</v>
      </c>
      <c r="Y394" s="43">
        <v>0</v>
      </c>
      <c r="Z394" s="43">
        <v>0</v>
      </c>
      <c r="AA394" s="43">
        <v>17</v>
      </c>
      <c r="AB394" s="43">
        <v>0</v>
      </c>
      <c r="AC394" s="43">
        <v>21</v>
      </c>
      <c r="AD394" s="43">
        <v>0</v>
      </c>
      <c r="AE394" s="43">
        <v>0</v>
      </c>
      <c r="AF394" s="43">
        <v>0</v>
      </c>
      <c r="AG394" s="43">
        <v>7</v>
      </c>
      <c r="AH394" s="43">
        <v>0</v>
      </c>
      <c r="AI394" s="43">
        <v>69</v>
      </c>
      <c r="AJ394" s="43">
        <v>0</v>
      </c>
    </row>
    <row r="395" spans="2:36" ht="20.100000000000001" customHeight="1" thickBot="1" x14ac:dyDescent="0.25">
      <c r="B395" s="62" t="s">
        <v>565</v>
      </c>
      <c r="C395" s="43">
        <v>0</v>
      </c>
      <c r="D395" s="43">
        <v>0</v>
      </c>
      <c r="E395" s="43">
        <v>0</v>
      </c>
      <c r="F395" s="43">
        <v>0</v>
      </c>
      <c r="G395" s="43">
        <v>42</v>
      </c>
      <c r="H395" s="43">
        <v>65</v>
      </c>
      <c r="I395" s="43">
        <v>34</v>
      </c>
      <c r="J395" s="43">
        <v>57</v>
      </c>
      <c r="K395" s="43">
        <v>0</v>
      </c>
      <c r="L395" s="43">
        <v>1</v>
      </c>
      <c r="M395" s="43">
        <v>0</v>
      </c>
      <c r="N395" s="43">
        <v>0</v>
      </c>
      <c r="O395" s="43">
        <v>0</v>
      </c>
      <c r="P395" s="43">
        <v>4</v>
      </c>
      <c r="Q395" s="43">
        <v>76</v>
      </c>
      <c r="R395" s="43">
        <v>127</v>
      </c>
      <c r="S395" s="43">
        <v>23</v>
      </c>
      <c r="T395" s="43">
        <v>0</v>
      </c>
      <c r="U395" s="43">
        <v>0</v>
      </c>
      <c r="V395" s="43">
        <v>0</v>
      </c>
      <c r="W395" s="43">
        <v>10</v>
      </c>
      <c r="X395" s="43">
        <v>0</v>
      </c>
      <c r="Y395" s="43">
        <v>0</v>
      </c>
      <c r="Z395" s="43">
        <v>0</v>
      </c>
      <c r="AA395" s="43">
        <v>29</v>
      </c>
      <c r="AB395" s="43">
        <v>0</v>
      </c>
      <c r="AC395" s="43">
        <v>26</v>
      </c>
      <c r="AD395" s="43">
        <v>0</v>
      </c>
      <c r="AE395" s="43">
        <v>0</v>
      </c>
      <c r="AF395" s="43">
        <v>0</v>
      </c>
      <c r="AG395" s="43">
        <v>7</v>
      </c>
      <c r="AH395" s="43">
        <v>0</v>
      </c>
      <c r="AI395" s="43">
        <v>95</v>
      </c>
      <c r="AJ395" s="43">
        <v>0</v>
      </c>
    </row>
    <row r="396" spans="2:36" ht="20.100000000000001" customHeight="1" thickBot="1" x14ac:dyDescent="0.25">
      <c r="B396" s="62" t="s">
        <v>566</v>
      </c>
      <c r="C396" s="43">
        <v>0</v>
      </c>
      <c r="D396" s="43">
        <v>0</v>
      </c>
      <c r="E396" s="43">
        <v>0</v>
      </c>
      <c r="F396" s="43">
        <v>0</v>
      </c>
      <c r="G396" s="43">
        <v>101</v>
      </c>
      <c r="H396" s="43">
        <v>0</v>
      </c>
      <c r="I396" s="43">
        <v>101</v>
      </c>
      <c r="J396" s="43">
        <v>0</v>
      </c>
      <c r="K396" s="43">
        <v>1</v>
      </c>
      <c r="L396" s="43">
        <v>0</v>
      </c>
      <c r="M396" s="43">
        <v>1</v>
      </c>
      <c r="N396" s="43">
        <v>0</v>
      </c>
      <c r="O396" s="43">
        <v>0</v>
      </c>
      <c r="P396" s="43">
        <v>0</v>
      </c>
      <c r="Q396" s="43">
        <v>204</v>
      </c>
      <c r="R396" s="43">
        <v>0</v>
      </c>
      <c r="S396" s="43">
        <v>37</v>
      </c>
      <c r="T396" s="43">
        <v>0</v>
      </c>
      <c r="U396" s="43">
        <v>0</v>
      </c>
      <c r="V396" s="43">
        <v>0</v>
      </c>
      <c r="W396" s="43">
        <v>8</v>
      </c>
      <c r="X396" s="43">
        <v>0</v>
      </c>
      <c r="Y396" s="43">
        <v>0</v>
      </c>
      <c r="Z396" s="43">
        <v>0</v>
      </c>
      <c r="AA396" s="43">
        <v>5</v>
      </c>
      <c r="AB396" s="43">
        <v>0</v>
      </c>
      <c r="AC396" s="43">
        <v>41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91</v>
      </c>
      <c r="AJ396" s="43">
        <v>0</v>
      </c>
    </row>
    <row r="397" spans="2:36" ht="20.100000000000001" customHeight="1" thickBot="1" x14ac:dyDescent="0.25">
      <c r="B397" s="62" t="s">
        <v>567</v>
      </c>
      <c r="C397" s="43">
        <v>0</v>
      </c>
      <c r="D397" s="43">
        <v>0</v>
      </c>
      <c r="E397" s="43">
        <v>0</v>
      </c>
      <c r="F397" s="43">
        <v>0</v>
      </c>
      <c r="G397" s="43">
        <v>37</v>
      </c>
      <c r="H397" s="43">
        <v>1</v>
      </c>
      <c r="I397" s="43">
        <v>37</v>
      </c>
      <c r="J397" s="43">
        <v>1</v>
      </c>
      <c r="K397" s="43">
        <v>0</v>
      </c>
      <c r="L397" s="43">
        <v>0</v>
      </c>
      <c r="M397" s="43">
        <v>12</v>
      </c>
      <c r="N397" s="43">
        <v>1</v>
      </c>
      <c r="O397" s="43">
        <v>0</v>
      </c>
      <c r="P397" s="43">
        <v>0</v>
      </c>
      <c r="Q397" s="43">
        <v>86</v>
      </c>
      <c r="R397" s="43">
        <v>3</v>
      </c>
      <c r="S397" s="43">
        <v>14</v>
      </c>
      <c r="T397" s="43">
        <v>0</v>
      </c>
      <c r="U397" s="43">
        <v>0</v>
      </c>
      <c r="V397" s="43">
        <v>0</v>
      </c>
      <c r="W397" s="43">
        <v>1</v>
      </c>
      <c r="X397" s="43">
        <v>0</v>
      </c>
      <c r="Y397" s="43">
        <v>0</v>
      </c>
      <c r="Z397" s="43">
        <v>0</v>
      </c>
      <c r="AA397" s="43">
        <v>12</v>
      </c>
      <c r="AB397" s="43">
        <v>0</v>
      </c>
      <c r="AC397" s="43">
        <v>21</v>
      </c>
      <c r="AD397" s="43">
        <v>0</v>
      </c>
      <c r="AE397" s="43">
        <v>0</v>
      </c>
      <c r="AF397" s="43">
        <v>0</v>
      </c>
      <c r="AG397" s="43">
        <v>9</v>
      </c>
      <c r="AH397" s="43">
        <v>0</v>
      </c>
      <c r="AI397" s="43">
        <v>57</v>
      </c>
      <c r="AJ397" s="43">
        <v>0</v>
      </c>
    </row>
    <row r="398" spans="2:36" ht="20.100000000000001" customHeight="1" thickBot="1" x14ac:dyDescent="0.25">
      <c r="B398" s="62" t="s">
        <v>568</v>
      </c>
      <c r="C398" s="43">
        <v>8</v>
      </c>
      <c r="D398" s="43">
        <v>0</v>
      </c>
      <c r="E398" s="43">
        <v>2</v>
      </c>
      <c r="F398" s="43">
        <v>0</v>
      </c>
      <c r="G398" s="43">
        <v>56</v>
      </c>
      <c r="H398" s="43">
        <v>0</v>
      </c>
      <c r="I398" s="43">
        <v>53</v>
      </c>
      <c r="J398" s="43">
        <v>0</v>
      </c>
      <c r="K398" s="43">
        <v>0</v>
      </c>
      <c r="L398" s="43">
        <v>0</v>
      </c>
      <c r="M398" s="43">
        <v>31</v>
      </c>
      <c r="N398" s="43">
        <v>0</v>
      </c>
      <c r="O398" s="43">
        <v>32</v>
      </c>
      <c r="P398" s="43">
        <v>0</v>
      </c>
      <c r="Q398" s="43">
        <v>182</v>
      </c>
      <c r="R398" s="43">
        <v>0</v>
      </c>
      <c r="S398" s="43">
        <v>5</v>
      </c>
      <c r="T398" s="43">
        <v>0</v>
      </c>
      <c r="U398" s="43">
        <v>0</v>
      </c>
      <c r="V398" s="43">
        <v>0</v>
      </c>
      <c r="W398" s="43">
        <v>4</v>
      </c>
      <c r="X398" s="43">
        <v>0</v>
      </c>
      <c r="Y398" s="43">
        <v>1</v>
      </c>
      <c r="Z398" s="43">
        <v>0</v>
      </c>
      <c r="AA398" s="43">
        <v>0</v>
      </c>
      <c r="AB398" s="43">
        <v>0</v>
      </c>
      <c r="AC398" s="43">
        <v>6</v>
      </c>
      <c r="AD398" s="43">
        <v>0</v>
      </c>
      <c r="AE398" s="43">
        <v>0</v>
      </c>
      <c r="AF398" s="43">
        <v>0</v>
      </c>
      <c r="AG398" s="43">
        <v>1</v>
      </c>
      <c r="AH398" s="43">
        <v>0</v>
      </c>
      <c r="AI398" s="43">
        <v>17</v>
      </c>
      <c r="AJ398" s="43">
        <v>0</v>
      </c>
    </row>
    <row r="399" spans="2:36" ht="20.100000000000001" customHeight="1" thickBot="1" x14ac:dyDescent="0.25">
      <c r="B399" s="62" t="s">
        <v>569</v>
      </c>
      <c r="C399" s="43">
        <v>0</v>
      </c>
      <c r="D399" s="43">
        <v>0</v>
      </c>
      <c r="E399" s="43">
        <v>0</v>
      </c>
      <c r="F399" s="43">
        <v>0</v>
      </c>
      <c r="G399" s="43">
        <v>88</v>
      </c>
      <c r="H399" s="43">
        <v>0</v>
      </c>
      <c r="I399" s="43">
        <v>88</v>
      </c>
      <c r="J399" s="43">
        <v>0</v>
      </c>
      <c r="K399" s="43">
        <v>3</v>
      </c>
      <c r="L399" s="43">
        <v>0</v>
      </c>
      <c r="M399" s="43">
        <v>0</v>
      </c>
      <c r="N399" s="43">
        <v>0</v>
      </c>
      <c r="O399" s="43">
        <v>11</v>
      </c>
      <c r="P399" s="43">
        <v>0</v>
      </c>
      <c r="Q399" s="43">
        <v>190</v>
      </c>
      <c r="R399" s="43">
        <v>0</v>
      </c>
      <c r="S399" s="43">
        <v>22</v>
      </c>
      <c r="T399" s="43">
        <v>0</v>
      </c>
      <c r="U399" s="43">
        <v>0</v>
      </c>
      <c r="V399" s="43">
        <v>0</v>
      </c>
      <c r="W399" s="43">
        <v>1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17</v>
      </c>
      <c r="AD399" s="43">
        <v>0</v>
      </c>
      <c r="AE399" s="43">
        <v>0</v>
      </c>
      <c r="AF399" s="43">
        <v>0</v>
      </c>
      <c r="AG399" s="43">
        <v>51</v>
      </c>
      <c r="AH399" s="43">
        <v>0</v>
      </c>
      <c r="AI399" s="43">
        <v>91</v>
      </c>
      <c r="AJ399" s="43">
        <v>0</v>
      </c>
    </row>
    <row r="400" spans="2:36" ht="20.100000000000001" customHeight="1" thickBot="1" x14ac:dyDescent="0.25">
      <c r="B400" s="62" t="s">
        <v>570</v>
      </c>
      <c r="C400" s="43">
        <v>0</v>
      </c>
      <c r="D400" s="43">
        <v>0</v>
      </c>
      <c r="E400" s="43">
        <v>0</v>
      </c>
      <c r="F400" s="43">
        <v>0</v>
      </c>
      <c r="G400" s="43">
        <v>61</v>
      </c>
      <c r="H400" s="43">
        <v>7</v>
      </c>
      <c r="I400" s="43">
        <v>63</v>
      </c>
      <c r="J400" s="43">
        <v>3</v>
      </c>
      <c r="K400" s="43">
        <v>0</v>
      </c>
      <c r="L400" s="43">
        <v>0</v>
      </c>
      <c r="M400" s="43">
        <v>24</v>
      </c>
      <c r="N400" s="43">
        <v>1</v>
      </c>
      <c r="O400" s="43">
        <v>0</v>
      </c>
      <c r="P400" s="43">
        <v>0</v>
      </c>
      <c r="Q400" s="43">
        <v>148</v>
      </c>
      <c r="R400" s="43">
        <v>11</v>
      </c>
      <c r="S400" s="43">
        <v>3</v>
      </c>
      <c r="T400" s="43">
        <v>3</v>
      </c>
      <c r="U400" s="43">
        <v>0</v>
      </c>
      <c r="V400" s="43">
        <v>0</v>
      </c>
      <c r="W400" s="43">
        <v>5</v>
      </c>
      <c r="X400" s="43">
        <v>3</v>
      </c>
      <c r="Y400" s="43">
        <v>1</v>
      </c>
      <c r="Z400" s="43">
        <v>0</v>
      </c>
      <c r="AA400" s="43">
        <v>5</v>
      </c>
      <c r="AB400" s="43">
        <v>3</v>
      </c>
      <c r="AC400" s="43">
        <v>8</v>
      </c>
      <c r="AD400" s="43">
        <v>3</v>
      </c>
      <c r="AE400" s="43">
        <v>0</v>
      </c>
      <c r="AF400" s="43">
        <v>0</v>
      </c>
      <c r="AG400" s="43">
        <v>0</v>
      </c>
      <c r="AH400" s="43">
        <v>0</v>
      </c>
      <c r="AI400" s="43">
        <v>22</v>
      </c>
      <c r="AJ400" s="43">
        <v>12</v>
      </c>
    </row>
    <row r="401" spans="2:36" ht="20.100000000000001" customHeight="1" thickBot="1" x14ac:dyDescent="0.25">
      <c r="B401" s="62" t="s">
        <v>204</v>
      </c>
      <c r="C401" s="43">
        <v>27</v>
      </c>
      <c r="D401" s="43">
        <v>10</v>
      </c>
      <c r="E401" s="43">
        <v>346</v>
      </c>
      <c r="F401" s="43">
        <v>0</v>
      </c>
      <c r="G401" s="43">
        <v>1064</v>
      </c>
      <c r="H401" s="43">
        <v>135</v>
      </c>
      <c r="I401" s="43">
        <v>934</v>
      </c>
      <c r="J401" s="43">
        <v>125</v>
      </c>
      <c r="K401" s="43">
        <v>0</v>
      </c>
      <c r="L401" s="43">
        <v>0</v>
      </c>
      <c r="M401" s="43">
        <v>1</v>
      </c>
      <c r="N401" s="43">
        <v>0</v>
      </c>
      <c r="O401" s="43">
        <v>99</v>
      </c>
      <c r="P401" s="43">
        <v>0</v>
      </c>
      <c r="Q401" s="43">
        <v>2471</v>
      </c>
      <c r="R401" s="43">
        <v>270</v>
      </c>
      <c r="S401" s="43">
        <v>346</v>
      </c>
      <c r="T401" s="43">
        <v>0</v>
      </c>
      <c r="U401" s="43">
        <v>2</v>
      </c>
      <c r="V401" s="43">
        <v>0</v>
      </c>
      <c r="W401" s="43">
        <v>114</v>
      </c>
      <c r="X401" s="43">
        <v>0</v>
      </c>
      <c r="Y401" s="43">
        <v>6</v>
      </c>
      <c r="Z401" s="43">
        <v>0</v>
      </c>
      <c r="AA401" s="43">
        <v>70</v>
      </c>
      <c r="AB401" s="43">
        <v>0</v>
      </c>
      <c r="AC401" s="43">
        <v>347</v>
      </c>
      <c r="AD401" s="43">
        <v>0</v>
      </c>
      <c r="AE401" s="43">
        <v>12</v>
      </c>
      <c r="AF401" s="43">
        <v>0</v>
      </c>
      <c r="AG401" s="43">
        <v>109</v>
      </c>
      <c r="AH401" s="43">
        <v>0</v>
      </c>
      <c r="AI401" s="43">
        <v>1006</v>
      </c>
      <c r="AJ401" s="43">
        <v>0</v>
      </c>
    </row>
    <row r="402" spans="2:36" ht="20.100000000000001" customHeight="1" thickBot="1" x14ac:dyDescent="0.25">
      <c r="B402" s="62" t="s">
        <v>571</v>
      </c>
      <c r="C402" s="43">
        <v>0</v>
      </c>
      <c r="D402" s="43">
        <v>0</v>
      </c>
      <c r="E402" s="43">
        <v>0</v>
      </c>
      <c r="F402" s="43">
        <v>0</v>
      </c>
      <c r="G402" s="43">
        <v>11</v>
      </c>
      <c r="H402" s="43">
        <v>1</v>
      </c>
      <c r="I402" s="43">
        <v>11</v>
      </c>
      <c r="J402" s="43">
        <v>1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22</v>
      </c>
      <c r="R402" s="43">
        <v>2</v>
      </c>
      <c r="S402" s="43">
        <v>5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5</v>
      </c>
      <c r="AD402" s="43">
        <v>0</v>
      </c>
      <c r="AE402" s="43">
        <v>0</v>
      </c>
      <c r="AF402" s="43">
        <v>0</v>
      </c>
      <c r="AG402" s="43">
        <v>7</v>
      </c>
      <c r="AH402" s="43">
        <v>0</v>
      </c>
      <c r="AI402" s="43">
        <v>17</v>
      </c>
      <c r="AJ402" s="43">
        <v>0</v>
      </c>
    </row>
    <row r="403" spans="2:36" ht="20.100000000000001" customHeight="1" thickBot="1" x14ac:dyDescent="0.25">
      <c r="B403" s="62" t="s">
        <v>572</v>
      </c>
      <c r="C403" s="43">
        <v>0</v>
      </c>
      <c r="D403" s="43">
        <v>0</v>
      </c>
      <c r="E403" s="43">
        <v>3</v>
      </c>
      <c r="F403" s="43">
        <v>0</v>
      </c>
      <c r="G403" s="43">
        <v>78</v>
      </c>
      <c r="H403" s="43">
        <v>0</v>
      </c>
      <c r="I403" s="43">
        <v>76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1</v>
      </c>
      <c r="P403" s="43">
        <v>0</v>
      </c>
      <c r="Q403" s="43">
        <v>158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7</v>
      </c>
      <c r="X403" s="43">
        <v>0</v>
      </c>
      <c r="Y403" s="43">
        <v>0</v>
      </c>
      <c r="Z403" s="43">
        <v>0</v>
      </c>
      <c r="AA403" s="43">
        <v>14</v>
      </c>
      <c r="AB403" s="43">
        <v>0</v>
      </c>
      <c r="AC403" s="43">
        <v>17</v>
      </c>
      <c r="AD403" s="43">
        <v>0</v>
      </c>
      <c r="AE403" s="43">
        <v>0</v>
      </c>
      <c r="AF403" s="43">
        <v>0</v>
      </c>
      <c r="AG403" s="43">
        <v>2</v>
      </c>
      <c r="AH403" s="43">
        <v>0</v>
      </c>
      <c r="AI403" s="43">
        <v>40</v>
      </c>
      <c r="AJ403" s="43">
        <v>0</v>
      </c>
    </row>
    <row r="404" spans="2:36" ht="20.100000000000001" customHeight="1" thickBot="1" x14ac:dyDescent="0.25">
      <c r="B404" s="62" t="s">
        <v>573</v>
      </c>
      <c r="C404" s="43">
        <v>1</v>
      </c>
      <c r="D404" s="43">
        <v>0</v>
      </c>
      <c r="E404" s="43">
        <v>0</v>
      </c>
      <c r="F404" s="43">
        <v>0</v>
      </c>
      <c r="G404" s="43">
        <v>113</v>
      </c>
      <c r="H404" s="43">
        <v>0</v>
      </c>
      <c r="I404" s="43">
        <v>113</v>
      </c>
      <c r="J404" s="43">
        <v>0</v>
      </c>
      <c r="K404" s="43">
        <v>0</v>
      </c>
      <c r="L404" s="43">
        <v>0</v>
      </c>
      <c r="M404" s="43">
        <v>4</v>
      </c>
      <c r="N404" s="43">
        <v>0</v>
      </c>
      <c r="O404" s="43">
        <v>0</v>
      </c>
      <c r="P404" s="43">
        <v>0</v>
      </c>
      <c r="Q404" s="43">
        <v>231</v>
      </c>
      <c r="R404" s="43">
        <v>0</v>
      </c>
      <c r="S404" s="43">
        <v>57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82</v>
      </c>
      <c r="AD404" s="43">
        <v>0</v>
      </c>
      <c r="AE404" s="43">
        <v>0</v>
      </c>
      <c r="AF404" s="43">
        <v>0</v>
      </c>
      <c r="AG404" s="43">
        <v>70</v>
      </c>
      <c r="AH404" s="43">
        <v>0</v>
      </c>
      <c r="AI404" s="43">
        <v>209</v>
      </c>
      <c r="AJ404" s="43">
        <v>0</v>
      </c>
    </row>
    <row r="405" spans="2:36" ht="20.100000000000001" customHeight="1" thickBot="1" x14ac:dyDescent="0.25">
      <c r="B405" s="62" t="s">
        <v>574</v>
      </c>
      <c r="C405" s="43">
        <v>0</v>
      </c>
      <c r="D405" s="43">
        <v>1</v>
      </c>
      <c r="E405" s="43">
        <v>11</v>
      </c>
      <c r="F405" s="43">
        <v>2</v>
      </c>
      <c r="G405" s="43">
        <v>22</v>
      </c>
      <c r="H405" s="43">
        <v>13</v>
      </c>
      <c r="I405" s="43">
        <v>22</v>
      </c>
      <c r="J405" s="43">
        <v>13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55</v>
      </c>
      <c r="R405" s="43">
        <v>29</v>
      </c>
      <c r="S405" s="43">
        <v>3</v>
      </c>
      <c r="T405" s="43">
        <v>0</v>
      </c>
      <c r="U405" s="43">
        <v>0</v>
      </c>
      <c r="V405" s="43">
        <v>0</v>
      </c>
      <c r="W405" s="43">
        <v>3</v>
      </c>
      <c r="X405" s="43">
        <v>0</v>
      </c>
      <c r="Y405" s="43">
        <v>0</v>
      </c>
      <c r="Z405" s="43">
        <v>0</v>
      </c>
      <c r="AA405" s="43">
        <v>4</v>
      </c>
      <c r="AB405" s="43">
        <v>0</v>
      </c>
      <c r="AC405" s="43">
        <v>4</v>
      </c>
      <c r="AD405" s="43">
        <v>0</v>
      </c>
      <c r="AE405" s="43">
        <v>0</v>
      </c>
      <c r="AF405" s="43">
        <v>0</v>
      </c>
      <c r="AG405" s="43">
        <v>1</v>
      </c>
      <c r="AH405" s="43">
        <v>0</v>
      </c>
      <c r="AI405" s="43">
        <v>15</v>
      </c>
      <c r="AJ405" s="43">
        <v>0</v>
      </c>
    </row>
    <row r="406" spans="2:36" ht="20.100000000000001" customHeight="1" thickBot="1" x14ac:dyDescent="0.25">
      <c r="B406" s="62" t="s">
        <v>575</v>
      </c>
      <c r="C406" s="43">
        <v>3</v>
      </c>
      <c r="D406" s="43">
        <v>0</v>
      </c>
      <c r="E406" s="43">
        <v>1</v>
      </c>
      <c r="F406" s="43">
        <v>0</v>
      </c>
      <c r="G406" s="43">
        <v>118</v>
      </c>
      <c r="H406" s="43">
        <v>0</v>
      </c>
      <c r="I406" s="43">
        <v>117</v>
      </c>
      <c r="J406" s="43">
        <v>0</v>
      </c>
      <c r="K406" s="43">
        <v>2</v>
      </c>
      <c r="L406" s="43">
        <v>0</v>
      </c>
      <c r="M406" s="43">
        <v>3</v>
      </c>
      <c r="N406" s="43">
        <v>0</v>
      </c>
      <c r="O406" s="43">
        <v>1</v>
      </c>
      <c r="P406" s="43">
        <v>0</v>
      </c>
      <c r="Q406" s="43">
        <v>245</v>
      </c>
      <c r="R406" s="43">
        <v>0</v>
      </c>
      <c r="S406" s="43">
        <v>17</v>
      </c>
      <c r="T406" s="43">
        <v>0</v>
      </c>
      <c r="U406" s="43">
        <v>0</v>
      </c>
      <c r="V406" s="43">
        <v>0</v>
      </c>
      <c r="W406" s="43">
        <v>22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12</v>
      </c>
      <c r="AD406" s="43">
        <v>0</v>
      </c>
      <c r="AE406" s="43">
        <v>0</v>
      </c>
      <c r="AF406" s="43">
        <v>0</v>
      </c>
      <c r="AG406" s="43">
        <v>0</v>
      </c>
      <c r="AH406" s="43">
        <v>0</v>
      </c>
      <c r="AI406" s="43">
        <v>51</v>
      </c>
      <c r="AJ406" s="43">
        <v>0</v>
      </c>
    </row>
    <row r="407" spans="2:36" ht="20.100000000000001" customHeight="1" thickBot="1" x14ac:dyDescent="0.25">
      <c r="B407" s="62" t="s">
        <v>576</v>
      </c>
      <c r="C407" s="43">
        <v>8</v>
      </c>
      <c r="D407" s="43">
        <v>0</v>
      </c>
      <c r="E407" s="43">
        <v>16</v>
      </c>
      <c r="F407" s="43">
        <v>1</v>
      </c>
      <c r="G407" s="43">
        <v>59</v>
      </c>
      <c r="H407" s="43">
        <v>12</v>
      </c>
      <c r="I407" s="43">
        <v>58</v>
      </c>
      <c r="J407" s="43">
        <v>12</v>
      </c>
      <c r="K407" s="43">
        <v>0</v>
      </c>
      <c r="L407" s="43">
        <v>0</v>
      </c>
      <c r="M407" s="43">
        <v>10</v>
      </c>
      <c r="N407" s="43">
        <v>0</v>
      </c>
      <c r="O407" s="43">
        <v>7</v>
      </c>
      <c r="P407" s="43">
        <v>0</v>
      </c>
      <c r="Q407" s="43">
        <v>158</v>
      </c>
      <c r="R407" s="43">
        <v>25</v>
      </c>
      <c r="S407" s="43">
        <v>12</v>
      </c>
      <c r="T407" s="43">
        <v>0</v>
      </c>
      <c r="U407" s="43">
        <v>0</v>
      </c>
      <c r="V407" s="43">
        <v>0</v>
      </c>
      <c r="W407" s="43">
        <v>12</v>
      </c>
      <c r="X407" s="43">
        <v>0</v>
      </c>
      <c r="Y407" s="43">
        <v>0</v>
      </c>
      <c r="Z407" s="43">
        <v>0</v>
      </c>
      <c r="AA407" s="43">
        <v>16</v>
      </c>
      <c r="AB407" s="43">
        <v>0</v>
      </c>
      <c r="AC407" s="43">
        <v>18</v>
      </c>
      <c r="AD407" s="43">
        <v>0</v>
      </c>
      <c r="AE407" s="43">
        <v>10</v>
      </c>
      <c r="AF407" s="43">
        <v>0</v>
      </c>
      <c r="AG407" s="43">
        <v>8</v>
      </c>
      <c r="AH407" s="43">
        <v>0</v>
      </c>
      <c r="AI407" s="43">
        <v>76</v>
      </c>
      <c r="AJ407" s="43">
        <v>0</v>
      </c>
    </row>
    <row r="408" spans="2:36" ht="20.100000000000001" customHeight="1" thickBot="1" x14ac:dyDescent="0.25">
      <c r="B408" s="62" t="s">
        <v>577</v>
      </c>
      <c r="C408" s="43">
        <v>2</v>
      </c>
      <c r="D408" s="43">
        <v>0</v>
      </c>
      <c r="E408" s="43">
        <v>0</v>
      </c>
      <c r="F408" s="43">
        <v>0</v>
      </c>
      <c r="G408" s="43">
        <v>45</v>
      </c>
      <c r="H408" s="43">
        <v>0</v>
      </c>
      <c r="I408" s="43">
        <v>45</v>
      </c>
      <c r="J408" s="43">
        <v>0</v>
      </c>
      <c r="K408" s="43">
        <v>0</v>
      </c>
      <c r="L408" s="43">
        <v>0</v>
      </c>
      <c r="M408" s="43">
        <v>5</v>
      </c>
      <c r="N408" s="43">
        <v>0</v>
      </c>
      <c r="O408" s="43">
        <v>0</v>
      </c>
      <c r="P408" s="43">
        <v>0</v>
      </c>
      <c r="Q408" s="43">
        <v>97</v>
      </c>
      <c r="R408" s="43">
        <v>0</v>
      </c>
      <c r="S408" s="43">
        <v>8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17</v>
      </c>
      <c r="AD408" s="43">
        <v>0</v>
      </c>
      <c r="AE408" s="43">
        <v>0</v>
      </c>
      <c r="AF408" s="43">
        <v>0</v>
      </c>
      <c r="AG408" s="43">
        <v>1</v>
      </c>
      <c r="AH408" s="43">
        <v>0</v>
      </c>
      <c r="AI408" s="43">
        <v>26</v>
      </c>
      <c r="AJ408" s="43">
        <v>0</v>
      </c>
    </row>
    <row r="409" spans="2:36" ht="20.100000000000001" customHeight="1" thickBot="1" x14ac:dyDescent="0.25">
      <c r="B409" s="62" t="s">
        <v>578</v>
      </c>
      <c r="C409" s="43">
        <v>0</v>
      </c>
      <c r="D409" s="43">
        <v>0</v>
      </c>
      <c r="E409" s="43">
        <v>4</v>
      </c>
      <c r="F409" s="43">
        <v>0</v>
      </c>
      <c r="G409" s="43">
        <v>20</v>
      </c>
      <c r="H409" s="43">
        <v>0</v>
      </c>
      <c r="I409" s="43">
        <v>31</v>
      </c>
      <c r="J409" s="43">
        <v>0</v>
      </c>
      <c r="K409" s="43">
        <v>0</v>
      </c>
      <c r="L409" s="43">
        <v>0</v>
      </c>
      <c r="M409" s="43">
        <v>19</v>
      </c>
      <c r="N409" s="43">
        <v>0</v>
      </c>
      <c r="O409" s="43">
        <v>0</v>
      </c>
      <c r="P409" s="43">
        <v>0</v>
      </c>
      <c r="Q409" s="43">
        <v>74</v>
      </c>
      <c r="R409" s="43">
        <v>0</v>
      </c>
      <c r="S409" s="43">
        <v>10</v>
      </c>
      <c r="T409" s="43">
        <v>0</v>
      </c>
      <c r="U409" s="43">
        <v>0</v>
      </c>
      <c r="V409" s="43">
        <v>0</v>
      </c>
      <c r="W409" s="43">
        <v>7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11</v>
      </c>
      <c r="AD409" s="43">
        <v>0</v>
      </c>
      <c r="AE409" s="43">
        <v>0</v>
      </c>
      <c r="AF409" s="43">
        <v>0</v>
      </c>
      <c r="AG409" s="43">
        <v>6</v>
      </c>
      <c r="AH409" s="43">
        <v>0</v>
      </c>
      <c r="AI409" s="43">
        <v>34</v>
      </c>
      <c r="AJ409" s="43">
        <v>0</v>
      </c>
    </row>
    <row r="410" spans="2:36" ht="20.100000000000001" customHeight="1" thickBot="1" x14ac:dyDescent="0.25">
      <c r="B410" s="62" t="s">
        <v>579</v>
      </c>
      <c r="C410" s="43">
        <v>1</v>
      </c>
      <c r="D410" s="43">
        <v>0</v>
      </c>
      <c r="E410" s="43">
        <v>0</v>
      </c>
      <c r="F410" s="43">
        <v>0</v>
      </c>
      <c r="G410" s="43">
        <v>43</v>
      </c>
      <c r="H410" s="43">
        <v>0</v>
      </c>
      <c r="I410" s="43">
        <v>43</v>
      </c>
      <c r="J410" s="43">
        <v>0</v>
      </c>
      <c r="K410" s="43">
        <v>1</v>
      </c>
      <c r="L410" s="43">
        <v>0</v>
      </c>
      <c r="M410" s="43">
        <v>33</v>
      </c>
      <c r="N410" s="43">
        <v>0</v>
      </c>
      <c r="O410" s="43">
        <v>0</v>
      </c>
      <c r="P410" s="43">
        <v>0</v>
      </c>
      <c r="Q410" s="43">
        <v>121</v>
      </c>
      <c r="R410" s="43">
        <v>0</v>
      </c>
      <c r="S410" s="43">
        <v>34</v>
      </c>
      <c r="T410" s="43">
        <v>0</v>
      </c>
      <c r="U410" s="43">
        <v>0</v>
      </c>
      <c r="V410" s="43">
        <v>0</v>
      </c>
      <c r="W410" s="43">
        <v>3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21</v>
      </c>
      <c r="AD410" s="43">
        <v>0</v>
      </c>
      <c r="AE410" s="43">
        <v>0</v>
      </c>
      <c r="AF410" s="43">
        <v>0</v>
      </c>
      <c r="AG410" s="43">
        <v>0</v>
      </c>
      <c r="AH410" s="43">
        <v>0</v>
      </c>
      <c r="AI410" s="43">
        <v>58</v>
      </c>
      <c r="AJ410" s="43">
        <v>0</v>
      </c>
    </row>
    <row r="411" spans="2:36" ht="20.100000000000001" customHeight="1" thickBot="1" x14ac:dyDescent="0.25">
      <c r="B411" s="62" t="s">
        <v>580</v>
      </c>
      <c r="C411" s="43">
        <v>0</v>
      </c>
      <c r="D411" s="43">
        <v>0</v>
      </c>
      <c r="E411" s="43">
        <v>0</v>
      </c>
      <c r="F411" s="43">
        <v>0</v>
      </c>
      <c r="G411" s="43">
        <v>12</v>
      </c>
      <c r="H411" s="43">
        <v>0</v>
      </c>
      <c r="I411" s="43">
        <v>11</v>
      </c>
      <c r="J411" s="43">
        <v>0</v>
      </c>
      <c r="K411" s="43">
        <v>0</v>
      </c>
      <c r="L411" s="43">
        <v>0</v>
      </c>
      <c r="M411" s="43">
        <v>11</v>
      </c>
      <c r="N411" s="43">
        <v>0</v>
      </c>
      <c r="O411" s="43">
        <v>1</v>
      </c>
      <c r="P411" s="43">
        <v>0</v>
      </c>
      <c r="Q411" s="43">
        <v>35</v>
      </c>
      <c r="R411" s="43">
        <v>0</v>
      </c>
      <c r="S411" s="43">
        <v>3</v>
      </c>
      <c r="T411" s="43">
        <v>0</v>
      </c>
      <c r="U411" s="43">
        <v>0</v>
      </c>
      <c r="V411" s="43">
        <v>0</v>
      </c>
      <c r="W411" s="43">
        <v>4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3</v>
      </c>
      <c r="AD411" s="43">
        <v>0</v>
      </c>
      <c r="AE411" s="43">
        <v>0</v>
      </c>
      <c r="AF411" s="43">
        <v>0</v>
      </c>
      <c r="AG411" s="43">
        <v>3</v>
      </c>
      <c r="AH411" s="43">
        <v>0</v>
      </c>
      <c r="AI411" s="43">
        <v>13</v>
      </c>
      <c r="AJ411" s="43">
        <v>0</v>
      </c>
    </row>
    <row r="412" spans="2:36" ht="20.100000000000001" customHeight="1" thickBot="1" x14ac:dyDescent="0.25">
      <c r="B412" s="62" t="s">
        <v>581</v>
      </c>
      <c r="C412" s="43">
        <v>0</v>
      </c>
      <c r="D412" s="43">
        <v>8</v>
      </c>
      <c r="E412" s="43">
        <v>13</v>
      </c>
      <c r="F412" s="43">
        <v>0</v>
      </c>
      <c r="G412" s="43">
        <v>16</v>
      </c>
      <c r="H412" s="43">
        <v>8</v>
      </c>
      <c r="I412" s="43">
        <v>16</v>
      </c>
      <c r="J412" s="43">
        <v>8</v>
      </c>
      <c r="K412" s="43">
        <v>0</v>
      </c>
      <c r="L412" s="43">
        <v>0</v>
      </c>
      <c r="M412" s="43">
        <v>0</v>
      </c>
      <c r="N412" s="43">
        <v>0</v>
      </c>
      <c r="O412" s="43">
        <v>16</v>
      </c>
      <c r="P412" s="43">
        <v>8</v>
      </c>
      <c r="Q412" s="43">
        <v>61</v>
      </c>
      <c r="R412" s="43">
        <v>32</v>
      </c>
      <c r="S412" s="43">
        <v>16</v>
      </c>
      <c r="T412" s="43">
        <v>8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16</v>
      </c>
      <c r="AD412" s="43">
        <v>8</v>
      </c>
      <c r="AE412" s="43">
        <v>0</v>
      </c>
      <c r="AF412" s="43">
        <v>0</v>
      </c>
      <c r="AG412" s="43">
        <v>16</v>
      </c>
      <c r="AH412" s="43">
        <v>8</v>
      </c>
      <c r="AI412" s="43">
        <v>48</v>
      </c>
      <c r="AJ412" s="43">
        <v>24</v>
      </c>
    </row>
    <row r="413" spans="2:36" ht="20.100000000000001" customHeight="1" thickBot="1" x14ac:dyDescent="0.25">
      <c r="B413" s="62" t="s">
        <v>582</v>
      </c>
      <c r="C413" s="43">
        <v>2</v>
      </c>
      <c r="D413" s="43">
        <v>4</v>
      </c>
      <c r="E413" s="43">
        <v>108</v>
      </c>
      <c r="F413" s="43">
        <v>12</v>
      </c>
      <c r="G413" s="43">
        <v>163</v>
      </c>
      <c r="H413" s="43">
        <v>26</v>
      </c>
      <c r="I413" s="43">
        <v>163</v>
      </c>
      <c r="J413" s="43">
        <v>27</v>
      </c>
      <c r="K413" s="43">
        <v>1</v>
      </c>
      <c r="L413" s="43">
        <v>0</v>
      </c>
      <c r="M413" s="43">
        <v>148</v>
      </c>
      <c r="N413" s="43">
        <v>6</v>
      </c>
      <c r="O413" s="43">
        <v>0</v>
      </c>
      <c r="P413" s="43">
        <v>2</v>
      </c>
      <c r="Q413" s="43">
        <v>585</v>
      </c>
      <c r="R413" s="43">
        <v>77</v>
      </c>
      <c r="S413" s="43">
        <v>54</v>
      </c>
      <c r="T413" s="43">
        <v>14</v>
      </c>
      <c r="U413" s="43">
        <v>0</v>
      </c>
      <c r="V413" s="43">
        <v>0</v>
      </c>
      <c r="W413" s="43">
        <v>56</v>
      </c>
      <c r="X413" s="43">
        <v>14</v>
      </c>
      <c r="Y413" s="43">
        <v>0</v>
      </c>
      <c r="Z413" s="43">
        <v>0</v>
      </c>
      <c r="AA413" s="43">
        <v>11</v>
      </c>
      <c r="AB413" s="43">
        <v>14</v>
      </c>
      <c r="AC413" s="43">
        <v>59</v>
      </c>
      <c r="AD413" s="43">
        <v>14</v>
      </c>
      <c r="AE413" s="43">
        <v>20</v>
      </c>
      <c r="AF413" s="43">
        <v>0</v>
      </c>
      <c r="AG413" s="43">
        <v>0</v>
      </c>
      <c r="AH413" s="43">
        <v>0</v>
      </c>
      <c r="AI413" s="43">
        <v>200</v>
      </c>
      <c r="AJ413" s="43">
        <v>56</v>
      </c>
    </row>
    <row r="414" spans="2:36" ht="20.100000000000001" customHeight="1" thickBot="1" x14ac:dyDescent="0.25">
      <c r="B414" s="62" t="s">
        <v>583</v>
      </c>
      <c r="C414" s="43">
        <v>2</v>
      </c>
      <c r="D414" s="43">
        <v>8</v>
      </c>
      <c r="E414" s="43">
        <v>4</v>
      </c>
      <c r="F414" s="43">
        <v>0</v>
      </c>
      <c r="G414" s="43">
        <v>48</v>
      </c>
      <c r="H414" s="43">
        <v>29</v>
      </c>
      <c r="I414" s="43">
        <v>48</v>
      </c>
      <c r="J414" s="43">
        <v>29</v>
      </c>
      <c r="K414" s="43">
        <v>3</v>
      </c>
      <c r="L414" s="43">
        <v>0</v>
      </c>
      <c r="M414" s="43">
        <v>16</v>
      </c>
      <c r="N414" s="43">
        <v>27</v>
      </c>
      <c r="O414" s="43">
        <v>8</v>
      </c>
      <c r="P414" s="43">
        <v>7</v>
      </c>
      <c r="Q414" s="43">
        <v>129</v>
      </c>
      <c r="R414" s="43">
        <v>100</v>
      </c>
      <c r="S414" s="43">
        <v>25</v>
      </c>
      <c r="T414" s="43">
        <v>0</v>
      </c>
      <c r="U414" s="43">
        <v>0</v>
      </c>
      <c r="V414" s="43">
        <v>0</v>
      </c>
      <c r="W414" s="43">
        <v>9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27</v>
      </c>
      <c r="AD414" s="43">
        <v>0</v>
      </c>
      <c r="AE414" s="43">
        <v>0</v>
      </c>
      <c r="AF414" s="43">
        <v>0</v>
      </c>
      <c r="AG414" s="43">
        <v>1</v>
      </c>
      <c r="AH414" s="43">
        <v>0</v>
      </c>
      <c r="AI414" s="43">
        <v>62</v>
      </c>
      <c r="AJ414" s="43">
        <v>0</v>
      </c>
    </row>
    <row r="415" spans="2:36" ht="20.100000000000001" customHeight="1" thickBot="1" x14ac:dyDescent="0.25">
      <c r="B415" s="62" t="s">
        <v>584</v>
      </c>
      <c r="C415" s="43">
        <v>5</v>
      </c>
      <c r="D415" s="43">
        <v>0</v>
      </c>
      <c r="E415" s="43">
        <v>22</v>
      </c>
      <c r="F415" s="43">
        <v>0</v>
      </c>
      <c r="G415" s="43">
        <v>75</v>
      </c>
      <c r="H415" s="43">
        <v>5</v>
      </c>
      <c r="I415" s="43">
        <v>75</v>
      </c>
      <c r="J415" s="43">
        <v>5</v>
      </c>
      <c r="K415" s="43">
        <v>0</v>
      </c>
      <c r="L415" s="43">
        <v>1</v>
      </c>
      <c r="M415" s="43">
        <v>23</v>
      </c>
      <c r="N415" s="43">
        <v>0</v>
      </c>
      <c r="O415" s="43">
        <v>0</v>
      </c>
      <c r="P415" s="43">
        <v>0</v>
      </c>
      <c r="Q415" s="43">
        <v>200</v>
      </c>
      <c r="R415" s="43">
        <v>11</v>
      </c>
      <c r="S415" s="43">
        <v>25</v>
      </c>
      <c r="T415" s="43">
        <v>9</v>
      </c>
      <c r="U415" s="43">
        <v>0</v>
      </c>
      <c r="V415" s="43">
        <v>0</v>
      </c>
      <c r="W415" s="43">
        <v>33</v>
      </c>
      <c r="X415" s="43">
        <v>13</v>
      </c>
      <c r="Y415" s="43">
        <v>15</v>
      </c>
      <c r="Z415" s="43">
        <v>3</v>
      </c>
      <c r="AA415" s="43">
        <v>13</v>
      </c>
      <c r="AB415" s="43">
        <v>10</v>
      </c>
      <c r="AC415" s="43">
        <v>34</v>
      </c>
      <c r="AD415" s="43">
        <v>13</v>
      </c>
      <c r="AE415" s="43">
        <v>1</v>
      </c>
      <c r="AF415" s="43">
        <v>0</v>
      </c>
      <c r="AG415" s="43">
        <v>0</v>
      </c>
      <c r="AH415" s="43">
        <v>0</v>
      </c>
      <c r="AI415" s="43">
        <v>121</v>
      </c>
      <c r="AJ415" s="43">
        <v>48</v>
      </c>
    </row>
    <row r="416" spans="2:36" ht="20.100000000000001" customHeight="1" thickBot="1" x14ac:dyDescent="0.25">
      <c r="B416" s="62" t="s">
        <v>585</v>
      </c>
      <c r="C416" s="43">
        <v>2</v>
      </c>
      <c r="D416" s="43">
        <v>0</v>
      </c>
      <c r="E416" s="43">
        <v>0</v>
      </c>
      <c r="F416" s="43">
        <v>0</v>
      </c>
      <c r="G416" s="43">
        <v>25</v>
      </c>
      <c r="H416" s="43">
        <v>0</v>
      </c>
      <c r="I416" s="43">
        <v>25</v>
      </c>
      <c r="J416" s="43">
        <v>0</v>
      </c>
      <c r="K416" s="43">
        <v>0</v>
      </c>
      <c r="L416" s="43">
        <v>0</v>
      </c>
      <c r="M416" s="43">
        <v>10</v>
      </c>
      <c r="N416" s="43">
        <v>0</v>
      </c>
      <c r="O416" s="43">
        <v>0</v>
      </c>
      <c r="P416" s="43">
        <v>0</v>
      </c>
      <c r="Q416" s="43">
        <v>62</v>
      </c>
      <c r="R416" s="43">
        <v>0</v>
      </c>
      <c r="S416" s="43">
        <v>2</v>
      </c>
      <c r="T416" s="43">
        <v>0</v>
      </c>
      <c r="U416" s="43">
        <v>0</v>
      </c>
      <c r="V416" s="43">
        <v>0</v>
      </c>
      <c r="W416" s="43">
        <v>5</v>
      </c>
      <c r="X416" s="43">
        <v>0</v>
      </c>
      <c r="Y416" s="43">
        <v>0</v>
      </c>
      <c r="Z416" s="43">
        <v>0</v>
      </c>
      <c r="AA416" s="43">
        <v>0</v>
      </c>
      <c r="AB416" s="43">
        <v>0</v>
      </c>
      <c r="AC416" s="43">
        <v>6</v>
      </c>
      <c r="AD416" s="43">
        <v>0</v>
      </c>
      <c r="AE416" s="43">
        <v>0</v>
      </c>
      <c r="AF416" s="43">
        <v>0</v>
      </c>
      <c r="AG416" s="43">
        <v>0</v>
      </c>
      <c r="AH416" s="43">
        <v>0</v>
      </c>
      <c r="AI416" s="43">
        <v>13</v>
      </c>
      <c r="AJ416" s="43">
        <v>0</v>
      </c>
    </row>
    <row r="417" spans="2:36" ht="20.100000000000001" customHeight="1" thickBot="1" x14ac:dyDescent="0.25">
      <c r="B417" s="62" t="s">
        <v>205</v>
      </c>
      <c r="C417" s="43">
        <v>2</v>
      </c>
      <c r="D417" s="43">
        <v>48</v>
      </c>
      <c r="E417" s="43">
        <v>59</v>
      </c>
      <c r="F417" s="43">
        <v>34</v>
      </c>
      <c r="G417" s="43">
        <v>164</v>
      </c>
      <c r="H417" s="43">
        <v>296</v>
      </c>
      <c r="I417" s="43">
        <v>156</v>
      </c>
      <c r="J417" s="43">
        <v>286</v>
      </c>
      <c r="K417" s="43">
        <v>20</v>
      </c>
      <c r="L417" s="43">
        <v>16</v>
      </c>
      <c r="M417" s="43">
        <v>108</v>
      </c>
      <c r="N417" s="43">
        <v>282</v>
      </c>
      <c r="O417" s="43">
        <v>36</v>
      </c>
      <c r="P417" s="43">
        <v>73</v>
      </c>
      <c r="Q417" s="43">
        <v>545</v>
      </c>
      <c r="R417" s="43">
        <v>1035</v>
      </c>
      <c r="S417" s="43">
        <v>80</v>
      </c>
      <c r="T417" s="43">
        <v>3</v>
      </c>
      <c r="U417" s="43">
        <v>0</v>
      </c>
      <c r="V417" s="43">
        <v>0</v>
      </c>
      <c r="W417" s="43">
        <v>67</v>
      </c>
      <c r="X417" s="43">
        <v>7</v>
      </c>
      <c r="Y417" s="43">
        <v>0</v>
      </c>
      <c r="Z417" s="43">
        <v>0</v>
      </c>
      <c r="AA417" s="43">
        <v>5</v>
      </c>
      <c r="AB417" s="43">
        <v>0</v>
      </c>
      <c r="AC417" s="43">
        <v>95</v>
      </c>
      <c r="AD417" s="43">
        <v>4</v>
      </c>
      <c r="AE417" s="43">
        <v>4</v>
      </c>
      <c r="AF417" s="43">
        <v>3</v>
      </c>
      <c r="AG417" s="43">
        <v>86</v>
      </c>
      <c r="AH417" s="43">
        <v>7</v>
      </c>
      <c r="AI417" s="43">
        <v>337</v>
      </c>
      <c r="AJ417" s="43">
        <v>24</v>
      </c>
    </row>
    <row r="418" spans="2:36" ht="20.100000000000001" customHeight="1" thickBot="1" x14ac:dyDescent="0.25">
      <c r="B418" s="62" t="s">
        <v>586</v>
      </c>
      <c r="C418" s="43">
        <v>0</v>
      </c>
      <c r="D418" s="43">
        <v>0</v>
      </c>
      <c r="E418" s="43">
        <v>0</v>
      </c>
      <c r="F418" s="43">
        <v>0</v>
      </c>
      <c r="G418" s="43">
        <v>6</v>
      </c>
      <c r="H418" s="43">
        <v>0</v>
      </c>
      <c r="I418" s="43">
        <v>2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8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0</v>
      </c>
      <c r="AC418" s="43">
        <v>0</v>
      </c>
      <c r="AD418" s="43">
        <v>0</v>
      </c>
      <c r="AE418" s="43">
        <v>0</v>
      </c>
      <c r="AF418" s="43">
        <v>0</v>
      </c>
      <c r="AG418" s="43">
        <v>0</v>
      </c>
      <c r="AH418" s="43">
        <v>0</v>
      </c>
      <c r="AI418" s="43">
        <v>0</v>
      </c>
      <c r="AJ418" s="43">
        <v>0</v>
      </c>
    </row>
    <row r="419" spans="2:36" ht="20.100000000000001" customHeight="1" thickBot="1" x14ac:dyDescent="0.25">
      <c r="B419" s="62" t="s">
        <v>587</v>
      </c>
      <c r="C419" s="43">
        <v>11</v>
      </c>
      <c r="D419" s="43">
        <v>2</v>
      </c>
      <c r="E419" s="43">
        <v>18</v>
      </c>
      <c r="F419" s="43">
        <v>19</v>
      </c>
      <c r="G419" s="43">
        <v>228</v>
      </c>
      <c r="H419" s="43">
        <v>19</v>
      </c>
      <c r="I419" s="43">
        <v>211</v>
      </c>
      <c r="J419" s="43">
        <v>0</v>
      </c>
      <c r="K419" s="43">
        <v>5</v>
      </c>
      <c r="L419" s="43">
        <v>0</v>
      </c>
      <c r="M419" s="43">
        <v>83</v>
      </c>
      <c r="N419" s="43">
        <v>16</v>
      </c>
      <c r="O419" s="43">
        <v>194</v>
      </c>
      <c r="P419" s="43">
        <v>11</v>
      </c>
      <c r="Q419" s="43">
        <v>750</v>
      </c>
      <c r="R419" s="43">
        <v>67</v>
      </c>
      <c r="S419" s="43">
        <v>72</v>
      </c>
      <c r="T419" s="43">
        <v>6</v>
      </c>
      <c r="U419" s="43">
        <v>0</v>
      </c>
      <c r="V419" s="43">
        <v>0</v>
      </c>
      <c r="W419" s="43">
        <v>71</v>
      </c>
      <c r="X419" s="43">
        <v>0</v>
      </c>
      <c r="Y419" s="43">
        <v>1</v>
      </c>
      <c r="Z419" s="43">
        <v>0</v>
      </c>
      <c r="AA419" s="43">
        <v>49</v>
      </c>
      <c r="AB419" s="43">
        <v>0</v>
      </c>
      <c r="AC419" s="43">
        <v>74</v>
      </c>
      <c r="AD419" s="43">
        <v>6</v>
      </c>
      <c r="AE419" s="43">
        <v>0</v>
      </c>
      <c r="AF419" s="43">
        <v>0</v>
      </c>
      <c r="AG419" s="43">
        <v>16</v>
      </c>
      <c r="AH419" s="43">
        <v>8</v>
      </c>
      <c r="AI419" s="43">
        <v>283</v>
      </c>
      <c r="AJ419" s="43">
        <v>20</v>
      </c>
    </row>
    <row r="420" spans="2:36" ht="20.100000000000001" customHeight="1" thickBot="1" x14ac:dyDescent="0.25">
      <c r="B420" s="62" t="s">
        <v>588</v>
      </c>
      <c r="C420" s="43">
        <v>1</v>
      </c>
      <c r="D420" s="43">
        <v>0</v>
      </c>
      <c r="E420" s="43">
        <v>1</v>
      </c>
      <c r="F420" s="43">
        <v>0</v>
      </c>
      <c r="G420" s="43">
        <v>68</v>
      </c>
      <c r="H420" s="43">
        <v>7</v>
      </c>
      <c r="I420" s="43">
        <v>68</v>
      </c>
      <c r="J420" s="43">
        <v>7</v>
      </c>
      <c r="K420" s="43">
        <v>20</v>
      </c>
      <c r="L420" s="43">
        <v>0</v>
      </c>
      <c r="M420" s="43">
        <v>9</v>
      </c>
      <c r="N420" s="43">
        <v>4</v>
      </c>
      <c r="O420" s="43">
        <v>2</v>
      </c>
      <c r="P420" s="43">
        <v>0</v>
      </c>
      <c r="Q420" s="43">
        <v>169</v>
      </c>
      <c r="R420" s="43">
        <v>18</v>
      </c>
      <c r="S420" s="43">
        <v>8</v>
      </c>
      <c r="T420" s="43">
        <v>0</v>
      </c>
      <c r="U420" s="43">
        <v>0</v>
      </c>
      <c r="V420" s="43">
        <v>0</v>
      </c>
      <c r="W420" s="43">
        <v>2</v>
      </c>
      <c r="X420" s="43">
        <v>0</v>
      </c>
      <c r="Y420" s="43">
        <v>0</v>
      </c>
      <c r="Z420" s="43">
        <v>0</v>
      </c>
      <c r="AA420" s="43">
        <v>0</v>
      </c>
      <c r="AB420" s="43">
        <v>0</v>
      </c>
      <c r="AC420" s="43">
        <v>11</v>
      </c>
      <c r="AD420" s="43">
        <v>0</v>
      </c>
      <c r="AE420" s="43">
        <v>0</v>
      </c>
      <c r="AF420" s="43">
        <v>0</v>
      </c>
      <c r="AG420" s="43">
        <v>5</v>
      </c>
      <c r="AH420" s="43">
        <v>0</v>
      </c>
      <c r="AI420" s="43">
        <v>26</v>
      </c>
      <c r="AJ420" s="43">
        <v>0</v>
      </c>
    </row>
    <row r="421" spans="2:36" ht="20.100000000000001" customHeight="1" thickBot="1" x14ac:dyDescent="0.25">
      <c r="B421" s="62" t="s">
        <v>589</v>
      </c>
      <c r="C421" s="43">
        <v>3</v>
      </c>
      <c r="D421" s="43">
        <v>0</v>
      </c>
      <c r="E421" s="43">
        <v>19</v>
      </c>
      <c r="F421" s="43">
        <v>4</v>
      </c>
      <c r="G421" s="43">
        <v>23</v>
      </c>
      <c r="H421" s="43">
        <v>9</v>
      </c>
      <c r="I421" s="43">
        <v>23</v>
      </c>
      <c r="J421" s="43">
        <v>9</v>
      </c>
      <c r="K421" s="43">
        <v>12</v>
      </c>
      <c r="L421" s="43">
        <v>4</v>
      </c>
      <c r="M421" s="43">
        <v>15</v>
      </c>
      <c r="N421" s="43">
        <v>7</v>
      </c>
      <c r="O421" s="43">
        <v>1</v>
      </c>
      <c r="P421" s="43">
        <v>0</v>
      </c>
      <c r="Q421" s="43">
        <v>96</v>
      </c>
      <c r="R421" s="43">
        <v>33</v>
      </c>
      <c r="S421" s="43">
        <v>11</v>
      </c>
      <c r="T421" s="43">
        <v>1</v>
      </c>
      <c r="U421" s="43">
        <v>0</v>
      </c>
      <c r="V421" s="43">
        <v>0</v>
      </c>
      <c r="W421" s="43">
        <v>6</v>
      </c>
      <c r="X421" s="43">
        <v>1</v>
      </c>
      <c r="Y421" s="43">
        <v>0</v>
      </c>
      <c r="Z421" s="43">
        <v>0</v>
      </c>
      <c r="AA421" s="43">
        <v>5</v>
      </c>
      <c r="AB421" s="43">
        <v>2</v>
      </c>
      <c r="AC421" s="43">
        <v>15</v>
      </c>
      <c r="AD421" s="43">
        <v>2</v>
      </c>
      <c r="AE421" s="43">
        <v>0</v>
      </c>
      <c r="AF421" s="43">
        <v>0</v>
      </c>
      <c r="AG421" s="43">
        <v>0</v>
      </c>
      <c r="AH421" s="43">
        <v>0</v>
      </c>
      <c r="AI421" s="43">
        <v>37</v>
      </c>
      <c r="AJ421" s="43">
        <v>6</v>
      </c>
    </row>
    <row r="422" spans="2:36" ht="20.100000000000001" customHeight="1" thickBot="1" x14ac:dyDescent="0.25">
      <c r="B422" s="62" t="s">
        <v>590</v>
      </c>
      <c r="C422" s="43">
        <v>1</v>
      </c>
      <c r="D422" s="43">
        <v>0</v>
      </c>
      <c r="E422" s="43">
        <v>0</v>
      </c>
      <c r="F422" s="43">
        <v>0</v>
      </c>
      <c r="G422" s="43">
        <v>28</v>
      </c>
      <c r="H422" s="43">
        <v>0</v>
      </c>
      <c r="I422" s="43">
        <v>46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75</v>
      </c>
      <c r="R422" s="43">
        <v>0</v>
      </c>
      <c r="S422" s="43">
        <v>18</v>
      </c>
      <c r="T422" s="43">
        <v>2</v>
      </c>
      <c r="U422" s="43">
        <v>0</v>
      </c>
      <c r="V422" s="43">
        <v>0</v>
      </c>
      <c r="W422" s="43">
        <v>1</v>
      </c>
      <c r="X422" s="43">
        <v>0</v>
      </c>
      <c r="Y422" s="43">
        <v>0</v>
      </c>
      <c r="Z422" s="43">
        <v>0</v>
      </c>
      <c r="AA422" s="43">
        <v>4</v>
      </c>
      <c r="AB422" s="43">
        <v>0</v>
      </c>
      <c r="AC422" s="43">
        <v>18</v>
      </c>
      <c r="AD422" s="43">
        <v>2</v>
      </c>
      <c r="AE422" s="43">
        <v>0</v>
      </c>
      <c r="AF422" s="43">
        <v>0</v>
      </c>
      <c r="AG422" s="43">
        <v>0</v>
      </c>
      <c r="AH422" s="43">
        <v>0</v>
      </c>
      <c r="AI422" s="43">
        <v>41</v>
      </c>
      <c r="AJ422" s="43">
        <v>4</v>
      </c>
    </row>
    <row r="423" spans="2:36" ht="20.100000000000001" customHeight="1" thickBot="1" x14ac:dyDescent="0.25">
      <c r="B423" s="62" t="s">
        <v>591</v>
      </c>
      <c r="C423" s="43">
        <v>1</v>
      </c>
      <c r="D423" s="43">
        <v>0</v>
      </c>
      <c r="E423" s="43">
        <v>0</v>
      </c>
      <c r="F423" s="43">
        <v>0</v>
      </c>
      <c r="G423" s="43">
        <v>25</v>
      </c>
      <c r="H423" s="43">
        <v>0</v>
      </c>
      <c r="I423" s="43">
        <v>25</v>
      </c>
      <c r="J423" s="43">
        <v>0</v>
      </c>
      <c r="K423" s="43">
        <v>0</v>
      </c>
      <c r="L423" s="43">
        <v>0</v>
      </c>
      <c r="M423" s="43">
        <v>6</v>
      </c>
      <c r="N423" s="43">
        <v>0</v>
      </c>
      <c r="O423" s="43">
        <v>0</v>
      </c>
      <c r="P423" s="43">
        <v>0</v>
      </c>
      <c r="Q423" s="43">
        <v>57</v>
      </c>
      <c r="R423" s="43">
        <v>0</v>
      </c>
      <c r="S423" s="43">
        <v>6</v>
      </c>
      <c r="T423" s="43">
        <v>0</v>
      </c>
      <c r="U423" s="43">
        <v>0</v>
      </c>
      <c r="V423" s="43">
        <v>0</v>
      </c>
      <c r="W423" s="43">
        <v>3</v>
      </c>
      <c r="X423" s="43">
        <v>0</v>
      </c>
      <c r="Y423" s="43">
        <v>0</v>
      </c>
      <c r="Z423" s="43">
        <v>0</v>
      </c>
      <c r="AA423" s="43">
        <v>8</v>
      </c>
      <c r="AB423" s="43">
        <v>0</v>
      </c>
      <c r="AC423" s="43">
        <v>5</v>
      </c>
      <c r="AD423" s="43">
        <v>0</v>
      </c>
      <c r="AE423" s="43">
        <v>0</v>
      </c>
      <c r="AF423" s="43">
        <v>0</v>
      </c>
      <c r="AG423" s="43">
        <v>2</v>
      </c>
      <c r="AH423" s="43">
        <v>0</v>
      </c>
      <c r="AI423" s="43">
        <v>24</v>
      </c>
      <c r="AJ423" s="43">
        <v>0</v>
      </c>
    </row>
    <row r="424" spans="2:36" ht="20.100000000000001" customHeight="1" thickBot="1" x14ac:dyDescent="0.25">
      <c r="B424" s="62" t="s">
        <v>592</v>
      </c>
      <c r="C424" s="43">
        <v>0</v>
      </c>
      <c r="D424" s="43">
        <v>0</v>
      </c>
      <c r="E424" s="43">
        <v>0</v>
      </c>
      <c r="F424" s="43">
        <v>0</v>
      </c>
      <c r="G424" s="43">
        <v>6</v>
      </c>
      <c r="H424" s="43">
        <v>0</v>
      </c>
      <c r="I424" s="43">
        <v>6</v>
      </c>
      <c r="J424" s="43">
        <v>0</v>
      </c>
      <c r="K424" s="43">
        <v>0</v>
      </c>
      <c r="L424" s="43">
        <v>0</v>
      </c>
      <c r="M424" s="43">
        <v>1</v>
      </c>
      <c r="N424" s="43">
        <v>0</v>
      </c>
      <c r="O424" s="43">
        <v>0</v>
      </c>
      <c r="P424" s="43">
        <v>0</v>
      </c>
      <c r="Q424" s="43">
        <v>13</v>
      </c>
      <c r="R424" s="43">
        <v>0</v>
      </c>
      <c r="S424" s="43">
        <v>1</v>
      </c>
      <c r="T424" s="43">
        <v>0</v>
      </c>
      <c r="U424" s="43">
        <v>0</v>
      </c>
      <c r="V424" s="43">
        <v>0</v>
      </c>
      <c r="W424" s="43">
        <v>1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2</v>
      </c>
      <c r="AD424" s="43">
        <v>0</v>
      </c>
      <c r="AE424" s="43">
        <v>0</v>
      </c>
      <c r="AF424" s="43">
        <v>0</v>
      </c>
      <c r="AG424" s="43">
        <v>1</v>
      </c>
      <c r="AH424" s="43">
        <v>0</v>
      </c>
      <c r="AI424" s="43">
        <v>5</v>
      </c>
      <c r="AJ424" s="43">
        <v>0</v>
      </c>
    </row>
    <row r="425" spans="2:36" ht="20.100000000000001" customHeight="1" thickBot="1" x14ac:dyDescent="0.25">
      <c r="B425" s="62" t="s">
        <v>593</v>
      </c>
      <c r="C425" s="43">
        <v>1</v>
      </c>
      <c r="D425" s="43">
        <v>0</v>
      </c>
      <c r="E425" s="43">
        <v>0</v>
      </c>
      <c r="F425" s="43">
        <v>0</v>
      </c>
      <c r="G425" s="43">
        <v>22</v>
      </c>
      <c r="H425" s="43">
        <v>4</v>
      </c>
      <c r="I425" s="43">
        <v>22</v>
      </c>
      <c r="J425" s="43">
        <v>4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45</v>
      </c>
      <c r="R425" s="43">
        <v>8</v>
      </c>
      <c r="S425" s="43">
        <v>9</v>
      </c>
      <c r="T425" s="43">
        <v>1</v>
      </c>
      <c r="U425" s="43">
        <v>0</v>
      </c>
      <c r="V425" s="43">
        <v>0</v>
      </c>
      <c r="W425" s="43">
        <v>1</v>
      </c>
      <c r="X425" s="43">
        <v>0</v>
      </c>
      <c r="Y425" s="43">
        <v>0</v>
      </c>
      <c r="Z425" s="43">
        <v>0</v>
      </c>
      <c r="AA425" s="43">
        <v>0</v>
      </c>
      <c r="AB425" s="43">
        <v>0</v>
      </c>
      <c r="AC425" s="43">
        <v>9</v>
      </c>
      <c r="AD425" s="43">
        <v>1</v>
      </c>
      <c r="AE425" s="43">
        <v>0</v>
      </c>
      <c r="AF425" s="43">
        <v>1</v>
      </c>
      <c r="AG425" s="43">
        <v>9</v>
      </c>
      <c r="AH425" s="43">
        <v>1</v>
      </c>
      <c r="AI425" s="43">
        <v>28</v>
      </c>
      <c r="AJ425" s="43">
        <v>4</v>
      </c>
    </row>
    <row r="426" spans="2:36" ht="20.100000000000001" customHeight="1" thickBot="1" x14ac:dyDescent="0.25">
      <c r="B426" s="62" t="s">
        <v>594</v>
      </c>
      <c r="C426" s="43">
        <v>24</v>
      </c>
      <c r="D426" s="43">
        <v>0</v>
      </c>
      <c r="E426" s="43">
        <v>27</v>
      </c>
      <c r="F426" s="43">
        <v>0</v>
      </c>
      <c r="G426" s="43">
        <v>105</v>
      </c>
      <c r="H426" s="43">
        <v>0</v>
      </c>
      <c r="I426" s="43">
        <v>154</v>
      </c>
      <c r="J426" s="43">
        <v>0</v>
      </c>
      <c r="K426" s="43">
        <v>49</v>
      </c>
      <c r="L426" s="43">
        <v>0</v>
      </c>
      <c r="M426" s="43">
        <v>29</v>
      </c>
      <c r="N426" s="43">
        <v>0</v>
      </c>
      <c r="O426" s="43">
        <v>25</v>
      </c>
      <c r="P426" s="43">
        <v>0</v>
      </c>
      <c r="Q426" s="43">
        <v>413</v>
      </c>
      <c r="R426" s="43">
        <v>0</v>
      </c>
      <c r="S426" s="43">
        <v>112</v>
      </c>
      <c r="T426" s="43">
        <v>0</v>
      </c>
      <c r="U426" s="43">
        <v>0</v>
      </c>
      <c r="V426" s="43">
        <v>0</v>
      </c>
      <c r="W426" s="43">
        <v>28</v>
      </c>
      <c r="X426" s="43">
        <v>0</v>
      </c>
      <c r="Y426" s="43">
        <v>0</v>
      </c>
      <c r="Z426" s="43">
        <v>0</v>
      </c>
      <c r="AA426" s="43">
        <v>42</v>
      </c>
      <c r="AB426" s="43">
        <v>0</v>
      </c>
      <c r="AC426" s="43">
        <v>75</v>
      </c>
      <c r="AD426" s="43">
        <v>0</v>
      </c>
      <c r="AE426" s="43">
        <v>4</v>
      </c>
      <c r="AF426" s="43">
        <v>0</v>
      </c>
      <c r="AG426" s="43">
        <v>41</v>
      </c>
      <c r="AH426" s="43">
        <v>0</v>
      </c>
      <c r="AI426" s="43">
        <v>302</v>
      </c>
      <c r="AJ426" s="43">
        <v>0</v>
      </c>
    </row>
    <row r="427" spans="2:36" ht="20.100000000000001" customHeight="1" thickBot="1" x14ac:dyDescent="0.25">
      <c r="B427" s="62" t="s">
        <v>595</v>
      </c>
      <c r="C427" s="43">
        <v>0</v>
      </c>
      <c r="D427" s="43">
        <v>0</v>
      </c>
      <c r="E427" s="43">
        <v>0</v>
      </c>
      <c r="F427" s="43">
        <v>0</v>
      </c>
      <c r="G427" s="43">
        <v>25</v>
      </c>
      <c r="H427" s="43">
        <v>0</v>
      </c>
      <c r="I427" s="43">
        <v>25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3</v>
      </c>
      <c r="P427" s="43">
        <v>0</v>
      </c>
      <c r="Q427" s="43">
        <v>53</v>
      </c>
      <c r="R427" s="43">
        <v>0</v>
      </c>
      <c r="S427" s="43">
        <v>4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5</v>
      </c>
      <c r="AD427" s="43">
        <v>0</v>
      </c>
      <c r="AE427" s="43">
        <v>0</v>
      </c>
      <c r="AF427" s="43">
        <v>0</v>
      </c>
      <c r="AG427" s="43">
        <v>5</v>
      </c>
      <c r="AH427" s="43">
        <v>0</v>
      </c>
      <c r="AI427" s="43">
        <v>14</v>
      </c>
      <c r="AJ427" s="43">
        <v>0</v>
      </c>
    </row>
    <row r="428" spans="2:36" ht="20.100000000000001" customHeight="1" thickBot="1" x14ac:dyDescent="0.25">
      <c r="B428" s="62" t="s">
        <v>596</v>
      </c>
      <c r="C428" s="43">
        <v>0</v>
      </c>
      <c r="D428" s="43">
        <v>0</v>
      </c>
      <c r="E428" s="43">
        <v>0</v>
      </c>
      <c r="F428" s="43">
        <v>0</v>
      </c>
      <c r="G428" s="43">
        <v>2</v>
      </c>
      <c r="H428" s="43">
        <v>0</v>
      </c>
      <c r="I428" s="43">
        <v>2</v>
      </c>
      <c r="J428" s="43">
        <v>0</v>
      </c>
      <c r="K428" s="43">
        <v>0</v>
      </c>
      <c r="L428" s="43">
        <v>0</v>
      </c>
      <c r="M428" s="43">
        <v>2</v>
      </c>
      <c r="N428" s="43">
        <v>0</v>
      </c>
      <c r="O428" s="43">
        <v>0</v>
      </c>
      <c r="P428" s="43">
        <v>0</v>
      </c>
      <c r="Q428" s="43">
        <v>6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>
        <v>0</v>
      </c>
      <c r="AG428" s="43">
        <v>0</v>
      </c>
      <c r="AH428" s="43">
        <v>0</v>
      </c>
      <c r="AI428" s="43">
        <v>0</v>
      </c>
      <c r="AJ428" s="43">
        <v>0</v>
      </c>
    </row>
    <row r="429" spans="2:36" ht="20.100000000000001" customHeight="1" thickBot="1" x14ac:dyDescent="0.25">
      <c r="B429" s="62" t="s">
        <v>597</v>
      </c>
      <c r="C429" s="43">
        <v>1</v>
      </c>
      <c r="D429" s="43">
        <v>0</v>
      </c>
      <c r="E429" s="43">
        <v>0</v>
      </c>
      <c r="F429" s="43">
        <v>0</v>
      </c>
      <c r="G429" s="43">
        <v>43</v>
      </c>
      <c r="H429" s="43">
        <v>2</v>
      </c>
      <c r="I429" s="43">
        <v>44</v>
      </c>
      <c r="J429" s="43">
        <v>1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88</v>
      </c>
      <c r="R429" s="43">
        <v>3</v>
      </c>
      <c r="S429" s="43">
        <v>2</v>
      </c>
      <c r="T429" s="43">
        <v>0</v>
      </c>
      <c r="U429" s="43">
        <v>0</v>
      </c>
      <c r="V429" s="43">
        <v>0</v>
      </c>
      <c r="W429" s="43">
        <v>2</v>
      </c>
      <c r="X429" s="43">
        <v>0</v>
      </c>
      <c r="Y429" s="43">
        <v>4</v>
      </c>
      <c r="Z429" s="43">
        <v>0</v>
      </c>
      <c r="AA429" s="43">
        <v>7</v>
      </c>
      <c r="AB429" s="43">
        <v>0</v>
      </c>
      <c r="AC429" s="43">
        <v>8</v>
      </c>
      <c r="AD429" s="43">
        <v>0</v>
      </c>
      <c r="AE429" s="43">
        <v>1</v>
      </c>
      <c r="AF429" s="43">
        <v>0</v>
      </c>
      <c r="AG429" s="43">
        <v>7</v>
      </c>
      <c r="AH429" s="43">
        <v>0</v>
      </c>
      <c r="AI429" s="43">
        <v>31</v>
      </c>
      <c r="AJ429" s="43">
        <v>0</v>
      </c>
    </row>
    <row r="430" spans="2:36" ht="20.100000000000001" customHeight="1" thickBot="1" x14ac:dyDescent="0.25">
      <c r="B430" s="62" t="s">
        <v>598</v>
      </c>
      <c r="C430" s="43">
        <v>0</v>
      </c>
      <c r="D430" s="43">
        <v>0</v>
      </c>
      <c r="E430" s="43">
        <v>0</v>
      </c>
      <c r="F430" s="43">
        <v>0</v>
      </c>
      <c r="G430" s="43">
        <v>13</v>
      </c>
      <c r="H430" s="43">
        <v>0</v>
      </c>
      <c r="I430" s="43">
        <v>13</v>
      </c>
      <c r="J430" s="43">
        <v>0</v>
      </c>
      <c r="K430" s="43">
        <v>0</v>
      </c>
      <c r="L430" s="43">
        <v>0</v>
      </c>
      <c r="M430" s="43">
        <v>2</v>
      </c>
      <c r="N430" s="43">
        <v>0</v>
      </c>
      <c r="O430" s="43">
        <v>1</v>
      </c>
      <c r="P430" s="43">
        <v>0</v>
      </c>
      <c r="Q430" s="43">
        <v>29</v>
      </c>
      <c r="R430" s="43">
        <v>0</v>
      </c>
      <c r="S430" s="43">
        <v>2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0</v>
      </c>
      <c r="AC430" s="43">
        <v>3</v>
      </c>
      <c r="AD430" s="43">
        <v>0</v>
      </c>
      <c r="AE430" s="43">
        <v>0</v>
      </c>
      <c r="AF430" s="43">
        <v>0</v>
      </c>
      <c r="AG430" s="43">
        <v>2</v>
      </c>
      <c r="AH430" s="43">
        <v>0</v>
      </c>
      <c r="AI430" s="43">
        <v>7</v>
      </c>
      <c r="AJ430" s="43">
        <v>0</v>
      </c>
    </row>
    <row r="431" spans="2:36" ht="20.100000000000001" customHeight="1" thickBot="1" x14ac:dyDescent="0.25">
      <c r="B431" s="62" t="s">
        <v>599</v>
      </c>
      <c r="C431" s="43">
        <v>0</v>
      </c>
      <c r="D431" s="43">
        <v>0</v>
      </c>
      <c r="E431" s="43">
        <v>0</v>
      </c>
      <c r="F431" s="43">
        <v>0</v>
      </c>
      <c r="G431" s="43">
        <v>14</v>
      </c>
      <c r="H431" s="43">
        <v>0</v>
      </c>
      <c r="I431" s="43">
        <v>14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1</v>
      </c>
      <c r="Q431" s="43">
        <v>28</v>
      </c>
      <c r="R431" s="43">
        <v>1</v>
      </c>
      <c r="S431" s="43">
        <v>5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3</v>
      </c>
      <c r="AB431" s="43">
        <v>0</v>
      </c>
      <c r="AC431" s="43">
        <v>5</v>
      </c>
      <c r="AD431" s="43">
        <v>0</v>
      </c>
      <c r="AE431" s="43">
        <v>1</v>
      </c>
      <c r="AF431" s="43">
        <v>0</v>
      </c>
      <c r="AG431" s="43">
        <v>4</v>
      </c>
      <c r="AH431" s="43">
        <v>0</v>
      </c>
      <c r="AI431" s="43">
        <v>18</v>
      </c>
      <c r="AJ431" s="43">
        <v>0</v>
      </c>
    </row>
    <row r="432" spans="2:36" ht="20.100000000000001" customHeight="1" thickBot="1" x14ac:dyDescent="0.25">
      <c r="B432" s="62" t="s">
        <v>600</v>
      </c>
      <c r="C432" s="43">
        <v>0</v>
      </c>
      <c r="D432" s="43">
        <v>0</v>
      </c>
      <c r="E432" s="43">
        <v>10</v>
      </c>
      <c r="F432" s="43">
        <v>0</v>
      </c>
      <c r="G432" s="43">
        <v>0</v>
      </c>
      <c r="H432" s="43">
        <v>0</v>
      </c>
      <c r="I432" s="43">
        <v>21</v>
      </c>
      <c r="J432" s="43">
        <v>0</v>
      </c>
      <c r="K432" s="43">
        <v>0</v>
      </c>
      <c r="L432" s="43">
        <v>0</v>
      </c>
      <c r="M432" s="43">
        <v>12</v>
      </c>
      <c r="N432" s="43">
        <v>0</v>
      </c>
      <c r="O432" s="43">
        <v>0</v>
      </c>
      <c r="P432" s="43">
        <v>0</v>
      </c>
      <c r="Q432" s="43">
        <v>43</v>
      </c>
      <c r="R432" s="43">
        <v>0</v>
      </c>
      <c r="S432" s="43">
        <v>2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2</v>
      </c>
      <c r="AD432" s="43">
        <v>0</v>
      </c>
      <c r="AE432" s="43">
        <v>0</v>
      </c>
      <c r="AF432" s="43">
        <v>0</v>
      </c>
      <c r="AG432" s="43">
        <v>0</v>
      </c>
      <c r="AH432" s="43">
        <v>0</v>
      </c>
      <c r="AI432" s="43">
        <v>4</v>
      </c>
      <c r="AJ432" s="43">
        <v>0</v>
      </c>
    </row>
    <row r="433" spans="2:36" ht="20.100000000000001" customHeight="1" thickBot="1" x14ac:dyDescent="0.25">
      <c r="B433" s="62" t="s">
        <v>601</v>
      </c>
      <c r="C433" s="43">
        <v>0</v>
      </c>
      <c r="D433" s="43">
        <v>0</v>
      </c>
      <c r="E433" s="43">
        <v>0</v>
      </c>
      <c r="F433" s="43">
        <v>0</v>
      </c>
      <c r="G433" s="43">
        <v>7</v>
      </c>
      <c r="H433" s="43">
        <v>6</v>
      </c>
      <c r="I433" s="43">
        <v>27</v>
      </c>
      <c r="J433" s="43">
        <v>5</v>
      </c>
      <c r="K433" s="43">
        <v>0</v>
      </c>
      <c r="L433" s="43">
        <v>0</v>
      </c>
      <c r="M433" s="43">
        <v>1</v>
      </c>
      <c r="N433" s="43">
        <v>0</v>
      </c>
      <c r="O433" s="43">
        <v>2</v>
      </c>
      <c r="P433" s="43">
        <v>0</v>
      </c>
      <c r="Q433" s="43">
        <v>37</v>
      </c>
      <c r="R433" s="43">
        <v>11</v>
      </c>
      <c r="S433" s="43">
        <v>3</v>
      </c>
      <c r="T433" s="43">
        <v>0</v>
      </c>
      <c r="U433" s="43">
        <v>0</v>
      </c>
      <c r="V433" s="43">
        <v>0</v>
      </c>
      <c r="W433" s="43">
        <v>1</v>
      </c>
      <c r="X433" s="43">
        <v>0</v>
      </c>
      <c r="Y433" s="43">
        <v>0</v>
      </c>
      <c r="Z433" s="43">
        <v>0</v>
      </c>
      <c r="AA433" s="43">
        <v>2</v>
      </c>
      <c r="AB433" s="43">
        <v>0</v>
      </c>
      <c r="AC433" s="43">
        <v>3</v>
      </c>
      <c r="AD433" s="43">
        <v>0</v>
      </c>
      <c r="AE433" s="43">
        <v>0</v>
      </c>
      <c r="AF433" s="43">
        <v>0</v>
      </c>
      <c r="AG433" s="43">
        <v>4</v>
      </c>
      <c r="AH433" s="43">
        <v>0</v>
      </c>
      <c r="AI433" s="43">
        <v>13</v>
      </c>
      <c r="AJ433" s="43">
        <v>0</v>
      </c>
    </row>
    <row r="434" spans="2:36" ht="20.100000000000001" customHeight="1" thickBot="1" x14ac:dyDescent="0.25">
      <c r="B434" s="62" t="s">
        <v>602</v>
      </c>
      <c r="C434" s="43">
        <v>0</v>
      </c>
      <c r="D434" s="43">
        <v>0</v>
      </c>
      <c r="E434" s="43">
        <v>8</v>
      </c>
      <c r="F434" s="43">
        <v>0</v>
      </c>
      <c r="G434" s="43">
        <v>32</v>
      </c>
      <c r="H434" s="43">
        <v>14</v>
      </c>
      <c r="I434" s="43">
        <v>60</v>
      </c>
      <c r="J434" s="43">
        <v>10</v>
      </c>
      <c r="K434" s="43">
        <v>1</v>
      </c>
      <c r="L434" s="43">
        <v>0</v>
      </c>
      <c r="M434" s="43">
        <v>0</v>
      </c>
      <c r="N434" s="43">
        <v>4</v>
      </c>
      <c r="O434" s="43">
        <v>9</v>
      </c>
      <c r="P434" s="43">
        <v>0</v>
      </c>
      <c r="Q434" s="43">
        <v>110</v>
      </c>
      <c r="R434" s="43">
        <v>28</v>
      </c>
      <c r="S434" s="43">
        <v>4</v>
      </c>
      <c r="T434" s="43">
        <v>0</v>
      </c>
      <c r="U434" s="43">
        <v>0</v>
      </c>
      <c r="V434" s="43">
        <v>0</v>
      </c>
      <c r="W434" s="43">
        <v>3</v>
      </c>
      <c r="X434" s="43">
        <v>0</v>
      </c>
      <c r="Y434" s="43">
        <v>1</v>
      </c>
      <c r="Z434" s="43">
        <v>0</v>
      </c>
      <c r="AA434" s="43">
        <v>9</v>
      </c>
      <c r="AB434" s="43">
        <v>0</v>
      </c>
      <c r="AC434" s="43">
        <v>6</v>
      </c>
      <c r="AD434" s="43">
        <v>0</v>
      </c>
      <c r="AE434" s="43">
        <v>0</v>
      </c>
      <c r="AF434" s="43">
        <v>0</v>
      </c>
      <c r="AG434" s="43">
        <v>3</v>
      </c>
      <c r="AH434" s="43">
        <v>1</v>
      </c>
      <c r="AI434" s="43">
        <v>26</v>
      </c>
      <c r="AJ434" s="43">
        <v>1</v>
      </c>
    </row>
    <row r="435" spans="2:36" ht="20.100000000000001" customHeight="1" thickBot="1" x14ac:dyDescent="0.25">
      <c r="B435" s="62" t="s">
        <v>603</v>
      </c>
      <c r="C435" s="43">
        <v>0</v>
      </c>
      <c r="D435" s="43">
        <v>0</v>
      </c>
      <c r="E435" s="43">
        <v>0</v>
      </c>
      <c r="F435" s="43">
        <v>0</v>
      </c>
      <c r="G435" s="43">
        <v>16</v>
      </c>
      <c r="H435" s="43">
        <v>1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16</v>
      </c>
      <c r="R435" s="43">
        <v>1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0</v>
      </c>
      <c r="AJ435" s="43">
        <v>0</v>
      </c>
    </row>
    <row r="436" spans="2:36" ht="20.100000000000001" customHeight="1" thickBot="1" x14ac:dyDescent="0.25">
      <c r="B436" s="62" t="s">
        <v>604</v>
      </c>
      <c r="C436" s="43">
        <v>3</v>
      </c>
      <c r="D436" s="43">
        <v>3</v>
      </c>
      <c r="E436" s="43">
        <v>1</v>
      </c>
      <c r="F436" s="43">
        <v>0</v>
      </c>
      <c r="G436" s="43">
        <v>33</v>
      </c>
      <c r="H436" s="43">
        <v>17</v>
      </c>
      <c r="I436" s="43">
        <v>33</v>
      </c>
      <c r="J436" s="43">
        <v>15</v>
      </c>
      <c r="K436" s="43">
        <v>0</v>
      </c>
      <c r="L436" s="43">
        <v>0</v>
      </c>
      <c r="M436" s="43">
        <v>6</v>
      </c>
      <c r="N436" s="43">
        <v>5</v>
      </c>
      <c r="O436" s="43">
        <v>8</v>
      </c>
      <c r="P436" s="43">
        <v>8</v>
      </c>
      <c r="Q436" s="43">
        <v>84</v>
      </c>
      <c r="R436" s="43">
        <v>48</v>
      </c>
      <c r="S436" s="43">
        <v>5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3</v>
      </c>
      <c r="AB436" s="43">
        <v>0</v>
      </c>
      <c r="AC436" s="43">
        <v>6</v>
      </c>
      <c r="AD436" s="43">
        <v>0</v>
      </c>
      <c r="AE436" s="43">
        <v>0</v>
      </c>
      <c r="AF436" s="43">
        <v>0</v>
      </c>
      <c r="AG436" s="43">
        <v>10</v>
      </c>
      <c r="AH436" s="43">
        <v>0</v>
      </c>
      <c r="AI436" s="43">
        <v>24</v>
      </c>
      <c r="AJ436" s="43">
        <v>0</v>
      </c>
    </row>
    <row r="437" spans="2:36" ht="20.100000000000001" customHeight="1" thickBot="1" x14ac:dyDescent="0.25">
      <c r="B437" s="62" t="s">
        <v>605</v>
      </c>
      <c r="C437" s="43">
        <v>0</v>
      </c>
      <c r="D437" s="43">
        <v>0</v>
      </c>
      <c r="E437" s="43">
        <v>0</v>
      </c>
      <c r="F437" s="43">
        <v>0</v>
      </c>
      <c r="G437" s="43">
        <v>33</v>
      </c>
      <c r="H437" s="43">
        <v>10</v>
      </c>
      <c r="I437" s="43">
        <v>16</v>
      </c>
      <c r="J437" s="43">
        <v>5</v>
      </c>
      <c r="K437" s="43">
        <v>4</v>
      </c>
      <c r="L437" s="43">
        <v>1</v>
      </c>
      <c r="M437" s="43">
        <v>2</v>
      </c>
      <c r="N437" s="43">
        <v>1</v>
      </c>
      <c r="O437" s="43">
        <v>1</v>
      </c>
      <c r="P437" s="43">
        <v>0</v>
      </c>
      <c r="Q437" s="43">
        <v>56</v>
      </c>
      <c r="R437" s="43">
        <v>17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1</v>
      </c>
      <c r="AB437" s="43">
        <v>0</v>
      </c>
      <c r="AC437" s="43">
        <v>1</v>
      </c>
      <c r="AD437" s="43">
        <v>0</v>
      </c>
      <c r="AE437" s="43">
        <v>0</v>
      </c>
      <c r="AF437" s="43">
        <v>0</v>
      </c>
      <c r="AG437" s="43">
        <v>0</v>
      </c>
      <c r="AH437" s="43">
        <v>0</v>
      </c>
      <c r="AI437" s="43">
        <v>2</v>
      </c>
      <c r="AJ437" s="43">
        <v>0</v>
      </c>
    </row>
    <row r="438" spans="2:36" ht="20.100000000000001" customHeight="1" thickBot="1" x14ac:dyDescent="0.25">
      <c r="B438" s="62" t="s">
        <v>606</v>
      </c>
      <c r="C438" s="43">
        <v>0</v>
      </c>
      <c r="D438" s="43">
        <v>0</v>
      </c>
      <c r="E438" s="43">
        <v>0</v>
      </c>
      <c r="F438" s="43">
        <v>0</v>
      </c>
      <c r="G438" s="43">
        <v>27</v>
      </c>
      <c r="H438" s="43">
        <v>0</v>
      </c>
      <c r="I438" s="43">
        <v>24</v>
      </c>
      <c r="J438" s="43">
        <v>0</v>
      </c>
      <c r="K438" s="43">
        <v>0</v>
      </c>
      <c r="L438" s="43">
        <v>0</v>
      </c>
      <c r="M438" s="43">
        <v>1</v>
      </c>
      <c r="N438" s="43">
        <v>0</v>
      </c>
      <c r="O438" s="43">
        <v>0</v>
      </c>
      <c r="P438" s="43">
        <v>0</v>
      </c>
      <c r="Q438" s="43">
        <v>52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0</v>
      </c>
      <c r="AH438" s="43">
        <v>0</v>
      </c>
      <c r="AI438" s="43">
        <v>0</v>
      </c>
      <c r="AJ438" s="43">
        <v>0</v>
      </c>
    </row>
    <row r="439" spans="2:36" ht="20.100000000000001" customHeight="1" thickBot="1" x14ac:dyDescent="0.25">
      <c r="B439" s="62" t="s">
        <v>607</v>
      </c>
      <c r="C439" s="43">
        <v>1</v>
      </c>
      <c r="D439" s="43">
        <v>0</v>
      </c>
      <c r="E439" s="43">
        <v>6</v>
      </c>
      <c r="F439" s="43">
        <v>6</v>
      </c>
      <c r="G439" s="43">
        <v>74</v>
      </c>
      <c r="H439" s="43">
        <v>8</v>
      </c>
      <c r="I439" s="43">
        <v>66</v>
      </c>
      <c r="J439" s="43">
        <v>2</v>
      </c>
      <c r="K439" s="43">
        <v>0</v>
      </c>
      <c r="L439" s="43">
        <v>0</v>
      </c>
      <c r="M439" s="43">
        <v>39</v>
      </c>
      <c r="N439" s="43">
        <v>0</v>
      </c>
      <c r="O439" s="43">
        <v>2</v>
      </c>
      <c r="P439" s="43">
        <v>1</v>
      </c>
      <c r="Q439" s="43">
        <v>188</v>
      </c>
      <c r="R439" s="43">
        <v>17</v>
      </c>
      <c r="S439" s="43">
        <v>8</v>
      </c>
      <c r="T439" s="43">
        <v>2</v>
      </c>
      <c r="U439" s="43">
        <v>0</v>
      </c>
      <c r="V439" s="43">
        <v>0</v>
      </c>
      <c r="W439" s="43">
        <v>4</v>
      </c>
      <c r="X439" s="43">
        <v>2</v>
      </c>
      <c r="Y439" s="43">
        <v>1</v>
      </c>
      <c r="Z439" s="43">
        <v>2</v>
      </c>
      <c r="AA439" s="43">
        <v>1</v>
      </c>
      <c r="AB439" s="43">
        <v>0</v>
      </c>
      <c r="AC439" s="43">
        <v>11</v>
      </c>
      <c r="AD439" s="43">
        <v>2</v>
      </c>
      <c r="AE439" s="43">
        <v>0</v>
      </c>
      <c r="AF439" s="43">
        <v>0</v>
      </c>
      <c r="AG439" s="43">
        <v>0</v>
      </c>
      <c r="AH439" s="43">
        <v>1</v>
      </c>
      <c r="AI439" s="43">
        <v>25</v>
      </c>
      <c r="AJ439" s="43">
        <v>9</v>
      </c>
    </row>
    <row r="440" spans="2:36" ht="20.100000000000001" customHeight="1" thickBot="1" x14ac:dyDescent="0.25">
      <c r="B440" s="62" t="s">
        <v>608</v>
      </c>
      <c r="C440" s="43">
        <v>0</v>
      </c>
      <c r="D440" s="43">
        <v>0</v>
      </c>
      <c r="E440" s="43">
        <v>0</v>
      </c>
      <c r="F440" s="43">
        <v>0</v>
      </c>
      <c r="G440" s="43">
        <v>3</v>
      </c>
      <c r="H440" s="43">
        <v>0</v>
      </c>
      <c r="I440" s="43">
        <v>3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6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>
        <v>0</v>
      </c>
      <c r="AE440" s="43">
        <v>0</v>
      </c>
      <c r="AF440" s="43">
        <v>0</v>
      </c>
      <c r="AG440" s="43">
        <v>0</v>
      </c>
      <c r="AH440" s="43">
        <v>0</v>
      </c>
      <c r="AI440" s="43">
        <v>0</v>
      </c>
      <c r="AJ440" s="43">
        <v>0</v>
      </c>
    </row>
    <row r="441" spans="2:36" ht="20.100000000000001" customHeight="1" thickBot="1" x14ac:dyDescent="0.25">
      <c r="B441" s="62" t="s">
        <v>609</v>
      </c>
      <c r="C441" s="43">
        <v>0</v>
      </c>
      <c r="D441" s="43">
        <v>0</v>
      </c>
      <c r="E441" s="43">
        <v>6</v>
      </c>
      <c r="F441" s="43">
        <v>0</v>
      </c>
      <c r="G441" s="43">
        <v>28</v>
      </c>
      <c r="H441" s="43">
        <v>0</v>
      </c>
      <c r="I441" s="43">
        <v>28</v>
      </c>
      <c r="J441" s="43">
        <v>0</v>
      </c>
      <c r="K441" s="43">
        <v>0</v>
      </c>
      <c r="L441" s="43">
        <v>0</v>
      </c>
      <c r="M441" s="43">
        <v>16</v>
      </c>
      <c r="N441" s="43">
        <v>0</v>
      </c>
      <c r="O441" s="43">
        <v>0</v>
      </c>
      <c r="P441" s="43">
        <v>0</v>
      </c>
      <c r="Q441" s="43">
        <v>78</v>
      </c>
      <c r="R441" s="43">
        <v>0</v>
      </c>
      <c r="S441" s="43">
        <v>3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1</v>
      </c>
      <c r="AB441" s="43">
        <v>0</v>
      </c>
      <c r="AC441" s="43">
        <v>3</v>
      </c>
      <c r="AD441" s="43">
        <v>0</v>
      </c>
      <c r="AE441" s="43">
        <v>0</v>
      </c>
      <c r="AF441" s="43">
        <v>0</v>
      </c>
      <c r="AG441" s="43">
        <v>3</v>
      </c>
      <c r="AH441" s="43">
        <v>0</v>
      </c>
      <c r="AI441" s="43">
        <v>10</v>
      </c>
      <c r="AJ441" s="43">
        <v>0</v>
      </c>
    </row>
    <row r="442" spans="2:36" ht="20.100000000000001" customHeight="1" thickBot="1" x14ac:dyDescent="0.25">
      <c r="B442" s="62" t="s">
        <v>610</v>
      </c>
      <c r="C442" s="43">
        <v>0</v>
      </c>
      <c r="D442" s="43">
        <v>0</v>
      </c>
      <c r="E442" s="43">
        <v>0</v>
      </c>
      <c r="F442" s="43">
        <v>0</v>
      </c>
      <c r="G442" s="43">
        <v>15</v>
      </c>
      <c r="H442" s="43">
        <v>0</v>
      </c>
      <c r="I442" s="43">
        <v>12</v>
      </c>
      <c r="J442" s="43">
        <v>0</v>
      </c>
      <c r="K442" s="43">
        <v>6</v>
      </c>
      <c r="L442" s="43">
        <v>0</v>
      </c>
      <c r="M442" s="43">
        <v>1</v>
      </c>
      <c r="N442" s="43">
        <v>0</v>
      </c>
      <c r="O442" s="43">
        <v>0</v>
      </c>
      <c r="P442" s="43">
        <v>0</v>
      </c>
      <c r="Q442" s="43">
        <v>34</v>
      </c>
      <c r="R442" s="43">
        <v>0</v>
      </c>
      <c r="S442" s="43">
        <v>6</v>
      </c>
      <c r="T442" s="43">
        <v>0</v>
      </c>
      <c r="U442" s="43">
        <v>0</v>
      </c>
      <c r="V442" s="43">
        <v>0</v>
      </c>
      <c r="W442" s="43">
        <v>3</v>
      </c>
      <c r="X442" s="43">
        <v>0</v>
      </c>
      <c r="Y442" s="43">
        <v>0</v>
      </c>
      <c r="Z442" s="43">
        <v>0</v>
      </c>
      <c r="AA442" s="43">
        <v>2</v>
      </c>
      <c r="AB442" s="43">
        <v>0</v>
      </c>
      <c r="AC442" s="43">
        <v>4</v>
      </c>
      <c r="AD442" s="43">
        <v>0</v>
      </c>
      <c r="AE442" s="43">
        <v>0</v>
      </c>
      <c r="AF442" s="43">
        <v>0</v>
      </c>
      <c r="AG442" s="43">
        <v>8</v>
      </c>
      <c r="AH442" s="43">
        <v>0</v>
      </c>
      <c r="AI442" s="43">
        <v>23</v>
      </c>
      <c r="AJ442" s="43">
        <v>0</v>
      </c>
    </row>
    <row r="443" spans="2:36" ht="20.100000000000001" customHeight="1" thickBot="1" x14ac:dyDescent="0.25">
      <c r="B443" s="62" t="s">
        <v>611</v>
      </c>
      <c r="C443" s="43">
        <v>0</v>
      </c>
      <c r="D443" s="43">
        <v>0</v>
      </c>
      <c r="E443" s="43">
        <v>8</v>
      </c>
      <c r="F443" s="43">
        <v>0</v>
      </c>
      <c r="G443" s="43">
        <v>25</v>
      </c>
      <c r="H443" s="43">
        <v>0</v>
      </c>
      <c r="I443" s="43">
        <v>54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87</v>
      </c>
      <c r="R443" s="43">
        <v>0</v>
      </c>
      <c r="S443" s="43">
        <v>18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18</v>
      </c>
      <c r="AD443" s="43">
        <v>0</v>
      </c>
      <c r="AE443" s="43">
        <v>0</v>
      </c>
      <c r="AF443" s="43">
        <v>0</v>
      </c>
      <c r="AG443" s="43">
        <v>0</v>
      </c>
      <c r="AH443" s="43">
        <v>0</v>
      </c>
      <c r="AI443" s="43">
        <v>36</v>
      </c>
      <c r="AJ443" s="43">
        <v>0</v>
      </c>
    </row>
    <row r="444" spans="2:36" ht="20.100000000000001" customHeight="1" thickBot="1" x14ac:dyDescent="0.25">
      <c r="B444" s="62" t="s">
        <v>612</v>
      </c>
      <c r="C444" s="43">
        <v>0</v>
      </c>
      <c r="D444" s="43">
        <v>1</v>
      </c>
      <c r="E444" s="43">
        <v>0</v>
      </c>
      <c r="F444" s="43">
        <v>0</v>
      </c>
      <c r="G444" s="43">
        <v>187</v>
      </c>
      <c r="H444" s="43">
        <v>0</v>
      </c>
      <c r="I444" s="43">
        <v>181</v>
      </c>
      <c r="J444" s="43">
        <v>0</v>
      </c>
      <c r="K444" s="43">
        <v>7</v>
      </c>
      <c r="L444" s="43">
        <v>0</v>
      </c>
      <c r="M444" s="43">
        <v>54</v>
      </c>
      <c r="N444" s="43">
        <v>0</v>
      </c>
      <c r="O444" s="43">
        <v>0</v>
      </c>
      <c r="P444" s="43">
        <v>0</v>
      </c>
      <c r="Q444" s="43">
        <v>429</v>
      </c>
      <c r="R444" s="43">
        <v>1</v>
      </c>
      <c r="S444" s="43">
        <v>81</v>
      </c>
      <c r="T444" s="43">
        <v>0</v>
      </c>
      <c r="U444" s="43">
        <v>0</v>
      </c>
      <c r="V444" s="43">
        <v>0</v>
      </c>
      <c r="W444" s="43">
        <v>8</v>
      </c>
      <c r="X444" s="43">
        <v>0</v>
      </c>
      <c r="Y444" s="43">
        <v>1</v>
      </c>
      <c r="Z444" s="43">
        <v>0</v>
      </c>
      <c r="AA444" s="43">
        <v>0</v>
      </c>
      <c r="AB444" s="43">
        <v>0</v>
      </c>
      <c r="AC444" s="43">
        <v>45</v>
      </c>
      <c r="AD444" s="43">
        <v>0</v>
      </c>
      <c r="AE444" s="43">
        <v>0</v>
      </c>
      <c r="AF444" s="43">
        <v>0</v>
      </c>
      <c r="AG444" s="43">
        <v>2</v>
      </c>
      <c r="AH444" s="43">
        <v>0</v>
      </c>
      <c r="AI444" s="43">
        <v>137</v>
      </c>
      <c r="AJ444" s="43">
        <v>0</v>
      </c>
    </row>
    <row r="445" spans="2:36" ht="20.100000000000001" customHeight="1" thickBot="1" x14ac:dyDescent="0.25">
      <c r="B445" s="7" t="s">
        <v>206</v>
      </c>
      <c r="C445" s="44">
        <f>SUM(C14:C444)</f>
        <v>728</v>
      </c>
      <c r="D445" s="44">
        <f t="shared" ref="D445:AJ445" si="0">SUM(D14:D444)</f>
        <v>520</v>
      </c>
      <c r="E445" s="44">
        <f t="shared" si="0"/>
        <v>2064</v>
      </c>
      <c r="F445" s="44">
        <f t="shared" si="0"/>
        <v>788</v>
      </c>
      <c r="G445" s="44">
        <f t="shared" si="0"/>
        <v>18145</v>
      </c>
      <c r="H445" s="44">
        <f t="shared" si="0"/>
        <v>5689</v>
      </c>
      <c r="I445" s="44">
        <f t="shared" si="0"/>
        <v>17272</v>
      </c>
      <c r="J445" s="44">
        <f t="shared" si="0"/>
        <v>5142</v>
      </c>
      <c r="K445" s="44">
        <f t="shared" si="0"/>
        <v>1461</v>
      </c>
      <c r="L445" s="44">
        <f t="shared" si="0"/>
        <v>545</v>
      </c>
      <c r="M445" s="44">
        <f t="shared" si="0"/>
        <v>3578</v>
      </c>
      <c r="N445" s="44">
        <f t="shared" si="0"/>
        <v>1247</v>
      </c>
      <c r="O445" s="44">
        <f t="shared" si="0"/>
        <v>2158</v>
      </c>
      <c r="P445" s="44">
        <f t="shared" si="0"/>
        <v>703</v>
      </c>
      <c r="Q445" s="44">
        <f t="shared" si="0"/>
        <v>45406</v>
      </c>
      <c r="R445" s="44">
        <f t="shared" si="0"/>
        <v>14634</v>
      </c>
      <c r="S445" s="44">
        <f t="shared" si="0"/>
        <v>4429</v>
      </c>
      <c r="T445" s="44">
        <f t="shared" si="0"/>
        <v>282</v>
      </c>
      <c r="U445" s="44">
        <f t="shared" si="0"/>
        <v>63</v>
      </c>
      <c r="V445" s="44">
        <f t="shared" si="0"/>
        <v>5</v>
      </c>
      <c r="W445" s="44">
        <f t="shared" si="0"/>
        <v>1895</v>
      </c>
      <c r="X445" s="44">
        <f t="shared" si="0"/>
        <v>113</v>
      </c>
      <c r="Y445" s="44">
        <f t="shared" si="0"/>
        <v>189</v>
      </c>
      <c r="Z445" s="44">
        <f t="shared" si="0"/>
        <v>5</v>
      </c>
      <c r="AA445" s="44">
        <f t="shared" si="0"/>
        <v>1390</v>
      </c>
      <c r="AB445" s="44">
        <f t="shared" si="0"/>
        <v>80</v>
      </c>
      <c r="AC445" s="44">
        <f t="shared" si="0"/>
        <v>5240</v>
      </c>
      <c r="AD445" s="44">
        <f t="shared" si="0"/>
        <v>299</v>
      </c>
      <c r="AE445" s="44">
        <f t="shared" si="0"/>
        <v>149</v>
      </c>
      <c r="AF445" s="44">
        <f t="shared" si="0"/>
        <v>63</v>
      </c>
      <c r="AG445" s="44">
        <f t="shared" si="0"/>
        <v>2615</v>
      </c>
      <c r="AH445" s="44">
        <f t="shared" si="0"/>
        <v>156</v>
      </c>
      <c r="AI445" s="44">
        <f t="shared" si="0"/>
        <v>15970</v>
      </c>
      <c r="AJ445" s="44">
        <f t="shared" si="0"/>
        <v>1003</v>
      </c>
    </row>
  </sheetData>
  <mergeCells count="17">
    <mergeCell ref="AA12:AB12"/>
    <mergeCell ref="AC12:AD12"/>
    <mergeCell ref="AE12:AF12"/>
    <mergeCell ref="AG12:AH12"/>
    <mergeCell ref="AI12:AJ12"/>
    <mergeCell ref="Y12:Z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E6BC9-256D-4627-87F2-59E483E6EE1F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8" t="s">
        <v>653</v>
      </c>
      <c r="D12" s="89"/>
      <c r="E12" s="89"/>
      <c r="F12" s="89"/>
      <c r="G12" s="89"/>
      <c r="H12" s="89"/>
      <c r="I12" s="89"/>
      <c r="J12" s="89"/>
    </row>
    <row r="13" spans="2:10" ht="85.5" customHeight="1" thickBot="1" x14ac:dyDescent="0.25">
      <c r="C13" s="47" t="s">
        <v>229</v>
      </c>
      <c r="D13" s="48" t="s">
        <v>230</v>
      </c>
      <c r="E13" s="48" t="s">
        <v>231</v>
      </c>
      <c r="F13" s="48" t="s">
        <v>232</v>
      </c>
      <c r="G13" s="48" t="s">
        <v>233</v>
      </c>
      <c r="H13" s="47" t="s">
        <v>667</v>
      </c>
      <c r="I13" s="48" t="s">
        <v>234</v>
      </c>
      <c r="J13" s="48" t="s">
        <v>654</v>
      </c>
    </row>
    <row r="14" spans="2:10" ht="20.100000000000001" customHeight="1" thickBot="1" x14ac:dyDescent="0.25">
      <c r="B14" s="61" t="s">
        <v>167</v>
      </c>
      <c r="C14" s="43">
        <v>360</v>
      </c>
      <c r="D14" s="43">
        <v>155</v>
      </c>
      <c r="E14" s="43">
        <v>0</v>
      </c>
      <c r="F14" s="43">
        <v>205</v>
      </c>
      <c r="G14" s="43">
        <v>0</v>
      </c>
      <c r="H14" s="43">
        <v>0</v>
      </c>
      <c r="I14" s="43">
        <v>125</v>
      </c>
      <c r="J14" s="43">
        <v>235</v>
      </c>
    </row>
    <row r="15" spans="2:10" ht="20.100000000000001" customHeight="1" thickBot="1" x14ac:dyDescent="0.25">
      <c r="B15" s="62" t="s">
        <v>235</v>
      </c>
      <c r="C15" s="43">
        <v>60</v>
      </c>
      <c r="D15" s="43">
        <v>48</v>
      </c>
      <c r="E15" s="43">
        <v>1</v>
      </c>
      <c r="F15" s="43">
        <v>11</v>
      </c>
      <c r="G15" s="43">
        <v>0</v>
      </c>
      <c r="H15" s="43">
        <v>0</v>
      </c>
      <c r="I15" s="43">
        <v>51</v>
      </c>
      <c r="J15" s="43">
        <v>9</v>
      </c>
    </row>
    <row r="16" spans="2:10" ht="20.100000000000001" customHeight="1" thickBot="1" x14ac:dyDescent="0.25">
      <c r="B16" s="62" t="s">
        <v>236</v>
      </c>
      <c r="C16" s="43">
        <v>47</v>
      </c>
      <c r="D16" s="43">
        <v>27</v>
      </c>
      <c r="E16" s="43">
        <v>0</v>
      </c>
      <c r="F16" s="43">
        <v>20</v>
      </c>
      <c r="G16" s="43">
        <v>0</v>
      </c>
      <c r="H16" s="43">
        <v>0</v>
      </c>
      <c r="I16" s="43">
        <v>26</v>
      </c>
      <c r="J16" s="43">
        <v>21</v>
      </c>
    </row>
    <row r="17" spans="2:10" ht="20.100000000000001" customHeight="1" thickBot="1" x14ac:dyDescent="0.25">
      <c r="B17" s="62" t="s">
        <v>237</v>
      </c>
      <c r="C17" s="43">
        <v>116</v>
      </c>
      <c r="D17" s="43">
        <v>56</v>
      </c>
      <c r="E17" s="43">
        <v>1</v>
      </c>
      <c r="F17" s="43">
        <v>59</v>
      </c>
      <c r="G17" s="43">
        <v>0</v>
      </c>
      <c r="H17" s="43">
        <v>0</v>
      </c>
      <c r="I17" s="43">
        <v>55</v>
      </c>
      <c r="J17" s="43">
        <v>61</v>
      </c>
    </row>
    <row r="18" spans="2:10" ht="20.100000000000001" customHeight="1" thickBot="1" x14ac:dyDescent="0.25">
      <c r="B18" s="62" t="s">
        <v>238</v>
      </c>
      <c r="C18" s="43">
        <v>199</v>
      </c>
      <c r="D18" s="43">
        <v>65</v>
      </c>
      <c r="E18" s="43">
        <v>1</v>
      </c>
      <c r="F18" s="43">
        <v>133</v>
      </c>
      <c r="G18" s="43">
        <v>0</v>
      </c>
      <c r="H18" s="43">
        <v>0</v>
      </c>
      <c r="I18" s="43">
        <v>79</v>
      </c>
      <c r="J18" s="43">
        <v>120</v>
      </c>
    </row>
    <row r="19" spans="2:10" ht="20.100000000000001" customHeight="1" thickBot="1" x14ac:dyDescent="0.25">
      <c r="B19" s="62" t="s">
        <v>633</v>
      </c>
      <c r="C19" s="43">
        <v>6</v>
      </c>
      <c r="D19" s="43">
        <v>3</v>
      </c>
      <c r="E19" s="43">
        <v>0</v>
      </c>
      <c r="F19" s="43">
        <v>3</v>
      </c>
      <c r="G19" s="43">
        <v>0</v>
      </c>
      <c r="H19" s="43">
        <v>0</v>
      </c>
      <c r="I19" s="43">
        <v>2</v>
      </c>
      <c r="J19" s="43">
        <v>4</v>
      </c>
    </row>
    <row r="20" spans="2:10" ht="20.100000000000001" customHeight="1" thickBot="1" x14ac:dyDescent="0.25">
      <c r="B20" s="62" t="s">
        <v>239</v>
      </c>
      <c r="C20" s="43">
        <v>47</v>
      </c>
      <c r="D20" s="43">
        <v>33</v>
      </c>
      <c r="E20" s="43">
        <v>0</v>
      </c>
      <c r="F20" s="43">
        <v>14</v>
      </c>
      <c r="G20" s="43">
        <v>0</v>
      </c>
      <c r="H20" s="43">
        <v>0</v>
      </c>
      <c r="I20" s="43">
        <v>35</v>
      </c>
      <c r="J20" s="43">
        <v>12</v>
      </c>
    </row>
    <row r="21" spans="2:10" ht="20.100000000000001" customHeight="1" thickBot="1" x14ac:dyDescent="0.25">
      <c r="B21" s="62" t="s">
        <v>240</v>
      </c>
      <c r="C21" s="43">
        <v>18</v>
      </c>
      <c r="D21" s="43">
        <v>14</v>
      </c>
      <c r="E21" s="43">
        <v>1</v>
      </c>
      <c r="F21" s="43">
        <v>3</v>
      </c>
      <c r="G21" s="43">
        <v>0</v>
      </c>
      <c r="H21" s="43">
        <v>0</v>
      </c>
      <c r="I21" s="43">
        <v>16</v>
      </c>
      <c r="J21" s="43">
        <v>2</v>
      </c>
    </row>
    <row r="22" spans="2:10" ht="20.100000000000001" customHeight="1" thickBot="1" x14ac:dyDescent="0.25">
      <c r="B22" s="62" t="s">
        <v>241</v>
      </c>
      <c r="C22" s="43">
        <v>72</v>
      </c>
      <c r="D22" s="43">
        <v>67</v>
      </c>
      <c r="E22" s="43">
        <v>0</v>
      </c>
      <c r="F22" s="43">
        <v>5</v>
      </c>
      <c r="G22" s="43">
        <v>0</v>
      </c>
      <c r="H22" s="43">
        <v>0</v>
      </c>
      <c r="I22" s="43">
        <v>68</v>
      </c>
      <c r="J22" s="43">
        <v>4</v>
      </c>
    </row>
    <row r="23" spans="2:10" ht="20.100000000000001" customHeight="1" thickBot="1" x14ac:dyDescent="0.25">
      <c r="B23" s="62" t="s">
        <v>242</v>
      </c>
      <c r="C23" s="43">
        <v>81</v>
      </c>
      <c r="D23" s="43">
        <v>75</v>
      </c>
      <c r="E23" s="43">
        <v>0</v>
      </c>
      <c r="F23" s="43">
        <v>6</v>
      </c>
      <c r="G23" s="43">
        <v>0</v>
      </c>
      <c r="H23" s="43">
        <v>0</v>
      </c>
      <c r="I23" s="43">
        <v>77</v>
      </c>
      <c r="J23" s="43">
        <v>4</v>
      </c>
    </row>
    <row r="24" spans="2:10" ht="20.100000000000001" customHeight="1" thickBot="1" x14ac:dyDescent="0.25">
      <c r="B24" s="62" t="s">
        <v>243</v>
      </c>
      <c r="C24" s="43">
        <v>392</v>
      </c>
      <c r="D24" s="43">
        <v>305</v>
      </c>
      <c r="E24" s="43">
        <v>9</v>
      </c>
      <c r="F24" s="43">
        <v>78</v>
      </c>
      <c r="G24" s="43">
        <v>0</v>
      </c>
      <c r="H24" s="43">
        <v>0</v>
      </c>
      <c r="I24" s="43">
        <v>315</v>
      </c>
      <c r="J24" s="43">
        <v>77</v>
      </c>
    </row>
    <row r="25" spans="2:10" ht="20.100000000000001" customHeight="1" thickBot="1" x14ac:dyDescent="0.25">
      <c r="B25" s="62" t="s">
        <v>168</v>
      </c>
      <c r="C25" s="43">
        <v>117</v>
      </c>
      <c r="D25" s="43">
        <v>116</v>
      </c>
      <c r="E25" s="43">
        <v>1</v>
      </c>
      <c r="F25" s="43">
        <v>0</v>
      </c>
      <c r="G25" s="43">
        <v>0</v>
      </c>
      <c r="H25" s="43">
        <v>0</v>
      </c>
      <c r="I25" s="43">
        <v>117</v>
      </c>
      <c r="J25" s="43">
        <v>0</v>
      </c>
    </row>
    <row r="26" spans="2:10" ht="20.100000000000001" customHeight="1" thickBot="1" x14ac:dyDescent="0.25">
      <c r="B26" s="62" t="s">
        <v>244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</row>
    <row r="27" spans="2:10" ht="20.100000000000001" customHeight="1" thickBot="1" x14ac:dyDescent="0.25">
      <c r="B27" s="62" t="s">
        <v>245</v>
      </c>
      <c r="C27" s="43">
        <v>86</v>
      </c>
      <c r="D27" s="43">
        <v>80</v>
      </c>
      <c r="E27" s="43">
        <v>0</v>
      </c>
      <c r="F27" s="43">
        <v>6</v>
      </c>
      <c r="G27" s="43">
        <v>0</v>
      </c>
      <c r="H27" s="43">
        <v>0</v>
      </c>
      <c r="I27" s="43">
        <v>85</v>
      </c>
      <c r="J27" s="43">
        <v>1</v>
      </c>
    </row>
    <row r="28" spans="2:10" ht="20.100000000000001" customHeight="1" thickBot="1" x14ac:dyDescent="0.25">
      <c r="B28" s="62" t="s">
        <v>246</v>
      </c>
      <c r="C28" s="43">
        <v>244</v>
      </c>
      <c r="D28" s="43">
        <v>226</v>
      </c>
      <c r="E28" s="43">
        <v>2</v>
      </c>
      <c r="F28" s="43">
        <v>16</v>
      </c>
      <c r="G28" s="43">
        <v>0</v>
      </c>
      <c r="H28" s="43">
        <v>14</v>
      </c>
      <c r="I28" s="43">
        <v>219</v>
      </c>
      <c r="J28" s="43">
        <v>25</v>
      </c>
    </row>
    <row r="29" spans="2:10" ht="20.100000000000001" customHeight="1" thickBot="1" x14ac:dyDescent="0.25">
      <c r="B29" s="63" t="s">
        <v>247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</row>
    <row r="30" spans="2:10" ht="20.100000000000001" customHeight="1" thickBot="1" x14ac:dyDescent="0.25">
      <c r="B30" s="64" t="s">
        <v>248</v>
      </c>
      <c r="C30" s="43">
        <v>96</v>
      </c>
      <c r="D30" s="43">
        <v>81</v>
      </c>
      <c r="E30" s="43">
        <v>0</v>
      </c>
      <c r="F30" s="43">
        <v>15</v>
      </c>
      <c r="G30" s="43">
        <v>0</v>
      </c>
      <c r="H30" s="43">
        <v>8</v>
      </c>
      <c r="I30" s="43">
        <v>89</v>
      </c>
      <c r="J30" s="43">
        <v>7</v>
      </c>
    </row>
    <row r="31" spans="2:10" ht="20.100000000000001" customHeight="1" thickBot="1" x14ac:dyDescent="0.25">
      <c r="B31" s="62" t="s">
        <v>249</v>
      </c>
      <c r="C31" s="43">
        <v>102</v>
      </c>
      <c r="D31" s="43">
        <v>96</v>
      </c>
      <c r="E31" s="43">
        <v>0</v>
      </c>
      <c r="F31" s="43">
        <v>6</v>
      </c>
      <c r="G31" s="43">
        <v>0</v>
      </c>
      <c r="H31" s="43">
        <v>0</v>
      </c>
      <c r="I31" s="43">
        <v>96</v>
      </c>
      <c r="J31" s="43">
        <v>6</v>
      </c>
    </row>
    <row r="32" spans="2:10" ht="20.100000000000001" customHeight="1" thickBot="1" x14ac:dyDescent="0.25">
      <c r="B32" s="62" t="s">
        <v>250</v>
      </c>
      <c r="C32" s="43">
        <v>40</v>
      </c>
      <c r="D32" s="43">
        <v>38</v>
      </c>
      <c r="E32" s="43">
        <v>0</v>
      </c>
      <c r="F32" s="43">
        <v>2</v>
      </c>
      <c r="G32" s="43">
        <v>0</v>
      </c>
      <c r="H32" s="43">
        <v>0</v>
      </c>
      <c r="I32" s="43">
        <v>38</v>
      </c>
      <c r="J32" s="43">
        <v>2</v>
      </c>
    </row>
    <row r="33" spans="2:10" ht="20.100000000000001" customHeight="1" thickBot="1" x14ac:dyDescent="0.25">
      <c r="B33" s="62" t="s">
        <v>251</v>
      </c>
      <c r="C33" s="43">
        <v>100</v>
      </c>
      <c r="D33" s="43">
        <v>46</v>
      </c>
      <c r="E33" s="43">
        <v>5</v>
      </c>
      <c r="F33" s="43">
        <v>49</v>
      </c>
      <c r="G33" s="43">
        <v>0</v>
      </c>
      <c r="H33" s="43">
        <v>0</v>
      </c>
      <c r="I33" s="43">
        <v>65</v>
      </c>
      <c r="J33" s="43">
        <v>35</v>
      </c>
    </row>
    <row r="34" spans="2:10" ht="20.100000000000001" customHeight="1" thickBot="1" x14ac:dyDescent="0.25">
      <c r="B34" s="62" t="s">
        <v>252</v>
      </c>
      <c r="C34" s="43">
        <v>25</v>
      </c>
      <c r="D34" s="43">
        <v>25</v>
      </c>
      <c r="E34" s="43">
        <v>0</v>
      </c>
      <c r="F34" s="43">
        <v>0</v>
      </c>
      <c r="G34" s="43">
        <v>0</v>
      </c>
      <c r="H34" s="43">
        <v>0</v>
      </c>
      <c r="I34" s="43">
        <v>25</v>
      </c>
      <c r="J34" s="43">
        <v>0</v>
      </c>
    </row>
    <row r="35" spans="2:10" ht="20.100000000000001" customHeight="1" thickBot="1" x14ac:dyDescent="0.25">
      <c r="B35" s="62" t="s">
        <v>634</v>
      </c>
      <c r="C35" s="43">
        <v>37</v>
      </c>
      <c r="D35" s="43">
        <v>36</v>
      </c>
      <c r="E35" s="43">
        <v>0</v>
      </c>
      <c r="F35" s="43">
        <v>1</v>
      </c>
      <c r="G35" s="43">
        <v>0</v>
      </c>
      <c r="H35" s="43">
        <v>0</v>
      </c>
      <c r="I35" s="43">
        <v>35</v>
      </c>
      <c r="J35" s="43">
        <v>2</v>
      </c>
    </row>
    <row r="36" spans="2:10" ht="20.100000000000001" customHeight="1" thickBot="1" x14ac:dyDescent="0.25">
      <c r="B36" s="62" t="s">
        <v>253</v>
      </c>
      <c r="C36" s="43">
        <v>14</v>
      </c>
      <c r="D36" s="43">
        <v>14</v>
      </c>
      <c r="E36" s="43">
        <v>0</v>
      </c>
      <c r="F36" s="43">
        <v>0</v>
      </c>
      <c r="G36" s="43">
        <v>0</v>
      </c>
      <c r="H36" s="43">
        <v>0</v>
      </c>
      <c r="I36" s="43">
        <v>14</v>
      </c>
      <c r="J36" s="43">
        <v>0</v>
      </c>
    </row>
    <row r="37" spans="2:10" ht="20.100000000000001" customHeight="1" thickBot="1" x14ac:dyDescent="0.25">
      <c r="B37" s="62" t="s">
        <v>254</v>
      </c>
      <c r="C37" s="43">
        <v>15</v>
      </c>
      <c r="D37" s="43">
        <v>14</v>
      </c>
      <c r="E37" s="43">
        <v>0</v>
      </c>
      <c r="F37" s="43">
        <v>1</v>
      </c>
      <c r="G37" s="43">
        <v>0</v>
      </c>
      <c r="H37" s="43">
        <v>0</v>
      </c>
      <c r="I37" s="43">
        <v>14</v>
      </c>
      <c r="J37" s="43">
        <v>1</v>
      </c>
    </row>
    <row r="38" spans="2:10" ht="20.100000000000001" customHeight="1" thickBot="1" x14ac:dyDescent="0.25">
      <c r="B38" s="62" t="s">
        <v>635</v>
      </c>
      <c r="C38" s="43">
        <v>20</v>
      </c>
      <c r="D38" s="43">
        <v>17</v>
      </c>
      <c r="E38" s="43">
        <v>0</v>
      </c>
      <c r="F38" s="43">
        <v>3</v>
      </c>
      <c r="G38" s="43">
        <v>0</v>
      </c>
      <c r="H38" s="43">
        <v>0</v>
      </c>
      <c r="I38" s="43">
        <v>17</v>
      </c>
      <c r="J38" s="43">
        <v>3</v>
      </c>
    </row>
    <row r="39" spans="2:10" ht="20.100000000000001" customHeight="1" thickBot="1" x14ac:dyDescent="0.25">
      <c r="B39" s="62" t="s">
        <v>255</v>
      </c>
      <c r="C39" s="43">
        <v>21</v>
      </c>
      <c r="D39" s="43">
        <v>20</v>
      </c>
      <c r="E39" s="43">
        <v>0</v>
      </c>
      <c r="F39" s="43">
        <v>1</v>
      </c>
      <c r="G39" s="43">
        <v>0</v>
      </c>
      <c r="H39" s="43">
        <v>0</v>
      </c>
      <c r="I39" s="43">
        <v>20</v>
      </c>
      <c r="J39" s="43">
        <v>1</v>
      </c>
    </row>
    <row r="40" spans="2:10" ht="20.100000000000001" customHeight="1" thickBot="1" x14ac:dyDescent="0.25">
      <c r="B40" s="62" t="s">
        <v>256</v>
      </c>
      <c r="C40" s="43">
        <v>15</v>
      </c>
      <c r="D40" s="43">
        <v>14</v>
      </c>
      <c r="E40" s="43">
        <v>0</v>
      </c>
      <c r="F40" s="43">
        <v>1</v>
      </c>
      <c r="G40" s="43">
        <v>0</v>
      </c>
      <c r="H40" s="43">
        <v>0</v>
      </c>
      <c r="I40" s="43">
        <v>15</v>
      </c>
      <c r="J40" s="43">
        <v>0</v>
      </c>
    </row>
    <row r="41" spans="2:10" ht="20.100000000000001" customHeight="1" thickBot="1" x14ac:dyDescent="0.25">
      <c r="B41" s="62" t="s">
        <v>257</v>
      </c>
      <c r="C41" s="43">
        <v>48</v>
      </c>
      <c r="D41" s="43">
        <v>30</v>
      </c>
      <c r="E41" s="43">
        <v>0</v>
      </c>
      <c r="F41" s="43">
        <v>18</v>
      </c>
      <c r="G41" s="43">
        <v>0</v>
      </c>
      <c r="H41" s="43">
        <v>0</v>
      </c>
      <c r="I41" s="43">
        <v>27</v>
      </c>
      <c r="J41" s="43">
        <v>21</v>
      </c>
    </row>
    <row r="42" spans="2:10" ht="20.100000000000001" customHeight="1" thickBot="1" x14ac:dyDescent="0.25">
      <c r="B42" s="62" t="s">
        <v>258</v>
      </c>
      <c r="C42" s="43">
        <v>17</v>
      </c>
      <c r="D42" s="43">
        <v>16</v>
      </c>
      <c r="E42" s="43">
        <v>0</v>
      </c>
      <c r="F42" s="43">
        <v>1</v>
      </c>
      <c r="G42" s="43">
        <v>0</v>
      </c>
      <c r="H42" s="43">
        <v>0</v>
      </c>
      <c r="I42" s="43">
        <v>15</v>
      </c>
      <c r="J42" s="43">
        <v>2</v>
      </c>
    </row>
    <row r="43" spans="2:10" ht="20.100000000000001" customHeight="1" thickBot="1" x14ac:dyDescent="0.25">
      <c r="B43" s="62" t="s">
        <v>259</v>
      </c>
      <c r="C43" s="43">
        <v>65</v>
      </c>
      <c r="D43" s="43">
        <v>53</v>
      </c>
      <c r="E43" s="43">
        <v>0</v>
      </c>
      <c r="F43" s="43">
        <v>12</v>
      </c>
      <c r="G43" s="43">
        <v>0</v>
      </c>
      <c r="H43" s="43">
        <v>0</v>
      </c>
      <c r="I43" s="43">
        <v>52</v>
      </c>
      <c r="J43" s="43">
        <v>13</v>
      </c>
    </row>
    <row r="44" spans="2:10" ht="20.100000000000001" customHeight="1" thickBot="1" x14ac:dyDescent="0.25">
      <c r="B44" s="62" t="s">
        <v>169</v>
      </c>
      <c r="C44" s="43">
        <v>167</v>
      </c>
      <c r="D44" s="43">
        <v>142</v>
      </c>
      <c r="E44" s="43">
        <v>7</v>
      </c>
      <c r="F44" s="43">
        <v>18</v>
      </c>
      <c r="G44" s="43">
        <v>0</v>
      </c>
      <c r="H44" s="43">
        <v>0</v>
      </c>
      <c r="I44" s="43">
        <v>148</v>
      </c>
      <c r="J44" s="43">
        <v>19</v>
      </c>
    </row>
    <row r="45" spans="2:10" ht="20.100000000000001" customHeight="1" thickBot="1" x14ac:dyDescent="0.25">
      <c r="B45" s="62" t="s">
        <v>260</v>
      </c>
      <c r="C45" s="43">
        <v>11</v>
      </c>
      <c r="D45" s="43">
        <v>10</v>
      </c>
      <c r="E45" s="43">
        <v>0</v>
      </c>
      <c r="F45" s="43">
        <v>1</v>
      </c>
      <c r="G45" s="43">
        <v>0</v>
      </c>
      <c r="H45" s="43">
        <v>0</v>
      </c>
      <c r="I45" s="43">
        <v>10</v>
      </c>
      <c r="J45" s="43">
        <v>1</v>
      </c>
    </row>
    <row r="46" spans="2:10" ht="20.100000000000001" customHeight="1" thickBot="1" x14ac:dyDescent="0.25">
      <c r="B46" s="62" t="s">
        <v>261</v>
      </c>
      <c r="C46" s="43">
        <v>14</v>
      </c>
      <c r="D46" s="43">
        <v>13</v>
      </c>
      <c r="E46" s="43">
        <v>0</v>
      </c>
      <c r="F46" s="43">
        <v>1</v>
      </c>
      <c r="G46" s="43">
        <v>0</v>
      </c>
      <c r="H46" s="43">
        <v>0</v>
      </c>
      <c r="I46" s="43">
        <v>13</v>
      </c>
      <c r="J46" s="43">
        <v>1</v>
      </c>
    </row>
    <row r="47" spans="2:10" ht="20.100000000000001" customHeight="1" thickBot="1" x14ac:dyDescent="0.25">
      <c r="B47" s="62" t="s">
        <v>262</v>
      </c>
      <c r="C47" s="43">
        <v>24</v>
      </c>
      <c r="D47" s="43">
        <v>24</v>
      </c>
      <c r="E47" s="43">
        <v>0</v>
      </c>
      <c r="F47" s="43">
        <v>0</v>
      </c>
      <c r="G47" s="43">
        <v>0</v>
      </c>
      <c r="H47" s="43">
        <v>0</v>
      </c>
      <c r="I47" s="43">
        <v>24</v>
      </c>
      <c r="J47" s="43">
        <v>0</v>
      </c>
    </row>
    <row r="48" spans="2:10" ht="20.100000000000001" customHeight="1" thickBot="1" x14ac:dyDescent="0.25">
      <c r="B48" s="62" t="s">
        <v>636</v>
      </c>
      <c r="C48" s="43">
        <v>12</v>
      </c>
      <c r="D48" s="43">
        <v>11</v>
      </c>
      <c r="E48" s="43">
        <v>1</v>
      </c>
      <c r="F48" s="43">
        <v>0</v>
      </c>
      <c r="G48" s="43">
        <v>0</v>
      </c>
      <c r="H48" s="43">
        <v>0</v>
      </c>
      <c r="I48" s="43">
        <v>12</v>
      </c>
      <c r="J48" s="43">
        <v>0</v>
      </c>
    </row>
    <row r="49" spans="2:10" ht="20.100000000000001" customHeight="1" thickBot="1" x14ac:dyDescent="0.25">
      <c r="B49" s="62" t="s">
        <v>263</v>
      </c>
      <c r="C49" s="43">
        <v>44</v>
      </c>
      <c r="D49" s="43">
        <v>31</v>
      </c>
      <c r="E49" s="43">
        <v>0</v>
      </c>
      <c r="F49" s="43">
        <v>13</v>
      </c>
      <c r="G49" s="43">
        <v>0</v>
      </c>
      <c r="H49" s="43">
        <v>0</v>
      </c>
      <c r="I49" s="43">
        <v>32</v>
      </c>
      <c r="J49" s="43">
        <v>12</v>
      </c>
    </row>
    <row r="50" spans="2:10" ht="20.100000000000001" customHeight="1" thickBot="1" x14ac:dyDescent="0.25">
      <c r="B50" s="62" t="s">
        <v>264</v>
      </c>
      <c r="C50" s="43">
        <v>49</v>
      </c>
      <c r="D50" s="43">
        <v>47</v>
      </c>
      <c r="E50" s="43">
        <v>0</v>
      </c>
      <c r="F50" s="43">
        <v>2</v>
      </c>
      <c r="G50" s="43">
        <v>0</v>
      </c>
      <c r="H50" s="43">
        <v>0</v>
      </c>
      <c r="I50" s="43">
        <v>47</v>
      </c>
      <c r="J50" s="43">
        <v>2</v>
      </c>
    </row>
    <row r="51" spans="2:10" ht="20.100000000000001" customHeight="1" thickBot="1" x14ac:dyDescent="0.25">
      <c r="B51" s="62" t="s">
        <v>170</v>
      </c>
      <c r="C51" s="43">
        <v>836</v>
      </c>
      <c r="D51" s="43">
        <v>675</v>
      </c>
      <c r="E51" s="43">
        <v>0</v>
      </c>
      <c r="F51" s="43">
        <v>133</v>
      </c>
      <c r="G51" s="43">
        <v>28</v>
      </c>
      <c r="H51" s="43">
        <v>6</v>
      </c>
      <c r="I51" s="43">
        <v>670</v>
      </c>
      <c r="J51" s="43">
        <v>166</v>
      </c>
    </row>
    <row r="52" spans="2:10" ht="20.100000000000001" customHeight="1" thickBot="1" x14ac:dyDescent="0.25">
      <c r="B52" s="62" t="s">
        <v>265</v>
      </c>
      <c r="C52" s="43">
        <v>297</v>
      </c>
      <c r="D52" s="43">
        <v>204</v>
      </c>
      <c r="E52" s="43">
        <v>0</v>
      </c>
      <c r="F52" s="43">
        <v>92</v>
      </c>
      <c r="G52" s="43">
        <v>1</v>
      </c>
      <c r="H52" s="43">
        <v>0</v>
      </c>
      <c r="I52" s="43">
        <v>197</v>
      </c>
      <c r="J52" s="43">
        <v>100</v>
      </c>
    </row>
    <row r="53" spans="2:10" ht="20.100000000000001" customHeight="1" thickBot="1" x14ac:dyDescent="0.25">
      <c r="B53" s="62" t="s">
        <v>266</v>
      </c>
      <c r="C53" s="43">
        <v>19</v>
      </c>
      <c r="D53" s="43">
        <v>15</v>
      </c>
      <c r="E53" s="43">
        <v>0</v>
      </c>
      <c r="F53" s="43">
        <v>4</v>
      </c>
      <c r="G53" s="43">
        <v>0</v>
      </c>
      <c r="H53" s="43">
        <v>0</v>
      </c>
      <c r="I53" s="43">
        <v>16</v>
      </c>
      <c r="J53" s="43">
        <v>3</v>
      </c>
    </row>
    <row r="54" spans="2:10" ht="20.100000000000001" customHeight="1" thickBot="1" x14ac:dyDescent="0.25">
      <c r="B54" s="62" t="s">
        <v>267</v>
      </c>
      <c r="C54" s="43">
        <v>23</v>
      </c>
      <c r="D54" s="43">
        <v>16</v>
      </c>
      <c r="E54" s="43">
        <v>0</v>
      </c>
      <c r="F54" s="43">
        <v>7</v>
      </c>
      <c r="G54" s="43">
        <v>0</v>
      </c>
      <c r="H54" s="43">
        <v>0</v>
      </c>
      <c r="I54" s="43">
        <v>18</v>
      </c>
      <c r="J54" s="43">
        <v>5</v>
      </c>
    </row>
    <row r="55" spans="2:10" ht="20.100000000000001" customHeight="1" thickBot="1" x14ac:dyDescent="0.25">
      <c r="B55" s="62" t="s">
        <v>268</v>
      </c>
      <c r="C55" s="43">
        <v>79</v>
      </c>
      <c r="D55" s="43">
        <v>66</v>
      </c>
      <c r="E55" s="43">
        <v>0</v>
      </c>
      <c r="F55" s="43">
        <v>13</v>
      </c>
      <c r="G55" s="43">
        <v>0</v>
      </c>
      <c r="H55" s="43">
        <v>0</v>
      </c>
      <c r="I55" s="43">
        <v>67</v>
      </c>
      <c r="J55" s="43">
        <v>12</v>
      </c>
    </row>
    <row r="56" spans="2:10" ht="20.100000000000001" customHeight="1" thickBot="1" x14ac:dyDescent="0.25">
      <c r="B56" s="62" t="s">
        <v>269</v>
      </c>
      <c r="C56" s="43">
        <v>11</v>
      </c>
      <c r="D56" s="43">
        <v>8</v>
      </c>
      <c r="E56" s="43">
        <v>0</v>
      </c>
      <c r="F56" s="43">
        <v>3</v>
      </c>
      <c r="G56" s="43">
        <v>0</v>
      </c>
      <c r="H56" s="43">
        <v>0</v>
      </c>
      <c r="I56" s="43">
        <v>10</v>
      </c>
      <c r="J56" s="43">
        <v>1</v>
      </c>
    </row>
    <row r="57" spans="2:10" ht="20.100000000000001" customHeight="1" thickBot="1" x14ac:dyDescent="0.25">
      <c r="B57" s="62" t="s">
        <v>270</v>
      </c>
      <c r="C57" s="43">
        <v>32</v>
      </c>
      <c r="D57" s="43">
        <v>24</v>
      </c>
      <c r="E57" s="43">
        <v>0</v>
      </c>
      <c r="F57" s="43">
        <v>8</v>
      </c>
      <c r="G57" s="43">
        <v>0</v>
      </c>
      <c r="H57" s="43">
        <v>0</v>
      </c>
      <c r="I57" s="43">
        <v>25</v>
      </c>
      <c r="J57" s="43">
        <v>7</v>
      </c>
    </row>
    <row r="58" spans="2:10" ht="20.100000000000001" customHeight="1" thickBot="1" x14ac:dyDescent="0.25">
      <c r="B58" s="62" t="s">
        <v>271</v>
      </c>
      <c r="C58" s="43">
        <v>14</v>
      </c>
      <c r="D58" s="43">
        <v>14</v>
      </c>
      <c r="E58" s="43">
        <v>0</v>
      </c>
      <c r="F58" s="43">
        <v>0</v>
      </c>
      <c r="G58" s="43">
        <v>0</v>
      </c>
      <c r="H58" s="43">
        <v>0</v>
      </c>
      <c r="I58" s="43">
        <v>14</v>
      </c>
      <c r="J58" s="43">
        <v>0</v>
      </c>
    </row>
    <row r="59" spans="2:10" ht="20.100000000000001" customHeight="1" thickBot="1" x14ac:dyDescent="0.25">
      <c r="B59" s="62" t="s">
        <v>171</v>
      </c>
      <c r="C59" s="43">
        <v>320</v>
      </c>
      <c r="D59" s="43">
        <v>286</v>
      </c>
      <c r="E59" s="43">
        <v>0</v>
      </c>
      <c r="F59" s="43">
        <v>34</v>
      </c>
      <c r="G59" s="43">
        <v>0</v>
      </c>
      <c r="H59" s="43">
        <v>0</v>
      </c>
      <c r="I59" s="43">
        <v>289</v>
      </c>
      <c r="J59" s="43">
        <v>31</v>
      </c>
    </row>
    <row r="60" spans="2:10" ht="20.100000000000001" customHeight="1" thickBot="1" x14ac:dyDescent="0.25">
      <c r="B60" s="62" t="s">
        <v>272</v>
      </c>
      <c r="C60" s="43">
        <v>130</v>
      </c>
      <c r="D60" s="43">
        <v>54</v>
      </c>
      <c r="E60" s="43">
        <v>0</v>
      </c>
      <c r="F60" s="43">
        <v>76</v>
      </c>
      <c r="G60" s="43">
        <v>0</v>
      </c>
      <c r="H60" s="43">
        <v>0</v>
      </c>
      <c r="I60" s="43">
        <v>54</v>
      </c>
      <c r="J60" s="43">
        <v>76</v>
      </c>
    </row>
    <row r="61" spans="2:10" ht="20.100000000000001" customHeight="1" thickBot="1" x14ac:dyDescent="0.25">
      <c r="B61" s="62" t="s">
        <v>273</v>
      </c>
      <c r="C61" s="43">
        <v>28</v>
      </c>
      <c r="D61" s="43">
        <v>22</v>
      </c>
      <c r="E61" s="43">
        <v>0</v>
      </c>
      <c r="F61" s="43">
        <v>6</v>
      </c>
      <c r="G61" s="43">
        <v>0</v>
      </c>
      <c r="H61" s="43">
        <v>0</v>
      </c>
      <c r="I61" s="43">
        <v>27</v>
      </c>
      <c r="J61" s="43">
        <v>1</v>
      </c>
    </row>
    <row r="62" spans="2:10" ht="20.100000000000001" customHeight="1" thickBot="1" x14ac:dyDescent="0.25">
      <c r="B62" s="62" t="s">
        <v>274</v>
      </c>
      <c r="C62" s="43">
        <v>150</v>
      </c>
      <c r="D62" s="43">
        <v>69</v>
      </c>
      <c r="E62" s="43">
        <v>0</v>
      </c>
      <c r="F62" s="43">
        <v>81</v>
      </c>
      <c r="G62" s="43">
        <v>0</v>
      </c>
      <c r="H62" s="43">
        <v>0</v>
      </c>
      <c r="I62" s="43">
        <v>69</v>
      </c>
      <c r="J62" s="43">
        <v>81</v>
      </c>
    </row>
    <row r="63" spans="2:10" ht="20.100000000000001" customHeight="1" thickBot="1" x14ac:dyDescent="0.25">
      <c r="B63" s="62" t="s">
        <v>275</v>
      </c>
      <c r="C63" s="43">
        <v>44</v>
      </c>
      <c r="D63" s="43">
        <v>16</v>
      </c>
      <c r="E63" s="43">
        <v>0</v>
      </c>
      <c r="F63" s="43">
        <v>28</v>
      </c>
      <c r="G63" s="43">
        <v>0</v>
      </c>
      <c r="H63" s="43">
        <v>0</v>
      </c>
      <c r="I63" s="43">
        <v>16</v>
      </c>
      <c r="J63" s="43">
        <v>28</v>
      </c>
    </row>
    <row r="64" spans="2:10" ht="20.100000000000001" customHeight="1" thickBot="1" x14ac:dyDescent="0.25">
      <c r="B64" s="62" t="s">
        <v>172</v>
      </c>
      <c r="C64" s="43">
        <v>93</v>
      </c>
      <c r="D64" s="43">
        <v>79</v>
      </c>
      <c r="E64" s="43">
        <v>3</v>
      </c>
      <c r="F64" s="43">
        <v>9</v>
      </c>
      <c r="G64" s="43">
        <v>2</v>
      </c>
      <c r="H64" s="43">
        <v>6</v>
      </c>
      <c r="I64" s="43">
        <v>75</v>
      </c>
      <c r="J64" s="43">
        <v>18</v>
      </c>
    </row>
    <row r="65" spans="2:10" ht="20.100000000000001" customHeight="1" thickBot="1" x14ac:dyDescent="0.25">
      <c r="B65" s="62" t="s">
        <v>276</v>
      </c>
      <c r="C65" s="43">
        <v>33</v>
      </c>
      <c r="D65" s="43">
        <v>27</v>
      </c>
      <c r="E65" s="43">
        <v>0</v>
      </c>
      <c r="F65" s="43">
        <v>6</v>
      </c>
      <c r="G65" s="43">
        <v>0</v>
      </c>
      <c r="H65" s="43">
        <v>0</v>
      </c>
      <c r="I65" s="43">
        <v>28</v>
      </c>
      <c r="J65" s="43">
        <v>5</v>
      </c>
    </row>
    <row r="66" spans="2:10" ht="20.100000000000001" customHeight="1" thickBot="1" x14ac:dyDescent="0.25">
      <c r="B66" s="62" t="s">
        <v>277</v>
      </c>
      <c r="C66" s="43">
        <v>44</v>
      </c>
      <c r="D66" s="43">
        <v>44</v>
      </c>
      <c r="E66" s="43">
        <v>0</v>
      </c>
      <c r="F66" s="43">
        <v>0</v>
      </c>
      <c r="G66" s="43">
        <v>0</v>
      </c>
      <c r="H66" s="43">
        <v>0</v>
      </c>
      <c r="I66" s="43">
        <v>44</v>
      </c>
      <c r="J66" s="43">
        <v>0</v>
      </c>
    </row>
    <row r="67" spans="2:10" ht="20.100000000000001" customHeight="1" thickBot="1" x14ac:dyDescent="0.25">
      <c r="B67" s="62" t="s">
        <v>278</v>
      </c>
      <c r="C67" s="43">
        <v>30</v>
      </c>
      <c r="D67" s="43">
        <v>30</v>
      </c>
      <c r="E67" s="43">
        <v>0</v>
      </c>
      <c r="F67" s="43">
        <v>0</v>
      </c>
      <c r="G67" s="43">
        <v>0</v>
      </c>
      <c r="H67" s="43">
        <v>0</v>
      </c>
      <c r="I67" s="43">
        <v>30</v>
      </c>
      <c r="J67" s="43">
        <v>0</v>
      </c>
    </row>
    <row r="68" spans="2:10" ht="20.100000000000001" customHeight="1" thickBot="1" x14ac:dyDescent="0.25">
      <c r="B68" s="62" t="s">
        <v>279</v>
      </c>
      <c r="C68" s="43">
        <v>16</v>
      </c>
      <c r="D68" s="43">
        <v>15</v>
      </c>
      <c r="E68" s="43">
        <v>0</v>
      </c>
      <c r="F68" s="43">
        <v>1</v>
      </c>
      <c r="G68" s="43">
        <v>0</v>
      </c>
      <c r="H68" s="43">
        <v>0</v>
      </c>
      <c r="I68" s="43">
        <v>15</v>
      </c>
      <c r="J68" s="43">
        <v>1</v>
      </c>
    </row>
    <row r="69" spans="2:10" ht="20.100000000000001" customHeight="1" thickBot="1" x14ac:dyDescent="0.25">
      <c r="B69" s="62" t="s">
        <v>280</v>
      </c>
      <c r="C69" s="43">
        <v>48</v>
      </c>
      <c r="D69" s="43">
        <v>47</v>
      </c>
      <c r="E69" s="43">
        <v>0</v>
      </c>
      <c r="F69" s="43">
        <v>1</v>
      </c>
      <c r="G69" s="43">
        <v>0</v>
      </c>
      <c r="H69" s="43">
        <v>0</v>
      </c>
      <c r="I69" s="43">
        <v>48</v>
      </c>
      <c r="J69" s="43">
        <v>0</v>
      </c>
    </row>
    <row r="70" spans="2:10" ht="20.100000000000001" customHeight="1" thickBot="1" x14ac:dyDescent="0.25">
      <c r="B70" s="62" t="s">
        <v>281</v>
      </c>
      <c r="C70" s="43">
        <v>22</v>
      </c>
      <c r="D70" s="43">
        <v>20</v>
      </c>
      <c r="E70" s="43">
        <v>0</v>
      </c>
      <c r="F70" s="43">
        <v>2</v>
      </c>
      <c r="G70" s="43">
        <v>0</v>
      </c>
      <c r="H70" s="43">
        <v>0</v>
      </c>
      <c r="I70" s="43">
        <v>20</v>
      </c>
      <c r="J70" s="43">
        <v>2</v>
      </c>
    </row>
    <row r="71" spans="2:10" ht="20.100000000000001" customHeight="1" thickBot="1" x14ac:dyDescent="0.25">
      <c r="B71" s="62" t="s">
        <v>282</v>
      </c>
      <c r="C71" s="43">
        <v>24</v>
      </c>
      <c r="D71" s="43">
        <v>19</v>
      </c>
      <c r="E71" s="43">
        <v>0</v>
      </c>
      <c r="F71" s="43">
        <v>5</v>
      </c>
      <c r="G71" s="43">
        <v>0</v>
      </c>
      <c r="H71" s="43">
        <v>0</v>
      </c>
      <c r="I71" s="43">
        <v>18</v>
      </c>
      <c r="J71" s="43">
        <v>6</v>
      </c>
    </row>
    <row r="72" spans="2:10" ht="20.100000000000001" customHeight="1" thickBot="1" x14ac:dyDescent="0.25">
      <c r="B72" s="62" t="s">
        <v>283</v>
      </c>
      <c r="C72" s="43">
        <v>16</v>
      </c>
      <c r="D72" s="43">
        <v>16</v>
      </c>
      <c r="E72" s="43">
        <v>0</v>
      </c>
      <c r="F72" s="43">
        <v>0</v>
      </c>
      <c r="G72" s="43">
        <v>0</v>
      </c>
      <c r="H72" s="43">
        <v>0</v>
      </c>
      <c r="I72" s="43">
        <v>16</v>
      </c>
      <c r="J72" s="43">
        <v>0</v>
      </c>
    </row>
    <row r="73" spans="2:10" ht="20.100000000000001" customHeight="1" thickBot="1" x14ac:dyDescent="0.25">
      <c r="B73" s="62" t="s">
        <v>284</v>
      </c>
      <c r="C73" s="43">
        <v>49</v>
      </c>
      <c r="D73" s="43">
        <v>38</v>
      </c>
      <c r="E73" s="43">
        <v>4</v>
      </c>
      <c r="F73" s="43">
        <v>7</v>
      </c>
      <c r="G73" s="43">
        <v>0</v>
      </c>
      <c r="H73" s="43">
        <v>6</v>
      </c>
      <c r="I73" s="43">
        <v>42</v>
      </c>
      <c r="J73" s="43">
        <v>7</v>
      </c>
    </row>
    <row r="74" spans="2:10" ht="20.100000000000001" customHeight="1" thickBot="1" x14ac:dyDescent="0.25">
      <c r="B74" s="62" t="s">
        <v>285</v>
      </c>
      <c r="C74" s="43">
        <v>45</v>
      </c>
      <c r="D74" s="43">
        <v>30</v>
      </c>
      <c r="E74" s="43">
        <v>0</v>
      </c>
      <c r="F74" s="43">
        <v>15</v>
      </c>
      <c r="G74" s="43">
        <v>0</v>
      </c>
      <c r="H74" s="43">
        <v>0</v>
      </c>
      <c r="I74" s="43">
        <v>31</v>
      </c>
      <c r="J74" s="43">
        <v>14</v>
      </c>
    </row>
    <row r="75" spans="2:10" ht="20.100000000000001" customHeight="1" thickBot="1" x14ac:dyDescent="0.25">
      <c r="B75" s="62" t="s">
        <v>637</v>
      </c>
      <c r="C75" s="43">
        <v>52</v>
      </c>
      <c r="D75" s="43">
        <v>40</v>
      </c>
      <c r="E75" s="43">
        <v>0</v>
      </c>
      <c r="F75" s="43">
        <v>12</v>
      </c>
      <c r="G75" s="43">
        <v>0</v>
      </c>
      <c r="H75" s="43">
        <v>0</v>
      </c>
      <c r="I75" s="43">
        <v>39</v>
      </c>
      <c r="J75" s="43">
        <v>13</v>
      </c>
    </row>
    <row r="76" spans="2:10" ht="20.100000000000001" customHeight="1" thickBot="1" x14ac:dyDescent="0.25">
      <c r="B76" s="62" t="s">
        <v>173</v>
      </c>
      <c r="C76" s="43">
        <v>401</v>
      </c>
      <c r="D76" s="43">
        <v>268</v>
      </c>
      <c r="E76" s="43">
        <v>1</v>
      </c>
      <c r="F76" s="43">
        <v>132</v>
      </c>
      <c r="G76" s="43">
        <v>0</v>
      </c>
      <c r="H76" s="43">
        <v>5</v>
      </c>
      <c r="I76" s="43">
        <v>285</v>
      </c>
      <c r="J76" s="43">
        <v>116</v>
      </c>
    </row>
    <row r="77" spans="2:10" ht="20.100000000000001" customHeight="1" thickBot="1" x14ac:dyDescent="0.25">
      <c r="B77" s="62" t="s">
        <v>286</v>
      </c>
      <c r="C77" s="43">
        <v>39</v>
      </c>
      <c r="D77" s="43">
        <v>31</v>
      </c>
      <c r="E77" s="43">
        <v>0</v>
      </c>
      <c r="F77" s="43">
        <v>8</v>
      </c>
      <c r="G77" s="43">
        <v>0</v>
      </c>
      <c r="H77" s="43">
        <v>0</v>
      </c>
      <c r="I77" s="43">
        <v>35</v>
      </c>
      <c r="J77" s="43">
        <v>4</v>
      </c>
    </row>
    <row r="78" spans="2:10" ht="20.100000000000001" customHeight="1" thickBot="1" x14ac:dyDescent="0.25">
      <c r="B78" s="62" t="s">
        <v>287</v>
      </c>
      <c r="C78" s="43">
        <v>175</v>
      </c>
      <c r="D78" s="43">
        <v>106</v>
      </c>
      <c r="E78" s="43">
        <v>2</v>
      </c>
      <c r="F78" s="43">
        <v>66</v>
      </c>
      <c r="G78" s="43">
        <v>1</v>
      </c>
      <c r="H78" s="43">
        <v>0</v>
      </c>
      <c r="I78" s="43">
        <v>106</v>
      </c>
      <c r="J78" s="43">
        <v>69</v>
      </c>
    </row>
    <row r="79" spans="2:10" ht="20.100000000000001" customHeight="1" thickBot="1" x14ac:dyDescent="0.25">
      <c r="B79" s="62" t="s">
        <v>288</v>
      </c>
      <c r="C79" s="43">
        <v>135</v>
      </c>
      <c r="D79" s="43">
        <v>67</v>
      </c>
      <c r="E79" s="43">
        <v>1</v>
      </c>
      <c r="F79" s="43">
        <v>67</v>
      </c>
      <c r="G79" s="43">
        <v>0</v>
      </c>
      <c r="H79" s="43">
        <v>0</v>
      </c>
      <c r="I79" s="43">
        <v>66</v>
      </c>
      <c r="J79" s="43">
        <v>69</v>
      </c>
    </row>
    <row r="80" spans="2:10" ht="20.100000000000001" customHeight="1" thickBot="1" x14ac:dyDescent="0.25">
      <c r="B80" s="62" t="s">
        <v>289</v>
      </c>
      <c r="C80" s="43">
        <v>54</v>
      </c>
      <c r="D80" s="43">
        <v>34</v>
      </c>
      <c r="E80" s="43">
        <v>0</v>
      </c>
      <c r="F80" s="43">
        <v>20</v>
      </c>
      <c r="G80" s="43">
        <v>0</v>
      </c>
      <c r="H80" s="43">
        <v>0</v>
      </c>
      <c r="I80" s="43">
        <v>34</v>
      </c>
      <c r="J80" s="43">
        <v>20</v>
      </c>
    </row>
    <row r="81" spans="2:10" ht="20.100000000000001" customHeight="1" thickBot="1" x14ac:dyDescent="0.25">
      <c r="B81" s="62" t="s">
        <v>290</v>
      </c>
      <c r="C81" s="43">
        <v>66</v>
      </c>
      <c r="D81" s="43">
        <v>35</v>
      </c>
      <c r="E81" s="43">
        <v>0</v>
      </c>
      <c r="F81" s="43">
        <v>31</v>
      </c>
      <c r="G81" s="43">
        <v>0</v>
      </c>
      <c r="H81" s="43">
        <v>0</v>
      </c>
      <c r="I81" s="43">
        <v>52</v>
      </c>
      <c r="J81" s="43">
        <v>14</v>
      </c>
    </row>
    <row r="82" spans="2:10" ht="20.100000000000001" customHeight="1" thickBot="1" x14ac:dyDescent="0.25">
      <c r="B82" s="62" t="s">
        <v>291</v>
      </c>
      <c r="C82" s="43">
        <v>33</v>
      </c>
      <c r="D82" s="43">
        <v>24</v>
      </c>
      <c r="E82" s="43">
        <v>0</v>
      </c>
      <c r="F82" s="43">
        <v>9</v>
      </c>
      <c r="G82" s="43">
        <v>0</v>
      </c>
      <c r="H82" s="43">
        <v>0</v>
      </c>
      <c r="I82" s="43">
        <v>21</v>
      </c>
      <c r="J82" s="43">
        <v>12</v>
      </c>
    </row>
    <row r="83" spans="2:10" ht="20.100000000000001" customHeight="1" thickBot="1" x14ac:dyDescent="0.25">
      <c r="B83" s="62" t="s">
        <v>292</v>
      </c>
      <c r="C83" s="43">
        <v>61</v>
      </c>
      <c r="D83" s="43">
        <v>48</v>
      </c>
      <c r="E83" s="43">
        <v>0</v>
      </c>
      <c r="F83" s="43">
        <v>13</v>
      </c>
      <c r="G83" s="43">
        <v>0</v>
      </c>
      <c r="H83" s="43">
        <v>0</v>
      </c>
      <c r="I83" s="43">
        <v>46</v>
      </c>
      <c r="J83" s="43">
        <v>15</v>
      </c>
    </row>
    <row r="84" spans="2:10" ht="20.100000000000001" customHeight="1" thickBot="1" x14ac:dyDescent="0.25">
      <c r="B84" s="62" t="s">
        <v>293</v>
      </c>
      <c r="C84" s="43">
        <v>20</v>
      </c>
      <c r="D84" s="43">
        <v>17</v>
      </c>
      <c r="E84" s="43">
        <v>0</v>
      </c>
      <c r="F84" s="43">
        <v>3</v>
      </c>
      <c r="G84" s="43">
        <v>0</v>
      </c>
      <c r="H84" s="43">
        <v>0</v>
      </c>
      <c r="I84" s="43">
        <v>19</v>
      </c>
      <c r="J84" s="43">
        <v>1</v>
      </c>
    </row>
    <row r="85" spans="2:10" ht="20.100000000000001" customHeight="1" thickBot="1" x14ac:dyDescent="0.25">
      <c r="B85" s="62" t="s">
        <v>294</v>
      </c>
      <c r="C85" s="43">
        <v>164</v>
      </c>
      <c r="D85" s="43">
        <v>94</v>
      </c>
      <c r="E85" s="43">
        <v>0</v>
      </c>
      <c r="F85" s="43">
        <v>70</v>
      </c>
      <c r="G85" s="43">
        <v>0</v>
      </c>
      <c r="H85" s="43">
        <v>2</v>
      </c>
      <c r="I85" s="43">
        <v>98</v>
      </c>
      <c r="J85" s="43">
        <v>66</v>
      </c>
    </row>
    <row r="86" spans="2:10" ht="20.100000000000001" customHeight="1" thickBot="1" x14ac:dyDescent="0.25">
      <c r="B86" s="62" t="s">
        <v>295</v>
      </c>
      <c r="C86" s="43">
        <v>1</v>
      </c>
      <c r="D86" s="43">
        <v>1</v>
      </c>
      <c r="E86" s="43">
        <v>0</v>
      </c>
      <c r="F86" s="43">
        <v>0</v>
      </c>
      <c r="G86" s="43">
        <v>0</v>
      </c>
      <c r="H86" s="43">
        <v>0</v>
      </c>
      <c r="I86" s="43">
        <v>1</v>
      </c>
      <c r="J86" s="43">
        <v>0</v>
      </c>
    </row>
    <row r="87" spans="2:10" ht="20.100000000000001" customHeight="1" thickBot="1" x14ac:dyDescent="0.25">
      <c r="B87" s="62" t="s">
        <v>296</v>
      </c>
      <c r="C87" s="43">
        <v>25</v>
      </c>
      <c r="D87" s="43">
        <v>24</v>
      </c>
      <c r="E87" s="43">
        <v>1</v>
      </c>
      <c r="F87" s="43">
        <v>0</v>
      </c>
      <c r="G87" s="43">
        <v>0</v>
      </c>
      <c r="H87" s="43">
        <v>0</v>
      </c>
      <c r="I87" s="43">
        <v>24</v>
      </c>
      <c r="J87" s="43">
        <v>1</v>
      </c>
    </row>
    <row r="88" spans="2:10" ht="20.100000000000001" customHeight="1" thickBot="1" x14ac:dyDescent="0.25">
      <c r="B88" s="62" t="s">
        <v>297</v>
      </c>
      <c r="C88" s="43">
        <v>91</v>
      </c>
      <c r="D88" s="43">
        <v>66</v>
      </c>
      <c r="E88" s="43">
        <v>0</v>
      </c>
      <c r="F88" s="43">
        <v>25</v>
      </c>
      <c r="G88" s="43">
        <v>0</v>
      </c>
      <c r="H88" s="43">
        <v>4</v>
      </c>
      <c r="I88" s="43">
        <v>66</v>
      </c>
      <c r="J88" s="43">
        <v>25</v>
      </c>
    </row>
    <row r="89" spans="2:10" ht="20.100000000000001" customHeight="1" thickBot="1" x14ac:dyDescent="0.25">
      <c r="B89" s="62" t="s">
        <v>298</v>
      </c>
      <c r="C89" s="43">
        <v>71</v>
      </c>
      <c r="D89" s="43">
        <v>69</v>
      </c>
      <c r="E89" s="43">
        <v>0</v>
      </c>
      <c r="F89" s="43">
        <v>2</v>
      </c>
      <c r="G89" s="43">
        <v>0</v>
      </c>
      <c r="H89" s="43">
        <v>0</v>
      </c>
      <c r="I89" s="43">
        <v>69</v>
      </c>
      <c r="J89" s="43">
        <v>2</v>
      </c>
    </row>
    <row r="90" spans="2:10" ht="20.100000000000001" customHeight="1" thickBot="1" x14ac:dyDescent="0.25">
      <c r="B90" s="62" t="s">
        <v>299</v>
      </c>
      <c r="C90" s="43">
        <v>41</v>
      </c>
      <c r="D90" s="43">
        <v>38</v>
      </c>
      <c r="E90" s="43">
        <v>0</v>
      </c>
      <c r="F90" s="43">
        <v>3</v>
      </c>
      <c r="G90" s="43">
        <v>0</v>
      </c>
      <c r="H90" s="43">
        <v>0</v>
      </c>
      <c r="I90" s="43">
        <v>34</v>
      </c>
      <c r="J90" s="43">
        <v>7</v>
      </c>
    </row>
    <row r="91" spans="2:10" ht="20.100000000000001" customHeight="1" thickBot="1" x14ac:dyDescent="0.25">
      <c r="B91" s="62" t="s">
        <v>174</v>
      </c>
      <c r="C91" s="43">
        <v>1135</v>
      </c>
      <c r="D91" s="43">
        <v>963</v>
      </c>
      <c r="E91" s="43">
        <v>13</v>
      </c>
      <c r="F91" s="43">
        <v>158</v>
      </c>
      <c r="G91" s="43">
        <v>1</v>
      </c>
      <c r="H91" s="43">
        <v>0</v>
      </c>
      <c r="I91" s="43">
        <v>983</v>
      </c>
      <c r="J91" s="43">
        <v>152</v>
      </c>
    </row>
    <row r="92" spans="2:10" ht="20.100000000000001" customHeight="1" thickBot="1" x14ac:dyDescent="0.25">
      <c r="B92" s="62" t="s">
        <v>300</v>
      </c>
      <c r="C92" s="43">
        <v>47</v>
      </c>
      <c r="D92" s="43">
        <v>45</v>
      </c>
      <c r="E92" s="43">
        <v>0</v>
      </c>
      <c r="F92" s="43">
        <v>2</v>
      </c>
      <c r="G92" s="43">
        <v>0</v>
      </c>
      <c r="H92" s="43">
        <v>0</v>
      </c>
      <c r="I92" s="43">
        <v>42</v>
      </c>
      <c r="J92" s="43">
        <v>5</v>
      </c>
    </row>
    <row r="93" spans="2:10" ht="20.100000000000001" customHeight="1" thickBot="1" x14ac:dyDescent="0.25">
      <c r="B93" s="62" t="s">
        <v>301</v>
      </c>
      <c r="C93" s="43">
        <v>47</v>
      </c>
      <c r="D93" s="43">
        <v>47</v>
      </c>
      <c r="E93" s="43">
        <v>0</v>
      </c>
      <c r="F93" s="43">
        <v>0</v>
      </c>
      <c r="G93" s="43">
        <v>0</v>
      </c>
      <c r="H93" s="43">
        <v>0</v>
      </c>
      <c r="I93" s="43">
        <v>47</v>
      </c>
      <c r="J93" s="43">
        <v>0</v>
      </c>
    </row>
    <row r="94" spans="2:10" ht="20.100000000000001" customHeight="1" thickBot="1" x14ac:dyDescent="0.25">
      <c r="B94" s="62" t="s">
        <v>302</v>
      </c>
      <c r="C94" s="43">
        <v>16</v>
      </c>
      <c r="D94" s="43">
        <v>16</v>
      </c>
      <c r="E94" s="43">
        <v>0</v>
      </c>
      <c r="F94" s="43">
        <v>0</v>
      </c>
      <c r="G94" s="43">
        <v>0</v>
      </c>
      <c r="H94" s="43">
        <v>0</v>
      </c>
      <c r="I94" s="43">
        <v>16</v>
      </c>
      <c r="J94" s="43">
        <v>0</v>
      </c>
    </row>
    <row r="95" spans="2:10" ht="20.100000000000001" customHeight="1" thickBot="1" x14ac:dyDescent="0.25">
      <c r="B95" s="62" t="s">
        <v>303</v>
      </c>
      <c r="C95" s="43">
        <v>29</v>
      </c>
      <c r="D95" s="43">
        <v>27</v>
      </c>
      <c r="E95" s="43">
        <v>0</v>
      </c>
      <c r="F95" s="43">
        <v>2</v>
      </c>
      <c r="G95" s="43">
        <v>0</v>
      </c>
      <c r="H95" s="43">
        <v>0</v>
      </c>
      <c r="I95" s="43">
        <v>28</v>
      </c>
      <c r="J95" s="43">
        <v>1</v>
      </c>
    </row>
    <row r="96" spans="2:10" ht="20.100000000000001" customHeight="1" thickBot="1" x14ac:dyDescent="0.25">
      <c r="B96" s="62" t="s">
        <v>304</v>
      </c>
      <c r="C96" s="43">
        <v>40</v>
      </c>
      <c r="D96" s="43">
        <v>30</v>
      </c>
      <c r="E96" s="43">
        <v>0</v>
      </c>
      <c r="F96" s="43">
        <v>10</v>
      </c>
      <c r="G96" s="43">
        <v>0</v>
      </c>
      <c r="H96" s="43">
        <v>0</v>
      </c>
      <c r="I96" s="43">
        <v>30</v>
      </c>
      <c r="J96" s="43">
        <v>10</v>
      </c>
    </row>
    <row r="97" spans="2:10" ht="20.100000000000001" customHeight="1" thickBot="1" x14ac:dyDescent="0.25">
      <c r="B97" s="62" t="s">
        <v>305</v>
      </c>
      <c r="C97" s="43">
        <v>91</v>
      </c>
      <c r="D97" s="43">
        <v>80</v>
      </c>
      <c r="E97" s="43">
        <v>2</v>
      </c>
      <c r="F97" s="43">
        <v>9</v>
      </c>
      <c r="G97" s="43">
        <v>0</v>
      </c>
      <c r="H97" s="43">
        <v>0</v>
      </c>
      <c r="I97" s="43">
        <v>81</v>
      </c>
      <c r="J97" s="43">
        <v>10</v>
      </c>
    </row>
    <row r="98" spans="2:10" ht="20.100000000000001" customHeight="1" thickBot="1" x14ac:dyDescent="0.25">
      <c r="B98" s="62" t="s">
        <v>306</v>
      </c>
      <c r="C98" s="43">
        <v>15</v>
      </c>
      <c r="D98" s="43">
        <v>15</v>
      </c>
      <c r="E98" s="43">
        <v>0</v>
      </c>
      <c r="F98" s="43">
        <v>0</v>
      </c>
      <c r="G98" s="43">
        <v>0</v>
      </c>
      <c r="H98" s="43">
        <v>3</v>
      </c>
      <c r="I98" s="43">
        <v>14</v>
      </c>
      <c r="J98" s="43">
        <v>1</v>
      </c>
    </row>
    <row r="99" spans="2:10" ht="20.100000000000001" customHeight="1" thickBot="1" x14ac:dyDescent="0.25">
      <c r="B99" s="62" t="s">
        <v>307</v>
      </c>
      <c r="C99" s="43">
        <v>67</v>
      </c>
      <c r="D99" s="43">
        <v>61</v>
      </c>
      <c r="E99" s="43">
        <v>1</v>
      </c>
      <c r="F99" s="43">
        <v>5</v>
      </c>
      <c r="G99" s="43">
        <v>0</v>
      </c>
      <c r="H99" s="43">
        <v>0</v>
      </c>
      <c r="I99" s="43">
        <v>62</v>
      </c>
      <c r="J99" s="43">
        <v>5</v>
      </c>
    </row>
    <row r="100" spans="2:10" ht="20.100000000000001" customHeight="1" thickBot="1" x14ac:dyDescent="0.25">
      <c r="B100" s="62" t="s">
        <v>308</v>
      </c>
      <c r="C100" s="43">
        <v>23</v>
      </c>
      <c r="D100" s="43">
        <v>23</v>
      </c>
      <c r="E100" s="43">
        <v>0</v>
      </c>
      <c r="F100" s="43">
        <v>0</v>
      </c>
      <c r="G100" s="43">
        <v>0</v>
      </c>
      <c r="H100" s="43">
        <v>0</v>
      </c>
      <c r="I100" s="43">
        <v>23</v>
      </c>
      <c r="J100" s="43">
        <v>0</v>
      </c>
    </row>
    <row r="101" spans="2:10" ht="20.100000000000001" customHeight="1" thickBot="1" x14ac:dyDescent="0.25">
      <c r="B101" s="62" t="s">
        <v>309</v>
      </c>
      <c r="C101" s="43">
        <v>30</v>
      </c>
      <c r="D101" s="43">
        <v>16</v>
      </c>
      <c r="E101" s="43">
        <v>0</v>
      </c>
      <c r="F101" s="43">
        <v>14</v>
      </c>
      <c r="G101" s="43">
        <v>0</v>
      </c>
      <c r="H101" s="43">
        <v>0</v>
      </c>
      <c r="I101" s="43">
        <v>17</v>
      </c>
      <c r="J101" s="43">
        <v>13</v>
      </c>
    </row>
    <row r="102" spans="2:10" ht="20.100000000000001" customHeight="1" thickBot="1" x14ac:dyDescent="0.25">
      <c r="B102" s="62" t="s">
        <v>310</v>
      </c>
      <c r="C102" s="43">
        <v>6</v>
      </c>
      <c r="D102" s="43">
        <v>6</v>
      </c>
      <c r="E102" s="43">
        <v>0</v>
      </c>
      <c r="F102" s="43">
        <v>0</v>
      </c>
      <c r="G102" s="43">
        <v>0</v>
      </c>
      <c r="H102" s="43">
        <v>0</v>
      </c>
      <c r="I102" s="43">
        <v>3</v>
      </c>
      <c r="J102" s="43">
        <v>3</v>
      </c>
    </row>
    <row r="103" spans="2:10" ht="20.100000000000001" customHeight="1" thickBot="1" x14ac:dyDescent="0.25">
      <c r="B103" s="62" t="s">
        <v>311</v>
      </c>
      <c r="C103" s="43">
        <v>33</v>
      </c>
      <c r="D103" s="43">
        <v>16</v>
      </c>
      <c r="E103" s="43">
        <v>0</v>
      </c>
      <c r="F103" s="43">
        <v>17</v>
      </c>
      <c r="G103" s="43">
        <v>0</v>
      </c>
      <c r="H103" s="43">
        <v>0</v>
      </c>
      <c r="I103" s="43">
        <v>17</v>
      </c>
      <c r="J103" s="43">
        <v>16</v>
      </c>
    </row>
    <row r="104" spans="2:10" ht="20.100000000000001" customHeight="1" thickBot="1" x14ac:dyDescent="0.25">
      <c r="B104" s="62" t="s">
        <v>175</v>
      </c>
      <c r="C104" s="43">
        <v>45</v>
      </c>
      <c r="D104" s="43">
        <v>26</v>
      </c>
      <c r="E104" s="43">
        <v>2</v>
      </c>
      <c r="F104" s="43">
        <v>17</v>
      </c>
      <c r="G104" s="43">
        <v>0</v>
      </c>
      <c r="H104" s="43">
        <v>2</v>
      </c>
      <c r="I104" s="43">
        <v>28</v>
      </c>
      <c r="J104" s="43">
        <v>17</v>
      </c>
    </row>
    <row r="105" spans="2:10" ht="20.100000000000001" customHeight="1" thickBot="1" x14ac:dyDescent="0.25">
      <c r="B105" s="62" t="s">
        <v>312</v>
      </c>
      <c r="C105" s="43">
        <v>21</v>
      </c>
      <c r="D105" s="43">
        <v>17</v>
      </c>
      <c r="E105" s="43">
        <v>1</v>
      </c>
      <c r="F105" s="43">
        <v>3</v>
      </c>
      <c r="G105" s="43">
        <v>0</v>
      </c>
      <c r="H105" s="43">
        <v>0</v>
      </c>
      <c r="I105" s="43">
        <v>18</v>
      </c>
      <c r="J105" s="43">
        <v>3</v>
      </c>
    </row>
    <row r="106" spans="2:10" ht="20.100000000000001" customHeight="1" thickBot="1" x14ac:dyDescent="0.25">
      <c r="B106" s="62" t="s">
        <v>313</v>
      </c>
      <c r="C106" s="43">
        <v>33</v>
      </c>
      <c r="D106" s="43">
        <v>17</v>
      </c>
      <c r="E106" s="43">
        <v>0</v>
      </c>
      <c r="F106" s="43">
        <v>9</v>
      </c>
      <c r="G106" s="43">
        <v>7</v>
      </c>
      <c r="H106" s="43">
        <v>0</v>
      </c>
      <c r="I106" s="43">
        <v>17</v>
      </c>
      <c r="J106" s="43">
        <v>16</v>
      </c>
    </row>
    <row r="107" spans="2:10" ht="20.100000000000001" customHeight="1" thickBot="1" x14ac:dyDescent="0.25">
      <c r="B107" s="62" t="s">
        <v>314</v>
      </c>
      <c r="C107" s="43">
        <v>21</v>
      </c>
      <c r="D107" s="43">
        <v>6</v>
      </c>
      <c r="E107" s="43">
        <v>7</v>
      </c>
      <c r="F107" s="43">
        <v>5</v>
      </c>
      <c r="G107" s="43">
        <v>3</v>
      </c>
      <c r="H107" s="43">
        <v>1</v>
      </c>
      <c r="I107" s="43">
        <v>13</v>
      </c>
      <c r="J107" s="43">
        <v>8</v>
      </c>
    </row>
    <row r="108" spans="2:10" ht="20.100000000000001" customHeight="1" thickBot="1" x14ac:dyDescent="0.25">
      <c r="B108" s="62" t="s">
        <v>315</v>
      </c>
      <c r="C108" s="43">
        <v>17</v>
      </c>
      <c r="D108" s="43">
        <v>11</v>
      </c>
      <c r="E108" s="43">
        <v>0</v>
      </c>
      <c r="F108" s="43">
        <v>5</v>
      </c>
      <c r="G108" s="43">
        <v>1</v>
      </c>
      <c r="H108" s="43">
        <v>0</v>
      </c>
      <c r="I108" s="43">
        <v>13</v>
      </c>
      <c r="J108" s="43">
        <v>4</v>
      </c>
    </row>
    <row r="109" spans="2:10" ht="20.100000000000001" customHeight="1" thickBot="1" x14ac:dyDescent="0.25">
      <c r="B109" s="62" t="s">
        <v>176</v>
      </c>
      <c r="C109" s="43">
        <v>14</v>
      </c>
      <c r="D109" s="43">
        <v>8</v>
      </c>
      <c r="E109" s="43">
        <v>0</v>
      </c>
      <c r="F109" s="43">
        <v>6</v>
      </c>
      <c r="G109" s="43">
        <v>0</v>
      </c>
      <c r="H109" s="43">
        <v>0</v>
      </c>
      <c r="I109" s="43">
        <v>9</v>
      </c>
      <c r="J109" s="43">
        <v>5</v>
      </c>
    </row>
    <row r="110" spans="2:10" ht="20.100000000000001" customHeight="1" thickBot="1" x14ac:dyDescent="0.25">
      <c r="B110" s="62" t="s">
        <v>316</v>
      </c>
      <c r="C110" s="43">
        <v>26</v>
      </c>
      <c r="D110" s="43">
        <v>10</v>
      </c>
      <c r="E110" s="43">
        <v>0</v>
      </c>
      <c r="F110" s="43">
        <v>16</v>
      </c>
      <c r="G110" s="43">
        <v>0</v>
      </c>
      <c r="H110" s="43">
        <v>0</v>
      </c>
      <c r="I110" s="43">
        <v>14</v>
      </c>
      <c r="J110" s="43">
        <v>12</v>
      </c>
    </row>
    <row r="111" spans="2:10" ht="20.100000000000001" customHeight="1" thickBot="1" x14ac:dyDescent="0.25">
      <c r="B111" s="62" t="s">
        <v>317</v>
      </c>
      <c r="C111" s="43">
        <v>14</v>
      </c>
      <c r="D111" s="43">
        <v>5</v>
      </c>
      <c r="E111" s="43">
        <v>0</v>
      </c>
      <c r="F111" s="43">
        <v>9</v>
      </c>
      <c r="G111" s="43">
        <v>0</v>
      </c>
      <c r="H111" s="43">
        <v>0</v>
      </c>
      <c r="I111" s="43">
        <v>6</v>
      </c>
      <c r="J111" s="43">
        <v>8</v>
      </c>
    </row>
    <row r="112" spans="2:10" ht="20.100000000000001" customHeight="1" thickBot="1" x14ac:dyDescent="0.25">
      <c r="B112" s="62" t="s">
        <v>177</v>
      </c>
      <c r="C112" s="43">
        <v>524</v>
      </c>
      <c r="D112" s="43">
        <v>295</v>
      </c>
      <c r="E112" s="43">
        <v>1</v>
      </c>
      <c r="F112" s="43">
        <v>228</v>
      </c>
      <c r="G112" s="43">
        <v>0</v>
      </c>
      <c r="H112" s="43">
        <v>0</v>
      </c>
      <c r="I112" s="43">
        <v>294</v>
      </c>
      <c r="J112" s="43">
        <v>230</v>
      </c>
    </row>
    <row r="113" spans="2:10" ht="20.100000000000001" customHeight="1" thickBot="1" x14ac:dyDescent="0.25">
      <c r="B113" s="62" t="s">
        <v>318</v>
      </c>
      <c r="C113" s="43">
        <v>23</v>
      </c>
      <c r="D113" s="43">
        <v>13</v>
      </c>
      <c r="E113" s="43">
        <v>0</v>
      </c>
      <c r="F113" s="43">
        <v>10</v>
      </c>
      <c r="G113" s="43">
        <v>0</v>
      </c>
      <c r="H113" s="43">
        <v>0</v>
      </c>
      <c r="I113" s="43">
        <v>12</v>
      </c>
      <c r="J113" s="43">
        <v>11</v>
      </c>
    </row>
    <row r="114" spans="2:10" ht="20.100000000000001" customHeight="1" thickBot="1" x14ac:dyDescent="0.25">
      <c r="B114" s="62" t="s">
        <v>319</v>
      </c>
      <c r="C114" s="43">
        <v>19</v>
      </c>
      <c r="D114" s="43">
        <v>11</v>
      </c>
      <c r="E114" s="43">
        <v>1</v>
      </c>
      <c r="F114" s="43">
        <v>7</v>
      </c>
      <c r="G114" s="43">
        <v>0</v>
      </c>
      <c r="H114" s="43">
        <v>0</v>
      </c>
      <c r="I114" s="43">
        <v>12</v>
      </c>
      <c r="J114" s="43">
        <v>7</v>
      </c>
    </row>
    <row r="115" spans="2:10" ht="20.100000000000001" customHeight="1" thickBot="1" x14ac:dyDescent="0.25">
      <c r="B115" s="62" t="s">
        <v>320</v>
      </c>
      <c r="C115" s="43">
        <v>7</v>
      </c>
      <c r="D115" s="43">
        <v>1</v>
      </c>
      <c r="E115" s="43">
        <v>0</v>
      </c>
      <c r="F115" s="43">
        <v>6</v>
      </c>
      <c r="G115" s="43">
        <v>0</v>
      </c>
      <c r="H115" s="43">
        <v>0</v>
      </c>
      <c r="I115" s="43">
        <v>1</v>
      </c>
      <c r="J115" s="43">
        <v>6</v>
      </c>
    </row>
    <row r="116" spans="2:10" ht="20.100000000000001" customHeight="1" thickBot="1" x14ac:dyDescent="0.25">
      <c r="B116" s="62" t="s">
        <v>321</v>
      </c>
      <c r="C116" s="43">
        <v>34</v>
      </c>
      <c r="D116" s="43">
        <v>18</v>
      </c>
      <c r="E116" s="43">
        <v>0</v>
      </c>
      <c r="F116" s="43">
        <v>16</v>
      </c>
      <c r="G116" s="43">
        <v>0</v>
      </c>
      <c r="H116" s="43">
        <v>0</v>
      </c>
      <c r="I116" s="43">
        <v>18</v>
      </c>
      <c r="J116" s="43">
        <v>16</v>
      </c>
    </row>
    <row r="117" spans="2:10" ht="20.100000000000001" customHeight="1" thickBot="1" x14ac:dyDescent="0.25">
      <c r="B117" s="62" t="s">
        <v>322</v>
      </c>
      <c r="C117" s="43">
        <v>7</v>
      </c>
      <c r="D117" s="43">
        <v>6</v>
      </c>
      <c r="E117" s="43">
        <v>0</v>
      </c>
      <c r="F117" s="43">
        <v>1</v>
      </c>
      <c r="G117" s="43">
        <v>0</v>
      </c>
      <c r="H117" s="43">
        <v>0</v>
      </c>
      <c r="I117" s="43">
        <v>6</v>
      </c>
      <c r="J117" s="43">
        <v>1</v>
      </c>
    </row>
    <row r="118" spans="2:10" ht="20.100000000000001" customHeight="1" thickBot="1" x14ac:dyDescent="0.25">
      <c r="B118" s="62" t="s">
        <v>323</v>
      </c>
      <c r="C118" s="43">
        <v>14</v>
      </c>
      <c r="D118" s="43">
        <v>14</v>
      </c>
      <c r="E118" s="43">
        <v>0</v>
      </c>
      <c r="F118" s="43">
        <v>0</v>
      </c>
      <c r="G118" s="43">
        <v>0</v>
      </c>
      <c r="H118" s="43">
        <v>2</v>
      </c>
      <c r="I118" s="43">
        <v>14</v>
      </c>
      <c r="J118" s="43">
        <v>0</v>
      </c>
    </row>
    <row r="119" spans="2:10" ht="20.100000000000001" customHeight="1" thickBot="1" x14ac:dyDescent="0.25">
      <c r="B119" s="62" t="s">
        <v>324</v>
      </c>
      <c r="C119" s="43">
        <v>18</v>
      </c>
      <c r="D119" s="43">
        <v>15</v>
      </c>
      <c r="E119" s="43">
        <v>0</v>
      </c>
      <c r="F119" s="43">
        <v>3</v>
      </c>
      <c r="G119" s="43">
        <v>0</v>
      </c>
      <c r="H119" s="43">
        <v>0</v>
      </c>
      <c r="I119" s="43">
        <v>16</v>
      </c>
      <c r="J119" s="43">
        <v>2</v>
      </c>
    </row>
    <row r="120" spans="2:10" ht="20.100000000000001" customHeight="1" thickBot="1" x14ac:dyDescent="0.25">
      <c r="B120" s="62" t="s">
        <v>325</v>
      </c>
      <c r="C120" s="43">
        <v>82</v>
      </c>
      <c r="D120" s="43">
        <v>68</v>
      </c>
      <c r="E120" s="43">
        <v>1</v>
      </c>
      <c r="F120" s="43">
        <v>13</v>
      </c>
      <c r="G120" s="43">
        <v>0</v>
      </c>
      <c r="H120" s="43">
        <v>0</v>
      </c>
      <c r="I120" s="43">
        <v>70</v>
      </c>
      <c r="J120" s="43">
        <v>12</v>
      </c>
    </row>
    <row r="121" spans="2:10" ht="20.100000000000001" customHeight="1" thickBot="1" x14ac:dyDescent="0.25">
      <c r="B121" s="62" t="s">
        <v>326</v>
      </c>
      <c r="C121" s="43">
        <v>21</v>
      </c>
      <c r="D121" s="43">
        <v>17</v>
      </c>
      <c r="E121" s="43">
        <v>0</v>
      </c>
      <c r="F121" s="43">
        <v>4</v>
      </c>
      <c r="G121" s="43">
        <v>0</v>
      </c>
      <c r="H121" s="43">
        <v>0</v>
      </c>
      <c r="I121" s="43">
        <v>17</v>
      </c>
      <c r="J121" s="43">
        <v>4</v>
      </c>
    </row>
    <row r="122" spans="2:10" ht="20.100000000000001" customHeight="1" thickBot="1" x14ac:dyDescent="0.25">
      <c r="B122" s="62" t="s">
        <v>327</v>
      </c>
      <c r="C122" s="43">
        <v>31</v>
      </c>
      <c r="D122" s="43">
        <v>25</v>
      </c>
      <c r="E122" s="43">
        <v>0</v>
      </c>
      <c r="F122" s="43">
        <v>6</v>
      </c>
      <c r="G122" s="43">
        <v>0</v>
      </c>
      <c r="H122" s="43">
        <v>3</v>
      </c>
      <c r="I122" s="43">
        <v>27</v>
      </c>
      <c r="J122" s="43">
        <v>4</v>
      </c>
    </row>
    <row r="123" spans="2:10" ht="20.100000000000001" customHeight="1" thickBot="1" x14ac:dyDescent="0.25">
      <c r="B123" s="62" t="s">
        <v>328</v>
      </c>
      <c r="C123" s="43">
        <v>10</v>
      </c>
      <c r="D123" s="43">
        <v>8</v>
      </c>
      <c r="E123" s="43">
        <v>0</v>
      </c>
      <c r="F123" s="43">
        <v>2</v>
      </c>
      <c r="G123" s="43">
        <v>0</v>
      </c>
      <c r="H123" s="43">
        <v>0</v>
      </c>
      <c r="I123" s="43">
        <v>9</v>
      </c>
      <c r="J123" s="43">
        <v>1</v>
      </c>
    </row>
    <row r="124" spans="2:10" ht="20.100000000000001" customHeight="1" thickBot="1" x14ac:dyDescent="0.25">
      <c r="B124" s="62" t="s">
        <v>329</v>
      </c>
      <c r="C124" s="43">
        <v>171</v>
      </c>
      <c r="D124" s="43">
        <v>136</v>
      </c>
      <c r="E124" s="43">
        <v>0</v>
      </c>
      <c r="F124" s="43">
        <v>35</v>
      </c>
      <c r="G124" s="43">
        <v>0</v>
      </c>
      <c r="H124" s="43">
        <v>11</v>
      </c>
      <c r="I124" s="43">
        <v>139</v>
      </c>
      <c r="J124" s="43">
        <v>32</v>
      </c>
    </row>
    <row r="125" spans="2:10" ht="20.100000000000001" customHeight="1" thickBot="1" x14ac:dyDescent="0.25">
      <c r="B125" s="62" t="s">
        <v>330</v>
      </c>
      <c r="C125" s="43">
        <v>7</v>
      </c>
      <c r="D125" s="43">
        <v>7</v>
      </c>
      <c r="E125" s="43">
        <v>0</v>
      </c>
      <c r="F125" s="43">
        <v>0</v>
      </c>
      <c r="G125" s="43">
        <v>0</v>
      </c>
      <c r="H125" s="43">
        <v>0</v>
      </c>
      <c r="I125" s="43">
        <v>7</v>
      </c>
      <c r="J125" s="43">
        <v>0</v>
      </c>
    </row>
    <row r="126" spans="2:10" ht="20.100000000000001" customHeight="1" thickBot="1" x14ac:dyDescent="0.25">
      <c r="B126" s="62" t="s">
        <v>331</v>
      </c>
      <c r="C126" s="43">
        <v>167</v>
      </c>
      <c r="D126" s="43">
        <v>101</v>
      </c>
      <c r="E126" s="43">
        <v>2</v>
      </c>
      <c r="F126" s="43">
        <v>46</v>
      </c>
      <c r="G126" s="43">
        <v>18</v>
      </c>
      <c r="H126" s="43">
        <v>7</v>
      </c>
      <c r="I126" s="43">
        <v>96</v>
      </c>
      <c r="J126" s="43">
        <v>71</v>
      </c>
    </row>
    <row r="127" spans="2:10" ht="20.100000000000001" customHeight="1" thickBot="1" x14ac:dyDescent="0.25">
      <c r="B127" s="62" t="s">
        <v>332</v>
      </c>
      <c r="C127" s="43">
        <v>10</v>
      </c>
      <c r="D127" s="43">
        <v>9</v>
      </c>
      <c r="E127" s="43">
        <v>0</v>
      </c>
      <c r="F127" s="43">
        <v>1</v>
      </c>
      <c r="G127" s="43">
        <v>0</v>
      </c>
      <c r="H127" s="43">
        <v>0</v>
      </c>
      <c r="I127" s="43">
        <v>9</v>
      </c>
      <c r="J127" s="43">
        <v>1</v>
      </c>
    </row>
    <row r="128" spans="2:10" ht="20.100000000000001" customHeight="1" thickBot="1" x14ac:dyDescent="0.25">
      <c r="B128" s="62" t="s">
        <v>333</v>
      </c>
      <c r="C128" s="43">
        <v>29</v>
      </c>
      <c r="D128" s="43">
        <v>25</v>
      </c>
      <c r="E128" s="43">
        <v>0</v>
      </c>
      <c r="F128" s="43">
        <v>4</v>
      </c>
      <c r="G128" s="43">
        <v>0</v>
      </c>
      <c r="H128" s="43">
        <v>0</v>
      </c>
      <c r="I128" s="43">
        <v>27</v>
      </c>
      <c r="J128" s="43">
        <v>2</v>
      </c>
    </row>
    <row r="129" spans="2:10" ht="20.100000000000001" customHeight="1" thickBot="1" x14ac:dyDescent="0.25">
      <c r="B129" s="62" t="s">
        <v>334</v>
      </c>
      <c r="C129" s="43">
        <v>30</v>
      </c>
      <c r="D129" s="43">
        <v>30</v>
      </c>
      <c r="E129" s="43">
        <v>0</v>
      </c>
      <c r="F129" s="43">
        <v>0</v>
      </c>
      <c r="G129" s="43">
        <v>0</v>
      </c>
      <c r="H129" s="43">
        <v>0</v>
      </c>
      <c r="I129" s="43">
        <v>30</v>
      </c>
      <c r="J129" s="43">
        <v>0</v>
      </c>
    </row>
    <row r="130" spans="2:10" ht="20.100000000000001" customHeight="1" thickBot="1" x14ac:dyDescent="0.25">
      <c r="B130" s="62" t="s">
        <v>335</v>
      </c>
      <c r="C130" s="43">
        <v>5</v>
      </c>
      <c r="D130" s="43">
        <v>5</v>
      </c>
      <c r="E130" s="43">
        <v>0</v>
      </c>
      <c r="F130" s="43">
        <v>0</v>
      </c>
      <c r="G130" s="43">
        <v>0</v>
      </c>
      <c r="H130" s="43">
        <v>0</v>
      </c>
      <c r="I130" s="43">
        <v>5</v>
      </c>
      <c r="J130" s="43">
        <v>0</v>
      </c>
    </row>
    <row r="131" spans="2:10" ht="20.100000000000001" customHeight="1" thickBot="1" x14ac:dyDescent="0.25">
      <c r="B131" s="62" t="s">
        <v>336</v>
      </c>
      <c r="C131" s="43">
        <v>9</v>
      </c>
      <c r="D131" s="43">
        <v>8</v>
      </c>
      <c r="E131" s="43">
        <v>0</v>
      </c>
      <c r="F131" s="43">
        <v>1</v>
      </c>
      <c r="G131" s="43">
        <v>0</v>
      </c>
      <c r="H131" s="43">
        <v>0</v>
      </c>
      <c r="I131" s="43">
        <v>9</v>
      </c>
      <c r="J131" s="43">
        <v>0</v>
      </c>
    </row>
    <row r="132" spans="2:10" ht="20.100000000000001" customHeight="1" thickBot="1" x14ac:dyDescent="0.25">
      <c r="B132" s="62" t="s">
        <v>337</v>
      </c>
      <c r="C132" s="43">
        <v>11</v>
      </c>
      <c r="D132" s="43">
        <v>10</v>
      </c>
      <c r="E132" s="43">
        <v>0</v>
      </c>
      <c r="F132" s="43">
        <v>1</v>
      </c>
      <c r="G132" s="43">
        <v>0</v>
      </c>
      <c r="H132" s="43">
        <v>0</v>
      </c>
      <c r="I132" s="43">
        <v>8</v>
      </c>
      <c r="J132" s="43">
        <v>3</v>
      </c>
    </row>
    <row r="133" spans="2:10" ht="20.100000000000001" customHeight="1" thickBot="1" x14ac:dyDescent="0.25">
      <c r="B133" s="62" t="s">
        <v>338</v>
      </c>
      <c r="C133" s="43">
        <v>9</v>
      </c>
      <c r="D133" s="43">
        <v>8</v>
      </c>
      <c r="E133" s="43">
        <v>0</v>
      </c>
      <c r="F133" s="43">
        <v>1</v>
      </c>
      <c r="G133" s="43">
        <v>0</v>
      </c>
      <c r="H133" s="43">
        <v>0</v>
      </c>
      <c r="I133" s="43">
        <v>8</v>
      </c>
      <c r="J133" s="43">
        <v>1</v>
      </c>
    </row>
    <row r="134" spans="2:10" ht="20.100000000000001" customHeight="1" thickBot="1" x14ac:dyDescent="0.25">
      <c r="B134" s="62" t="s">
        <v>339</v>
      </c>
      <c r="C134" s="43">
        <v>10</v>
      </c>
      <c r="D134" s="43">
        <v>10</v>
      </c>
      <c r="E134" s="43">
        <v>0</v>
      </c>
      <c r="F134" s="43">
        <v>0</v>
      </c>
      <c r="G134" s="43">
        <v>0</v>
      </c>
      <c r="H134" s="43">
        <v>0</v>
      </c>
      <c r="I134" s="43">
        <v>8</v>
      </c>
      <c r="J134" s="43">
        <v>2</v>
      </c>
    </row>
    <row r="135" spans="2:10" ht="20.100000000000001" customHeight="1" thickBot="1" x14ac:dyDescent="0.25">
      <c r="B135" s="62" t="s">
        <v>638</v>
      </c>
      <c r="C135" s="43">
        <v>43</v>
      </c>
      <c r="D135" s="43">
        <v>30</v>
      </c>
      <c r="E135" s="43">
        <v>0</v>
      </c>
      <c r="F135" s="43">
        <v>13</v>
      </c>
      <c r="G135" s="43">
        <v>0</v>
      </c>
      <c r="H135" s="43">
        <v>0</v>
      </c>
      <c r="I135" s="43">
        <v>27</v>
      </c>
      <c r="J135" s="43">
        <v>16</v>
      </c>
    </row>
    <row r="136" spans="2:10" ht="20.100000000000001" customHeight="1" thickBot="1" x14ac:dyDescent="0.25">
      <c r="B136" s="62" t="s">
        <v>340</v>
      </c>
      <c r="C136" s="43">
        <v>69</v>
      </c>
      <c r="D136" s="43">
        <v>44</v>
      </c>
      <c r="E136" s="43">
        <v>0</v>
      </c>
      <c r="F136" s="43">
        <v>25</v>
      </c>
      <c r="G136" s="43">
        <v>0</v>
      </c>
      <c r="H136" s="43">
        <v>0</v>
      </c>
      <c r="I136" s="43">
        <v>45</v>
      </c>
      <c r="J136" s="43">
        <v>24</v>
      </c>
    </row>
    <row r="137" spans="2:10" ht="20.100000000000001" customHeight="1" thickBot="1" x14ac:dyDescent="0.25">
      <c r="B137" s="62" t="s">
        <v>341</v>
      </c>
      <c r="C137" s="43">
        <v>348</v>
      </c>
      <c r="D137" s="43">
        <v>182</v>
      </c>
      <c r="E137" s="43">
        <v>5</v>
      </c>
      <c r="F137" s="43">
        <v>160</v>
      </c>
      <c r="G137" s="43">
        <v>1</v>
      </c>
      <c r="H137" s="43">
        <v>0</v>
      </c>
      <c r="I137" s="43">
        <v>183</v>
      </c>
      <c r="J137" s="43">
        <v>165</v>
      </c>
    </row>
    <row r="138" spans="2:10" ht="20.100000000000001" customHeight="1" thickBot="1" x14ac:dyDescent="0.25">
      <c r="B138" s="62" t="s">
        <v>342</v>
      </c>
      <c r="C138" s="43">
        <v>290</v>
      </c>
      <c r="D138" s="43">
        <v>163</v>
      </c>
      <c r="E138" s="43">
        <v>14</v>
      </c>
      <c r="F138" s="43">
        <v>108</v>
      </c>
      <c r="G138" s="43">
        <v>5</v>
      </c>
      <c r="H138" s="43">
        <v>14</v>
      </c>
      <c r="I138" s="43">
        <v>189</v>
      </c>
      <c r="J138" s="43">
        <v>101</v>
      </c>
    </row>
    <row r="139" spans="2:10" ht="20.100000000000001" customHeight="1" thickBot="1" x14ac:dyDescent="0.25">
      <c r="B139" s="62" t="s">
        <v>343</v>
      </c>
      <c r="C139" s="43">
        <v>124</v>
      </c>
      <c r="D139" s="43">
        <v>68</v>
      </c>
      <c r="E139" s="43">
        <v>0</v>
      </c>
      <c r="F139" s="43">
        <v>56</v>
      </c>
      <c r="G139" s="43">
        <v>0</v>
      </c>
      <c r="H139" s="43">
        <v>0</v>
      </c>
      <c r="I139" s="43">
        <v>62</v>
      </c>
      <c r="J139" s="43">
        <v>62</v>
      </c>
    </row>
    <row r="140" spans="2:10" ht="20.100000000000001" customHeight="1" thickBot="1" x14ac:dyDescent="0.25">
      <c r="B140" s="62" t="s">
        <v>344</v>
      </c>
      <c r="C140" s="43">
        <v>23</v>
      </c>
      <c r="D140" s="43">
        <v>15</v>
      </c>
      <c r="E140" s="43">
        <v>2</v>
      </c>
      <c r="F140" s="43">
        <v>6</v>
      </c>
      <c r="G140" s="43">
        <v>0</v>
      </c>
      <c r="H140" s="43">
        <v>0</v>
      </c>
      <c r="I140" s="43">
        <v>18</v>
      </c>
      <c r="J140" s="43">
        <v>5</v>
      </c>
    </row>
    <row r="141" spans="2:10" ht="20.100000000000001" customHeight="1" thickBot="1" x14ac:dyDescent="0.25">
      <c r="B141" s="62" t="s">
        <v>345</v>
      </c>
      <c r="C141" s="43">
        <v>194</v>
      </c>
      <c r="D141" s="43">
        <v>123</v>
      </c>
      <c r="E141" s="43">
        <v>0</v>
      </c>
      <c r="F141" s="43">
        <v>71</v>
      </c>
      <c r="G141" s="43">
        <v>0</v>
      </c>
      <c r="H141" s="43">
        <v>3</v>
      </c>
      <c r="I141" s="43">
        <v>127</v>
      </c>
      <c r="J141" s="43">
        <v>67</v>
      </c>
    </row>
    <row r="142" spans="2:10" ht="20.100000000000001" customHeight="1" thickBot="1" x14ac:dyDescent="0.25">
      <c r="B142" s="62" t="s">
        <v>346</v>
      </c>
      <c r="C142" s="43">
        <v>324</v>
      </c>
      <c r="D142" s="43">
        <v>277</v>
      </c>
      <c r="E142" s="43">
        <v>0</v>
      </c>
      <c r="F142" s="43">
        <v>47</v>
      </c>
      <c r="G142" s="43">
        <v>0</v>
      </c>
      <c r="H142" s="43">
        <v>0</v>
      </c>
      <c r="I142" s="43">
        <v>280</v>
      </c>
      <c r="J142" s="43">
        <v>44</v>
      </c>
    </row>
    <row r="143" spans="2:10" ht="20.100000000000001" customHeight="1" thickBot="1" x14ac:dyDescent="0.25">
      <c r="B143" s="62" t="s">
        <v>347</v>
      </c>
      <c r="C143" s="43">
        <v>83</v>
      </c>
      <c r="D143" s="43">
        <v>61</v>
      </c>
      <c r="E143" s="43">
        <v>0</v>
      </c>
      <c r="F143" s="43">
        <v>22</v>
      </c>
      <c r="G143" s="43">
        <v>0</v>
      </c>
      <c r="H143" s="43">
        <v>0</v>
      </c>
      <c r="I143" s="43">
        <v>55</v>
      </c>
      <c r="J143" s="43">
        <v>28</v>
      </c>
    </row>
    <row r="144" spans="2:10" ht="20.100000000000001" customHeight="1" thickBot="1" x14ac:dyDescent="0.25">
      <c r="B144" s="62" t="s">
        <v>348</v>
      </c>
      <c r="C144" s="43">
        <v>71</v>
      </c>
      <c r="D144" s="43">
        <v>68</v>
      </c>
      <c r="E144" s="43">
        <v>0</v>
      </c>
      <c r="F144" s="43">
        <v>3</v>
      </c>
      <c r="G144" s="43">
        <v>0</v>
      </c>
      <c r="H144" s="43">
        <v>0</v>
      </c>
      <c r="I144" s="43">
        <v>69</v>
      </c>
      <c r="J144" s="43">
        <v>2</v>
      </c>
    </row>
    <row r="145" spans="2:10" ht="20.100000000000001" customHeight="1" thickBot="1" x14ac:dyDescent="0.25">
      <c r="B145" s="62" t="s">
        <v>349</v>
      </c>
      <c r="C145" s="43">
        <v>98</v>
      </c>
      <c r="D145" s="43">
        <v>85</v>
      </c>
      <c r="E145" s="43">
        <v>1</v>
      </c>
      <c r="F145" s="43">
        <v>12</v>
      </c>
      <c r="G145" s="43">
        <v>0</v>
      </c>
      <c r="H145" s="43">
        <v>5</v>
      </c>
      <c r="I145" s="43">
        <v>86</v>
      </c>
      <c r="J145" s="43">
        <v>12</v>
      </c>
    </row>
    <row r="146" spans="2:10" ht="20.100000000000001" customHeight="1" thickBot="1" x14ac:dyDescent="0.25">
      <c r="B146" s="62" t="s">
        <v>350</v>
      </c>
      <c r="C146" s="43">
        <v>180</v>
      </c>
      <c r="D146" s="43">
        <v>136</v>
      </c>
      <c r="E146" s="43">
        <v>0</v>
      </c>
      <c r="F146" s="43">
        <v>44</v>
      </c>
      <c r="G146" s="43">
        <v>0</v>
      </c>
      <c r="H146" s="43">
        <v>0</v>
      </c>
      <c r="I146" s="43">
        <v>147</v>
      </c>
      <c r="J146" s="43">
        <v>33</v>
      </c>
    </row>
    <row r="147" spans="2:10" ht="20.100000000000001" customHeight="1" thickBot="1" x14ac:dyDescent="0.25">
      <c r="B147" s="62" t="s">
        <v>351</v>
      </c>
      <c r="C147" s="43">
        <v>70</v>
      </c>
      <c r="D147" s="43">
        <v>64</v>
      </c>
      <c r="E147" s="43">
        <v>1</v>
      </c>
      <c r="F147" s="43">
        <v>4</v>
      </c>
      <c r="G147" s="43">
        <v>1</v>
      </c>
      <c r="H147" s="43">
        <v>0</v>
      </c>
      <c r="I147" s="43">
        <v>65</v>
      </c>
      <c r="J147" s="43">
        <v>5</v>
      </c>
    </row>
    <row r="148" spans="2:10" ht="20.100000000000001" customHeight="1" thickBot="1" x14ac:dyDescent="0.25">
      <c r="B148" s="62" t="s">
        <v>352</v>
      </c>
      <c r="C148" s="43">
        <v>90</v>
      </c>
      <c r="D148" s="43">
        <v>41</v>
      </c>
      <c r="E148" s="43">
        <v>14</v>
      </c>
      <c r="F148" s="43">
        <v>16</v>
      </c>
      <c r="G148" s="43">
        <v>19</v>
      </c>
      <c r="H148" s="43">
        <v>0</v>
      </c>
      <c r="I148" s="43">
        <v>59</v>
      </c>
      <c r="J148" s="43">
        <v>31</v>
      </c>
    </row>
    <row r="149" spans="2:10" ht="20.100000000000001" customHeight="1" thickBot="1" x14ac:dyDescent="0.25">
      <c r="B149" s="62" t="s">
        <v>353</v>
      </c>
      <c r="C149" s="43">
        <v>15</v>
      </c>
      <c r="D149" s="43">
        <v>12</v>
      </c>
      <c r="E149" s="43">
        <v>0</v>
      </c>
      <c r="F149" s="43">
        <v>3</v>
      </c>
      <c r="G149" s="43">
        <v>0</v>
      </c>
      <c r="H149" s="43">
        <v>0</v>
      </c>
      <c r="I149" s="43">
        <v>13</v>
      </c>
      <c r="J149" s="43">
        <v>2</v>
      </c>
    </row>
    <row r="150" spans="2:10" ht="20.100000000000001" customHeight="1" thickBot="1" x14ac:dyDescent="0.25">
      <c r="B150" s="62" t="s">
        <v>178</v>
      </c>
      <c r="C150" s="43">
        <v>195</v>
      </c>
      <c r="D150" s="43">
        <v>177</v>
      </c>
      <c r="E150" s="43">
        <v>0</v>
      </c>
      <c r="F150" s="43">
        <v>18</v>
      </c>
      <c r="G150" s="43">
        <v>0</v>
      </c>
      <c r="H150" s="43">
        <v>0</v>
      </c>
      <c r="I150" s="43">
        <v>178</v>
      </c>
      <c r="J150" s="43">
        <v>17</v>
      </c>
    </row>
    <row r="151" spans="2:10" ht="20.100000000000001" customHeight="1" thickBot="1" x14ac:dyDescent="0.25">
      <c r="B151" s="62" t="s">
        <v>354</v>
      </c>
      <c r="C151" s="43">
        <v>43</v>
      </c>
      <c r="D151" s="43">
        <v>35</v>
      </c>
      <c r="E151" s="43">
        <v>0</v>
      </c>
      <c r="F151" s="43">
        <v>8</v>
      </c>
      <c r="G151" s="43">
        <v>0</v>
      </c>
      <c r="H151" s="43">
        <v>0</v>
      </c>
      <c r="I151" s="43">
        <v>36</v>
      </c>
      <c r="J151" s="43">
        <v>7</v>
      </c>
    </row>
    <row r="152" spans="2:10" ht="20.100000000000001" customHeight="1" thickBot="1" x14ac:dyDescent="0.25">
      <c r="B152" s="62" t="s">
        <v>355</v>
      </c>
      <c r="C152" s="43">
        <v>51</v>
      </c>
      <c r="D152" s="43">
        <v>37</v>
      </c>
      <c r="E152" s="43">
        <v>1</v>
      </c>
      <c r="F152" s="43">
        <v>13</v>
      </c>
      <c r="G152" s="43">
        <v>0</v>
      </c>
      <c r="H152" s="43">
        <v>0</v>
      </c>
      <c r="I152" s="43">
        <v>41</v>
      </c>
      <c r="J152" s="43">
        <v>10</v>
      </c>
    </row>
    <row r="153" spans="2:10" ht="20.100000000000001" customHeight="1" thickBot="1" x14ac:dyDescent="0.25">
      <c r="B153" s="62" t="s">
        <v>356</v>
      </c>
      <c r="C153" s="43">
        <v>5</v>
      </c>
      <c r="D153" s="43">
        <v>5</v>
      </c>
      <c r="E153" s="43">
        <v>0</v>
      </c>
      <c r="F153" s="43">
        <v>0</v>
      </c>
      <c r="G153" s="43">
        <v>0</v>
      </c>
      <c r="H153" s="43">
        <v>0</v>
      </c>
      <c r="I153" s="43">
        <v>5</v>
      </c>
      <c r="J153" s="43">
        <v>0</v>
      </c>
    </row>
    <row r="154" spans="2:10" ht="20.100000000000001" customHeight="1" thickBot="1" x14ac:dyDescent="0.25">
      <c r="B154" s="62" t="s">
        <v>357</v>
      </c>
      <c r="C154" s="43">
        <v>68</v>
      </c>
      <c r="D154" s="43">
        <v>62</v>
      </c>
      <c r="E154" s="43">
        <v>0</v>
      </c>
      <c r="F154" s="43">
        <v>6</v>
      </c>
      <c r="G154" s="43">
        <v>0</v>
      </c>
      <c r="H154" s="43">
        <v>0</v>
      </c>
      <c r="I154" s="43">
        <v>60</v>
      </c>
      <c r="J154" s="43">
        <v>8</v>
      </c>
    </row>
    <row r="155" spans="2:10" ht="20.100000000000001" customHeight="1" thickBot="1" x14ac:dyDescent="0.25">
      <c r="B155" s="62" t="s">
        <v>358</v>
      </c>
      <c r="C155" s="43">
        <v>148</v>
      </c>
      <c r="D155" s="43">
        <v>123</v>
      </c>
      <c r="E155" s="43">
        <v>3</v>
      </c>
      <c r="F155" s="43">
        <v>22</v>
      </c>
      <c r="G155" s="43">
        <v>0</v>
      </c>
      <c r="H155" s="43">
        <v>0</v>
      </c>
      <c r="I155" s="43">
        <v>137</v>
      </c>
      <c r="J155" s="43">
        <v>11</v>
      </c>
    </row>
    <row r="156" spans="2:10" ht="20.100000000000001" customHeight="1" thickBot="1" x14ac:dyDescent="0.25">
      <c r="B156" s="62" t="s">
        <v>359</v>
      </c>
      <c r="C156" s="43">
        <v>54</v>
      </c>
      <c r="D156" s="43">
        <v>50</v>
      </c>
      <c r="E156" s="43">
        <v>0</v>
      </c>
      <c r="F156" s="43">
        <v>4</v>
      </c>
      <c r="G156" s="43">
        <v>0</v>
      </c>
      <c r="H156" s="43">
        <v>0</v>
      </c>
      <c r="I156" s="43">
        <v>50</v>
      </c>
      <c r="J156" s="43">
        <v>4</v>
      </c>
    </row>
    <row r="157" spans="2:10" ht="20.100000000000001" customHeight="1" thickBot="1" x14ac:dyDescent="0.25">
      <c r="B157" s="62" t="s">
        <v>360</v>
      </c>
      <c r="C157" s="43">
        <v>17</v>
      </c>
      <c r="D157" s="43">
        <v>17</v>
      </c>
      <c r="E157" s="43">
        <v>0</v>
      </c>
      <c r="F157" s="43">
        <v>0</v>
      </c>
      <c r="G157" s="43">
        <v>0</v>
      </c>
      <c r="H157" s="43">
        <v>0</v>
      </c>
      <c r="I157" s="43">
        <v>17</v>
      </c>
      <c r="J157" s="43">
        <v>0</v>
      </c>
    </row>
    <row r="158" spans="2:10" ht="20.100000000000001" customHeight="1" thickBot="1" x14ac:dyDescent="0.25">
      <c r="B158" s="62" t="s">
        <v>361</v>
      </c>
      <c r="C158" s="43">
        <v>46</v>
      </c>
      <c r="D158" s="43">
        <v>41</v>
      </c>
      <c r="E158" s="43">
        <v>0</v>
      </c>
      <c r="F158" s="43">
        <v>5</v>
      </c>
      <c r="G158" s="43">
        <v>0</v>
      </c>
      <c r="H158" s="43">
        <v>0</v>
      </c>
      <c r="I158" s="43">
        <v>38</v>
      </c>
      <c r="J158" s="43">
        <v>8</v>
      </c>
    </row>
    <row r="159" spans="2:10" ht="20.100000000000001" customHeight="1" thickBot="1" x14ac:dyDescent="0.25">
      <c r="B159" s="62" t="s">
        <v>362</v>
      </c>
      <c r="C159" s="43">
        <v>124</v>
      </c>
      <c r="D159" s="43">
        <v>60</v>
      </c>
      <c r="E159" s="43">
        <v>0</v>
      </c>
      <c r="F159" s="43">
        <v>64</v>
      </c>
      <c r="G159" s="43">
        <v>0</v>
      </c>
      <c r="H159" s="43">
        <v>0</v>
      </c>
      <c r="I159" s="43">
        <v>57</v>
      </c>
      <c r="J159" s="43">
        <v>67</v>
      </c>
    </row>
    <row r="160" spans="2:10" ht="20.100000000000001" customHeight="1" thickBot="1" x14ac:dyDescent="0.25">
      <c r="B160" s="62" t="s">
        <v>363</v>
      </c>
      <c r="C160" s="43">
        <v>89</v>
      </c>
      <c r="D160" s="43">
        <v>62</v>
      </c>
      <c r="E160" s="43">
        <v>1</v>
      </c>
      <c r="F160" s="43">
        <v>26</v>
      </c>
      <c r="G160" s="43">
        <v>0</v>
      </c>
      <c r="H160" s="43">
        <v>0</v>
      </c>
      <c r="I160" s="43">
        <v>63</v>
      </c>
      <c r="J160" s="43">
        <v>26</v>
      </c>
    </row>
    <row r="161" spans="2:10" ht="20.100000000000001" customHeight="1" thickBot="1" x14ac:dyDescent="0.25">
      <c r="B161" s="62" t="s">
        <v>364</v>
      </c>
      <c r="C161" s="43">
        <v>24</v>
      </c>
      <c r="D161" s="43">
        <v>18</v>
      </c>
      <c r="E161" s="43">
        <v>1</v>
      </c>
      <c r="F161" s="43">
        <v>5</v>
      </c>
      <c r="G161" s="43">
        <v>0</v>
      </c>
      <c r="H161" s="43">
        <v>0</v>
      </c>
      <c r="I161" s="43">
        <v>20</v>
      </c>
      <c r="J161" s="43">
        <v>4</v>
      </c>
    </row>
    <row r="162" spans="2:10" ht="20.100000000000001" customHeight="1" thickBot="1" x14ac:dyDescent="0.25">
      <c r="B162" s="62" t="s">
        <v>365</v>
      </c>
      <c r="C162" s="43">
        <v>159</v>
      </c>
      <c r="D162" s="43">
        <v>128</v>
      </c>
      <c r="E162" s="43">
        <v>1</v>
      </c>
      <c r="F162" s="43">
        <v>30</v>
      </c>
      <c r="G162" s="43">
        <v>0</v>
      </c>
      <c r="H162" s="43">
        <v>3</v>
      </c>
      <c r="I162" s="43">
        <v>121</v>
      </c>
      <c r="J162" s="43">
        <v>38</v>
      </c>
    </row>
    <row r="163" spans="2:10" ht="20.100000000000001" customHeight="1" thickBot="1" x14ac:dyDescent="0.25">
      <c r="B163" s="62" t="s">
        <v>366</v>
      </c>
      <c r="C163" s="43">
        <v>9</v>
      </c>
      <c r="D163" s="43">
        <v>4</v>
      </c>
      <c r="E163" s="43">
        <v>4</v>
      </c>
      <c r="F163" s="43">
        <v>0</v>
      </c>
      <c r="G163" s="43">
        <v>1</v>
      </c>
      <c r="H163" s="43">
        <v>0</v>
      </c>
      <c r="I163" s="43">
        <v>7</v>
      </c>
      <c r="J163" s="43">
        <v>2</v>
      </c>
    </row>
    <row r="164" spans="2:10" ht="20.100000000000001" customHeight="1" thickBot="1" x14ac:dyDescent="0.25">
      <c r="B164" s="62" t="s">
        <v>367</v>
      </c>
      <c r="C164" s="43">
        <v>3</v>
      </c>
      <c r="D164" s="43">
        <v>0</v>
      </c>
      <c r="E164" s="43">
        <v>1</v>
      </c>
      <c r="F164" s="43">
        <v>2</v>
      </c>
      <c r="G164" s="43">
        <v>0</v>
      </c>
      <c r="H164" s="43">
        <v>0</v>
      </c>
      <c r="I164" s="43">
        <v>2</v>
      </c>
      <c r="J164" s="43">
        <v>1</v>
      </c>
    </row>
    <row r="165" spans="2:10" ht="20.100000000000001" customHeight="1" thickBot="1" x14ac:dyDescent="0.25">
      <c r="B165" s="62" t="s">
        <v>368</v>
      </c>
      <c r="C165" s="43">
        <v>26</v>
      </c>
      <c r="D165" s="43">
        <v>21</v>
      </c>
      <c r="E165" s="43">
        <v>0</v>
      </c>
      <c r="F165" s="43">
        <v>5</v>
      </c>
      <c r="G165" s="43">
        <v>0</v>
      </c>
      <c r="H165" s="43">
        <v>0</v>
      </c>
      <c r="I165" s="43">
        <v>22</v>
      </c>
      <c r="J165" s="43">
        <v>4</v>
      </c>
    </row>
    <row r="166" spans="2:10" ht="20.100000000000001" customHeight="1" thickBot="1" x14ac:dyDescent="0.25">
      <c r="B166" s="62" t="s">
        <v>369</v>
      </c>
      <c r="C166" s="43">
        <v>28</v>
      </c>
      <c r="D166" s="43">
        <v>26</v>
      </c>
      <c r="E166" s="43">
        <v>0</v>
      </c>
      <c r="F166" s="43">
        <v>2</v>
      </c>
      <c r="G166" s="43">
        <v>0</v>
      </c>
      <c r="H166" s="43">
        <v>0</v>
      </c>
      <c r="I166" s="43">
        <v>26</v>
      </c>
      <c r="J166" s="43">
        <v>2</v>
      </c>
    </row>
    <row r="167" spans="2:10" ht="20.100000000000001" customHeight="1" thickBot="1" x14ac:dyDescent="0.25">
      <c r="B167" s="62" t="s">
        <v>639</v>
      </c>
      <c r="C167" s="43">
        <v>26</v>
      </c>
      <c r="D167" s="43">
        <v>14</v>
      </c>
      <c r="E167" s="43">
        <v>4</v>
      </c>
      <c r="F167" s="43">
        <v>8</v>
      </c>
      <c r="G167" s="43">
        <v>0</v>
      </c>
      <c r="H167" s="43">
        <v>0</v>
      </c>
      <c r="I167" s="43">
        <v>20</v>
      </c>
      <c r="J167" s="43">
        <v>6</v>
      </c>
    </row>
    <row r="168" spans="2:10" ht="20.100000000000001" customHeight="1" thickBot="1" x14ac:dyDescent="0.25">
      <c r="B168" s="62" t="s">
        <v>370</v>
      </c>
      <c r="C168" s="43">
        <v>11</v>
      </c>
      <c r="D168" s="43">
        <v>8</v>
      </c>
      <c r="E168" s="43">
        <v>0</v>
      </c>
      <c r="F168" s="43">
        <v>3</v>
      </c>
      <c r="G168" s="43">
        <v>0</v>
      </c>
      <c r="H168" s="43">
        <v>0</v>
      </c>
      <c r="I168" s="43">
        <v>8</v>
      </c>
      <c r="J168" s="43">
        <v>3</v>
      </c>
    </row>
    <row r="169" spans="2:10" ht="20.100000000000001" customHeight="1" thickBot="1" x14ac:dyDescent="0.25">
      <c r="B169" s="62" t="s">
        <v>371</v>
      </c>
      <c r="C169" s="43">
        <v>37</v>
      </c>
      <c r="D169" s="43">
        <v>32</v>
      </c>
      <c r="E169" s="43">
        <v>0</v>
      </c>
      <c r="F169" s="43">
        <v>5</v>
      </c>
      <c r="G169" s="43">
        <v>0</v>
      </c>
      <c r="H169" s="43">
        <v>0</v>
      </c>
      <c r="I169" s="43">
        <v>31</v>
      </c>
      <c r="J169" s="43">
        <v>6</v>
      </c>
    </row>
    <row r="170" spans="2:10" ht="20.100000000000001" customHeight="1" thickBot="1" x14ac:dyDescent="0.25">
      <c r="B170" s="62" t="s">
        <v>179</v>
      </c>
      <c r="C170" s="43">
        <v>93</v>
      </c>
      <c r="D170" s="43">
        <v>73</v>
      </c>
      <c r="E170" s="43">
        <v>0</v>
      </c>
      <c r="F170" s="43">
        <v>20</v>
      </c>
      <c r="G170" s="43">
        <v>0</v>
      </c>
      <c r="H170" s="43">
        <v>0</v>
      </c>
      <c r="I170" s="43">
        <v>73</v>
      </c>
      <c r="J170" s="43">
        <v>20</v>
      </c>
    </row>
    <row r="171" spans="2:10" ht="20.100000000000001" customHeight="1" thickBot="1" x14ac:dyDescent="0.25">
      <c r="B171" s="62" t="s">
        <v>372</v>
      </c>
      <c r="C171" s="43">
        <v>14</v>
      </c>
      <c r="D171" s="43">
        <v>11</v>
      </c>
      <c r="E171" s="43">
        <v>0</v>
      </c>
      <c r="F171" s="43">
        <v>3</v>
      </c>
      <c r="G171" s="43">
        <v>0</v>
      </c>
      <c r="H171" s="43">
        <v>0</v>
      </c>
      <c r="I171" s="43">
        <v>13</v>
      </c>
      <c r="J171" s="43">
        <v>1</v>
      </c>
    </row>
    <row r="172" spans="2:10" ht="20.100000000000001" customHeight="1" thickBot="1" x14ac:dyDescent="0.25">
      <c r="B172" s="62" t="s">
        <v>180</v>
      </c>
      <c r="C172" s="43">
        <v>178</v>
      </c>
      <c r="D172" s="43">
        <v>106</v>
      </c>
      <c r="E172" s="43">
        <v>4</v>
      </c>
      <c r="F172" s="43">
        <v>68</v>
      </c>
      <c r="G172" s="43">
        <v>0</v>
      </c>
      <c r="H172" s="43">
        <v>0</v>
      </c>
      <c r="I172" s="43">
        <v>100</v>
      </c>
      <c r="J172" s="43">
        <v>78</v>
      </c>
    </row>
    <row r="173" spans="2:10" ht="20.100000000000001" customHeight="1" thickBot="1" x14ac:dyDescent="0.25">
      <c r="B173" s="62" t="s">
        <v>373</v>
      </c>
      <c r="C173" s="43">
        <v>30</v>
      </c>
      <c r="D173" s="43">
        <v>17</v>
      </c>
      <c r="E173" s="43">
        <v>0</v>
      </c>
      <c r="F173" s="43">
        <v>13</v>
      </c>
      <c r="G173" s="43">
        <v>0</v>
      </c>
      <c r="H173" s="43">
        <v>0</v>
      </c>
      <c r="I173" s="43">
        <v>16</v>
      </c>
      <c r="J173" s="43">
        <v>14</v>
      </c>
    </row>
    <row r="174" spans="2:10" ht="20.100000000000001" customHeight="1" thickBot="1" x14ac:dyDescent="0.25">
      <c r="B174" s="62" t="s">
        <v>374</v>
      </c>
      <c r="C174" s="43">
        <v>20</v>
      </c>
      <c r="D174" s="43">
        <v>18</v>
      </c>
      <c r="E174" s="43">
        <v>0</v>
      </c>
      <c r="F174" s="43">
        <v>2</v>
      </c>
      <c r="G174" s="43">
        <v>0</v>
      </c>
      <c r="H174" s="43">
        <v>0</v>
      </c>
      <c r="I174" s="43">
        <v>16</v>
      </c>
      <c r="J174" s="43">
        <v>4</v>
      </c>
    </row>
    <row r="175" spans="2:10" ht="20.100000000000001" customHeight="1" thickBot="1" x14ac:dyDescent="0.25">
      <c r="B175" s="62" t="s">
        <v>375</v>
      </c>
      <c r="C175" s="43">
        <v>41</v>
      </c>
      <c r="D175" s="43">
        <v>26</v>
      </c>
      <c r="E175" s="43">
        <v>0</v>
      </c>
      <c r="F175" s="43">
        <v>15</v>
      </c>
      <c r="G175" s="43">
        <v>0</v>
      </c>
      <c r="H175" s="43">
        <v>1</v>
      </c>
      <c r="I175" s="43">
        <v>29</v>
      </c>
      <c r="J175" s="43">
        <v>12</v>
      </c>
    </row>
    <row r="176" spans="2:10" ht="20.100000000000001" customHeight="1" thickBot="1" x14ac:dyDescent="0.25">
      <c r="B176" s="62" t="s">
        <v>376</v>
      </c>
      <c r="C176" s="43">
        <v>12</v>
      </c>
      <c r="D176" s="43">
        <v>9</v>
      </c>
      <c r="E176" s="43">
        <v>0</v>
      </c>
      <c r="F176" s="43">
        <v>3</v>
      </c>
      <c r="G176" s="43">
        <v>0</v>
      </c>
      <c r="H176" s="43">
        <v>0</v>
      </c>
      <c r="I176" s="43">
        <v>8</v>
      </c>
      <c r="J176" s="43">
        <v>4</v>
      </c>
    </row>
    <row r="177" spans="2:10" ht="20.100000000000001" customHeight="1" thickBot="1" x14ac:dyDescent="0.25">
      <c r="B177" s="62" t="s">
        <v>377</v>
      </c>
      <c r="C177" s="43">
        <v>11</v>
      </c>
      <c r="D177" s="43">
        <v>7</v>
      </c>
      <c r="E177" s="43">
        <v>0</v>
      </c>
      <c r="F177" s="43">
        <v>4</v>
      </c>
      <c r="G177" s="43">
        <v>0</v>
      </c>
      <c r="H177" s="43">
        <v>0</v>
      </c>
      <c r="I177" s="43">
        <v>7</v>
      </c>
      <c r="J177" s="43">
        <v>3</v>
      </c>
    </row>
    <row r="178" spans="2:10" ht="20.100000000000001" customHeight="1" thickBot="1" x14ac:dyDescent="0.25">
      <c r="B178" s="62" t="s">
        <v>378</v>
      </c>
      <c r="C178" s="43">
        <v>4</v>
      </c>
      <c r="D178" s="43">
        <v>2</v>
      </c>
      <c r="E178" s="43">
        <v>0</v>
      </c>
      <c r="F178" s="43">
        <v>2</v>
      </c>
      <c r="G178" s="43">
        <v>0</v>
      </c>
      <c r="H178" s="43">
        <v>0</v>
      </c>
      <c r="I178" s="43">
        <v>2</v>
      </c>
      <c r="J178" s="43">
        <v>2</v>
      </c>
    </row>
    <row r="179" spans="2:10" ht="20.100000000000001" customHeight="1" thickBot="1" x14ac:dyDescent="0.25">
      <c r="B179" s="62" t="s">
        <v>379</v>
      </c>
      <c r="C179" s="43">
        <v>2</v>
      </c>
      <c r="D179" s="43">
        <v>2</v>
      </c>
      <c r="E179" s="43">
        <v>0</v>
      </c>
      <c r="F179" s="43">
        <v>0</v>
      </c>
      <c r="G179" s="43">
        <v>0</v>
      </c>
      <c r="H179" s="43">
        <v>0</v>
      </c>
      <c r="I179" s="43">
        <v>2</v>
      </c>
      <c r="J179" s="43">
        <v>0</v>
      </c>
    </row>
    <row r="180" spans="2:10" ht="20.100000000000001" customHeight="1" thickBot="1" x14ac:dyDescent="0.25">
      <c r="B180" s="62" t="s">
        <v>181</v>
      </c>
      <c r="C180" s="43">
        <v>96</v>
      </c>
      <c r="D180" s="43">
        <v>68</v>
      </c>
      <c r="E180" s="43">
        <v>9</v>
      </c>
      <c r="F180" s="43">
        <v>19</v>
      </c>
      <c r="G180" s="43">
        <v>0</v>
      </c>
      <c r="H180" s="43">
        <v>0</v>
      </c>
      <c r="I180" s="43">
        <v>78</v>
      </c>
      <c r="J180" s="43">
        <v>18</v>
      </c>
    </row>
    <row r="181" spans="2:10" ht="20.100000000000001" customHeight="1" thickBot="1" x14ac:dyDescent="0.25">
      <c r="B181" s="62" t="s">
        <v>380</v>
      </c>
      <c r="C181" s="43">
        <v>9</v>
      </c>
      <c r="D181" s="43">
        <v>7</v>
      </c>
      <c r="E181" s="43">
        <v>0</v>
      </c>
      <c r="F181" s="43">
        <v>2</v>
      </c>
      <c r="G181" s="43">
        <v>0</v>
      </c>
      <c r="H181" s="43">
        <v>0</v>
      </c>
      <c r="I181" s="43">
        <v>7</v>
      </c>
      <c r="J181" s="43">
        <v>2</v>
      </c>
    </row>
    <row r="182" spans="2:10" ht="20.100000000000001" customHeight="1" thickBot="1" x14ac:dyDescent="0.25">
      <c r="B182" s="62" t="s">
        <v>381</v>
      </c>
      <c r="C182" s="43">
        <v>73</v>
      </c>
      <c r="D182" s="43">
        <v>62</v>
      </c>
      <c r="E182" s="43">
        <v>0</v>
      </c>
      <c r="F182" s="43">
        <v>11</v>
      </c>
      <c r="G182" s="43">
        <v>0</v>
      </c>
      <c r="H182" s="43">
        <v>0</v>
      </c>
      <c r="I182" s="43">
        <v>62</v>
      </c>
      <c r="J182" s="43">
        <v>11</v>
      </c>
    </row>
    <row r="183" spans="2:10" ht="20.100000000000001" customHeight="1" thickBot="1" x14ac:dyDescent="0.25">
      <c r="B183" s="62" t="s">
        <v>382</v>
      </c>
      <c r="C183" s="43">
        <v>17</v>
      </c>
      <c r="D183" s="43">
        <v>13</v>
      </c>
      <c r="E183" s="43">
        <v>0</v>
      </c>
      <c r="F183" s="43">
        <v>4</v>
      </c>
      <c r="G183" s="43">
        <v>0</v>
      </c>
      <c r="H183" s="43">
        <v>0</v>
      </c>
      <c r="I183" s="43">
        <v>14</v>
      </c>
      <c r="J183" s="43">
        <v>3</v>
      </c>
    </row>
    <row r="184" spans="2:10" ht="20.100000000000001" customHeight="1" thickBot="1" x14ac:dyDescent="0.25">
      <c r="B184" s="62" t="s">
        <v>383</v>
      </c>
      <c r="C184" s="43">
        <v>4</v>
      </c>
      <c r="D184" s="43">
        <v>4</v>
      </c>
      <c r="E184" s="43">
        <v>0</v>
      </c>
      <c r="F184" s="43">
        <v>0</v>
      </c>
      <c r="G184" s="43">
        <v>0</v>
      </c>
      <c r="H184" s="43">
        <v>0</v>
      </c>
      <c r="I184" s="43">
        <v>4</v>
      </c>
      <c r="J184" s="43">
        <v>0</v>
      </c>
    </row>
    <row r="185" spans="2:10" ht="20.100000000000001" customHeight="1" thickBot="1" x14ac:dyDescent="0.25">
      <c r="B185" s="62" t="s">
        <v>384</v>
      </c>
      <c r="C185" s="43">
        <v>10</v>
      </c>
      <c r="D185" s="43">
        <v>6</v>
      </c>
      <c r="E185" s="43">
        <v>0</v>
      </c>
      <c r="F185" s="43">
        <v>4</v>
      </c>
      <c r="G185" s="43">
        <v>0</v>
      </c>
      <c r="H185" s="43">
        <v>2</v>
      </c>
      <c r="I185" s="43">
        <v>6</v>
      </c>
      <c r="J185" s="43">
        <v>4</v>
      </c>
    </row>
    <row r="186" spans="2:10" ht="20.100000000000001" customHeight="1" thickBot="1" x14ac:dyDescent="0.25">
      <c r="B186" s="62" t="s">
        <v>182</v>
      </c>
      <c r="C186" s="43">
        <v>100</v>
      </c>
      <c r="D186" s="43">
        <v>76</v>
      </c>
      <c r="E186" s="43">
        <v>0</v>
      </c>
      <c r="F186" s="43">
        <v>24</v>
      </c>
      <c r="G186" s="43">
        <v>0</v>
      </c>
      <c r="H186" s="43">
        <v>0</v>
      </c>
      <c r="I186" s="43">
        <v>87</v>
      </c>
      <c r="J186" s="43">
        <v>13</v>
      </c>
    </row>
    <row r="187" spans="2:10" ht="20.100000000000001" customHeight="1" thickBot="1" x14ac:dyDescent="0.25">
      <c r="B187" s="62" t="s">
        <v>385</v>
      </c>
      <c r="C187" s="43">
        <v>5</v>
      </c>
      <c r="D187" s="43">
        <v>2</v>
      </c>
      <c r="E187" s="43">
        <v>0</v>
      </c>
      <c r="F187" s="43">
        <v>3</v>
      </c>
      <c r="G187" s="43">
        <v>0</v>
      </c>
      <c r="H187" s="43">
        <v>0</v>
      </c>
      <c r="I187" s="43">
        <v>4</v>
      </c>
      <c r="J187" s="43">
        <v>1</v>
      </c>
    </row>
    <row r="188" spans="2:10" ht="20.100000000000001" customHeight="1" thickBot="1" x14ac:dyDescent="0.25">
      <c r="B188" s="62" t="s">
        <v>386</v>
      </c>
      <c r="C188" s="43">
        <v>16</v>
      </c>
      <c r="D188" s="43">
        <v>11</v>
      </c>
      <c r="E188" s="43">
        <v>0</v>
      </c>
      <c r="F188" s="43">
        <v>5</v>
      </c>
      <c r="G188" s="43">
        <v>0</v>
      </c>
      <c r="H188" s="43">
        <v>0</v>
      </c>
      <c r="I188" s="43">
        <v>10</v>
      </c>
      <c r="J188" s="43">
        <v>6</v>
      </c>
    </row>
    <row r="189" spans="2:10" ht="20.100000000000001" customHeight="1" thickBot="1" x14ac:dyDescent="0.25">
      <c r="B189" s="62" t="s">
        <v>183</v>
      </c>
      <c r="C189" s="43">
        <v>63</v>
      </c>
      <c r="D189" s="43">
        <v>41</v>
      </c>
      <c r="E189" s="43">
        <v>0</v>
      </c>
      <c r="F189" s="43">
        <v>22</v>
      </c>
      <c r="G189" s="43">
        <v>0</v>
      </c>
      <c r="H189" s="43">
        <v>0</v>
      </c>
      <c r="I189" s="43">
        <v>42</v>
      </c>
      <c r="J189" s="43">
        <v>21</v>
      </c>
    </row>
    <row r="190" spans="2:10" ht="20.100000000000001" customHeight="1" thickBot="1" x14ac:dyDescent="0.25">
      <c r="B190" s="62" t="s">
        <v>387</v>
      </c>
      <c r="C190" s="43">
        <v>7</v>
      </c>
      <c r="D190" s="43">
        <v>7</v>
      </c>
      <c r="E190" s="43">
        <v>0</v>
      </c>
      <c r="F190" s="43">
        <v>0</v>
      </c>
      <c r="G190" s="43">
        <v>0</v>
      </c>
      <c r="H190" s="43">
        <v>0</v>
      </c>
      <c r="I190" s="43">
        <v>7</v>
      </c>
      <c r="J190" s="43">
        <v>0</v>
      </c>
    </row>
    <row r="191" spans="2:10" ht="20.100000000000001" customHeight="1" thickBot="1" x14ac:dyDescent="0.25">
      <c r="B191" s="62" t="s">
        <v>388</v>
      </c>
      <c r="C191" s="43">
        <v>6</v>
      </c>
      <c r="D191" s="43">
        <v>4</v>
      </c>
      <c r="E191" s="43">
        <v>0</v>
      </c>
      <c r="F191" s="43">
        <v>2</v>
      </c>
      <c r="G191" s="43">
        <v>0</v>
      </c>
      <c r="H191" s="43">
        <v>0</v>
      </c>
      <c r="I191" s="43">
        <v>5</v>
      </c>
      <c r="J191" s="43">
        <v>1</v>
      </c>
    </row>
    <row r="192" spans="2:10" ht="20.100000000000001" customHeight="1" thickBot="1" x14ac:dyDescent="0.25">
      <c r="B192" s="62" t="s">
        <v>389</v>
      </c>
      <c r="C192" s="43">
        <v>11</v>
      </c>
      <c r="D192" s="43">
        <v>10</v>
      </c>
      <c r="E192" s="43">
        <v>0</v>
      </c>
      <c r="F192" s="43">
        <v>1</v>
      </c>
      <c r="G192" s="43">
        <v>0</v>
      </c>
      <c r="H192" s="43">
        <v>0</v>
      </c>
      <c r="I192" s="43">
        <v>9</v>
      </c>
      <c r="J192" s="43">
        <v>2</v>
      </c>
    </row>
    <row r="193" spans="2:10" ht="20.100000000000001" customHeight="1" thickBot="1" x14ac:dyDescent="0.25">
      <c r="B193" s="62" t="s">
        <v>390</v>
      </c>
      <c r="C193" s="43">
        <v>4</v>
      </c>
      <c r="D193" s="43">
        <v>4</v>
      </c>
      <c r="E193" s="43">
        <v>0</v>
      </c>
      <c r="F193" s="43">
        <v>0</v>
      </c>
      <c r="G193" s="43">
        <v>0</v>
      </c>
      <c r="H193" s="43">
        <v>0</v>
      </c>
      <c r="I193" s="43">
        <v>4</v>
      </c>
      <c r="J193" s="43">
        <v>0</v>
      </c>
    </row>
    <row r="194" spans="2:10" ht="20.100000000000001" customHeight="1" thickBot="1" x14ac:dyDescent="0.25">
      <c r="B194" s="62" t="s">
        <v>184</v>
      </c>
      <c r="C194" s="43">
        <v>40</v>
      </c>
      <c r="D194" s="43">
        <v>28</v>
      </c>
      <c r="E194" s="43">
        <v>0</v>
      </c>
      <c r="F194" s="43">
        <v>12</v>
      </c>
      <c r="G194" s="43">
        <v>0</v>
      </c>
      <c r="H194" s="43">
        <v>0</v>
      </c>
      <c r="I194" s="43">
        <v>27</v>
      </c>
      <c r="J194" s="43">
        <v>13</v>
      </c>
    </row>
    <row r="195" spans="2:10" ht="20.100000000000001" customHeight="1" thickBot="1" x14ac:dyDescent="0.25">
      <c r="B195" s="62" t="s">
        <v>391</v>
      </c>
      <c r="C195" s="43">
        <v>10</v>
      </c>
      <c r="D195" s="43">
        <v>5</v>
      </c>
      <c r="E195" s="43">
        <v>0</v>
      </c>
      <c r="F195" s="43">
        <v>5</v>
      </c>
      <c r="G195" s="43">
        <v>0</v>
      </c>
      <c r="H195" s="43">
        <v>0</v>
      </c>
      <c r="I195" s="43">
        <v>5</v>
      </c>
      <c r="J195" s="43">
        <v>5</v>
      </c>
    </row>
    <row r="196" spans="2:10" ht="20.100000000000001" customHeight="1" thickBot="1" x14ac:dyDescent="0.25">
      <c r="B196" s="62" t="s">
        <v>392</v>
      </c>
      <c r="C196" s="43">
        <v>6</v>
      </c>
      <c r="D196" s="43">
        <v>3</v>
      </c>
      <c r="E196" s="43">
        <v>0</v>
      </c>
      <c r="F196" s="43">
        <v>3</v>
      </c>
      <c r="G196" s="43">
        <v>0</v>
      </c>
      <c r="H196" s="43">
        <v>0</v>
      </c>
      <c r="I196" s="43">
        <v>6</v>
      </c>
      <c r="J196" s="43">
        <v>0</v>
      </c>
    </row>
    <row r="197" spans="2:10" ht="20.100000000000001" customHeight="1" thickBot="1" x14ac:dyDescent="0.25">
      <c r="B197" s="62" t="s">
        <v>393</v>
      </c>
      <c r="C197" s="43">
        <v>7</v>
      </c>
      <c r="D197" s="43">
        <v>4</v>
      </c>
      <c r="E197" s="43">
        <v>0</v>
      </c>
      <c r="F197" s="43">
        <v>3</v>
      </c>
      <c r="G197" s="43">
        <v>0</v>
      </c>
      <c r="H197" s="43">
        <v>0</v>
      </c>
      <c r="I197" s="43">
        <v>4</v>
      </c>
      <c r="J197" s="43">
        <v>3</v>
      </c>
    </row>
    <row r="198" spans="2:10" ht="20.100000000000001" customHeight="1" thickBot="1" x14ac:dyDescent="0.25">
      <c r="B198" s="62" t="s">
        <v>394</v>
      </c>
      <c r="C198" s="43">
        <v>1</v>
      </c>
      <c r="D198" s="43">
        <v>0</v>
      </c>
      <c r="E198" s="43">
        <v>0</v>
      </c>
      <c r="F198" s="43">
        <v>1</v>
      </c>
      <c r="G198" s="43">
        <v>0</v>
      </c>
      <c r="H198" s="43">
        <v>0</v>
      </c>
      <c r="I198" s="43">
        <v>0</v>
      </c>
      <c r="J198" s="43">
        <v>1</v>
      </c>
    </row>
    <row r="199" spans="2:10" ht="20.100000000000001" customHeight="1" thickBot="1" x14ac:dyDescent="0.25">
      <c r="B199" s="62" t="s">
        <v>395</v>
      </c>
      <c r="C199" s="43">
        <v>6</v>
      </c>
      <c r="D199" s="43">
        <v>3</v>
      </c>
      <c r="E199" s="43">
        <v>0</v>
      </c>
      <c r="F199" s="43">
        <v>3</v>
      </c>
      <c r="G199" s="43">
        <v>0</v>
      </c>
      <c r="H199" s="43">
        <v>0</v>
      </c>
      <c r="I199" s="43">
        <v>4</v>
      </c>
      <c r="J199" s="43">
        <v>2</v>
      </c>
    </row>
    <row r="200" spans="2:10" ht="20.100000000000001" customHeight="1" thickBot="1" x14ac:dyDescent="0.25">
      <c r="B200" s="62" t="s">
        <v>185</v>
      </c>
      <c r="C200" s="43">
        <v>87</v>
      </c>
      <c r="D200" s="43">
        <v>34</v>
      </c>
      <c r="E200" s="43">
        <v>4</v>
      </c>
      <c r="F200" s="43">
        <v>46</v>
      </c>
      <c r="G200" s="43">
        <v>3</v>
      </c>
      <c r="H200" s="43">
        <v>0</v>
      </c>
      <c r="I200" s="43">
        <v>46</v>
      </c>
      <c r="J200" s="43">
        <v>41</v>
      </c>
    </row>
    <row r="201" spans="2:10" ht="20.100000000000001" customHeight="1" thickBot="1" x14ac:dyDescent="0.25">
      <c r="B201" s="62" t="s">
        <v>186</v>
      </c>
      <c r="C201" s="43">
        <v>395</v>
      </c>
      <c r="D201" s="43">
        <v>256</v>
      </c>
      <c r="E201" s="43">
        <v>0</v>
      </c>
      <c r="F201" s="43">
        <v>139</v>
      </c>
      <c r="G201" s="43">
        <v>0</v>
      </c>
      <c r="H201" s="43">
        <v>0</v>
      </c>
      <c r="I201" s="43">
        <v>213</v>
      </c>
      <c r="J201" s="43">
        <v>182</v>
      </c>
    </row>
    <row r="202" spans="2:10" ht="20.100000000000001" customHeight="1" thickBot="1" x14ac:dyDescent="0.25">
      <c r="B202" s="62" t="s">
        <v>396</v>
      </c>
      <c r="C202" s="43">
        <v>30</v>
      </c>
      <c r="D202" s="43">
        <v>15</v>
      </c>
      <c r="E202" s="43">
        <v>2</v>
      </c>
      <c r="F202" s="43">
        <v>13</v>
      </c>
      <c r="G202" s="43">
        <v>0</v>
      </c>
      <c r="H202" s="43">
        <v>0</v>
      </c>
      <c r="I202" s="43">
        <v>17</v>
      </c>
      <c r="J202" s="43">
        <v>13</v>
      </c>
    </row>
    <row r="203" spans="2:10" ht="20.100000000000001" customHeight="1" thickBot="1" x14ac:dyDescent="0.25">
      <c r="B203" s="62" t="s">
        <v>397</v>
      </c>
      <c r="C203" s="43">
        <v>8</v>
      </c>
      <c r="D203" s="43">
        <v>6</v>
      </c>
      <c r="E203" s="43">
        <v>0</v>
      </c>
      <c r="F203" s="43">
        <v>2</v>
      </c>
      <c r="G203" s="43">
        <v>0</v>
      </c>
      <c r="H203" s="43">
        <v>0</v>
      </c>
      <c r="I203" s="43">
        <v>6</v>
      </c>
      <c r="J203" s="43">
        <v>2</v>
      </c>
    </row>
    <row r="204" spans="2:10" ht="20.100000000000001" customHeight="1" thickBot="1" x14ac:dyDescent="0.25">
      <c r="B204" s="62" t="s">
        <v>398</v>
      </c>
      <c r="C204" s="43">
        <v>10</v>
      </c>
      <c r="D204" s="43">
        <v>7</v>
      </c>
      <c r="E204" s="43">
        <v>0</v>
      </c>
      <c r="F204" s="43">
        <v>3</v>
      </c>
      <c r="G204" s="43">
        <v>0</v>
      </c>
      <c r="H204" s="43">
        <v>1</v>
      </c>
      <c r="I204" s="43">
        <v>9</v>
      </c>
      <c r="J204" s="43">
        <v>1</v>
      </c>
    </row>
    <row r="205" spans="2:10" ht="20.100000000000001" customHeight="1" thickBot="1" x14ac:dyDescent="0.25">
      <c r="B205" s="62" t="s">
        <v>187</v>
      </c>
      <c r="C205" s="43">
        <v>58</v>
      </c>
      <c r="D205" s="43">
        <v>55</v>
      </c>
      <c r="E205" s="43">
        <v>0</v>
      </c>
      <c r="F205" s="43">
        <v>3</v>
      </c>
      <c r="G205" s="43">
        <v>0</v>
      </c>
      <c r="H205" s="43">
        <v>0</v>
      </c>
      <c r="I205" s="43">
        <v>55</v>
      </c>
      <c r="J205" s="43">
        <v>3</v>
      </c>
    </row>
    <row r="206" spans="2:10" ht="20.100000000000001" customHeight="1" thickBot="1" x14ac:dyDescent="0.25">
      <c r="B206" s="62" t="s">
        <v>399</v>
      </c>
      <c r="C206" s="43">
        <v>14</v>
      </c>
      <c r="D206" s="43">
        <v>14</v>
      </c>
      <c r="E206" s="43">
        <v>0</v>
      </c>
      <c r="F206" s="43">
        <v>0</v>
      </c>
      <c r="G206" s="43">
        <v>0</v>
      </c>
      <c r="H206" s="43">
        <v>0</v>
      </c>
      <c r="I206" s="43">
        <v>13</v>
      </c>
      <c r="J206" s="43">
        <v>1</v>
      </c>
    </row>
    <row r="207" spans="2:10" ht="20.100000000000001" customHeight="1" thickBot="1" x14ac:dyDescent="0.25">
      <c r="B207" s="62" t="s">
        <v>400</v>
      </c>
      <c r="C207" s="43">
        <v>5</v>
      </c>
      <c r="D207" s="43">
        <v>3</v>
      </c>
      <c r="E207" s="43">
        <v>0</v>
      </c>
      <c r="F207" s="43">
        <v>2</v>
      </c>
      <c r="G207" s="43">
        <v>0</v>
      </c>
      <c r="H207" s="43">
        <v>0</v>
      </c>
      <c r="I207" s="43">
        <v>2</v>
      </c>
      <c r="J207" s="43">
        <v>3</v>
      </c>
    </row>
    <row r="208" spans="2:10" ht="20.100000000000001" customHeight="1" thickBot="1" x14ac:dyDescent="0.25">
      <c r="B208" s="62" t="s">
        <v>401</v>
      </c>
      <c r="C208" s="43">
        <v>5</v>
      </c>
      <c r="D208" s="43">
        <v>4</v>
      </c>
      <c r="E208" s="43">
        <v>0</v>
      </c>
      <c r="F208" s="43">
        <v>1</v>
      </c>
      <c r="G208" s="43">
        <v>0</v>
      </c>
      <c r="H208" s="43">
        <v>0</v>
      </c>
      <c r="I208" s="43">
        <v>5</v>
      </c>
      <c r="J208" s="43">
        <v>0</v>
      </c>
    </row>
    <row r="209" spans="2:10" ht="20.100000000000001" customHeight="1" thickBot="1" x14ac:dyDescent="0.25">
      <c r="B209" s="62" t="s">
        <v>188</v>
      </c>
      <c r="C209" s="43">
        <v>158</v>
      </c>
      <c r="D209" s="43">
        <v>108</v>
      </c>
      <c r="E209" s="43">
        <v>0</v>
      </c>
      <c r="F209" s="43">
        <v>50</v>
      </c>
      <c r="G209" s="43">
        <v>0</v>
      </c>
      <c r="H209" s="43">
        <v>0</v>
      </c>
      <c r="I209" s="43">
        <v>111</v>
      </c>
      <c r="J209" s="43">
        <v>47</v>
      </c>
    </row>
    <row r="210" spans="2:10" ht="20.100000000000001" customHeight="1" thickBot="1" x14ac:dyDescent="0.25">
      <c r="B210" s="62" t="s">
        <v>402</v>
      </c>
      <c r="C210" s="43">
        <v>4</v>
      </c>
      <c r="D210" s="43">
        <v>3</v>
      </c>
      <c r="E210" s="43">
        <v>0</v>
      </c>
      <c r="F210" s="43">
        <v>1</v>
      </c>
      <c r="G210" s="43">
        <v>0</v>
      </c>
      <c r="H210" s="43">
        <v>0</v>
      </c>
      <c r="I210" s="43">
        <v>4</v>
      </c>
      <c r="J210" s="43">
        <v>0</v>
      </c>
    </row>
    <row r="211" spans="2:10" ht="20.100000000000001" customHeight="1" thickBot="1" x14ac:dyDescent="0.25">
      <c r="B211" s="62" t="s">
        <v>403</v>
      </c>
      <c r="C211" s="43">
        <v>51</v>
      </c>
      <c r="D211" s="43">
        <v>37</v>
      </c>
      <c r="E211" s="43">
        <v>0</v>
      </c>
      <c r="F211" s="43">
        <v>14</v>
      </c>
      <c r="G211" s="43">
        <v>0</v>
      </c>
      <c r="H211" s="43">
        <v>0</v>
      </c>
      <c r="I211" s="43">
        <v>42</v>
      </c>
      <c r="J211" s="43">
        <v>9</v>
      </c>
    </row>
    <row r="212" spans="2:10" ht="20.100000000000001" customHeight="1" thickBot="1" x14ac:dyDescent="0.25">
      <c r="B212" s="62" t="s">
        <v>404</v>
      </c>
      <c r="C212" s="43">
        <v>79</v>
      </c>
      <c r="D212" s="43">
        <v>42</v>
      </c>
      <c r="E212" s="43">
        <v>0</v>
      </c>
      <c r="F212" s="43">
        <v>37</v>
      </c>
      <c r="G212" s="43">
        <v>0</v>
      </c>
      <c r="H212" s="43">
        <v>0</v>
      </c>
      <c r="I212" s="43">
        <v>36</v>
      </c>
      <c r="J212" s="43">
        <v>43</v>
      </c>
    </row>
    <row r="213" spans="2:10" ht="20.100000000000001" customHeight="1" thickBot="1" x14ac:dyDescent="0.25">
      <c r="B213" s="62" t="s">
        <v>405</v>
      </c>
      <c r="C213" s="43">
        <v>18</v>
      </c>
      <c r="D213" s="43">
        <v>13</v>
      </c>
      <c r="E213" s="43">
        <v>0</v>
      </c>
      <c r="F213" s="43">
        <v>5</v>
      </c>
      <c r="G213" s="43">
        <v>0</v>
      </c>
      <c r="H213" s="43">
        <v>0</v>
      </c>
      <c r="I213" s="43">
        <v>12</v>
      </c>
      <c r="J213" s="43">
        <v>6</v>
      </c>
    </row>
    <row r="214" spans="2:10" ht="20.100000000000001" customHeight="1" thickBot="1" x14ac:dyDescent="0.25">
      <c r="B214" s="62" t="s">
        <v>406</v>
      </c>
      <c r="C214" s="43">
        <v>18</v>
      </c>
      <c r="D214" s="43">
        <v>12</v>
      </c>
      <c r="E214" s="43">
        <v>0</v>
      </c>
      <c r="F214" s="43">
        <v>6</v>
      </c>
      <c r="G214" s="43">
        <v>0</v>
      </c>
      <c r="H214" s="43">
        <v>0</v>
      </c>
      <c r="I214" s="43">
        <v>12</v>
      </c>
      <c r="J214" s="43">
        <v>6</v>
      </c>
    </row>
    <row r="215" spans="2:10" ht="20.100000000000001" customHeight="1" thickBot="1" x14ac:dyDescent="0.25">
      <c r="B215" s="62" t="s">
        <v>640</v>
      </c>
      <c r="C215" s="43">
        <v>22</v>
      </c>
      <c r="D215" s="43">
        <v>14</v>
      </c>
      <c r="E215" s="43">
        <v>0</v>
      </c>
      <c r="F215" s="43">
        <v>8</v>
      </c>
      <c r="G215" s="43">
        <v>0</v>
      </c>
      <c r="H215" s="43">
        <v>0</v>
      </c>
      <c r="I215" s="43">
        <v>12</v>
      </c>
      <c r="J215" s="43">
        <v>10</v>
      </c>
    </row>
    <row r="216" spans="2:10" ht="20.100000000000001" customHeight="1" thickBot="1" x14ac:dyDescent="0.25">
      <c r="B216" s="62" t="s">
        <v>407</v>
      </c>
      <c r="C216" s="43">
        <v>32</v>
      </c>
      <c r="D216" s="43">
        <v>20</v>
      </c>
      <c r="E216" s="43">
        <v>4</v>
      </c>
      <c r="F216" s="43">
        <v>8</v>
      </c>
      <c r="G216" s="43">
        <v>0</v>
      </c>
      <c r="H216" s="43">
        <v>0</v>
      </c>
      <c r="I216" s="43">
        <v>19</v>
      </c>
      <c r="J216" s="43">
        <v>13</v>
      </c>
    </row>
    <row r="217" spans="2:10" ht="20.100000000000001" customHeight="1" thickBot="1" x14ac:dyDescent="0.25">
      <c r="B217" s="62" t="s">
        <v>189</v>
      </c>
      <c r="C217" s="43">
        <v>79</v>
      </c>
      <c r="D217" s="43">
        <v>72</v>
      </c>
      <c r="E217" s="43">
        <v>0</v>
      </c>
      <c r="F217" s="43">
        <v>7</v>
      </c>
      <c r="G217" s="43">
        <v>0</v>
      </c>
      <c r="H217" s="43">
        <v>0</v>
      </c>
      <c r="I217" s="43">
        <v>75</v>
      </c>
      <c r="J217" s="43">
        <v>4</v>
      </c>
    </row>
    <row r="218" spans="2:10" ht="20.100000000000001" customHeight="1" thickBot="1" x14ac:dyDescent="0.25">
      <c r="B218" s="62" t="s">
        <v>408</v>
      </c>
      <c r="C218" s="43">
        <v>22</v>
      </c>
      <c r="D218" s="43">
        <v>17</v>
      </c>
      <c r="E218" s="43">
        <v>0</v>
      </c>
      <c r="F218" s="43">
        <v>5</v>
      </c>
      <c r="G218" s="43">
        <v>0</v>
      </c>
      <c r="H218" s="43">
        <v>0</v>
      </c>
      <c r="I218" s="43">
        <v>18</v>
      </c>
      <c r="J218" s="43">
        <v>4</v>
      </c>
    </row>
    <row r="219" spans="2:10" ht="20.100000000000001" customHeight="1" thickBot="1" x14ac:dyDescent="0.25">
      <c r="B219" s="62" t="s">
        <v>409</v>
      </c>
      <c r="C219" s="43">
        <v>21</v>
      </c>
      <c r="D219" s="43">
        <v>16</v>
      </c>
      <c r="E219" s="43">
        <v>0</v>
      </c>
      <c r="F219" s="43">
        <v>5</v>
      </c>
      <c r="G219" s="43">
        <v>0</v>
      </c>
      <c r="H219" s="43">
        <v>0</v>
      </c>
      <c r="I219" s="43">
        <v>17</v>
      </c>
      <c r="J219" s="43">
        <v>4</v>
      </c>
    </row>
    <row r="220" spans="2:10" ht="20.100000000000001" customHeight="1" thickBot="1" x14ac:dyDescent="0.25">
      <c r="B220" s="62" t="s">
        <v>410</v>
      </c>
      <c r="C220" s="43">
        <v>53</v>
      </c>
      <c r="D220" s="43">
        <v>15</v>
      </c>
      <c r="E220" s="43">
        <v>23</v>
      </c>
      <c r="F220" s="43">
        <v>2</v>
      </c>
      <c r="G220" s="43">
        <v>13</v>
      </c>
      <c r="H220" s="43">
        <v>0</v>
      </c>
      <c r="I220" s="43">
        <v>41</v>
      </c>
      <c r="J220" s="43">
        <v>12</v>
      </c>
    </row>
    <row r="221" spans="2:10" ht="20.100000000000001" customHeight="1" thickBot="1" x14ac:dyDescent="0.25">
      <c r="B221" s="62" t="s">
        <v>411</v>
      </c>
      <c r="C221" s="43">
        <v>22</v>
      </c>
      <c r="D221" s="43">
        <v>12</v>
      </c>
      <c r="E221" s="43">
        <v>0</v>
      </c>
      <c r="F221" s="43">
        <v>10</v>
      </c>
      <c r="G221" s="43">
        <v>0</v>
      </c>
      <c r="H221" s="43">
        <v>0</v>
      </c>
      <c r="I221" s="43">
        <v>12</v>
      </c>
      <c r="J221" s="43">
        <v>10</v>
      </c>
    </row>
    <row r="222" spans="2:10" ht="20.100000000000001" customHeight="1" thickBot="1" x14ac:dyDescent="0.25">
      <c r="B222" s="62" t="s">
        <v>412</v>
      </c>
      <c r="C222" s="43">
        <v>87</v>
      </c>
      <c r="D222" s="43">
        <v>73</v>
      </c>
      <c r="E222" s="43">
        <v>1</v>
      </c>
      <c r="F222" s="43">
        <v>13</v>
      </c>
      <c r="G222" s="43">
        <v>0</v>
      </c>
      <c r="H222" s="43">
        <v>0</v>
      </c>
      <c r="I222" s="43">
        <v>74</v>
      </c>
      <c r="J222" s="43">
        <v>13</v>
      </c>
    </row>
    <row r="223" spans="2:10" ht="20.100000000000001" customHeight="1" thickBot="1" x14ac:dyDescent="0.25">
      <c r="B223" s="62" t="s">
        <v>413</v>
      </c>
      <c r="C223" s="43">
        <v>36</v>
      </c>
      <c r="D223" s="43">
        <v>25</v>
      </c>
      <c r="E223" s="43">
        <v>0</v>
      </c>
      <c r="F223" s="43">
        <v>11</v>
      </c>
      <c r="G223" s="43">
        <v>0</v>
      </c>
      <c r="H223" s="43">
        <v>0</v>
      </c>
      <c r="I223" s="43">
        <v>20</v>
      </c>
      <c r="J223" s="43">
        <v>16</v>
      </c>
    </row>
    <row r="224" spans="2:10" ht="20.100000000000001" customHeight="1" thickBot="1" x14ac:dyDescent="0.25">
      <c r="B224" s="62" t="s">
        <v>414</v>
      </c>
      <c r="C224" s="43">
        <v>24</v>
      </c>
      <c r="D224" s="43">
        <v>2</v>
      </c>
      <c r="E224" s="43">
        <v>0</v>
      </c>
      <c r="F224" s="43">
        <v>22</v>
      </c>
      <c r="G224" s="43">
        <v>0</v>
      </c>
      <c r="H224" s="43">
        <v>0</v>
      </c>
      <c r="I224" s="43">
        <v>4</v>
      </c>
      <c r="J224" s="43">
        <v>20</v>
      </c>
    </row>
    <row r="225" spans="2:10" ht="20.100000000000001" customHeight="1" thickBot="1" x14ac:dyDescent="0.25">
      <c r="B225" s="62" t="s">
        <v>415</v>
      </c>
      <c r="C225" s="43">
        <v>2</v>
      </c>
      <c r="D225" s="43">
        <v>2</v>
      </c>
      <c r="E225" s="43">
        <v>0</v>
      </c>
      <c r="F225" s="43">
        <v>0</v>
      </c>
      <c r="G225" s="43">
        <v>0</v>
      </c>
      <c r="H225" s="43">
        <v>0</v>
      </c>
      <c r="I225" s="43">
        <v>2</v>
      </c>
      <c r="J225" s="43">
        <v>0</v>
      </c>
    </row>
    <row r="226" spans="2:10" ht="20.100000000000001" customHeight="1" thickBot="1" x14ac:dyDescent="0.25">
      <c r="B226" s="62" t="s">
        <v>190</v>
      </c>
      <c r="C226" s="43">
        <v>60</v>
      </c>
      <c r="D226" s="43">
        <v>45</v>
      </c>
      <c r="E226" s="43">
        <v>0</v>
      </c>
      <c r="F226" s="43">
        <v>15</v>
      </c>
      <c r="G226" s="43">
        <v>0</v>
      </c>
      <c r="H226" s="43">
        <v>0</v>
      </c>
      <c r="I226" s="43">
        <v>41</v>
      </c>
      <c r="J226" s="43">
        <v>19</v>
      </c>
    </row>
    <row r="227" spans="2:10" ht="20.100000000000001" customHeight="1" thickBot="1" x14ac:dyDescent="0.25">
      <c r="B227" s="62" t="s">
        <v>416</v>
      </c>
      <c r="C227" s="43">
        <v>38</v>
      </c>
      <c r="D227" s="43">
        <v>16</v>
      </c>
      <c r="E227" s="43">
        <v>0</v>
      </c>
      <c r="F227" s="43">
        <v>22</v>
      </c>
      <c r="G227" s="43">
        <v>0</v>
      </c>
      <c r="H227" s="43">
        <v>0</v>
      </c>
      <c r="I227" s="43">
        <v>16</v>
      </c>
      <c r="J227" s="43">
        <v>22</v>
      </c>
    </row>
    <row r="228" spans="2:10" ht="20.100000000000001" customHeight="1" thickBot="1" x14ac:dyDescent="0.25">
      <c r="B228" s="62" t="s">
        <v>417</v>
      </c>
      <c r="C228" s="43">
        <v>25</v>
      </c>
      <c r="D228" s="43">
        <v>12</v>
      </c>
      <c r="E228" s="43">
        <v>0</v>
      </c>
      <c r="F228" s="43">
        <v>13</v>
      </c>
      <c r="G228" s="43">
        <v>0</v>
      </c>
      <c r="H228" s="43">
        <v>0</v>
      </c>
      <c r="I228" s="43">
        <v>14</v>
      </c>
      <c r="J228" s="43">
        <v>11</v>
      </c>
    </row>
    <row r="229" spans="2:10" ht="20.100000000000001" customHeight="1" thickBot="1" x14ac:dyDescent="0.25">
      <c r="B229" s="62" t="s">
        <v>418</v>
      </c>
      <c r="C229" s="43">
        <v>33</v>
      </c>
      <c r="D229" s="43">
        <v>16</v>
      </c>
      <c r="E229" s="43">
        <v>0</v>
      </c>
      <c r="F229" s="43">
        <v>17</v>
      </c>
      <c r="G229" s="43">
        <v>0</v>
      </c>
      <c r="H229" s="43">
        <v>0</v>
      </c>
      <c r="I229" s="43">
        <v>17</v>
      </c>
      <c r="J229" s="43">
        <v>16</v>
      </c>
    </row>
    <row r="230" spans="2:10" ht="20.100000000000001" customHeight="1" thickBot="1" x14ac:dyDescent="0.25">
      <c r="B230" s="62" t="s">
        <v>191</v>
      </c>
      <c r="C230" s="43">
        <v>188</v>
      </c>
      <c r="D230" s="43">
        <v>112</v>
      </c>
      <c r="E230" s="43">
        <v>1</v>
      </c>
      <c r="F230" s="43">
        <v>75</v>
      </c>
      <c r="G230" s="43">
        <v>0</v>
      </c>
      <c r="H230" s="43">
        <v>0</v>
      </c>
      <c r="I230" s="43">
        <v>117</v>
      </c>
      <c r="J230" s="43">
        <v>71</v>
      </c>
    </row>
    <row r="231" spans="2:10" ht="20.100000000000001" customHeight="1" thickBot="1" x14ac:dyDescent="0.25">
      <c r="B231" s="62" t="s">
        <v>419</v>
      </c>
      <c r="C231" s="43">
        <v>9</v>
      </c>
      <c r="D231" s="43">
        <v>7</v>
      </c>
      <c r="E231" s="43">
        <v>0</v>
      </c>
      <c r="F231" s="43">
        <v>2</v>
      </c>
      <c r="G231" s="43">
        <v>0</v>
      </c>
      <c r="H231" s="43">
        <v>0</v>
      </c>
      <c r="I231" s="43">
        <v>7</v>
      </c>
      <c r="J231" s="43">
        <v>2</v>
      </c>
    </row>
    <row r="232" spans="2:10" ht="20.100000000000001" customHeight="1" thickBot="1" x14ac:dyDescent="0.25">
      <c r="B232" s="62" t="s">
        <v>420</v>
      </c>
      <c r="C232" s="43">
        <v>9</v>
      </c>
      <c r="D232" s="43">
        <v>2</v>
      </c>
      <c r="E232" s="43">
        <v>0</v>
      </c>
      <c r="F232" s="43">
        <v>7</v>
      </c>
      <c r="G232" s="43">
        <v>0</v>
      </c>
      <c r="H232" s="43">
        <v>0</v>
      </c>
      <c r="I232" s="43">
        <v>3</v>
      </c>
      <c r="J232" s="43">
        <v>6</v>
      </c>
    </row>
    <row r="233" spans="2:10" ht="20.100000000000001" customHeight="1" thickBot="1" x14ac:dyDescent="0.25">
      <c r="B233" s="62" t="s">
        <v>421</v>
      </c>
      <c r="C233" s="43">
        <v>22</v>
      </c>
      <c r="D233" s="43">
        <v>11</v>
      </c>
      <c r="E233" s="43">
        <v>0</v>
      </c>
      <c r="F233" s="43">
        <v>11</v>
      </c>
      <c r="G233" s="43">
        <v>0</v>
      </c>
      <c r="H233" s="43">
        <v>0</v>
      </c>
      <c r="I233" s="43">
        <v>11</v>
      </c>
      <c r="J233" s="43">
        <v>11</v>
      </c>
    </row>
    <row r="234" spans="2:10" ht="20.100000000000001" customHeight="1" thickBot="1" x14ac:dyDescent="0.25">
      <c r="B234" s="62" t="s">
        <v>422</v>
      </c>
      <c r="C234" s="43">
        <v>31</v>
      </c>
      <c r="D234" s="43">
        <v>19</v>
      </c>
      <c r="E234" s="43">
        <v>0</v>
      </c>
      <c r="F234" s="43">
        <v>12</v>
      </c>
      <c r="G234" s="43">
        <v>0</v>
      </c>
      <c r="H234" s="43">
        <v>4</v>
      </c>
      <c r="I234" s="43">
        <v>19</v>
      </c>
      <c r="J234" s="43">
        <v>12</v>
      </c>
    </row>
    <row r="235" spans="2:10" ht="20.100000000000001" customHeight="1" thickBot="1" x14ac:dyDescent="0.25">
      <c r="B235" s="62" t="s">
        <v>423</v>
      </c>
      <c r="C235" s="43">
        <v>190</v>
      </c>
      <c r="D235" s="43">
        <v>151</v>
      </c>
      <c r="E235" s="43">
        <v>0</v>
      </c>
      <c r="F235" s="43">
        <v>39</v>
      </c>
      <c r="G235" s="43">
        <v>0</v>
      </c>
      <c r="H235" s="43">
        <v>0</v>
      </c>
      <c r="I235" s="43">
        <v>144</v>
      </c>
      <c r="J235" s="43">
        <v>46</v>
      </c>
    </row>
    <row r="236" spans="2:10" ht="20.100000000000001" customHeight="1" thickBot="1" x14ac:dyDescent="0.25">
      <c r="B236" s="62" t="s">
        <v>424</v>
      </c>
      <c r="C236" s="43">
        <v>108</v>
      </c>
      <c r="D236" s="43">
        <v>66</v>
      </c>
      <c r="E236" s="43">
        <v>0</v>
      </c>
      <c r="F236" s="43">
        <v>42</v>
      </c>
      <c r="G236" s="43">
        <v>0</v>
      </c>
      <c r="H236" s="43">
        <v>0</v>
      </c>
      <c r="I236" s="43">
        <v>63</v>
      </c>
      <c r="J236" s="43">
        <v>45</v>
      </c>
    </row>
    <row r="237" spans="2:10" ht="20.100000000000001" customHeight="1" thickBot="1" x14ac:dyDescent="0.25">
      <c r="B237" s="62" t="s">
        <v>192</v>
      </c>
      <c r="C237" s="43">
        <v>25</v>
      </c>
      <c r="D237" s="43">
        <v>15</v>
      </c>
      <c r="E237" s="43">
        <v>1</v>
      </c>
      <c r="F237" s="43">
        <v>9</v>
      </c>
      <c r="G237" s="43">
        <v>0</v>
      </c>
      <c r="H237" s="43">
        <v>0</v>
      </c>
      <c r="I237" s="43">
        <v>16</v>
      </c>
      <c r="J237" s="43">
        <v>9</v>
      </c>
    </row>
    <row r="238" spans="2:10" ht="20.100000000000001" customHeight="1" thickBot="1" x14ac:dyDescent="0.25">
      <c r="B238" s="62" t="s">
        <v>425</v>
      </c>
      <c r="C238" s="43">
        <v>73</v>
      </c>
      <c r="D238" s="43">
        <v>61</v>
      </c>
      <c r="E238" s="43">
        <v>1</v>
      </c>
      <c r="F238" s="43">
        <v>11</v>
      </c>
      <c r="G238" s="43">
        <v>0</v>
      </c>
      <c r="H238" s="43">
        <v>0</v>
      </c>
      <c r="I238" s="43">
        <v>61</v>
      </c>
      <c r="J238" s="43">
        <v>12</v>
      </c>
    </row>
    <row r="239" spans="2:10" ht="20.100000000000001" customHeight="1" thickBot="1" x14ac:dyDescent="0.25">
      <c r="B239" s="62" t="s">
        <v>426</v>
      </c>
      <c r="C239" s="43">
        <v>35</v>
      </c>
      <c r="D239" s="43">
        <v>19</v>
      </c>
      <c r="E239" s="43">
        <v>0</v>
      </c>
      <c r="F239" s="43">
        <v>16</v>
      </c>
      <c r="G239" s="43">
        <v>0</v>
      </c>
      <c r="H239" s="43">
        <v>0</v>
      </c>
      <c r="I239" s="43">
        <v>18</v>
      </c>
      <c r="J239" s="43">
        <v>17</v>
      </c>
    </row>
    <row r="240" spans="2:10" ht="20.100000000000001" customHeight="1" thickBot="1" x14ac:dyDescent="0.25">
      <c r="B240" s="62" t="s">
        <v>427</v>
      </c>
      <c r="C240" s="43">
        <v>46</v>
      </c>
      <c r="D240" s="43">
        <v>34</v>
      </c>
      <c r="E240" s="43">
        <v>0</v>
      </c>
      <c r="F240" s="43">
        <v>12</v>
      </c>
      <c r="G240" s="43">
        <v>0</v>
      </c>
      <c r="H240" s="43">
        <v>0</v>
      </c>
      <c r="I240" s="43">
        <v>32</v>
      </c>
      <c r="J240" s="43">
        <v>14</v>
      </c>
    </row>
    <row r="241" spans="2:10" ht="20.100000000000001" customHeight="1" thickBot="1" x14ac:dyDescent="0.25">
      <c r="B241" s="62" t="s">
        <v>428</v>
      </c>
      <c r="C241" s="43">
        <v>181</v>
      </c>
      <c r="D241" s="43">
        <v>131</v>
      </c>
      <c r="E241" s="43">
        <v>1</v>
      </c>
      <c r="F241" s="43">
        <v>49</v>
      </c>
      <c r="G241" s="43">
        <v>0</v>
      </c>
      <c r="H241" s="43">
        <v>3</v>
      </c>
      <c r="I241" s="43">
        <v>119</v>
      </c>
      <c r="J241" s="43">
        <v>62</v>
      </c>
    </row>
    <row r="242" spans="2:10" ht="20.100000000000001" customHeight="1" thickBot="1" x14ac:dyDescent="0.25">
      <c r="B242" s="62" t="s">
        <v>429</v>
      </c>
      <c r="C242" s="43">
        <v>180</v>
      </c>
      <c r="D242" s="43">
        <v>107</v>
      </c>
      <c r="E242" s="43">
        <v>0</v>
      </c>
      <c r="F242" s="43">
        <v>73</v>
      </c>
      <c r="G242" s="43">
        <v>0</v>
      </c>
      <c r="H242" s="43">
        <v>0</v>
      </c>
      <c r="I242" s="43">
        <v>101</v>
      </c>
      <c r="J242" s="43">
        <v>79</v>
      </c>
    </row>
    <row r="243" spans="2:10" ht="20.100000000000001" customHeight="1" thickBot="1" x14ac:dyDescent="0.25">
      <c r="B243" s="62" t="s">
        <v>430</v>
      </c>
      <c r="C243" s="43">
        <v>138</v>
      </c>
      <c r="D243" s="43">
        <v>70</v>
      </c>
      <c r="E243" s="43">
        <v>3</v>
      </c>
      <c r="F243" s="43">
        <v>65</v>
      </c>
      <c r="G243" s="43">
        <v>0</v>
      </c>
      <c r="H243" s="43">
        <v>10</v>
      </c>
      <c r="I243" s="43">
        <v>62</v>
      </c>
      <c r="J243" s="43">
        <v>76</v>
      </c>
    </row>
    <row r="244" spans="2:10" ht="20.100000000000001" customHeight="1" thickBot="1" x14ac:dyDescent="0.25">
      <c r="B244" s="62" t="s">
        <v>431</v>
      </c>
      <c r="C244" s="43">
        <v>127</v>
      </c>
      <c r="D244" s="43">
        <v>86</v>
      </c>
      <c r="E244" s="43">
        <v>0</v>
      </c>
      <c r="F244" s="43">
        <v>41</v>
      </c>
      <c r="G244" s="43">
        <v>0</v>
      </c>
      <c r="H244" s="43">
        <v>0</v>
      </c>
      <c r="I244" s="43">
        <v>77</v>
      </c>
      <c r="J244" s="43">
        <v>50</v>
      </c>
    </row>
    <row r="245" spans="2:10" ht="20.100000000000001" customHeight="1" thickBot="1" x14ac:dyDescent="0.25">
      <c r="B245" s="62" t="s">
        <v>432</v>
      </c>
      <c r="C245" s="43">
        <v>152</v>
      </c>
      <c r="D245" s="43">
        <v>107</v>
      </c>
      <c r="E245" s="43">
        <v>2</v>
      </c>
      <c r="F245" s="43">
        <v>43</v>
      </c>
      <c r="G245" s="43">
        <v>0</v>
      </c>
      <c r="H245" s="43">
        <v>0</v>
      </c>
      <c r="I245" s="43">
        <v>108</v>
      </c>
      <c r="J245" s="43">
        <v>44</v>
      </c>
    </row>
    <row r="246" spans="2:10" ht="20.100000000000001" customHeight="1" thickBot="1" x14ac:dyDescent="0.25">
      <c r="B246" s="62" t="s">
        <v>433</v>
      </c>
      <c r="C246" s="43">
        <v>68</v>
      </c>
      <c r="D246" s="43">
        <v>52</v>
      </c>
      <c r="E246" s="43">
        <v>2</v>
      </c>
      <c r="F246" s="43">
        <v>14</v>
      </c>
      <c r="G246" s="43">
        <v>0</v>
      </c>
      <c r="H246" s="43">
        <v>0</v>
      </c>
      <c r="I246" s="43">
        <v>50</v>
      </c>
      <c r="J246" s="43">
        <v>18</v>
      </c>
    </row>
    <row r="247" spans="2:10" ht="20.100000000000001" customHeight="1" thickBot="1" x14ac:dyDescent="0.25">
      <c r="B247" s="62" t="s">
        <v>434</v>
      </c>
      <c r="C247" s="43">
        <v>29</v>
      </c>
      <c r="D247" s="43">
        <v>15</v>
      </c>
      <c r="E247" s="43">
        <v>1</v>
      </c>
      <c r="F247" s="43">
        <v>12</v>
      </c>
      <c r="G247" s="43">
        <v>1</v>
      </c>
      <c r="H247" s="43">
        <v>0</v>
      </c>
      <c r="I247" s="43">
        <v>16</v>
      </c>
      <c r="J247" s="43">
        <v>13</v>
      </c>
    </row>
    <row r="248" spans="2:10" ht="20.100000000000001" customHeight="1" thickBot="1" x14ac:dyDescent="0.25">
      <c r="B248" s="62" t="s">
        <v>435</v>
      </c>
      <c r="C248" s="43">
        <v>54</v>
      </c>
      <c r="D248" s="43">
        <v>31</v>
      </c>
      <c r="E248" s="43">
        <v>0</v>
      </c>
      <c r="F248" s="43">
        <v>23</v>
      </c>
      <c r="G248" s="43">
        <v>0</v>
      </c>
      <c r="H248" s="43">
        <v>0</v>
      </c>
      <c r="I248" s="43">
        <v>31</v>
      </c>
      <c r="J248" s="43">
        <v>23</v>
      </c>
    </row>
    <row r="249" spans="2:10" ht="20.100000000000001" customHeight="1" thickBot="1" x14ac:dyDescent="0.25">
      <c r="B249" s="62" t="s">
        <v>436</v>
      </c>
      <c r="C249" s="43">
        <v>118</v>
      </c>
      <c r="D249" s="43">
        <v>61</v>
      </c>
      <c r="E249" s="43">
        <v>0</v>
      </c>
      <c r="F249" s="43">
        <v>57</v>
      </c>
      <c r="G249" s="43">
        <v>0</v>
      </c>
      <c r="H249" s="43">
        <v>0</v>
      </c>
      <c r="I249" s="43">
        <v>66</v>
      </c>
      <c r="J249" s="43">
        <v>52</v>
      </c>
    </row>
    <row r="250" spans="2:10" ht="20.100000000000001" customHeight="1" thickBot="1" x14ac:dyDescent="0.25">
      <c r="B250" s="62" t="s">
        <v>193</v>
      </c>
      <c r="C250" s="43">
        <v>1179</v>
      </c>
      <c r="D250" s="43">
        <v>576</v>
      </c>
      <c r="E250" s="43">
        <v>17</v>
      </c>
      <c r="F250" s="43">
        <v>556</v>
      </c>
      <c r="G250" s="43">
        <v>30</v>
      </c>
      <c r="H250" s="43">
        <v>3</v>
      </c>
      <c r="I250" s="43">
        <v>543</v>
      </c>
      <c r="J250" s="43">
        <v>636</v>
      </c>
    </row>
    <row r="251" spans="2:10" ht="20.100000000000001" customHeight="1" thickBot="1" x14ac:dyDescent="0.25">
      <c r="B251" s="62" t="s">
        <v>437</v>
      </c>
      <c r="C251" s="43">
        <v>77</v>
      </c>
      <c r="D251" s="43">
        <v>47</v>
      </c>
      <c r="E251" s="43">
        <v>0</v>
      </c>
      <c r="F251" s="43">
        <v>30</v>
      </c>
      <c r="G251" s="43">
        <v>0</v>
      </c>
      <c r="H251" s="43">
        <v>0</v>
      </c>
      <c r="I251" s="43">
        <v>51</v>
      </c>
      <c r="J251" s="43">
        <v>26</v>
      </c>
    </row>
    <row r="252" spans="2:10" ht="20.100000000000001" customHeight="1" thickBot="1" x14ac:dyDescent="0.25">
      <c r="B252" s="62" t="s">
        <v>438</v>
      </c>
      <c r="C252" s="43">
        <v>146</v>
      </c>
      <c r="D252" s="43">
        <v>101</v>
      </c>
      <c r="E252" s="43">
        <v>0</v>
      </c>
      <c r="F252" s="43">
        <v>45</v>
      </c>
      <c r="G252" s="43">
        <v>0</v>
      </c>
      <c r="H252" s="43">
        <v>0</v>
      </c>
      <c r="I252" s="43">
        <v>104</v>
      </c>
      <c r="J252" s="43">
        <v>42</v>
      </c>
    </row>
    <row r="253" spans="2:10" ht="20.100000000000001" customHeight="1" thickBot="1" x14ac:dyDescent="0.25">
      <c r="B253" s="62" t="s">
        <v>439</v>
      </c>
      <c r="C253" s="43">
        <v>39</v>
      </c>
      <c r="D253" s="43">
        <v>28</v>
      </c>
      <c r="E253" s="43">
        <v>0</v>
      </c>
      <c r="F253" s="43">
        <v>11</v>
      </c>
      <c r="G253" s="43">
        <v>0</v>
      </c>
      <c r="H253" s="43">
        <v>0</v>
      </c>
      <c r="I253" s="43">
        <v>24</v>
      </c>
      <c r="J253" s="43">
        <v>15</v>
      </c>
    </row>
    <row r="254" spans="2:10" ht="20.100000000000001" customHeight="1" thickBot="1" x14ac:dyDescent="0.25">
      <c r="B254" s="62" t="s">
        <v>440</v>
      </c>
      <c r="C254" s="43">
        <v>146</v>
      </c>
      <c r="D254" s="43">
        <v>93</v>
      </c>
      <c r="E254" s="43">
        <v>3</v>
      </c>
      <c r="F254" s="43">
        <v>50</v>
      </c>
      <c r="G254" s="43">
        <v>0</v>
      </c>
      <c r="H254" s="43">
        <v>0</v>
      </c>
      <c r="I254" s="43">
        <v>90</v>
      </c>
      <c r="J254" s="43">
        <v>56</v>
      </c>
    </row>
    <row r="255" spans="2:10" ht="20.100000000000001" customHeight="1" thickBot="1" x14ac:dyDescent="0.25">
      <c r="B255" s="62" t="s">
        <v>441</v>
      </c>
      <c r="C255" s="43">
        <v>68</v>
      </c>
      <c r="D255" s="43">
        <v>37</v>
      </c>
      <c r="E255" s="43">
        <v>1</v>
      </c>
      <c r="F255" s="43">
        <v>30</v>
      </c>
      <c r="G255" s="43">
        <v>0</v>
      </c>
      <c r="H255" s="43">
        <v>0</v>
      </c>
      <c r="I255" s="43">
        <v>31</v>
      </c>
      <c r="J255" s="43">
        <v>37</v>
      </c>
    </row>
    <row r="256" spans="2:10" ht="20.100000000000001" customHeight="1" thickBot="1" x14ac:dyDescent="0.25">
      <c r="B256" s="62" t="s">
        <v>442</v>
      </c>
      <c r="C256" s="43">
        <v>249</v>
      </c>
      <c r="D256" s="43">
        <v>141</v>
      </c>
      <c r="E256" s="43">
        <v>1</v>
      </c>
      <c r="F256" s="43">
        <v>107</v>
      </c>
      <c r="G256" s="43">
        <v>0</v>
      </c>
      <c r="H256" s="43">
        <v>0</v>
      </c>
      <c r="I256" s="43">
        <v>112</v>
      </c>
      <c r="J256" s="43">
        <v>137</v>
      </c>
    </row>
    <row r="257" spans="2:10" ht="20.100000000000001" customHeight="1" thickBot="1" x14ac:dyDescent="0.25">
      <c r="B257" s="62" t="s">
        <v>443</v>
      </c>
      <c r="C257" s="43">
        <v>77</v>
      </c>
      <c r="D257" s="43">
        <v>35</v>
      </c>
      <c r="E257" s="43">
        <v>1</v>
      </c>
      <c r="F257" s="43">
        <v>40</v>
      </c>
      <c r="G257" s="43">
        <v>1</v>
      </c>
      <c r="H257" s="43">
        <v>0</v>
      </c>
      <c r="I257" s="43">
        <v>31</v>
      </c>
      <c r="J257" s="43">
        <v>46</v>
      </c>
    </row>
    <row r="258" spans="2:10" ht="20.100000000000001" customHeight="1" thickBot="1" x14ac:dyDescent="0.25">
      <c r="B258" s="62" t="s">
        <v>444</v>
      </c>
      <c r="C258" s="43">
        <v>70</v>
      </c>
      <c r="D258" s="43">
        <v>50</v>
      </c>
      <c r="E258" s="43">
        <v>0</v>
      </c>
      <c r="F258" s="43">
        <v>20</v>
      </c>
      <c r="G258" s="43">
        <v>0</v>
      </c>
      <c r="H258" s="43">
        <v>1</v>
      </c>
      <c r="I258" s="43">
        <v>52</v>
      </c>
      <c r="J258" s="43">
        <v>18</v>
      </c>
    </row>
    <row r="259" spans="2:10" ht="20.100000000000001" customHeight="1" thickBot="1" x14ac:dyDescent="0.25">
      <c r="B259" s="62" t="s">
        <v>445</v>
      </c>
      <c r="C259" s="43">
        <v>44</v>
      </c>
      <c r="D259" s="43">
        <v>28</v>
      </c>
      <c r="E259" s="43">
        <v>0</v>
      </c>
      <c r="F259" s="43">
        <v>11</v>
      </c>
      <c r="G259" s="43">
        <v>5</v>
      </c>
      <c r="H259" s="43">
        <v>0</v>
      </c>
      <c r="I259" s="43">
        <v>28</v>
      </c>
      <c r="J259" s="43">
        <v>16</v>
      </c>
    </row>
    <row r="260" spans="2:10" ht="20.100000000000001" customHeight="1" thickBot="1" x14ac:dyDescent="0.25">
      <c r="B260" s="62" t="s">
        <v>446</v>
      </c>
      <c r="C260" s="43">
        <v>139</v>
      </c>
      <c r="D260" s="43">
        <v>115</v>
      </c>
      <c r="E260" s="43">
        <v>1</v>
      </c>
      <c r="F260" s="43">
        <v>23</v>
      </c>
      <c r="G260" s="43">
        <v>0</v>
      </c>
      <c r="H260" s="43">
        <v>0</v>
      </c>
      <c r="I260" s="43">
        <v>102</v>
      </c>
      <c r="J260" s="43">
        <v>37</v>
      </c>
    </row>
    <row r="261" spans="2:10" ht="20.100000000000001" customHeight="1" thickBot="1" x14ac:dyDescent="0.25">
      <c r="B261" s="62" t="s">
        <v>447</v>
      </c>
      <c r="C261" s="43">
        <v>51</v>
      </c>
      <c r="D261" s="43">
        <v>38</v>
      </c>
      <c r="E261" s="43">
        <v>0</v>
      </c>
      <c r="F261" s="43">
        <v>13</v>
      </c>
      <c r="G261" s="43">
        <v>0</v>
      </c>
      <c r="H261" s="43">
        <v>0</v>
      </c>
      <c r="I261" s="43">
        <v>40</v>
      </c>
      <c r="J261" s="43">
        <v>11</v>
      </c>
    </row>
    <row r="262" spans="2:10" ht="20.100000000000001" customHeight="1" thickBot="1" x14ac:dyDescent="0.25">
      <c r="B262" s="62" t="s">
        <v>641</v>
      </c>
      <c r="C262" s="43">
        <v>20</v>
      </c>
      <c r="D262" s="43">
        <v>7</v>
      </c>
      <c r="E262" s="43">
        <v>0</v>
      </c>
      <c r="F262" s="43">
        <v>13</v>
      </c>
      <c r="G262" s="43">
        <v>0</v>
      </c>
      <c r="H262" s="43">
        <v>0</v>
      </c>
      <c r="I262" s="43">
        <v>11</v>
      </c>
      <c r="J262" s="43">
        <v>9</v>
      </c>
    </row>
    <row r="263" spans="2:10" ht="20.100000000000001" customHeight="1" thickBot="1" x14ac:dyDescent="0.25">
      <c r="B263" s="62" t="s">
        <v>448</v>
      </c>
      <c r="C263" s="43">
        <v>47</v>
      </c>
      <c r="D263" s="43">
        <v>33</v>
      </c>
      <c r="E263" s="43">
        <v>0</v>
      </c>
      <c r="F263" s="43">
        <v>12</v>
      </c>
      <c r="G263" s="43">
        <v>2</v>
      </c>
      <c r="H263" s="43">
        <v>0</v>
      </c>
      <c r="I263" s="43">
        <v>29</v>
      </c>
      <c r="J263" s="43">
        <v>18</v>
      </c>
    </row>
    <row r="264" spans="2:10" ht="20.100000000000001" customHeight="1" thickBot="1" x14ac:dyDescent="0.25">
      <c r="B264" s="62" t="s">
        <v>449</v>
      </c>
      <c r="C264" s="43">
        <v>32</v>
      </c>
      <c r="D264" s="43">
        <v>22</v>
      </c>
      <c r="E264" s="43">
        <v>1</v>
      </c>
      <c r="F264" s="43">
        <v>9</v>
      </c>
      <c r="G264" s="43">
        <v>0</v>
      </c>
      <c r="H264" s="43">
        <v>0</v>
      </c>
      <c r="I264" s="43">
        <v>24</v>
      </c>
      <c r="J264" s="43">
        <v>8</v>
      </c>
    </row>
    <row r="265" spans="2:10" ht="20.100000000000001" customHeight="1" thickBot="1" x14ac:dyDescent="0.25">
      <c r="B265" s="62" t="s">
        <v>450</v>
      </c>
      <c r="C265" s="43">
        <v>90</v>
      </c>
      <c r="D265" s="43">
        <v>51</v>
      </c>
      <c r="E265" s="43">
        <v>1</v>
      </c>
      <c r="F265" s="43">
        <v>38</v>
      </c>
      <c r="G265" s="43">
        <v>0</v>
      </c>
      <c r="H265" s="43">
        <v>0</v>
      </c>
      <c r="I265" s="43">
        <v>50</v>
      </c>
      <c r="J265" s="43">
        <v>40</v>
      </c>
    </row>
    <row r="266" spans="2:10" ht="20.100000000000001" customHeight="1" thickBot="1" x14ac:dyDescent="0.25">
      <c r="B266" s="62" t="s">
        <v>194</v>
      </c>
      <c r="C266" s="43">
        <v>164</v>
      </c>
      <c r="D266" s="43">
        <v>70</v>
      </c>
      <c r="E266" s="43">
        <v>0</v>
      </c>
      <c r="F266" s="43">
        <v>94</v>
      </c>
      <c r="G266" s="43">
        <v>0</v>
      </c>
      <c r="H266" s="43">
        <v>0</v>
      </c>
      <c r="I266" s="43">
        <v>82</v>
      </c>
      <c r="J266" s="43">
        <v>82</v>
      </c>
    </row>
    <row r="267" spans="2:10" ht="20.100000000000001" customHeight="1" thickBot="1" x14ac:dyDescent="0.25">
      <c r="B267" s="62" t="s">
        <v>451</v>
      </c>
      <c r="C267" s="43">
        <v>62</v>
      </c>
      <c r="D267" s="43">
        <v>32</v>
      </c>
      <c r="E267" s="43">
        <v>0</v>
      </c>
      <c r="F267" s="43">
        <v>30</v>
      </c>
      <c r="G267" s="43">
        <v>0</v>
      </c>
      <c r="H267" s="43">
        <v>0</v>
      </c>
      <c r="I267" s="43">
        <v>34</v>
      </c>
      <c r="J267" s="43">
        <v>28</v>
      </c>
    </row>
    <row r="268" spans="2:10" ht="20.100000000000001" customHeight="1" thickBot="1" x14ac:dyDescent="0.25">
      <c r="B268" s="62" t="s">
        <v>452</v>
      </c>
      <c r="C268" s="43">
        <v>23</v>
      </c>
      <c r="D268" s="43">
        <v>16</v>
      </c>
      <c r="E268" s="43">
        <v>0</v>
      </c>
      <c r="F268" s="43">
        <v>7</v>
      </c>
      <c r="G268" s="43">
        <v>0</v>
      </c>
      <c r="H268" s="43">
        <v>0</v>
      </c>
      <c r="I268" s="43">
        <v>17</v>
      </c>
      <c r="J268" s="43">
        <v>6</v>
      </c>
    </row>
    <row r="269" spans="2:10" ht="20.100000000000001" customHeight="1" thickBot="1" x14ac:dyDescent="0.25">
      <c r="B269" s="62" t="s">
        <v>453</v>
      </c>
      <c r="C269" s="43">
        <v>3</v>
      </c>
      <c r="D269" s="43">
        <v>2</v>
      </c>
      <c r="E269" s="43">
        <v>0</v>
      </c>
      <c r="F269" s="43">
        <v>1</v>
      </c>
      <c r="G269" s="43">
        <v>0</v>
      </c>
      <c r="H269" s="43">
        <v>0</v>
      </c>
      <c r="I269" s="43">
        <v>3</v>
      </c>
      <c r="J269" s="43">
        <v>0</v>
      </c>
    </row>
    <row r="270" spans="2:10" ht="20.100000000000001" customHeight="1" thickBot="1" x14ac:dyDescent="0.25">
      <c r="B270" s="62" t="s">
        <v>454</v>
      </c>
      <c r="C270" s="43">
        <v>43</v>
      </c>
      <c r="D270" s="43">
        <v>33</v>
      </c>
      <c r="E270" s="43">
        <v>0</v>
      </c>
      <c r="F270" s="43">
        <v>10</v>
      </c>
      <c r="G270" s="43">
        <v>0</v>
      </c>
      <c r="H270" s="43">
        <v>1</v>
      </c>
      <c r="I270" s="43">
        <v>25</v>
      </c>
      <c r="J270" s="43">
        <v>18</v>
      </c>
    </row>
    <row r="271" spans="2:10" ht="20.100000000000001" customHeight="1" thickBot="1" x14ac:dyDescent="0.25">
      <c r="B271" s="62" t="s">
        <v>455</v>
      </c>
      <c r="C271" s="43">
        <v>49</v>
      </c>
      <c r="D271" s="43">
        <v>30</v>
      </c>
      <c r="E271" s="43">
        <v>0</v>
      </c>
      <c r="F271" s="43">
        <v>19</v>
      </c>
      <c r="G271" s="43">
        <v>0</v>
      </c>
      <c r="H271" s="43">
        <v>0</v>
      </c>
      <c r="I271" s="43">
        <v>31</v>
      </c>
      <c r="J271" s="43">
        <v>18</v>
      </c>
    </row>
    <row r="272" spans="2:10" ht="20.100000000000001" customHeight="1" thickBot="1" x14ac:dyDescent="0.25">
      <c r="B272" s="62" t="s">
        <v>456</v>
      </c>
      <c r="C272" s="43">
        <v>32</v>
      </c>
      <c r="D272" s="43">
        <v>19</v>
      </c>
      <c r="E272" s="43">
        <v>0</v>
      </c>
      <c r="F272" s="43">
        <v>13</v>
      </c>
      <c r="G272" s="43">
        <v>0</v>
      </c>
      <c r="H272" s="43">
        <v>0</v>
      </c>
      <c r="I272" s="43">
        <v>21</v>
      </c>
      <c r="J272" s="43">
        <v>11</v>
      </c>
    </row>
    <row r="273" spans="2:10" ht="20.100000000000001" customHeight="1" thickBot="1" x14ac:dyDescent="0.25">
      <c r="B273" s="62" t="s">
        <v>457</v>
      </c>
      <c r="C273" s="43">
        <v>16</v>
      </c>
      <c r="D273" s="43">
        <v>6</v>
      </c>
      <c r="E273" s="43">
        <v>0</v>
      </c>
      <c r="F273" s="43">
        <v>10</v>
      </c>
      <c r="G273" s="43">
        <v>0</v>
      </c>
      <c r="H273" s="43">
        <v>0</v>
      </c>
      <c r="I273" s="43">
        <v>10</v>
      </c>
      <c r="J273" s="43">
        <v>6</v>
      </c>
    </row>
    <row r="274" spans="2:10" ht="20.100000000000001" customHeight="1" thickBot="1" x14ac:dyDescent="0.25">
      <c r="B274" s="62" t="s">
        <v>458</v>
      </c>
      <c r="C274" s="43">
        <v>30</v>
      </c>
      <c r="D274" s="43">
        <v>16</v>
      </c>
      <c r="E274" s="43">
        <v>0</v>
      </c>
      <c r="F274" s="43">
        <v>14</v>
      </c>
      <c r="G274" s="43">
        <v>0</v>
      </c>
      <c r="H274" s="43">
        <v>0</v>
      </c>
      <c r="I274" s="43">
        <v>16</v>
      </c>
      <c r="J274" s="43">
        <v>14</v>
      </c>
    </row>
    <row r="275" spans="2:10" ht="20.100000000000001" customHeight="1" thickBot="1" x14ac:dyDescent="0.25">
      <c r="B275" s="62" t="s">
        <v>459</v>
      </c>
      <c r="C275" s="43">
        <v>41</v>
      </c>
      <c r="D275" s="43">
        <v>26</v>
      </c>
      <c r="E275" s="43">
        <v>0</v>
      </c>
      <c r="F275" s="43">
        <v>15</v>
      </c>
      <c r="G275" s="43">
        <v>0</v>
      </c>
      <c r="H275" s="43">
        <v>0</v>
      </c>
      <c r="I275" s="43">
        <v>20</v>
      </c>
      <c r="J275" s="43">
        <v>21</v>
      </c>
    </row>
    <row r="276" spans="2:10" ht="20.100000000000001" customHeight="1" thickBot="1" x14ac:dyDescent="0.25">
      <c r="B276" s="62" t="s">
        <v>460</v>
      </c>
      <c r="C276" s="43">
        <v>21</v>
      </c>
      <c r="D276" s="43">
        <v>13</v>
      </c>
      <c r="E276" s="43">
        <v>0</v>
      </c>
      <c r="F276" s="43">
        <v>8</v>
      </c>
      <c r="G276" s="43">
        <v>0</v>
      </c>
      <c r="H276" s="43">
        <v>2</v>
      </c>
      <c r="I276" s="43">
        <v>14</v>
      </c>
      <c r="J276" s="43">
        <v>7</v>
      </c>
    </row>
    <row r="277" spans="2:10" ht="20.100000000000001" customHeight="1" thickBot="1" x14ac:dyDescent="0.25">
      <c r="B277" s="62" t="s">
        <v>195</v>
      </c>
      <c r="C277" s="43">
        <v>193</v>
      </c>
      <c r="D277" s="43">
        <v>94</v>
      </c>
      <c r="E277" s="43">
        <v>3</v>
      </c>
      <c r="F277" s="43">
        <v>96</v>
      </c>
      <c r="G277" s="43">
        <v>0</v>
      </c>
      <c r="H277" s="43">
        <v>1</v>
      </c>
      <c r="I277" s="43">
        <v>90</v>
      </c>
      <c r="J277" s="43">
        <v>103</v>
      </c>
    </row>
    <row r="278" spans="2:10" ht="20.100000000000001" customHeight="1" thickBot="1" x14ac:dyDescent="0.25">
      <c r="B278" s="62" t="s">
        <v>461</v>
      </c>
      <c r="C278" s="43">
        <v>19</v>
      </c>
      <c r="D278" s="43">
        <v>14</v>
      </c>
      <c r="E278" s="43">
        <v>0</v>
      </c>
      <c r="F278" s="43">
        <v>5</v>
      </c>
      <c r="G278" s="43">
        <v>0</v>
      </c>
      <c r="H278" s="43">
        <v>0</v>
      </c>
      <c r="I278" s="43">
        <v>12</v>
      </c>
      <c r="J278" s="43">
        <v>7</v>
      </c>
    </row>
    <row r="279" spans="2:10" ht="20.100000000000001" customHeight="1" thickBot="1" x14ac:dyDescent="0.25">
      <c r="B279" s="62" t="s">
        <v>462</v>
      </c>
      <c r="C279" s="43">
        <v>19</v>
      </c>
      <c r="D279" s="43">
        <v>13</v>
      </c>
      <c r="E279" s="43">
        <v>0</v>
      </c>
      <c r="F279" s="43">
        <v>6</v>
      </c>
      <c r="G279" s="43">
        <v>0</v>
      </c>
      <c r="H279" s="43">
        <v>0</v>
      </c>
      <c r="I279" s="43">
        <v>13</v>
      </c>
      <c r="J279" s="43">
        <v>6</v>
      </c>
    </row>
    <row r="280" spans="2:10" ht="20.100000000000001" customHeight="1" thickBot="1" x14ac:dyDescent="0.25">
      <c r="B280" s="62" t="s">
        <v>463</v>
      </c>
      <c r="C280" s="43">
        <v>28</v>
      </c>
      <c r="D280" s="43">
        <v>13</v>
      </c>
      <c r="E280" s="43">
        <v>0</v>
      </c>
      <c r="F280" s="43">
        <v>15</v>
      </c>
      <c r="G280" s="43">
        <v>0</v>
      </c>
      <c r="H280" s="43">
        <v>5</v>
      </c>
      <c r="I280" s="43">
        <v>12</v>
      </c>
      <c r="J280" s="43">
        <v>16</v>
      </c>
    </row>
    <row r="281" spans="2:10" ht="20.100000000000001" customHeight="1" thickBot="1" x14ac:dyDescent="0.25">
      <c r="B281" s="62" t="s">
        <v>464</v>
      </c>
      <c r="C281" s="43">
        <v>168</v>
      </c>
      <c r="D281" s="43">
        <v>129</v>
      </c>
      <c r="E281" s="43">
        <v>1</v>
      </c>
      <c r="F281" s="43">
        <v>38</v>
      </c>
      <c r="G281" s="43">
        <v>0</v>
      </c>
      <c r="H281" s="43">
        <v>0</v>
      </c>
      <c r="I281" s="43">
        <v>119</v>
      </c>
      <c r="J281" s="43">
        <v>49</v>
      </c>
    </row>
    <row r="282" spans="2:10" ht="20.100000000000001" customHeight="1" thickBot="1" x14ac:dyDescent="0.25">
      <c r="B282" s="62" t="s">
        <v>465</v>
      </c>
      <c r="C282" s="43">
        <v>207</v>
      </c>
      <c r="D282" s="43">
        <v>113</v>
      </c>
      <c r="E282" s="43">
        <v>2</v>
      </c>
      <c r="F282" s="43">
        <v>92</v>
      </c>
      <c r="G282" s="43">
        <v>0</v>
      </c>
      <c r="H282" s="43">
        <v>0</v>
      </c>
      <c r="I282" s="43">
        <v>97</v>
      </c>
      <c r="J282" s="43">
        <v>110</v>
      </c>
    </row>
    <row r="283" spans="2:10" ht="20.100000000000001" customHeight="1" thickBot="1" x14ac:dyDescent="0.25">
      <c r="B283" s="62" t="s">
        <v>466</v>
      </c>
      <c r="C283" s="43">
        <v>40</v>
      </c>
      <c r="D283" s="43">
        <v>20</v>
      </c>
      <c r="E283" s="43">
        <v>0</v>
      </c>
      <c r="F283" s="43">
        <v>20</v>
      </c>
      <c r="G283" s="43">
        <v>0</v>
      </c>
      <c r="H283" s="43">
        <v>0</v>
      </c>
      <c r="I283" s="43">
        <v>20</v>
      </c>
      <c r="J283" s="43">
        <v>20</v>
      </c>
    </row>
    <row r="284" spans="2:10" ht="20.100000000000001" customHeight="1" thickBot="1" x14ac:dyDescent="0.25">
      <c r="B284" s="62" t="s">
        <v>467</v>
      </c>
      <c r="C284" s="43">
        <v>68</v>
      </c>
      <c r="D284" s="43">
        <v>55</v>
      </c>
      <c r="E284" s="43">
        <v>6</v>
      </c>
      <c r="F284" s="43">
        <v>7</v>
      </c>
      <c r="G284" s="43">
        <v>0</v>
      </c>
      <c r="H284" s="43">
        <v>0</v>
      </c>
      <c r="I284" s="43">
        <v>52</v>
      </c>
      <c r="J284" s="43">
        <v>16</v>
      </c>
    </row>
    <row r="285" spans="2:10" ht="20.100000000000001" customHeight="1" thickBot="1" x14ac:dyDescent="0.25">
      <c r="B285" s="62" t="s">
        <v>468</v>
      </c>
      <c r="C285" s="43">
        <v>17</v>
      </c>
      <c r="D285" s="43">
        <v>10</v>
      </c>
      <c r="E285" s="43">
        <v>0</v>
      </c>
      <c r="F285" s="43">
        <v>7</v>
      </c>
      <c r="G285" s="43">
        <v>0</v>
      </c>
      <c r="H285" s="43">
        <v>0</v>
      </c>
      <c r="I285" s="43">
        <v>9</v>
      </c>
      <c r="J285" s="43">
        <v>8</v>
      </c>
    </row>
    <row r="286" spans="2:10" ht="20.100000000000001" customHeight="1" thickBot="1" x14ac:dyDescent="0.25">
      <c r="B286" s="62" t="s">
        <v>196</v>
      </c>
      <c r="C286" s="43">
        <v>198</v>
      </c>
      <c r="D286" s="43">
        <v>90</v>
      </c>
      <c r="E286" s="43">
        <v>1</v>
      </c>
      <c r="F286" s="43">
        <v>104</v>
      </c>
      <c r="G286" s="43">
        <v>3</v>
      </c>
      <c r="H286" s="43">
        <v>0</v>
      </c>
      <c r="I286" s="43">
        <v>87</v>
      </c>
      <c r="J286" s="43">
        <v>111</v>
      </c>
    </row>
    <row r="287" spans="2:10" ht="20.100000000000001" customHeight="1" thickBot="1" x14ac:dyDescent="0.25">
      <c r="B287" s="62" t="s">
        <v>469</v>
      </c>
      <c r="C287" s="43">
        <v>83</v>
      </c>
      <c r="D287" s="43">
        <v>49</v>
      </c>
      <c r="E287" s="43">
        <v>1</v>
      </c>
      <c r="F287" s="43">
        <v>33</v>
      </c>
      <c r="G287" s="43">
        <v>0</v>
      </c>
      <c r="H287" s="43">
        <v>0</v>
      </c>
      <c r="I287" s="43">
        <v>57</v>
      </c>
      <c r="J287" s="43">
        <v>26</v>
      </c>
    </row>
    <row r="288" spans="2:10" ht="20.100000000000001" customHeight="1" thickBot="1" x14ac:dyDescent="0.25">
      <c r="B288" s="62" t="s">
        <v>470</v>
      </c>
      <c r="C288" s="43">
        <v>21</v>
      </c>
      <c r="D288" s="43">
        <v>16</v>
      </c>
      <c r="E288" s="43">
        <v>0</v>
      </c>
      <c r="F288" s="43">
        <v>5</v>
      </c>
      <c r="G288" s="43">
        <v>0</v>
      </c>
      <c r="H288" s="43">
        <v>0</v>
      </c>
      <c r="I288" s="43">
        <v>16</v>
      </c>
      <c r="J288" s="43">
        <v>5</v>
      </c>
    </row>
    <row r="289" spans="2:10" ht="20.100000000000001" customHeight="1" thickBot="1" x14ac:dyDescent="0.25">
      <c r="B289" s="62" t="s">
        <v>471</v>
      </c>
      <c r="C289" s="43">
        <v>82</v>
      </c>
      <c r="D289" s="43">
        <v>45</v>
      </c>
      <c r="E289" s="43">
        <v>0</v>
      </c>
      <c r="F289" s="43">
        <v>37</v>
      </c>
      <c r="G289" s="43">
        <v>0</v>
      </c>
      <c r="H289" s="43">
        <v>6</v>
      </c>
      <c r="I289" s="43">
        <v>37</v>
      </c>
      <c r="J289" s="43">
        <v>45</v>
      </c>
    </row>
    <row r="290" spans="2:10" ht="20.100000000000001" customHeight="1" thickBot="1" x14ac:dyDescent="0.25">
      <c r="B290" s="62" t="s">
        <v>472</v>
      </c>
      <c r="C290" s="43">
        <v>41</v>
      </c>
      <c r="D290" s="43">
        <v>36</v>
      </c>
      <c r="E290" s="43">
        <v>0</v>
      </c>
      <c r="F290" s="43">
        <v>5</v>
      </c>
      <c r="G290" s="43">
        <v>0</v>
      </c>
      <c r="H290" s="43">
        <v>0</v>
      </c>
      <c r="I290" s="43">
        <v>36</v>
      </c>
      <c r="J290" s="43">
        <v>5</v>
      </c>
    </row>
    <row r="291" spans="2:10" ht="20.100000000000001" customHeight="1" thickBot="1" x14ac:dyDescent="0.25">
      <c r="B291" s="62" t="s">
        <v>197</v>
      </c>
      <c r="C291" s="43">
        <v>827</v>
      </c>
      <c r="D291" s="43">
        <v>480</v>
      </c>
      <c r="E291" s="43">
        <v>0</v>
      </c>
      <c r="F291" s="43">
        <v>347</v>
      </c>
      <c r="G291" s="43">
        <v>0</v>
      </c>
      <c r="H291" s="43">
        <v>0</v>
      </c>
      <c r="I291" s="43">
        <v>470</v>
      </c>
      <c r="J291" s="43">
        <v>357</v>
      </c>
    </row>
    <row r="292" spans="2:10" ht="20.100000000000001" customHeight="1" thickBot="1" x14ac:dyDescent="0.25">
      <c r="B292" s="62" t="s">
        <v>473</v>
      </c>
      <c r="C292" s="43">
        <v>192</v>
      </c>
      <c r="D292" s="43">
        <v>82</v>
      </c>
      <c r="E292" s="43">
        <v>4</v>
      </c>
      <c r="F292" s="43">
        <v>106</v>
      </c>
      <c r="G292" s="43">
        <v>0</v>
      </c>
      <c r="H292" s="43">
        <v>5</v>
      </c>
      <c r="I292" s="43">
        <v>95</v>
      </c>
      <c r="J292" s="43">
        <v>97</v>
      </c>
    </row>
    <row r="293" spans="2:10" ht="20.100000000000001" customHeight="1" thickBot="1" x14ac:dyDescent="0.25">
      <c r="B293" s="62" t="s">
        <v>642</v>
      </c>
      <c r="C293" s="43">
        <v>94</v>
      </c>
      <c r="D293" s="43">
        <v>54</v>
      </c>
      <c r="E293" s="43">
        <v>0</v>
      </c>
      <c r="F293" s="43">
        <v>40</v>
      </c>
      <c r="G293" s="43">
        <v>0</v>
      </c>
      <c r="H293" s="43">
        <v>2</v>
      </c>
      <c r="I293" s="43">
        <v>61</v>
      </c>
      <c r="J293" s="43">
        <v>33</v>
      </c>
    </row>
    <row r="294" spans="2:10" ht="20.100000000000001" customHeight="1" thickBot="1" x14ac:dyDescent="0.25">
      <c r="B294" s="62" t="s">
        <v>474</v>
      </c>
      <c r="C294" s="43">
        <v>94</v>
      </c>
      <c r="D294" s="43">
        <v>78</v>
      </c>
      <c r="E294" s="43">
        <v>0</v>
      </c>
      <c r="F294" s="43">
        <v>16</v>
      </c>
      <c r="G294" s="43">
        <v>0</v>
      </c>
      <c r="H294" s="43">
        <v>0</v>
      </c>
      <c r="I294" s="43">
        <v>79</v>
      </c>
      <c r="J294" s="43">
        <v>15</v>
      </c>
    </row>
    <row r="295" spans="2:10" ht="20.100000000000001" customHeight="1" thickBot="1" x14ac:dyDescent="0.25">
      <c r="B295" s="62" t="s">
        <v>475</v>
      </c>
      <c r="C295" s="43">
        <v>53</v>
      </c>
      <c r="D295" s="43">
        <v>31</v>
      </c>
      <c r="E295" s="43">
        <v>0</v>
      </c>
      <c r="F295" s="43">
        <v>22</v>
      </c>
      <c r="G295" s="43">
        <v>0</v>
      </c>
      <c r="H295" s="43">
        <v>0</v>
      </c>
      <c r="I295" s="43">
        <v>33</v>
      </c>
      <c r="J295" s="43">
        <v>20</v>
      </c>
    </row>
    <row r="296" spans="2:10" ht="20.100000000000001" customHeight="1" thickBot="1" x14ac:dyDescent="0.25">
      <c r="B296" s="62" t="s">
        <v>476</v>
      </c>
      <c r="C296" s="43">
        <v>401</v>
      </c>
      <c r="D296" s="43">
        <v>234</v>
      </c>
      <c r="E296" s="43">
        <v>12</v>
      </c>
      <c r="F296" s="43">
        <v>150</v>
      </c>
      <c r="G296" s="43">
        <v>5</v>
      </c>
      <c r="H296" s="43">
        <v>0</v>
      </c>
      <c r="I296" s="43">
        <v>277</v>
      </c>
      <c r="J296" s="43">
        <v>124</v>
      </c>
    </row>
    <row r="297" spans="2:10" ht="20.100000000000001" customHeight="1" thickBot="1" x14ac:dyDescent="0.25">
      <c r="B297" s="62" t="s">
        <v>477</v>
      </c>
      <c r="C297" s="43">
        <v>94</v>
      </c>
      <c r="D297" s="43">
        <v>57</v>
      </c>
      <c r="E297" s="43">
        <v>0</v>
      </c>
      <c r="F297" s="43">
        <v>37</v>
      </c>
      <c r="G297" s="43">
        <v>0</v>
      </c>
      <c r="H297" s="43">
        <v>0</v>
      </c>
      <c r="I297" s="43">
        <v>59</v>
      </c>
      <c r="J297" s="43">
        <v>35</v>
      </c>
    </row>
    <row r="298" spans="2:10" ht="20.100000000000001" customHeight="1" thickBot="1" x14ac:dyDescent="0.25">
      <c r="B298" s="62" t="s">
        <v>478</v>
      </c>
      <c r="C298" s="43">
        <v>93</v>
      </c>
      <c r="D298" s="43">
        <v>87</v>
      </c>
      <c r="E298" s="43">
        <v>0</v>
      </c>
      <c r="F298" s="43">
        <v>6</v>
      </c>
      <c r="G298" s="43">
        <v>0</v>
      </c>
      <c r="H298" s="43">
        <v>0</v>
      </c>
      <c r="I298" s="43">
        <v>83</v>
      </c>
      <c r="J298" s="43">
        <v>10</v>
      </c>
    </row>
    <row r="299" spans="2:10" ht="20.100000000000001" customHeight="1" thickBot="1" x14ac:dyDescent="0.25">
      <c r="B299" s="62" t="s">
        <v>479</v>
      </c>
      <c r="C299" s="43">
        <v>96</v>
      </c>
      <c r="D299" s="43">
        <v>64</v>
      </c>
      <c r="E299" s="43">
        <v>1</v>
      </c>
      <c r="F299" s="43">
        <v>31</v>
      </c>
      <c r="G299" s="43">
        <v>0</v>
      </c>
      <c r="H299" s="43">
        <v>0</v>
      </c>
      <c r="I299" s="43">
        <v>71</v>
      </c>
      <c r="J299" s="43">
        <v>25</v>
      </c>
    </row>
    <row r="300" spans="2:10" ht="20.100000000000001" customHeight="1" thickBot="1" x14ac:dyDescent="0.25">
      <c r="B300" s="62" t="s">
        <v>480</v>
      </c>
      <c r="C300" s="43">
        <v>29</v>
      </c>
      <c r="D300" s="43">
        <v>23</v>
      </c>
      <c r="E300" s="43">
        <v>2</v>
      </c>
      <c r="F300" s="43">
        <v>4</v>
      </c>
      <c r="G300" s="43">
        <v>0</v>
      </c>
      <c r="H300" s="43">
        <v>0</v>
      </c>
      <c r="I300" s="43">
        <v>27</v>
      </c>
      <c r="J300" s="43">
        <v>2</v>
      </c>
    </row>
    <row r="301" spans="2:10" ht="20.100000000000001" customHeight="1" thickBot="1" x14ac:dyDescent="0.25">
      <c r="B301" s="62" t="s">
        <v>481</v>
      </c>
      <c r="C301" s="43">
        <v>175</v>
      </c>
      <c r="D301" s="43">
        <v>87</v>
      </c>
      <c r="E301" s="43">
        <v>1</v>
      </c>
      <c r="F301" s="43">
        <v>84</v>
      </c>
      <c r="G301" s="43">
        <v>3</v>
      </c>
      <c r="H301" s="43">
        <v>0</v>
      </c>
      <c r="I301" s="43">
        <v>85</v>
      </c>
      <c r="J301" s="43">
        <v>90</v>
      </c>
    </row>
    <row r="302" spans="2:10" ht="20.100000000000001" customHeight="1" thickBot="1" x14ac:dyDescent="0.25">
      <c r="B302" s="62" t="s">
        <v>482</v>
      </c>
      <c r="C302" s="43">
        <v>184</v>
      </c>
      <c r="D302" s="43">
        <v>101</v>
      </c>
      <c r="E302" s="43">
        <v>0</v>
      </c>
      <c r="F302" s="43">
        <v>83</v>
      </c>
      <c r="G302" s="43">
        <v>0</v>
      </c>
      <c r="H302" s="43">
        <v>0</v>
      </c>
      <c r="I302" s="43">
        <v>105</v>
      </c>
      <c r="J302" s="43">
        <v>79</v>
      </c>
    </row>
    <row r="303" spans="2:10" ht="20.100000000000001" customHeight="1" thickBot="1" x14ac:dyDescent="0.25">
      <c r="B303" s="62" t="s">
        <v>483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</row>
    <row r="304" spans="2:10" ht="20.100000000000001" customHeight="1" thickBot="1" x14ac:dyDescent="0.25">
      <c r="B304" s="62" t="s">
        <v>484</v>
      </c>
      <c r="C304" s="43">
        <v>58</v>
      </c>
      <c r="D304" s="43">
        <v>26</v>
      </c>
      <c r="E304" s="43">
        <v>0</v>
      </c>
      <c r="F304" s="43">
        <v>32</v>
      </c>
      <c r="G304" s="43">
        <v>0</v>
      </c>
      <c r="H304" s="43">
        <v>0</v>
      </c>
      <c r="I304" s="43">
        <v>21</v>
      </c>
      <c r="J304" s="43">
        <v>37</v>
      </c>
    </row>
    <row r="305" spans="2:10" ht="20.100000000000001" customHeight="1" thickBot="1" x14ac:dyDescent="0.25">
      <c r="B305" s="62" t="s">
        <v>485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</row>
    <row r="306" spans="2:10" ht="20.100000000000001" customHeight="1" thickBot="1" x14ac:dyDescent="0.25">
      <c r="B306" s="62" t="s">
        <v>486</v>
      </c>
      <c r="C306" s="43">
        <v>183</v>
      </c>
      <c r="D306" s="43">
        <v>126</v>
      </c>
      <c r="E306" s="43">
        <v>0</v>
      </c>
      <c r="F306" s="43">
        <v>57</v>
      </c>
      <c r="G306" s="43">
        <v>0</v>
      </c>
      <c r="H306" s="43">
        <v>3</v>
      </c>
      <c r="I306" s="43">
        <v>122</v>
      </c>
      <c r="J306" s="43">
        <v>61</v>
      </c>
    </row>
    <row r="307" spans="2:10" ht="20.100000000000001" customHeight="1" thickBot="1" x14ac:dyDescent="0.25">
      <c r="B307" s="62" t="s">
        <v>487</v>
      </c>
      <c r="C307" s="43">
        <v>81</v>
      </c>
      <c r="D307" s="43">
        <v>67</v>
      </c>
      <c r="E307" s="43">
        <v>1</v>
      </c>
      <c r="F307" s="43">
        <v>13</v>
      </c>
      <c r="G307" s="43">
        <v>0</v>
      </c>
      <c r="H307" s="43">
        <v>4</v>
      </c>
      <c r="I307" s="43">
        <v>72</v>
      </c>
      <c r="J307" s="43">
        <v>9</v>
      </c>
    </row>
    <row r="308" spans="2:10" ht="20.100000000000001" customHeight="1" thickBot="1" x14ac:dyDescent="0.25">
      <c r="B308" s="62" t="s">
        <v>488</v>
      </c>
      <c r="C308" s="43">
        <v>250</v>
      </c>
      <c r="D308" s="43">
        <v>183</v>
      </c>
      <c r="E308" s="43">
        <v>0</v>
      </c>
      <c r="F308" s="43">
        <v>67</v>
      </c>
      <c r="G308" s="43">
        <v>0</v>
      </c>
      <c r="H308" s="43">
        <v>0</v>
      </c>
      <c r="I308" s="43">
        <v>182</v>
      </c>
      <c r="J308" s="43">
        <v>68</v>
      </c>
    </row>
    <row r="309" spans="2:10" ht="20.100000000000001" customHeight="1" thickBot="1" x14ac:dyDescent="0.25">
      <c r="B309" s="62" t="s">
        <v>489</v>
      </c>
      <c r="C309" s="43">
        <v>51</v>
      </c>
      <c r="D309" s="43">
        <v>29</v>
      </c>
      <c r="E309" s="43">
        <v>0</v>
      </c>
      <c r="F309" s="43">
        <v>22</v>
      </c>
      <c r="G309" s="43">
        <v>0</v>
      </c>
      <c r="H309" s="43">
        <v>0</v>
      </c>
      <c r="I309" s="43">
        <v>30</v>
      </c>
      <c r="J309" s="43">
        <v>21</v>
      </c>
    </row>
    <row r="310" spans="2:10" ht="20.100000000000001" customHeight="1" thickBot="1" x14ac:dyDescent="0.25">
      <c r="B310" s="62" t="s">
        <v>643</v>
      </c>
      <c r="C310" s="43">
        <v>123</v>
      </c>
      <c r="D310" s="43">
        <v>90</v>
      </c>
      <c r="E310" s="43">
        <v>0</v>
      </c>
      <c r="F310" s="43">
        <v>33</v>
      </c>
      <c r="G310" s="43">
        <v>0</v>
      </c>
      <c r="H310" s="43">
        <v>0</v>
      </c>
      <c r="I310" s="43">
        <v>88</v>
      </c>
      <c r="J310" s="43">
        <v>35</v>
      </c>
    </row>
    <row r="311" spans="2:10" ht="20.100000000000001" customHeight="1" thickBot="1" x14ac:dyDescent="0.25">
      <c r="B311" s="62" t="s">
        <v>490</v>
      </c>
      <c r="C311" s="43">
        <v>142</v>
      </c>
      <c r="D311" s="43">
        <v>106</v>
      </c>
      <c r="E311" s="43">
        <v>3</v>
      </c>
      <c r="F311" s="43">
        <v>32</v>
      </c>
      <c r="G311" s="43">
        <v>1</v>
      </c>
      <c r="H311" s="43">
        <v>0</v>
      </c>
      <c r="I311" s="43">
        <v>111</v>
      </c>
      <c r="J311" s="43">
        <v>31</v>
      </c>
    </row>
    <row r="312" spans="2:10" ht="20.100000000000001" customHeight="1" thickBot="1" x14ac:dyDescent="0.25">
      <c r="B312" s="62" t="s">
        <v>491</v>
      </c>
      <c r="C312" s="43">
        <v>1007</v>
      </c>
      <c r="D312" s="43">
        <v>465</v>
      </c>
      <c r="E312" s="43">
        <v>4</v>
      </c>
      <c r="F312" s="43">
        <v>536</v>
      </c>
      <c r="G312" s="43">
        <v>2</v>
      </c>
      <c r="H312" s="43">
        <v>21</v>
      </c>
      <c r="I312" s="43">
        <v>494</v>
      </c>
      <c r="J312" s="43">
        <v>513</v>
      </c>
    </row>
    <row r="313" spans="2:10" ht="20.100000000000001" customHeight="1" thickBot="1" x14ac:dyDescent="0.25">
      <c r="B313" s="62" t="s">
        <v>492</v>
      </c>
      <c r="C313" s="43">
        <v>92</v>
      </c>
      <c r="D313" s="43">
        <v>60</v>
      </c>
      <c r="E313" s="43">
        <v>1</v>
      </c>
      <c r="F313" s="43">
        <v>31</v>
      </c>
      <c r="G313" s="43">
        <v>0</v>
      </c>
      <c r="H313" s="43">
        <v>0</v>
      </c>
      <c r="I313" s="43">
        <v>54</v>
      </c>
      <c r="J313" s="43">
        <v>38</v>
      </c>
    </row>
    <row r="314" spans="2:10" ht="20.100000000000001" customHeight="1" thickBot="1" x14ac:dyDescent="0.25">
      <c r="B314" s="62" t="s">
        <v>493</v>
      </c>
      <c r="C314" s="43">
        <v>51</v>
      </c>
      <c r="D314" s="43">
        <v>38</v>
      </c>
      <c r="E314" s="43">
        <v>0</v>
      </c>
      <c r="F314" s="43">
        <v>13</v>
      </c>
      <c r="G314" s="43">
        <v>0</v>
      </c>
      <c r="H314" s="43">
        <v>0</v>
      </c>
      <c r="I314" s="43">
        <v>28</v>
      </c>
      <c r="J314" s="43">
        <v>23</v>
      </c>
    </row>
    <row r="315" spans="2:10" ht="20.100000000000001" customHeight="1" thickBot="1" x14ac:dyDescent="0.25">
      <c r="B315" s="62" t="s">
        <v>494</v>
      </c>
      <c r="C315" s="43">
        <v>84</v>
      </c>
      <c r="D315" s="43">
        <v>60</v>
      </c>
      <c r="E315" s="43">
        <v>1</v>
      </c>
      <c r="F315" s="43">
        <v>23</v>
      </c>
      <c r="G315" s="43">
        <v>0</v>
      </c>
      <c r="H315" s="43">
        <v>0</v>
      </c>
      <c r="I315" s="43">
        <v>63</v>
      </c>
      <c r="J315" s="43">
        <v>21</v>
      </c>
    </row>
    <row r="316" spans="2:10" ht="20.100000000000001" customHeight="1" thickBot="1" x14ac:dyDescent="0.25">
      <c r="B316" s="62" t="s">
        <v>495</v>
      </c>
      <c r="C316" s="43">
        <v>48</v>
      </c>
      <c r="D316" s="43">
        <v>27</v>
      </c>
      <c r="E316" s="43">
        <v>0</v>
      </c>
      <c r="F316" s="43">
        <v>21</v>
      </c>
      <c r="G316" s="43">
        <v>0</v>
      </c>
      <c r="H316" s="43">
        <v>0</v>
      </c>
      <c r="I316" s="43">
        <v>27</v>
      </c>
      <c r="J316" s="43">
        <v>21</v>
      </c>
    </row>
    <row r="317" spans="2:10" ht="20.100000000000001" customHeight="1" thickBot="1" x14ac:dyDescent="0.25">
      <c r="B317" s="62" t="s">
        <v>496</v>
      </c>
      <c r="C317" s="43">
        <v>108</v>
      </c>
      <c r="D317" s="43">
        <v>84</v>
      </c>
      <c r="E317" s="43">
        <v>2</v>
      </c>
      <c r="F317" s="43">
        <v>22</v>
      </c>
      <c r="G317" s="43">
        <v>0</v>
      </c>
      <c r="H317" s="43">
        <v>0</v>
      </c>
      <c r="I317" s="43">
        <v>89</v>
      </c>
      <c r="J317" s="43">
        <v>19</v>
      </c>
    </row>
    <row r="318" spans="2:10" ht="20.100000000000001" customHeight="1" thickBot="1" x14ac:dyDescent="0.25">
      <c r="B318" s="62" t="s">
        <v>497</v>
      </c>
      <c r="C318" s="43">
        <v>87</v>
      </c>
      <c r="D318" s="43">
        <v>58</v>
      </c>
      <c r="E318" s="43">
        <v>1</v>
      </c>
      <c r="F318" s="43">
        <v>28</v>
      </c>
      <c r="G318" s="43">
        <v>0</v>
      </c>
      <c r="H318" s="43">
        <v>0</v>
      </c>
      <c r="I318" s="43">
        <v>64</v>
      </c>
      <c r="J318" s="43">
        <v>23</v>
      </c>
    </row>
    <row r="319" spans="2:10" ht="20.100000000000001" customHeight="1" thickBot="1" x14ac:dyDescent="0.25">
      <c r="B319" s="62" t="s">
        <v>498</v>
      </c>
      <c r="C319" s="43">
        <v>101</v>
      </c>
      <c r="D319" s="43">
        <v>79</v>
      </c>
      <c r="E319" s="43">
        <v>1</v>
      </c>
      <c r="F319" s="43">
        <v>21</v>
      </c>
      <c r="G319" s="43">
        <v>0</v>
      </c>
      <c r="H319" s="43">
        <v>0</v>
      </c>
      <c r="I319" s="43">
        <v>83</v>
      </c>
      <c r="J319" s="43">
        <v>18</v>
      </c>
    </row>
    <row r="320" spans="2:10" ht="20.100000000000001" customHeight="1" thickBot="1" x14ac:dyDescent="0.25">
      <c r="B320" s="62" t="s">
        <v>499</v>
      </c>
      <c r="C320" s="43">
        <v>78</v>
      </c>
      <c r="D320" s="43">
        <v>67</v>
      </c>
      <c r="E320" s="43">
        <v>0</v>
      </c>
      <c r="F320" s="43">
        <v>11</v>
      </c>
      <c r="G320" s="43">
        <v>0</v>
      </c>
      <c r="H320" s="43">
        <v>0</v>
      </c>
      <c r="I320" s="43">
        <v>65</v>
      </c>
      <c r="J320" s="43">
        <v>13</v>
      </c>
    </row>
    <row r="321" spans="2:10" ht="20.100000000000001" customHeight="1" thickBot="1" x14ac:dyDescent="0.25">
      <c r="B321" s="62" t="s">
        <v>500</v>
      </c>
      <c r="C321" s="43">
        <v>42</v>
      </c>
      <c r="D321" s="43">
        <v>22</v>
      </c>
      <c r="E321" s="43">
        <v>9</v>
      </c>
      <c r="F321" s="43">
        <v>10</v>
      </c>
      <c r="G321" s="43">
        <v>1</v>
      </c>
      <c r="H321" s="43">
        <v>0</v>
      </c>
      <c r="I321" s="43">
        <v>29</v>
      </c>
      <c r="J321" s="43">
        <v>13</v>
      </c>
    </row>
    <row r="322" spans="2:10" ht="20.100000000000001" customHeight="1" thickBot="1" x14ac:dyDescent="0.25">
      <c r="B322" s="62" t="s">
        <v>501</v>
      </c>
      <c r="C322" s="43">
        <v>48</v>
      </c>
      <c r="D322" s="43">
        <v>38</v>
      </c>
      <c r="E322" s="43">
        <v>1</v>
      </c>
      <c r="F322" s="43">
        <v>9</v>
      </c>
      <c r="G322" s="43">
        <v>0</v>
      </c>
      <c r="H322" s="43">
        <v>0</v>
      </c>
      <c r="I322" s="43">
        <v>32</v>
      </c>
      <c r="J322" s="43">
        <v>16</v>
      </c>
    </row>
    <row r="323" spans="2:10" ht="20.100000000000001" customHeight="1" thickBot="1" x14ac:dyDescent="0.25">
      <c r="B323" s="62" t="s">
        <v>502</v>
      </c>
      <c r="C323" s="43">
        <v>55</v>
      </c>
      <c r="D323" s="43">
        <v>27</v>
      </c>
      <c r="E323" s="43">
        <v>0</v>
      </c>
      <c r="F323" s="43">
        <v>28</v>
      </c>
      <c r="G323" s="43">
        <v>0</v>
      </c>
      <c r="H323" s="43">
        <v>0</v>
      </c>
      <c r="I323" s="43">
        <v>29</v>
      </c>
      <c r="J323" s="43">
        <v>26</v>
      </c>
    </row>
    <row r="324" spans="2:10" ht="20.100000000000001" customHeight="1" thickBot="1" x14ac:dyDescent="0.25">
      <c r="B324" s="62" t="s">
        <v>503</v>
      </c>
      <c r="C324" s="43">
        <v>54</v>
      </c>
      <c r="D324" s="43">
        <v>44</v>
      </c>
      <c r="E324" s="43">
        <v>0</v>
      </c>
      <c r="F324" s="43">
        <v>10</v>
      </c>
      <c r="G324" s="43">
        <v>0</v>
      </c>
      <c r="H324" s="43">
        <v>7</v>
      </c>
      <c r="I324" s="43">
        <v>44</v>
      </c>
      <c r="J324" s="43">
        <v>10</v>
      </c>
    </row>
    <row r="325" spans="2:10" ht="20.100000000000001" customHeight="1" thickBot="1" x14ac:dyDescent="0.25">
      <c r="B325" s="62" t="s">
        <v>504</v>
      </c>
      <c r="C325" s="43">
        <v>31</v>
      </c>
      <c r="D325" s="43">
        <v>28</v>
      </c>
      <c r="E325" s="43">
        <v>0</v>
      </c>
      <c r="F325" s="43">
        <v>3</v>
      </c>
      <c r="G325" s="43">
        <v>0</v>
      </c>
      <c r="H325" s="43">
        <v>0</v>
      </c>
      <c r="I325" s="43">
        <v>28</v>
      </c>
      <c r="J325" s="43">
        <v>3</v>
      </c>
    </row>
    <row r="326" spans="2:10" ht="20.100000000000001" customHeight="1" thickBot="1" x14ac:dyDescent="0.25">
      <c r="B326" s="62" t="s">
        <v>505</v>
      </c>
      <c r="C326" s="43">
        <v>25</v>
      </c>
      <c r="D326" s="43">
        <v>17</v>
      </c>
      <c r="E326" s="43">
        <v>0</v>
      </c>
      <c r="F326" s="43">
        <v>8</v>
      </c>
      <c r="G326" s="43">
        <v>0</v>
      </c>
      <c r="H326" s="43">
        <v>0</v>
      </c>
      <c r="I326" s="43">
        <v>16</v>
      </c>
      <c r="J326" s="43">
        <v>9</v>
      </c>
    </row>
    <row r="327" spans="2:10" ht="20.100000000000001" customHeight="1" thickBot="1" x14ac:dyDescent="0.25">
      <c r="B327" s="62" t="s">
        <v>506</v>
      </c>
      <c r="C327" s="43">
        <v>14</v>
      </c>
      <c r="D327" s="43">
        <v>12</v>
      </c>
      <c r="E327" s="43">
        <v>1</v>
      </c>
      <c r="F327" s="43">
        <v>1</v>
      </c>
      <c r="G327" s="43">
        <v>0</v>
      </c>
      <c r="H327" s="43">
        <v>0</v>
      </c>
      <c r="I327" s="43">
        <v>14</v>
      </c>
      <c r="J327" s="43">
        <v>0</v>
      </c>
    </row>
    <row r="328" spans="2:10" ht="20.100000000000001" customHeight="1" thickBot="1" x14ac:dyDescent="0.25">
      <c r="B328" s="62" t="s">
        <v>507</v>
      </c>
      <c r="C328" s="43">
        <v>76</v>
      </c>
      <c r="D328" s="43">
        <v>67</v>
      </c>
      <c r="E328" s="43">
        <v>1</v>
      </c>
      <c r="F328" s="43">
        <v>8</v>
      </c>
      <c r="G328" s="43">
        <v>0</v>
      </c>
      <c r="H328" s="43">
        <v>0</v>
      </c>
      <c r="I328" s="43">
        <v>71</v>
      </c>
      <c r="J328" s="43">
        <v>5</v>
      </c>
    </row>
    <row r="329" spans="2:10" ht="20.100000000000001" customHeight="1" thickBot="1" x14ac:dyDescent="0.25">
      <c r="B329" s="62" t="s">
        <v>198</v>
      </c>
      <c r="C329" s="43">
        <v>183</v>
      </c>
      <c r="D329" s="43">
        <v>165</v>
      </c>
      <c r="E329" s="43">
        <v>1</v>
      </c>
      <c r="F329" s="43">
        <v>17</v>
      </c>
      <c r="G329" s="43">
        <v>0</v>
      </c>
      <c r="H329" s="43">
        <v>16</v>
      </c>
      <c r="I329" s="43">
        <v>169</v>
      </c>
      <c r="J329" s="43">
        <v>14</v>
      </c>
    </row>
    <row r="330" spans="2:10" ht="20.100000000000001" customHeight="1" thickBot="1" x14ac:dyDescent="0.25">
      <c r="B330" s="62" t="s">
        <v>508</v>
      </c>
      <c r="C330" s="43">
        <v>41</v>
      </c>
      <c r="D330" s="43">
        <v>36</v>
      </c>
      <c r="E330" s="43">
        <v>1</v>
      </c>
      <c r="F330" s="43">
        <v>4</v>
      </c>
      <c r="G330" s="43">
        <v>0</v>
      </c>
      <c r="H330" s="43">
        <v>0</v>
      </c>
      <c r="I330" s="43">
        <v>38</v>
      </c>
      <c r="J330" s="43">
        <v>3</v>
      </c>
    </row>
    <row r="331" spans="2:10" ht="20.100000000000001" customHeight="1" thickBot="1" x14ac:dyDescent="0.25">
      <c r="B331" s="62" t="s">
        <v>509</v>
      </c>
      <c r="C331" s="43">
        <v>27</v>
      </c>
      <c r="D331" s="43">
        <v>24</v>
      </c>
      <c r="E331" s="43">
        <v>0</v>
      </c>
      <c r="F331" s="43">
        <v>3</v>
      </c>
      <c r="G331" s="43">
        <v>0</v>
      </c>
      <c r="H331" s="43">
        <v>0</v>
      </c>
      <c r="I331" s="43">
        <v>23</v>
      </c>
      <c r="J331" s="43">
        <v>4</v>
      </c>
    </row>
    <row r="332" spans="2:10" ht="20.100000000000001" customHeight="1" thickBot="1" x14ac:dyDescent="0.25">
      <c r="B332" s="62" t="s">
        <v>510</v>
      </c>
      <c r="C332" s="43">
        <v>16</v>
      </c>
      <c r="D332" s="43">
        <v>14</v>
      </c>
      <c r="E332" s="43">
        <v>0</v>
      </c>
      <c r="F332" s="43">
        <v>2</v>
      </c>
      <c r="G332" s="43">
        <v>0</v>
      </c>
      <c r="H332" s="43">
        <v>0</v>
      </c>
      <c r="I332" s="43">
        <v>15</v>
      </c>
      <c r="J332" s="43">
        <v>1</v>
      </c>
    </row>
    <row r="333" spans="2:10" ht="20.100000000000001" customHeight="1" thickBot="1" x14ac:dyDescent="0.25">
      <c r="B333" s="62" t="s">
        <v>511</v>
      </c>
      <c r="C333" s="43">
        <v>20</v>
      </c>
      <c r="D333" s="43">
        <v>20</v>
      </c>
      <c r="E333" s="43">
        <v>0</v>
      </c>
      <c r="F333" s="43">
        <v>0</v>
      </c>
      <c r="G333" s="43">
        <v>0</v>
      </c>
      <c r="H333" s="43">
        <v>0</v>
      </c>
      <c r="I333" s="43">
        <v>20</v>
      </c>
      <c r="J333" s="43">
        <v>0</v>
      </c>
    </row>
    <row r="334" spans="2:10" ht="20.100000000000001" customHeight="1" thickBot="1" x14ac:dyDescent="0.25">
      <c r="B334" s="62" t="s">
        <v>512</v>
      </c>
      <c r="C334" s="43">
        <v>1</v>
      </c>
      <c r="D334" s="43">
        <v>1</v>
      </c>
      <c r="E334" s="43">
        <v>0</v>
      </c>
      <c r="F334" s="43">
        <v>0</v>
      </c>
      <c r="G334" s="43">
        <v>0</v>
      </c>
      <c r="H334" s="43">
        <v>0</v>
      </c>
      <c r="I334" s="43">
        <v>1</v>
      </c>
      <c r="J334" s="43">
        <v>0</v>
      </c>
    </row>
    <row r="335" spans="2:10" ht="20.100000000000001" customHeight="1" thickBot="1" x14ac:dyDescent="0.25">
      <c r="B335" s="62" t="s">
        <v>513</v>
      </c>
      <c r="C335" s="43">
        <v>67</v>
      </c>
      <c r="D335" s="43">
        <v>53</v>
      </c>
      <c r="E335" s="43">
        <v>0</v>
      </c>
      <c r="F335" s="43">
        <v>14</v>
      </c>
      <c r="G335" s="43">
        <v>0</v>
      </c>
      <c r="H335" s="43">
        <v>0</v>
      </c>
      <c r="I335" s="43">
        <v>53</v>
      </c>
      <c r="J335" s="43">
        <v>14</v>
      </c>
    </row>
    <row r="336" spans="2:10" ht="20.100000000000001" customHeight="1" thickBot="1" x14ac:dyDescent="0.25">
      <c r="B336" s="62" t="s">
        <v>514</v>
      </c>
      <c r="C336" s="43">
        <v>5</v>
      </c>
      <c r="D336" s="43">
        <v>5</v>
      </c>
      <c r="E336" s="43">
        <v>0</v>
      </c>
      <c r="F336" s="43">
        <v>0</v>
      </c>
      <c r="G336" s="43">
        <v>0</v>
      </c>
      <c r="H336" s="43">
        <v>0</v>
      </c>
      <c r="I336" s="43">
        <v>5</v>
      </c>
      <c r="J336" s="43">
        <v>0</v>
      </c>
    </row>
    <row r="337" spans="2:10" ht="20.100000000000001" customHeight="1" thickBot="1" x14ac:dyDescent="0.25">
      <c r="B337" s="62" t="s">
        <v>515</v>
      </c>
      <c r="C337" s="43">
        <v>80</v>
      </c>
      <c r="D337" s="43">
        <v>70</v>
      </c>
      <c r="E337" s="43">
        <v>0</v>
      </c>
      <c r="F337" s="43">
        <v>10</v>
      </c>
      <c r="G337" s="43">
        <v>0</v>
      </c>
      <c r="H337" s="43">
        <v>0</v>
      </c>
      <c r="I337" s="43">
        <v>70</v>
      </c>
      <c r="J337" s="43">
        <v>10</v>
      </c>
    </row>
    <row r="338" spans="2:10" ht="20.100000000000001" customHeight="1" thickBot="1" x14ac:dyDescent="0.25">
      <c r="B338" s="62" t="s">
        <v>516</v>
      </c>
      <c r="C338" s="43">
        <v>9</v>
      </c>
      <c r="D338" s="43">
        <v>9</v>
      </c>
      <c r="E338" s="43">
        <v>0</v>
      </c>
      <c r="F338" s="43">
        <v>0</v>
      </c>
      <c r="G338" s="43">
        <v>0</v>
      </c>
      <c r="H338" s="43">
        <v>0</v>
      </c>
      <c r="I338" s="43">
        <v>7</v>
      </c>
      <c r="J338" s="43">
        <v>2</v>
      </c>
    </row>
    <row r="339" spans="2:10" ht="20.100000000000001" customHeight="1" thickBot="1" x14ac:dyDescent="0.25">
      <c r="B339" s="62" t="s">
        <v>199</v>
      </c>
      <c r="C339" s="43">
        <v>70</v>
      </c>
      <c r="D339" s="43">
        <v>60</v>
      </c>
      <c r="E339" s="43">
        <v>0</v>
      </c>
      <c r="F339" s="43">
        <v>10</v>
      </c>
      <c r="G339" s="43">
        <v>0</v>
      </c>
      <c r="H339" s="43">
        <v>3</v>
      </c>
      <c r="I339" s="43">
        <v>58</v>
      </c>
      <c r="J339" s="43">
        <v>12</v>
      </c>
    </row>
    <row r="340" spans="2:10" ht="20.100000000000001" customHeight="1" thickBot="1" x14ac:dyDescent="0.25">
      <c r="B340" s="62" t="s">
        <v>517</v>
      </c>
      <c r="C340" s="43">
        <v>31</v>
      </c>
      <c r="D340" s="43">
        <v>30</v>
      </c>
      <c r="E340" s="43">
        <v>0</v>
      </c>
      <c r="F340" s="43">
        <v>1</v>
      </c>
      <c r="G340" s="43">
        <v>0</v>
      </c>
      <c r="H340" s="43">
        <v>0</v>
      </c>
      <c r="I340" s="43">
        <v>31</v>
      </c>
      <c r="J340" s="43">
        <v>0</v>
      </c>
    </row>
    <row r="341" spans="2:10" ht="20.100000000000001" customHeight="1" thickBot="1" x14ac:dyDescent="0.25">
      <c r="B341" s="62" t="s">
        <v>518</v>
      </c>
      <c r="C341" s="43">
        <v>34</v>
      </c>
      <c r="D341" s="43">
        <v>21</v>
      </c>
      <c r="E341" s="43">
        <v>3</v>
      </c>
      <c r="F341" s="43">
        <v>9</v>
      </c>
      <c r="G341" s="43">
        <v>1</v>
      </c>
      <c r="H341" s="43">
        <v>0</v>
      </c>
      <c r="I341" s="43">
        <v>23</v>
      </c>
      <c r="J341" s="43">
        <v>11</v>
      </c>
    </row>
    <row r="342" spans="2:10" ht="20.100000000000001" customHeight="1" thickBot="1" x14ac:dyDescent="0.25">
      <c r="B342" s="62" t="s">
        <v>519</v>
      </c>
      <c r="C342" s="43">
        <v>64</v>
      </c>
      <c r="D342" s="43">
        <v>50</v>
      </c>
      <c r="E342" s="43">
        <v>0</v>
      </c>
      <c r="F342" s="43">
        <v>14</v>
      </c>
      <c r="G342" s="43">
        <v>0</v>
      </c>
      <c r="H342" s="43">
        <v>4</v>
      </c>
      <c r="I342" s="43">
        <v>56</v>
      </c>
      <c r="J342" s="43">
        <v>8</v>
      </c>
    </row>
    <row r="343" spans="2:10" ht="20.100000000000001" customHeight="1" thickBot="1" x14ac:dyDescent="0.25">
      <c r="B343" s="62" t="s">
        <v>520</v>
      </c>
      <c r="C343" s="43">
        <v>20</v>
      </c>
      <c r="D343" s="43">
        <v>18</v>
      </c>
      <c r="E343" s="43">
        <v>0</v>
      </c>
      <c r="F343" s="43">
        <v>2</v>
      </c>
      <c r="G343" s="43">
        <v>0</v>
      </c>
      <c r="H343" s="43">
        <v>0</v>
      </c>
      <c r="I343" s="43">
        <v>17</v>
      </c>
      <c r="J343" s="43">
        <v>3</v>
      </c>
    </row>
    <row r="344" spans="2:10" ht="20.100000000000001" customHeight="1" thickBot="1" x14ac:dyDescent="0.25">
      <c r="B344" s="62" t="s">
        <v>521</v>
      </c>
      <c r="C344" s="43">
        <v>3</v>
      </c>
      <c r="D344" s="43">
        <v>3</v>
      </c>
      <c r="E344" s="43">
        <v>0</v>
      </c>
      <c r="F344" s="43">
        <v>0</v>
      </c>
      <c r="G344" s="43">
        <v>0</v>
      </c>
      <c r="H344" s="43">
        <v>0</v>
      </c>
      <c r="I344" s="43">
        <v>3</v>
      </c>
      <c r="J344" s="43">
        <v>0</v>
      </c>
    </row>
    <row r="345" spans="2:10" ht="20.100000000000001" customHeight="1" thickBot="1" x14ac:dyDescent="0.25">
      <c r="B345" s="62" t="s">
        <v>522</v>
      </c>
      <c r="C345" s="43">
        <v>8</v>
      </c>
      <c r="D345" s="43">
        <v>8</v>
      </c>
      <c r="E345" s="43">
        <v>0</v>
      </c>
      <c r="F345" s="43">
        <v>0</v>
      </c>
      <c r="G345" s="43">
        <v>0</v>
      </c>
      <c r="H345" s="43">
        <v>0</v>
      </c>
      <c r="I345" s="43">
        <v>8</v>
      </c>
      <c r="J345" s="43">
        <v>0</v>
      </c>
    </row>
    <row r="346" spans="2:10" ht="20.100000000000001" customHeight="1" thickBot="1" x14ac:dyDescent="0.25">
      <c r="B346" s="62" t="s">
        <v>523</v>
      </c>
      <c r="C346" s="43">
        <v>37</v>
      </c>
      <c r="D346" s="43">
        <v>28</v>
      </c>
      <c r="E346" s="43">
        <v>0</v>
      </c>
      <c r="F346" s="43">
        <v>9</v>
      </c>
      <c r="G346" s="43">
        <v>0</v>
      </c>
      <c r="H346" s="43">
        <v>0</v>
      </c>
      <c r="I346" s="43">
        <v>31</v>
      </c>
      <c r="J346" s="43">
        <v>6</v>
      </c>
    </row>
    <row r="347" spans="2:10" ht="20.100000000000001" customHeight="1" thickBot="1" x14ac:dyDescent="0.25">
      <c r="B347" s="62" t="s">
        <v>524</v>
      </c>
      <c r="C347" s="43">
        <v>100</v>
      </c>
      <c r="D347" s="43">
        <v>77</v>
      </c>
      <c r="E347" s="43">
        <v>0</v>
      </c>
      <c r="F347" s="43">
        <v>23</v>
      </c>
      <c r="G347" s="43">
        <v>0</v>
      </c>
      <c r="H347" s="43">
        <v>0</v>
      </c>
      <c r="I347" s="43">
        <v>87</v>
      </c>
      <c r="J347" s="43">
        <v>13</v>
      </c>
    </row>
    <row r="348" spans="2:10" ht="20.100000000000001" customHeight="1" thickBot="1" x14ac:dyDescent="0.25">
      <c r="B348" s="62" t="s">
        <v>525</v>
      </c>
      <c r="C348" s="43">
        <v>105</v>
      </c>
      <c r="D348" s="43">
        <v>97</v>
      </c>
      <c r="E348" s="43">
        <v>2</v>
      </c>
      <c r="F348" s="43">
        <v>6</v>
      </c>
      <c r="G348" s="43">
        <v>0</v>
      </c>
      <c r="H348" s="43">
        <v>21</v>
      </c>
      <c r="I348" s="43">
        <v>94</v>
      </c>
      <c r="J348" s="43">
        <v>11</v>
      </c>
    </row>
    <row r="349" spans="2:10" ht="20.100000000000001" customHeight="1" thickBot="1" x14ac:dyDescent="0.25">
      <c r="B349" s="62" t="s">
        <v>200</v>
      </c>
      <c r="C349" s="43">
        <v>410</v>
      </c>
      <c r="D349" s="43">
        <v>340</v>
      </c>
      <c r="E349" s="43">
        <v>0</v>
      </c>
      <c r="F349" s="43">
        <v>70</v>
      </c>
      <c r="G349" s="43">
        <v>0</v>
      </c>
      <c r="H349" s="43">
        <v>20</v>
      </c>
      <c r="I349" s="43">
        <v>337</v>
      </c>
      <c r="J349" s="43">
        <v>73</v>
      </c>
    </row>
    <row r="350" spans="2:10" ht="20.100000000000001" customHeight="1" thickBot="1" x14ac:dyDescent="0.25">
      <c r="B350" s="62" t="s">
        <v>526</v>
      </c>
      <c r="C350" s="43">
        <v>20</v>
      </c>
      <c r="D350" s="43">
        <v>17</v>
      </c>
      <c r="E350" s="43">
        <v>0</v>
      </c>
      <c r="F350" s="43">
        <v>3</v>
      </c>
      <c r="G350" s="43">
        <v>0</v>
      </c>
      <c r="H350" s="43">
        <v>0</v>
      </c>
      <c r="I350" s="43">
        <v>18</v>
      </c>
      <c r="J350" s="43">
        <v>2</v>
      </c>
    </row>
    <row r="351" spans="2:10" ht="20.100000000000001" customHeight="1" thickBot="1" x14ac:dyDescent="0.25">
      <c r="B351" s="62" t="s">
        <v>527</v>
      </c>
      <c r="C351" s="43">
        <v>33</v>
      </c>
      <c r="D351" s="43">
        <v>30</v>
      </c>
      <c r="E351" s="43">
        <v>0</v>
      </c>
      <c r="F351" s="43">
        <v>3</v>
      </c>
      <c r="G351" s="43">
        <v>0</v>
      </c>
      <c r="H351" s="43">
        <v>0</v>
      </c>
      <c r="I351" s="43">
        <v>30</v>
      </c>
      <c r="J351" s="43">
        <v>3</v>
      </c>
    </row>
    <row r="352" spans="2:10" ht="20.100000000000001" customHeight="1" thickBot="1" x14ac:dyDescent="0.25">
      <c r="B352" s="62" t="s">
        <v>528</v>
      </c>
      <c r="C352" s="43">
        <v>24</v>
      </c>
      <c r="D352" s="43">
        <v>20</v>
      </c>
      <c r="E352" s="43">
        <v>0</v>
      </c>
      <c r="F352" s="43">
        <v>3</v>
      </c>
      <c r="G352" s="43">
        <v>1</v>
      </c>
      <c r="H352" s="43">
        <v>0</v>
      </c>
      <c r="I352" s="43">
        <v>22</v>
      </c>
      <c r="J352" s="43">
        <v>2</v>
      </c>
    </row>
    <row r="353" spans="2:10" ht="20.100000000000001" customHeight="1" thickBot="1" x14ac:dyDescent="0.25">
      <c r="B353" s="62" t="s">
        <v>529</v>
      </c>
      <c r="C353" s="43">
        <v>10</v>
      </c>
      <c r="D353" s="43">
        <v>4</v>
      </c>
      <c r="E353" s="43">
        <v>0</v>
      </c>
      <c r="F353" s="43">
        <v>6</v>
      </c>
      <c r="G353" s="43">
        <v>0</v>
      </c>
      <c r="H353" s="43">
        <v>0</v>
      </c>
      <c r="I353" s="43">
        <v>7</v>
      </c>
      <c r="J353" s="43">
        <v>3</v>
      </c>
    </row>
    <row r="354" spans="2:10" ht="20.100000000000001" customHeight="1" thickBot="1" x14ac:dyDescent="0.25">
      <c r="B354" s="62" t="s">
        <v>530</v>
      </c>
      <c r="C354" s="43">
        <v>14</v>
      </c>
      <c r="D354" s="43">
        <v>9</v>
      </c>
      <c r="E354" s="43">
        <v>0</v>
      </c>
      <c r="F354" s="43">
        <v>5</v>
      </c>
      <c r="G354" s="43">
        <v>0</v>
      </c>
      <c r="H354" s="43">
        <v>0</v>
      </c>
      <c r="I354" s="43">
        <v>10</v>
      </c>
      <c r="J354" s="43">
        <v>4</v>
      </c>
    </row>
    <row r="355" spans="2:10" ht="20.100000000000001" customHeight="1" thickBot="1" x14ac:dyDescent="0.25">
      <c r="B355" s="62" t="s">
        <v>531</v>
      </c>
      <c r="C355" s="43">
        <v>78</v>
      </c>
      <c r="D355" s="43">
        <v>78</v>
      </c>
      <c r="E355" s="43">
        <v>0</v>
      </c>
      <c r="F355" s="43">
        <v>0</v>
      </c>
      <c r="G355" s="43">
        <v>0</v>
      </c>
      <c r="H355" s="43">
        <v>0</v>
      </c>
      <c r="I355" s="43">
        <v>78</v>
      </c>
      <c r="J355" s="43">
        <v>0</v>
      </c>
    </row>
    <row r="356" spans="2:10" ht="20.100000000000001" customHeight="1" thickBot="1" x14ac:dyDescent="0.25">
      <c r="B356" s="62" t="s">
        <v>532</v>
      </c>
      <c r="C356" s="43">
        <v>7</v>
      </c>
      <c r="D356" s="43">
        <v>7</v>
      </c>
      <c r="E356" s="43">
        <v>0</v>
      </c>
      <c r="F356" s="43">
        <v>0</v>
      </c>
      <c r="G356" s="43">
        <v>0</v>
      </c>
      <c r="H356" s="43">
        <v>0</v>
      </c>
      <c r="I356" s="43">
        <v>7</v>
      </c>
      <c r="J356" s="43">
        <v>0</v>
      </c>
    </row>
    <row r="357" spans="2:10" ht="20.100000000000001" customHeight="1" thickBot="1" x14ac:dyDescent="0.25">
      <c r="B357" s="62" t="s">
        <v>533</v>
      </c>
      <c r="C357" s="43">
        <v>13</v>
      </c>
      <c r="D357" s="43">
        <v>11</v>
      </c>
      <c r="E357" s="43">
        <v>1</v>
      </c>
      <c r="F357" s="43">
        <v>1</v>
      </c>
      <c r="G357" s="43">
        <v>0</v>
      </c>
      <c r="H357" s="43">
        <v>0</v>
      </c>
      <c r="I357" s="43">
        <v>12</v>
      </c>
      <c r="J357" s="43">
        <v>1</v>
      </c>
    </row>
    <row r="358" spans="2:10" ht="20.100000000000001" customHeight="1" thickBot="1" x14ac:dyDescent="0.25">
      <c r="B358" s="62" t="s">
        <v>534</v>
      </c>
      <c r="C358" s="43">
        <v>8</v>
      </c>
      <c r="D358" s="43">
        <v>6</v>
      </c>
      <c r="E358" s="43">
        <v>0</v>
      </c>
      <c r="F358" s="43">
        <v>2</v>
      </c>
      <c r="G358" s="43">
        <v>0</v>
      </c>
      <c r="H358" s="43">
        <v>0</v>
      </c>
      <c r="I358" s="43">
        <v>8</v>
      </c>
      <c r="J358" s="43">
        <v>0</v>
      </c>
    </row>
    <row r="359" spans="2:10" ht="20.100000000000001" customHeight="1" thickBot="1" x14ac:dyDescent="0.25">
      <c r="B359" s="62" t="s">
        <v>535</v>
      </c>
      <c r="C359" s="43">
        <v>4</v>
      </c>
      <c r="D359" s="43">
        <v>2</v>
      </c>
      <c r="E359" s="43">
        <v>0</v>
      </c>
      <c r="F359" s="43">
        <v>2</v>
      </c>
      <c r="G359" s="43">
        <v>0</v>
      </c>
      <c r="H359" s="43">
        <v>0</v>
      </c>
      <c r="I359" s="43">
        <v>3</v>
      </c>
      <c r="J359" s="43">
        <v>1</v>
      </c>
    </row>
    <row r="360" spans="2:10" ht="20.100000000000001" customHeight="1" thickBot="1" x14ac:dyDescent="0.25">
      <c r="B360" s="62" t="s">
        <v>536</v>
      </c>
      <c r="C360" s="43">
        <v>13</v>
      </c>
      <c r="D360" s="43">
        <v>10</v>
      </c>
      <c r="E360" s="43">
        <v>0</v>
      </c>
      <c r="F360" s="43">
        <v>3</v>
      </c>
      <c r="G360" s="43">
        <v>0</v>
      </c>
      <c r="H360" s="43">
        <v>0</v>
      </c>
      <c r="I360" s="43">
        <v>9</v>
      </c>
      <c r="J360" s="43">
        <v>4</v>
      </c>
    </row>
    <row r="361" spans="2:10" ht="20.100000000000001" customHeight="1" thickBot="1" x14ac:dyDescent="0.25">
      <c r="B361" s="62" t="s">
        <v>537</v>
      </c>
      <c r="C361" s="43">
        <v>12</v>
      </c>
      <c r="D361" s="43">
        <v>9</v>
      </c>
      <c r="E361" s="43">
        <v>0</v>
      </c>
      <c r="F361" s="43">
        <v>3</v>
      </c>
      <c r="G361" s="43">
        <v>0</v>
      </c>
      <c r="H361" s="43">
        <v>0</v>
      </c>
      <c r="I361" s="43">
        <v>10</v>
      </c>
      <c r="J361" s="43">
        <v>2</v>
      </c>
    </row>
    <row r="362" spans="2:10" ht="20.100000000000001" customHeight="1" thickBot="1" x14ac:dyDescent="0.25">
      <c r="B362" s="62" t="s">
        <v>201</v>
      </c>
      <c r="C362" s="43">
        <v>98</v>
      </c>
      <c r="D362" s="43">
        <v>77</v>
      </c>
      <c r="E362" s="43">
        <v>0</v>
      </c>
      <c r="F362" s="43">
        <v>21</v>
      </c>
      <c r="G362" s="43">
        <v>0</v>
      </c>
      <c r="H362" s="43">
        <v>0</v>
      </c>
      <c r="I362" s="43">
        <v>82</v>
      </c>
      <c r="J362" s="43">
        <v>16</v>
      </c>
    </row>
    <row r="363" spans="2:10" ht="20.100000000000001" customHeight="1" thickBot="1" x14ac:dyDescent="0.25">
      <c r="B363" s="62" t="s">
        <v>538</v>
      </c>
      <c r="C363" s="43">
        <v>21</v>
      </c>
      <c r="D363" s="43">
        <v>18</v>
      </c>
      <c r="E363" s="43">
        <v>0</v>
      </c>
      <c r="F363" s="43">
        <v>3</v>
      </c>
      <c r="G363" s="43">
        <v>0</v>
      </c>
      <c r="H363" s="43">
        <v>0</v>
      </c>
      <c r="I363" s="43">
        <v>18</v>
      </c>
      <c r="J363" s="43">
        <v>3</v>
      </c>
    </row>
    <row r="364" spans="2:10" ht="20.100000000000001" customHeight="1" thickBot="1" x14ac:dyDescent="0.25">
      <c r="B364" s="62" t="s">
        <v>539</v>
      </c>
      <c r="C364" s="43">
        <v>20</v>
      </c>
      <c r="D364" s="43">
        <v>15</v>
      </c>
      <c r="E364" s="43">
        <v>0</v>
      </c>
      <c r="F364" s="43">
        <v>4</v>
      </c>
      <c r="G364" s="43">
        <v>1</v>
      </c>
      <c r="H364" s="43">
        <v>0</v>
      </c>
      <c r="I364" s="43">
        <v>17</v>
      </c>
      <c r="J364" s="43">
        <v>3</v>
      </c>
    </row>
    <row r="365" spans="2:10" ht="20.100000000000001" customHeight="1" thickBot="1" x14ac:dyDescent="0.25">
      <c r="B365" s="62" t="s">
        <v>540</v>
      </c>
      <c r="C365" s="43">
        <v>13</v>
      </c>
      <c r="D365" s="43">
        <v>8</v>
      </c>
      <c r="E365" s="43">
        <v>2</v>
      </c>
      <c r="F365" s="43">
        <v>3</v>
      </c>
      <c r="G365" s="43">
        <v>0</v>
      </c>
      <c r="H365" s="43">
        <v>0</v>
      </c>
      <c r="I365" s="43">
        <v>8</v>
      </c>
      <c r="J365" s="43">
        <v>5</v>
      </c>
    </row>
    <row r="366" spans="2:10" ht="20.100000000000001" customHeight="1" thickBot="1" x14ac:dyDescent="0.25">
      <c r="B366" s="62" t="s">
        <v>541</v>
      </c>
      <c r="C366" s="43">
        <v>10</v>
      </c>
      <c r="D366" s="43">
        <v>7</v>
      </c>
      <c r="E366" s="43">
        <v>0</v>
      </c>
      <c r="F366" s="43">
        <v>3</v>
      </c>
      <c r="G366" s="43">
        <v>0</v>
      </c>
      <c r="H366" s="43">
        <v>0</v>
      </c>
      <c r="I366" s="43">
        <v>6</v>
      </c>
      <c r="J366" s="43">
        <v>4</v>
      </c>
    </row>
    <row r="367" spans="2:10" ht="20.100000000000001" customHeight="1" thickBot="1" x14ac:dyDescent="0.25">
      <c r="B367" s="62" t="s">
        <v>644</v>
      </c>
      <c r="C367" s="43">
        <v>4</v>
      </c>
      <c r="D367" s="43">
        <v>3</v>
      </c>
      <c r="E367" s="43">
        <v>0</v>
      </c>
      <c r="F367" s="43">
        <v>1</v>
      </c>
      <c r="G367" s="43">
        <v>0</v>
      </c>
      <c r="H367" s="43">
        <v>0</v>
      </c>
      <c r="I367" s="43">
        <v>4</v>
      </c>
      <c r="J367" s="43">
        <v>0</v>
      </c>
    </row>
    <row r="368" spans="2:10" ht="20.100000000000001" customHeight="1" thickBot="1" x14ac:dyDescent="0.25">
      <c r="B368" s="62" t="s">
        <v>542</v>
      </c>
      <c r="C368" s="43">
        <v>5</v>
      </c>
      <c r="D368" s="43">
        <v>4</v>
      </c>
      <c r="E368" s="43">
        <v>0</v>
      </c>
      <c r="F368" s="43">
        <v>1</v>
      </c>
      <c r="G368" s="43">
        <v>0</v>
      </c>
      <c r="H368" s="43">
        <v>0</v>
      </c>
      <c r="I368" s="43">
        <v>5</v>
      </c>
      <c r="J368" s="43">
        <v>0</v>
      </c>
    </row>
    <row r="369" spans="2:10" ht="20.100000000000001" customHeight="1" thickBot="1" x14ac:dyDescent="0.25">
      <c r="B369" s="62" t="s">
        <v>202</v>
      </c>
      <c r="C369" s="43">
        <v>76</v>
      </c>
      <c r="D369" s="43">
        <v>53</v>
      </c>
      <c r="E369" s="43">
        <v>0</v>
      </c>
      <c r="F369" s="43">
        <v>23</v>
      </c>
      <c r="G369" s="43">
        <v>0</v>
      </c>
      <c r="H369" s="43">
        <v>0</v>
      </c>
      <c r="I369" s="43">
        <v>53</v>
      </c>
      <c r="J369" s="43">
        <v>23</v>
      </c>
    </row>
    <row r="370" spans="2:10" ht="20.100000000000001" customHeight="1" thickBot="1" x14ac:dyDescent="0.25">
      <c r="B370" s="62" t="s">
        <v>543</v>
      </c>
      <c r="C370" s="43">
        <v>15</v>
      </c>
      <c r="D370" s="43">
        <v>12</v>
      </c>
      <c r="E370" s="43">
        <v>0</v>
      </c>
      <c r="F370" s="43">
        <v>3</v>
      </c>
      <c r="G370" s="43">
        <v>0</v>
      </c>
      <c r="H370" s="43">
        <v>0</v>
      </c>
      <c r="I370" s="43">
        <v>12</v>
      </c>
      <c r="J370" s="43">
        <v>3</v>
      </c>
    </row>
    <row r="371" spans="2:10" ht="20.100000000000001" customHeight="1" thickBot="1" x14ac:dyDescent="0.25">
      <c r="B371" s="62" t="s">
        <v>544</v>
      </c>
      <c r="C371" s="43">
        <v>15</v>
      </c>
      <c r="D371" s="43">
        <v>9</v>
      </c>
      <c r="E371" s="43">
        <v>0</v>
      </c>
      <c r="F371" s="43">
        <v>6</v>
      </c>
      <c r="G371" s="43">
        <v>0</v>
      </c>
      <c r="H371" s="43">
        <v>0</v>
      </c>
      <c r="I371" s="43">
        <v>12</v>
      </c>
      <c r="J371" s="43">
        <v>3</v>
      </c>
    </row>
    <row r="372" spans="2:10" ht="20.100000000000001" customHeight="1" thickBot="1" x14ac:dyDescent="0.25">
      <c r="B372" s="62" t="s">
        <v>545</v>
      </c>
      <c r="C372" s="43">
        <v>4</v>
      </c>
      <c r="D372" s="43">
        <v>3</v>
      </c>
      <c r="E372" s="43">
        <v>0</v>
      </c>
      <c r="F372" s="43">
        <v>1</v>
      </c>
      <c r="G372" s="43">
        <v>0</v>
      </c>
      <c r="H372" s="43">
        <v>0</v>
      </c>
      <c r="I372" s="43">
        <v>3</v>
      </c>
      <c r="J372" s="43">
        <v>1</v>
      </c>
    </row>
    <row r="373" spans="2:10" ht="20.100000000000001" customHeight="1" thickBot="1" x14ac:dyDescent="0.25">
      <c r="B373" s="62" t="s">
        <v>546</v>
      </c>
      <c r="C373" s="43">
        <v>20</v>
      </c>
      <c r="D373" s="43">
        <v>13</v>
      </c>
      <c r="E373" s="43">
        <v>0</v>
      </c>
      <c r="F373" s="43">
        <v>7</v>
      </c>
      <c r="G373" s="43">
        <v>0</v>
      </c>
      <c r="H373" s="43">
        <v>0</v>
      </c>
      <c r="I373" s="43">
        <v>16</v>
      </c>
      <c r="J373" s="43">
        <v>4</v>
      </c>
    </row>
    <row r="374" spans="2:10" ht="20.100000000000001" customHeight="1" thickBot="1" x14ac:dyDescent="0.25">
      <c r="B374" s="62" t="s">
        <v>645</v>
      </c>
      <c r="C374" s="43">
        <v>15</v>
      </c>
      <c r="D374" s="43">
        <v>10</v>
      </c>
      <c r="E374" s="43">
        <v>0</v>
      </c>
      <c r="F374" s="43">
        <v>5</v>
      </c>
      <c r="G374" s="43">
        <v>0</v>
      </c>
      <c r="H374" s="43">
        <v>0</v>
      </c>
      <c r="I374" s="43">
        <v>11</v>
      </c>
      <c r="J374" s="43">
        <v>4</v>
      </c>
    </row>
    <row r="375" spans="2:10" ht="20.100000000000001" customHeight="1" thickBot="1" x14ac:dyDescent="0.25">
      <c r="B375" s="62" t="s">
        <v>547</v>
      </c>
      <c r="C375" s="43">
        <v>11</v>
      </c>
      <c r="D375" s="43">
        <v>7</v>
      </c>
      <c r="E375" s="43">
        <v>0</v>
      </c>
      <c r="F375" s="43">
        <v>4</v>
      </c>
      <c r="G375" s="43">
        <v>0</v>
      </c>
      <c r="H375" s="43">
        <v>0</v>
      </c>
      <c r="I375" s="43">
        <v>9</v>
      </c>
      <c r="J375" s="43">
        <v>2</v>
      </c>
    </row>
    <row r="376" spans="2:10" ht="20.100000000000001" customHeight="1" thickBot="1" x14ac:dyDescent="0.25">
      <c r="B376" s="62" t="s">
        <v>548</v>
      </c>
      <c r="C376" s="43">
        <v>8</v>
      </c>
      <c r="D376" s="43">
        <v>8</v>
      </c>
      <c r="E376" s="43">
        <v>0</v>
      </c>
      <c r="F376" s="43">
        <v>0</v>
      </c>
      <c r="G376" s="43">
        <v>0</v>
      </c>
      <c r="H376" s="43">
        <v>0</v>
      </c>
      <c r="I376" s="43">
        <v>7</v>
      </c>
      <c r="J376" s="43">
        <v>1</v>
      </c>
    </row>
    <row r="377" spans="2:10" ht="20.100000000000001" customHeight="1" thickBot="1" x14ac:dyDescent="0.25">
      <c r="B377" s="62" t="s">
        <v>549</v>
      </c>
      <c r="C377" s="43">
        <v>8</v>
      </c>
      <c r="D377" s="43">
        <v>8</v>
      </c>
      <c r="E377" s="43">
        <v>0</v>
      </c>
      <c r="F377" s="43">
        <v>0</v>
      </c>
      <c r="G377" s="43">
        <v>0</v>
      </c>
      <c r="H377" s="43">
        <v>0</v>
      </c>
      <c r="I377" s="43">
        <v>8</v>
      </c>
      <c r="J377" s="43">
        <v>0</v>
      </c>
    </row>
    <row r="378" spans="2:10" ht="20.100000000000001" customHeight="1" thickBot="1" x14ac:dyDescent="0.25">
      <c r="B378" s="62" t="s">
        <v>550</v>
      </c>
      <c r="C378" s="43">
        <v>64</v>
      </c>
      <c r="D378" s="43">
        <v>51</v>
      </c>
      <c r="E378" s="43">
        <v>0</v>
      </c>
      <c r="F378" s="43">
        <v>13</v>
      </c>
      <c r="G378" s="43">
        <v>0</v>
      </c>
      <c r="H378" s="43">
        <v>0</v>
      </c>
      <c r="I378" s="43">
        <v>56</v>
      </c>
      <c r="J378" s="43">
        <v>8</v>
      </c>
    </row>
    <row r="379" spans="2:10" ht="20.100000000000001" customHeight="1" thickBot="1" x14ac:dyDescent="0.25">
      <c r="B379" s="62" t="s">
        <v>551</v>
      </c>
      <c r="C379" s="43">
        <v>17</v>
      </c>
      <c r="D379" s="43">
        <v>15</v>
      </c>
      <c r="E379" s="43">
        <v>0</v>
      </c>
      <c r="F379" s="43">
        <v>2</v>
      </c>
      <c r="G379" s="43">
        <v>0</v>
      </c>
      <c r="H379" s="43">
        <v>0</v>
      </c>
      <c r="I379" s="43">
        <v>16</v>
      </c>
      <c r="J379" s="43">
        <v>1</v>
      </c>
    </row>
    <row r="380" spans="2:10" ht="20.100000000000001" customHeight="1" thickBot="1" x14ac:dyDescent="0.25">
      <c r="B380" s="62" t="s">
        <v>552</v>
      </c>
      <c r="C380" s="43">
        <v>212</v>
      </c>
      <c r="D380" s="43">
        <v>140</v>
      </c>
      <c r="E380" s="43">
        <v>0</v>
      </c>
      <c r="F380" s="43">
        <v>72</v>
      </c>
      <c r="G380" s="43">
        <v>0</v>
      </c>
      <c r="H380" s="43">
        <v>0</v>
      </c>
      <c r="I380" s="43">
        <v>143</v>
      </c>
      <c r="J380" s="43">
        <v>69</v>
      </c>
    </row>
    <row r="381" spans="2:10" ht="20.100000000000001" customHeight="1" thickBot="1" x14ac:dyDescent="0.25">
      <c r="B381" s="62" t="s">
        <v>203</v>
      </c>
      <c r="C381" s="43">
        <v>34</v>
      </c>
      <c r="D381" s="43">
        <v>32</v>
      </c>
      <c r="E381" s="43">
        <v>0</v>
      </c>
      <c r="F381" s="43">
        <v>2</v>
      </c>
      <c r="G381" s="43">
        <v>0</v>
      </c>
      <c r="H381" s="43">
        <v>0</v>
      </c>
      <c r="I381" s="43">
        <v>33</v>
      </c>
      <c r="J381" s="43">
        <v>1</v>
      </c>
    </row>
    <row r="382" spans="2:10" ht="20.100000000000001" customHeight="1" thickBot="1" x14ac:dyDescent="0.25">
      <c r="B382" s="62" t="s">
        <v>553</v>
      </c>
      <c r="C382" s="43">
        <v>9</v>
      </c>
      <c r="D382" s="43">
        <v>8</v>
      </c>
      <c r="E382" s="43">
        <v>1</v>
      </c>
      <c r="F382" s="43">
        <v>0</v>
      </c>
      <c r="G382" s="43">
        <v>0</v>
      </c>
      <c r="H382" s="43">
        <v>0</v>
      </c>
      <c r="I382" s="43">
        <v>9</v>
      </c>
      <c r="J382" s="43">
        <v>0</v>
      </c>
    </row>
    <row r="383" spans="2:10" ht="20.100000000000001" customHeight="1" thickBot="1" x14ac:dyDescent="0.25">
      <c r="B383" s="62" t="s">
        <v>554</v>
      </c>
      <c r="C383" s="43">
        <v>18</v>
      </c>
      <c r="D383" s="43">
        <v>15</v>
      </c>
      <c r="E383" s="43">
        <v>0</v>
      </c>
      <c r="F383" s="43">
        <v>3</v>
      </c>
      <c r="G383" s="43">
        <v>0</v>
      </c>
      <c r="H383" s="43">
        <v>0</v>
      </c>
      <c r="I383" s="43">
        <v>17</v>
      </c>
      <c r="J383" s="43">
        <v>1</v>
      </c>
    </row>
    <row r="384" spans="2:10" ht="20.100000000000001" customHeight="1" thickBot="1" x14ac:dyDescent="0.25">
      <c r="B384" s="62" t="s">
        <v>555</v>
      </c>
      <c r="C384" s="43">
        <v>32</v>
      </c>
      <c r="D384" s="43">
        <v>28</v>
      </c>
      <c r="E384" s="43">
        <v>0</v>
      </c>
      <c r="F384" s="43">
        <v>4</v>
      </c>
      <c r="G384" s="43">
        <v>0</v>
      </c>
      <c r="H384" s="43">
        <v>1</v>
      </c>
      <c r="I384" s="43">
        <v>31</v>
      </c>
      <c r="J384" s="43">
        <v>1</v>
      </c>
    </row>
    <row r="385" spans="2:10" ht="20.100000000000001" customHeight="1" thickBot="1" x14ac:dyDescent="0.25">
      <c r="B385" s="62" t="s">
        <v>556</v>
      </c>
      <c r="C385" s="43">
        <v>21</v>
      </c>
      <c r="D385" s="43">
        <v>17</v>
      </c>
      <c r="E385" s="43">
        <v>0</v>
      </c>
      <c r="F385" s="43">
        <v>4</v>
      </c>
      <c r="G385" s="43">
        <v>0</v>
      </c>
      <c r="H385" s="43">
        <v>0</v>
      </c>
      <c r="I385" s="43">
        <v>18</v>
      </c>
      <c r="J385" s="43">
        <v>3</v>
      </c>
    </row>
    <row r="386" spans="2:10" ht="20.100000000000001" customHeight="1" thickBot="1" x14ac:dyDescent="0.25">
      <c r="B386" s="62" t="s">
        <v>557</v>
      </c>
      <c r="C386" s="43">
        <v>40</v>
      </c>
      <c r="D386" s="43">
        <v>32</v>
      </c>
      <c r="E386" s="43">
        <v>0</v>
      </c>
      <c r="F386" s="43">
        <v>7</v>
      </c>
      <c r="G386" s="43">
        <v>1</v>
      </c>
      <c r="H386" s="43">
        <v>0</v>
      </c>
      <c r="I386" s="43">
        <v>34</v>
      </c>
      <c r="J386" s="43">
        <v>6</v>
      </c>
    </row>
    <row r="387" spans="2:10" ht="20.100000000000001" customHeight="1" thickBot="1" x14ac:dyDescent="0.25">
      <c r="B387" s="62" t="s">
        <v>558</v>
      </c>
      <c r="C387" s="43">
        <v>27</v>
      </c>
      <c r="D387" s="43">
        <v>27</v>
      </c>
      <c r="E387" s="43">
        <v>0</v>
      </c>
      <c r="F387" s="43">
        <v>0</v>
      </c>
      <c r="G387" s="43">
        <v>0</v>
      </c>
      <c r="H387" s="43">
        <v>0</v>
      </c>
      <c r="I387" s="43">
        <v>27</v>
      </c>
      <c r="J387" s="43">
        <v>0</v>
      </c>
    </row>
    <row r="388" spans="2:10" ht="20.100000000000001" customHeight="1" thickBot="1" x14ac:dyDescent="0.25">
      <c r="B388" s="62" t="s">
        <v>646</v>
      </c>
      <c r="C388" s="43">
        <v>30</v>
      </c>
      <c r="D388" s="43">
        <v>26</v>
      </c>
      <c r="E388" s="43">
        <v>0</v>
      </c>
      <c r="F388" s="43">
        <v>4</v>
      </c>
      <c r="G388" s="43">
        <v>0</v>
      </c>
      <c r="H388" s="43">
        <v>0</v>
      </c>
      <c r="I388" s="43">
        <v>29</v>
      </c>
      <c r="J388" s="43">
        <v>1</v>
      </c>
    </row>
    <row r="389" spans="2:10" ht="20.100000000000001" customHeight="1" thickBot="1" x14ac:dyDescent="0.25">
      <c r="B389" s="62" t="s">
        <v>559</v>
      </c>
      <c r="C389" s="43">
        <v>18</v>
      </c>
      <c r="D389" s="43">
        <v>15</v>
      </c>
      <c r="E389" s="43">
        <v>0</v>
      </c>
      <c r="F389" s="43">
        <v>3</v>
      </c>
      <c r="G389" s="43">
        <v>0</v>
      </c>
      <c r="H389" s="43">
        <v>0</v>
      </c>
      <c r="I389" s="43">
        <v>16</v>
      </c>
      <c r="J389" s="43">
        <v>2</v>
      </c>
    </row>
    <row r="390" spans="2:10" ht="20.100000000000001" customHeight="1" thickBot="1" x14ac:dyDescent="0.25">
      <c r="B390" s="62" t="s">
        <v>560</v>
      </c>
      <c r="C390" s="43">
        <v>31</v>
      </c>
      <c r="D390" s="43">
        <v>28</v>
      </c>
      <c r="E390" s="43">
        <v>0</v>
      </c>
      <c r="F390" s="43">
        <v>3</v>
      </c>
      <c r="G390" s="43">
        <v>0</v>
      </c>
      <c r="H390" s="43">
        <v>0</v>
      </c>
      <c r="I390" s="43">
        <v>29</v>
      </c>
      <c r="J390" s="43">
        <v>2</v>
      </c>
    </row>
    <row r="391" spans="2:10" ht="20.100000000000001" customHeight="1" thickBot="1" x14ac:dyDescent="0.25">
      <c r="B391" s="62" t="s">
        <v>561</v>
      </c>
      <c r="C391" s="43">
        <v>28</v>
      </c>
      <c r="D391" s="43">
        <v>21</v>
      </c>
      <c r="E391" s="43">
        <v>0</v>
      </c>
      <c r="F391" s="43">
        <v>6</v>
      </c>
      <c r="G391" s="43">
        <v>1</v>
      </c>
      <c r="H391" s="43">
        <v>0</v>
      </c>
      <c r="I391" s="43">
        <v>22</v>
      </c>
      <c r="J391" s="43">
        <v>6</v>
      </c>
    </row>
    <row r="392" spans="2:10" ht="20.100000000000001" customHeight="1" thickBot="1" x14ac:dyDescent="0.25">
      <c r="B392" s="62" t="s">
        <v>562</v>
      </c>
      <c r="C392" s="43">
        <v>329</v>
      </c>
      <c r="D392" s="43">
        <v>196</v>
      </c>
      <c r="E392" s="43">
        <v>0</v>
      </c>
      <c r="F392" s="43">
        <v>132</v>
      </c>
      <c r="G392" s="43">
        <v>1</v>
      </c>
      <c r="H392" s="43">
        <v>0</v>
      </c>
      <c r="I392" s="43">
        <v>194</v>
      </c>
      <c r="J392" s="43">
        <v>135</v>
      </c>
    </row>
    <row r="393" spans="2:10" ht="20.100000000000001" customHeight="1" thickBot="1" x14ac:dyDescent="0.25">
      <c r="B393" s="62" t="s">
        <v>563</v>
      </c>
      <c r="C393" s="43">
        <v>96</v>
      </c>
      <c r="D393" s="43">
        <v>65</v>
      </c>
      <c r="E393" s="43">
        <v>0</v>
      </c>
      <c r="F393" s="43">
        <v>31</v>
      </c>
      <c r="G393" s="43">
        <v>0</v>
      </c>
      <c r="H393" s="43">
        <v>2</v>
      </c>
      <c r="I393" s="43">
        <v>65</v>
      </c>
      <c r="J393" s="43">
        <v>31</v>
      </c>
    </row>
    <row r="394" spans="2:10" ht="20.100000000000001" customHeight="1" thickBot="1" x14ac:dyDescent="0.25">
      <c r="B394" s="62" t="s">
        <v>564</v>
      </c>
      <c r="C394" s="43">
        <v>149</v>
      </c>
      <c r="D394" s="43">
        <v>88</v>
      </c>
      <c r="E394" s="43">
        <v>1</v>
      </c>
      <c r="F394" s="43">
        <v>28</v>
      </c>
      <c r="G394" s="43">
        <v>32</v>
      </c>
      <c r="H394" s="43">
        <v>0</v>
      </c>
      <c r="I394" s="43">
        <v>72</v>
      </c>
      <c r="J394" s="43">
        <v>77</v>
      </c>
    </row>
    <row r="395" spans="2:10" ht="20.100000000000001" customHeight="1" thickBot="1" x14ac:dyDescent="0.25">
      <c r="B395" s="62" t="s">
        <v>565</v>
      </c>
      <c r="C395" s="43">
        <v>183</v>
      </c>
      <c r="D395" s="43">
        <v>125</v>
      </c>
      <c r="E395" s="43">
        <v>2</v>
      </c>
      <c r="F395" s="43">
        <v>55</v>
      </c>
      <c r="G395" s="43">
        <v>1</v>
      </c>
      <c r="H395" s="43">
        <v>4</v>
      </c>
      <c r="I395" s="43">
        <v>126</v>
      </c>
      <c r="J395" s="43">
        <v>57</v>
      </c>
    </row>
    <row r="396" spans="2:10" ht="20.100000000000001" customHeight="1" thickBot="1" x14ac:dyDescent="0.25">
      <c r="B396" s="62" t="s">
        <v>566</v>
      </c>
      <c r="C396" s="43">
        <v>177</v>
      </c>
      <c r="D396" s="43">
        <v>102</v>
      </c>
      <c r="E396" s="43">
        <v>0</v>
      </c>
      <c r="F396" s="43">
        <v>75</v>
      </c>
      <c r="G396" s="43">
        <v>0</v>
      </c>
      <c r="H396" s="43">
        <v>0</v>
      </c>
      <c r="I396" s="43">
        <v>117</v>
      </c>
      <c r="J396" s="43">
        <v>60</v>
      </c>
    </row>
    <row r="397" spans="2:10" ht="20.100000000000001" customHeight="1" thickBot="1" x14ac:dyDescent="0.25">
      <c r="B397" s="62" t="s">
        <v>567</v>
      </c>
      <c r="C397" s="43">
        <v>51</v>
      </c>
      <c r="D397" s="43">
        <v>31</v>
      </c>
      <c r="E397" s="43">
        <v>0</v>
      </c>
      <c r="F397" s="43">
        <v>20</v>
      </c>
      <c r="G397" s="43">
        <v>0</v>
      </c>
      <c r="H397" s="43">
        <v>0</v>
      </c>
      <c r="I397" s="43">
        <v>33</v>
      </c>
      <c r="J397" s="43">
        <v>18</v>
      </c>
    </row>
    <row r="398" spans="2:10" ht="20.100000000000001" customHeight="1" thickBot="1" x14ac:dyDescent="0.25">
      <c r="B398" s="62" t="s">
        <v>568</v>
      </c>
      <c r="C398" s="43">
        <v>81</v>
      </c>
      <c r="D398" s="43">
        <v>48</v>
      </c>
      <c r="E398" s="43">
        <v>2</v>
      </c>
      <c r="F398" s="43">
        <v>31</v>
      </c>
      <c r="G398" s="43">
        <v>0</v>
      </c>
      <c r="H398" s="43">
        <v>0</v>
      </c>
      <c r="I398" s="43">
        <v>55</v>
      </c>
      <c r="J398" s="43">
        <v>26</v>
      </c>
    </row>
    <row r="399" spans="2:10" ht="20.100000000000001" customHeight="1" thickBot="1" x14ac:dyDescent="0.25">
      <c r="B399" s="62" t="s">
        <v>569</v>
      </c>
      <c r="C399" s="43">
        <v>115</v>
      </c>
      <c r="D399" s="43">
        <v>78</v>
      </c>
      <c r="E399" s="43">
        <v>0</v>
      </c>
      <c r="F399" s="43">
        <v>37</v>
      </c>
      <c r="G399" s="43">
        <v>0</v>
      </c>
      <c r="H399" s="43">
        <v>0</v>
      </c>
      <c r="I399" s="43">
        <v>80</v>
      </c>
      <c r="J399" s="43">
        <v>35</v>
      </c>
    </row>
    <row r="400" spans="2:10" ht="20.100000000000001" customHeight="1" thickBot="1" x14ac:dyDescent="0.25">
      <c r="B400" s="62" t="s">
        <v>570</v>
      </c>
      <c r="C400" s="43">
        <v>99</v>
      </c>
      <c r="D400" s="43">
        <v>56</v>
      </c>
      <c r="E400" s="43">
        <v>1</v>
      </c>
      <c r="F400" s="43">
        <v>38</v>
      </c>
      <c r="G400" s="43">
        <v>4</v>
      </c>
      <c r="H400" s="43">
        <v>0</v>
      </c>
      <c r="I400" s="43">
        <v>64</v>
      </c>
      <c r="J400" s="43">
        <v>35</v>
      </c>
    </row>
    <row r="401" spans="2:10" ht="20.100000000000001" customHeight="1" thickBot="1" x14ac:dyDescent="0.25">
      <c r="B401" s="62" t="s">
        <v>204</v>
      </c>
      <c r="C401" s="43">
        <v>3215</v>
      </c>
      <c r="D401" s="43">
        <v>1725</v>
      </c>
      <c r="E401" s="43">
        <v>30</v>
      </c>
      <c r="F401" s="43">
        <v>1446</v>
      </c>
      <c r="G401" s="43">
        <v>14</v>
      </c>
      <c r="H401" s="43">
        <v>0</v>
      </c>
      <c r="I401" s="43">
        <v>1764</v>
      </c>
      <c r="J401" s="43">
        <v>1451</v>
      </c>
    </row>
    <row r="402" spans="2:10" ht="20.100000000000001" customHeight="1" thickBot="1" x14ac:dyDescent="0.25">
      <c r="B402" s="62" t="s">
        <v>571</v>
      </c>
      <c r="C402" s="43">
        <v>56</v>
      </c>
      <c r="D402" s="43">
        <v>28</v>
      </c>
      <c r="E402" s="43">
        <v>0</v>
      </c>
      <c r="F402" s="43">
        <v>28</v>
      </c>
      <c r="G402" s="43">
        <v>0</v>
      </c>
      <c r="H402" s="43">
        <v>0</v>
      </c>
      <c r="I402" s="43">
        <v>28</v>
      </c>
      <c r="J402" s="43">
        <v>28</v>
      </c>
    </row>
    <row r="403" spans="2:10" ht="20.100000000000001" customHeight="1" thickBot="1" x14ac:dyDescent="0.25">
      <c r="B403" s="62" t="s">
        <v>572</v>
      </c>
      <c r="C403" s="43">
        <v>154</v>
      </c>
      <c r="D403" s="43">
        <v>105</v>
      </c>
      <c r="E403" s="43">
        <v>0</v>
      </c>
      <c r="F403" s="43">
        <v>49</v>
      </c>
      <c r="G403" s="43">
        <v>0</v>
      </c>
      <c r="H403" s="43">
        <v>0</v>
      </c>
      <c r="I403" s="43">
        <v>94</v>
      </c>
      <c r="J403" s="43">
        <v>60</v>
      </c>
    </row>
    <row r="404" spans="2:10" ht="20.100000000000001" customHeight="1" thickBot="1" x14ac:dyDescent="0.25">
      <c r="B404" s="62" t="s">
        <v>573</v>
      </c>
      <c r="C404" s="43">
        <v>207</v>
      </c>
      <c r="D404" s="43">
        <v>137</v>
      </c>
      <c r="E404" s="43">
        <v>0</v>
      </c>
      <c r="F404" s="43">
        <v>70</v>
      </c>
      <c r="G404" s="43">
        <v>0</v>
      </c>
      <c r="H404" s="43">
        <v>0</v>
      </c>
      <c r="I404" s="43">
        <v>132</v>
      </c>
      <c r="J404" s="43">
        <v>75</v>
      </c>
    </row>
    <row r="405" spans="2:10" ht="20.100000000000001" customHeight="1" thickBot="1" x14ac:dyDescent="0.25">
      <c r="B405" s="62" t="s">
        <v>574</v>
      </c>
      <c r="C405" s="43">
        <v>62</v>
      </c>
      <c r="D405" s="43">
        <v>30</v>
      </c>
      <c r="E405" s="43">
        <v>0</v>
      </c>
      <c r="F405" s="43">
        <v>32</v>
      </c>
      <c r="G405" s="43">
        <v>0</v>
      </c>
      <c r="H405" s="43">
        <v>0</v>
      </c>
      <c r="I405" s="43">
        <v>32</v>
      </c>
      <c r="J405" s="43">
        <v>30</v>
      </c>
    </row>
    <row r="406" spans="2:10" ht="20.100000000000001" customHeight="1" thickBot="1" x14ac:dyDescent="0.25">
      <c r="B406" s="62" t="s">
        <v>575</v>
      </c>
      <c r="C406" s="43">
        <v>163</v>
      </c>
      <c r="D406" s="43">
        <v>106</v>
      </c>
      <c r="E406" s="43">
        <v>0</v>
      </c>
      <c r="F406" s="43">
        <v>57</v>
      </c>
      <c r="G406" s="43">
        <v>0</v>
      </c>
      <c r="H406" s="43">
        <v>3</v>
      </c>
      <c r="I406" s="43">
        <v>98</v>
      </c>
      <c r="J406" s="43">
        <v>65</v>
      </c>
    </row>
    <row r="407" spans="2:10" ht="20.100000000000001" customHeight="1" thickBot="1" x14ac:dyDescent="0.25">
      <c r="B407" s="62" t="s">
        <v>576</v>
      </c>
      <c r="C407" s="43">
        <v>115</v>
      </c>
      <c r="D407" s="43">
        <v>65</v>
      </c>
      <c r="E407" s="43">
        <v>0</v>
      </c>
      <c r="F407" s="43">
        <v>50</v>
      </c>
      <c r="G407" s="43">
        <v>0</v>
      </c>
      <c r="H407" s="43">
        <v>1</v>
      </c>
      <c r="I407" s="43">
        <v>70</v>
      </c>
      <c r="J407" s="43">
        <v>45</v>
      </c>
    </row>
    <row r="408" spans="2:10" ht="20.100000000000001" customHeight="1" thickBot="1" x14ac:dyDescent="0.25">
      <c r="B408" s="62" t="s">
        <v>577</v>
      </c>
      <c r="C408" s="43">
        <v>78</v>
      </c>
      <c r="D408" s="43">
        <v>49</v>
      </c>
      <c r="E408" s="43">
        <v>0</v>
      </c>
      <c r="F408" s="43">
        <v>29</v>
      </c>
      <c r="G408" s="43">
        <v>0</v>
      </c>
      <c r="H408" s="43">
        <v>0</v>
      </c>
      <c r="I408" s="43">
        <v>54</v>
      </c>
      <c r="J408" s="43">
        <v>24</v>
      </c>
    </row>
    <row r="409" spans="2:10" ht="20.100000000000001" customHeight="1" thickBot="1" x14ac:dyDescent="0.25">
      <c r="B409" s="62" t="s">
        <v>578</v>
      </c>
      <c r="C409" s="43">
        <v>31</v>
      </c>
      <c r="D409" s="43">
        <v>19</v>
      </c>
      <c r="E409" s="43">
        <v>0</v>
      </c>
      <c r="F409" s="43">
        <v>12</v>
      </c>
      <c r="G409" s="43">
        <v>0</v>
      </c>
      <c r="H409" s="43">
        <v>0</v>
      </c>
      <c r="I409" s="43">
        <v>19</v>
      </c>
      <c r="J409" s="43">
        <v>12</v>
      </c>
    </row>
    <row r="410" spans="2:10" ht="20.100000000000001" customHeight="1" thickBot="1" x14ac:dyDescent="0.25">
      <c r="B410" s="62" t="s">
        <v>579</v>
      </c>
      <c r="C410" s="43">
        <v>75</v>
      </c>
      <c r="D410" s="43">
        <v>51</v>
      </c>
      <c r="E410" s="43">
        <v>0</v>
      </c>
      <c r="F410" s="43">
        <v>24</v>
      </c>
      <c r="G410" s="43">
        <v>0</v>
      </c>
      <c r="H410" s="43">
        <v>0</v>
      </c>
      <c r="I410" s="43">
        <v>47</v>
      </c>
      <c r="J410" s="43">
        <v>28</v>
      </c>
    </row>
    <row r="411" spans="2:10" ht="20.100000000000001" customHeight="1" thickBot="1" x14ac:dyDescent="0.25">
      <c r="B411" s="62" t="s">
        <v>580</v>
      </c>
      <c r="C411" s="43">
        <v>18</v>
      </c>
      <c r="D411" s="43">
        <v>12</v>
      </c>
      <c r="E411" s="43">
        <v>2</v>
      </c>
      <c r="F411" s="43">
        <v>4</v>
      </c>
      <c r="G411" s="43">
        <v>0</v>
      </c>
      <c r="H411" s="43">
        <v>0</v>
      </c>
      <c r="I411" s="43">
        <v>12</v>
      </c>
      <c r="J411" s="43">
        <v>6</v>
      </c>
    </row>
    <row r="412" spans="2:10" ht="20.100000000000001" customHeight="1" thickBot="1" x14ac:dyDescent="0.25">
      <c r="B412" s="62" t="s">
        <v>581</v>
      </c>
      <c r="C412" s="43">
        <v>24</v>
      </c>
      <c r="D412" s="43">
        <v>7</v>
      </c>
      <c r="E412" s="43">
        <v>0</v>
      </c>
      <c r="F412" s="43">
        <v>17</v>
      </c>
      <c r="G412" s="43">
        <v>0</v>
      </c>
      <c r="H412" s="43">
        <v>0</v>
      </c>
      <c r="I412" s="43">
        <v>7</v>
      </c>
      <c r="J412" s="43">
        <v>17</v>
      </c>
    </row>
    <row r="413" spans="2:10" ht="20.100000000000001" customHeight="1" thickBot="1" x14ac:dyDescent="0.25">
      <c r="B413" s="62" t="s">
        <v>582</v>
      </c>
      <c r="C413" s="43">
        <v>207</v>
      </c>
      <c r="D413" s="43">
        <v>160</v>
      </c>
      <c r="E413" s="43">
        <v>0</v>
      </c>
      <c r="F413" s="43">
        <v>47</v>
      </c>
      <c r="G413" s="43">
        <v>0</v>
      </c>
      <c r="H413" s="43">
        <v>0</v>
      </c>
      <c r="I413" s="43">
        <v>156</v>
      </c>
      <c r="J413" s="43">
        <v>51</v>
      </c>
    </row>
    <row r="414" spans="2:10" ht="20.100000000000001" customHeight="1" thickBot="1" x14ac:dyDescent="0.25">
      <c r="B414" s="62" t="s">
        <v>583</v>
      </c>
      <c r="C414" s="43">
        <v>73</v>
      </c>
      <c r="D414" s="43">
        <v>48</v>
      </c>
      <c r="E414" s="43">
        <v>1</v>
      </c>
      <c r="F414" s="43">
        <v>24</v>
      </c>
      <c r="G414" s="43">
        <v>0</v>
      </c>
      <c r="H414" s="43">
        <v>1</v>
      </c>
      <c r="I414" s="43">
        <v>45</v>
      </c>
      <c r="J414" s="43">
        <v>28</v>
      </c>
    </row>
    <row r="415" spans="2:10" ht="20.100000000000001" customHeight="1" thickBot="1" x14ac:dyDescent="0.25">
      <c r="B415" s="62" t="s">
        <v>584</v>
      </c>
      <c r="C415" s="43">
        <v>102</v>
      </c>
      <c r="D415" s="43">
        <v>48</v>
      </c>
      <c r="E415" s="43">
        <v>0</v>
      </c>
      <c r="F415" s="43">
        <v>54</v>
      </c>
      <c r="G415" s="43">
        <v>0</v>
      </c>
      <c r="H415" s="43">
        <v>0</v>
      </c>
      <c r="I415" s="43">
        <v>41</v>
      </c>
      <c r="J415" s="43">
        <v>61</v>
      </c>
    </row>
    <row r="416" spans="2:10" ht="20.100000000000001" customHeight="1" thickBot="1" x14ac:dyDescent="0.25">
      <c r="B416" s="62" t="s">
        <v>585</v>
      </c>
      <c r="C416" s="43">
        <v>21</v>
      </c>
      <c r="D416" s="43">
        <v>13</v>
      </c>
      <c r="E416" s="43">
        <v>0</v>
      </c>
      <c r="F416" s="43">
        <v>8</v>
      </c>
      <c r="G416" s="43">
        <v>0</v>
      </c>
      <c r="H416" s="43">
        <v>0</v>
      </c>
      <c r="I416" s="43">
        <v>13</v>
      </c>
      <c r="J416" s="43">
        <v>8</v>
      </c>
    </row>
    <row r="417" spans="2:10" ht="20.100000000000001" customHeight="1" thickBot="1" x14ac:dyDescent="0.25">
      <c r="B417" s="62" t="s">
        <v>205</v>
      </c>
      <c r="C417" s="43">
        <v>587</v>
      </c>
      <c r="D417" s="43">
        <v>390</v>
      </c>
      <c r="E417" s="43">
        <v>3</v>
      </c>
      <c r="F417" s="43">
        <v>194</v>
      </c>
      <c r="G417" s="43">
        <v>0</v>
      </c>
      <c r="H417" s="43">
        <v>8</v>
      </c>
      <c r="I417" s="43">
        <v>368</v>
      </c>
      <c r="J417" s="43">
        <v>219</v>
      </c>
    </row>
    <row r="418" spans="2:10" ht="20.100000000000001" customHeight="1" thickBot="1" x14ac:dyDescent="0.25">
      <c r="B418" s="62" t="s">
        <v>586</v>
      </c>
      <c r="C418" s="43">
        <v>8</v>
      </c>
      <c r="D418" s="43">
        <v>6</v>
      </c>
      <c r="E418" s="43">
        <v>0</v>
      </c>
      <c r="F418" s="43">
        <v>2</v>
      </c>
      <c r="G418" s="43">
        <v>0</v>
      </c>
      <c r="H418" s="43">
        <v>0</v>
      </c>
      <c r="I418" s="43">
        <v>6</v>
      </c>
      <c r="J418" s="43">
        <v>2</v>
      </c>
    </row>
    <row r="419" spans="2:10" ht="20.100000000000001" customHeight="1" thickBot="1" x14ac:dyDescent="0.25">
      <c r="B419" s="62" t="s">
        <v>587</v>
      </c>
      <c r="C419" s="43">
        <v>296</v>
      </c>
      <c r="D419" s="43">
        <v>207</v>
      </c>
      <c r="E419" s="43">
        <v>0</v>
      </c>
      <c r="F419" s="43">
        <v>89</v>
      </c>
      <c r="G419" s="43">
        <v>0</v>
      </c>
      <c r="H419" s="43">
        <v>0</v>
      </c>
      <c r="I419" s="43">
        <v>199</v>
      </c>
      <c r="J419" s="43">
        <v>97</v>
      </c>
    </row>
    <row r="420" spans="2:10" ht="20.100000000000001" customHeight="1" thickBot="1" x14ac:dyDescent="0.25">
      <c r="B420" s="62" t="s">
        <v>588</v>
      </c>
      <c r="C420" s="43">
        <v>78</v>
      </c>
      <c r="D420" s="43">
        <v>31</v>
      </c>
      <c r="E420" s="43">
        <v>0</v>
      </c>
      <c r="F420" s="43">
        <v>47</v>
      </c>
      <c r="G420" s="43">
        <v>0</v>
      </c>
      <c r="H420" s="43">
        <v>0</v>
      </c>
      <c r="I420" s="43">
        <v>29</v>
      </c>
      <c r="J420" s="43">
        <v>49</v>
      </c>
    </row>
    <row r="421" spans="2:10" ht="20.100000000000001" customHeight="1" thickBot="1" x14ac:dyDescent="0.25">
      <c r="B421" s="62" t="s">
        <v>589</v>
      </c>
      <c r="C421" s="43">
        <v>43</v>
      </c>
      <c r="D421" s="43">
        <v>23</v>
      </c>
      <c r="E421" s="43">
        <v>1</v>
      </c>
      <c r="F421" s="43">
        <v>17</v>
      </c>
      <c r="G421" s="43">
        <v>2</v>
      </c>
      <c r="H421" s="43">
        <v>0</v>
      </c>
      <c r="I421" s="43">
        <v>20</v>
      </c>
      <c r="J421" s="43">
        <v>23</v>
      </c>
    </row>
    <row r="422" spans="2:10" ht="20.100000000000001" customHeight="1" thickBot="1" x14ac:dyDescent="0.25">
      <c r="B422" s="62" t="s">
        <v>590</v>
      </c>
      <c r="C422" s="43">
        <v>77</v>
      </c>
      <c r="D422" s="43">
        <v>41</v>
      </c>
      <c r="E422" s="43">
        <v>0</v>
      </c>
      <c r="F422" s="43">
        <v>36</v>
      </c>
      <c r="G422" s="43">
        <v>0</v>
      </c>
      <c r="H422" s="43">
        <v>0</v>
      </c>
      <c r="I422" s="43">
        <v>38</v>
      </c>
      <c r="J422" s="43">
        <v>39</v>
      </c>
    </row>
    <row r="423" spans="2:10" ht="20.100000000000001" customHeight="1" thickBot="1" x14ac:dyDescent="0.25">
      <c r="B423" s="62" t="s">
        <v>591</v>
      </c>
      <c r="C423" s="43">
        <v>26</v>
      </c>
      <c r="D423" s="43">
        <v>15</v>
      </c>
      <c r="E423" s="43">
        <v>0</v>
      </c>
      <c r="F423" s="43">
        <v>11</v>
      </c>
      <c r="G423" s="43">
        <v>0</v>
      </c>
      <c r="H423" s="43">
        <v>0</v>
      </c>
      <c r="I423" s="43">
        <v>14</v>
      </c>
      <c r="J423" s="43">
        <v>12</v>
      </c>
    </row>
    <row r="424" spans="2:10" ht="20.100000000000001" customHeight="1" thickBot="1" x14ac:dyDescent="0.25">
      <c r="B424" s="62" t="s">
        <v>592</v>
      </c>
      <c r="C424" s="43">
        <v>12</v>
      </c>
      <c r="D424" s="43">
        <v>8</v>
      </c>
      <c r="E424" s="43">
        <v>1</v>
      </c>
      <c r="F424" s="43">
        <v>3</v>
      </c>
      <c r="G424" s="43">
        <v>0</v>
      </c>
      <c r="H424" s="43">
        <v>0</v>
      </c>
      <c r="I424" s="43">
        <v>7</v>
      </c>
      <c r="J424" s="43">
        <v>5</v>
      </c>
    </row>
    <row r="425" spans="2:10" ht="20.100000000000001" customHeight="1" thickBot="1" x14ac:dyDescent="0.25">
      <c r="B425" s="62" t="s">
        <v>593</v>
      </c>
      <c r="C425" s="43">
        <v>35</v>
      </c>
      <c r="D425" s="43">
        <v>19</v>
      </c>
      <c r="E425" s="43">
        <v>0</v>
      </c>
      <c r="F425" s="43">
        <v>16</v>
      </c>
      <c r="G425" s="43">
        <v>0</v>
      </c>
      <c r="H425" s="43">
        <v>3</v>
      </c>
      <c r="I425" s="43">
        <v>22</v>
      </c>
      <c r="J425" s="43">
        <v>13</v>
      </c>
    </row>
    <row r="426" spans="2:10" ht="20.100000000000001" customHeight="1" thickBot="1" x14ac:dyDescent="0.25">
      <c r="B426" s="62" t="s">
        <v>594</v>
      </c>
      <c r="C426" s="43">
        <v>250</v>
      </c>
      <c r="D426" s="43">
        <v>117</v>
      </c>
      <c r="E426" s="43">
        <v>0</v>
      </c>
      <c r="F426" s="43">
        <v>133</v>
      </c>
      <c r="G426" s="43">
        <v>0</v>
      </c>
      <c r="H426" s="43">
        <v>0</v>
      </c>
      <c r="I426" s="43">
        <v>131</v>
      </c>
      <c r="J426" s="43">
        <v>119</v>
      </c>
    </row>
    <row r="427" spans="2:10" ht="20.100000000000001" customHeight="1" thickBot="1" x14ac:dyDescent="0.25">
      <c r="B427" s="62" t="s">
        <v>595</v>
      </c>
      <c r="C427" s="43">
        <v>32</v>
      </c>
      <c r="D427" s="43">
        <v>3</v>
      </c>
      <c r="E427" s="43">
        <v>14</v>
      </c>
      <c r="F427" s="43">
        <v>0</v>
      </c>
      <c r="G427" s="43">
        <v>15</v>
      </c>
      <c r="H427" s="43">
        <v>0</v>
      </c>
      <c r="I427" s="43">
        <v>18</v>
      </c>
      <c r="J427" s="43">
        <v>14</v>
      </c>
    </row>
    <row r="428" spans="2:10" ht="20.100000000000001" customHeight="1" thickBot="1" x14ac:dyDescent="0.25">
      <c r="B428" s="62" t="s">
        <v>596</v>
      </c>
      <c r="C428" s="43">
        <v>5</v>
      </c>
      <c r="D428" s="43">
        <v>5</v>
      </c>
      <c r="E428" s="43">
        <v>0</v>
      </c>
      <c r="F428" s="43">
        <v>0</v>
      </c>
      <c r="G428" s="43">
        <v>0</v>
      </c>
      <c r="H428" s="43">
        <v>0</v>
      </c>
      <c r="I428" s="43">
        <v>4</v>
      </c>
      <c r="J428" s="43">
        <v>1</v>
      </c>
    </row>
    <row r="429" spans="2:10" ht="20.100000000000001" customHeight="1" thickBot="1" x14ac:dyDescent="0.25">
      <c r="B429" s="62" t="s">
        <v>597</v>
      </c>
      <c r="C429" s="43">
        <v>113</v>
      </c>
      <c r="D429" s="43">
        <v>52</v>
      </c>
      <c r="E429" s="43">
        <v>0</v>
      </c>
      <c r="F429" s="43">
        <v>61</v>
      </c>
      <c r="G429" s="43">
        <v>0</v>
      </c>
      <c r="H429" s="43">
        <v>0</v>
      </c>
      <c r="I429" s="43">
        <v>42</v>
      </c>
      <c r="J429" s="43">
        <v>71</v>
      </c>
    </row>
    <row r="430" spans="2:10" ht="20.100000000000001" customHeight="1" thickBot="1" x14ac:dyDescent="0.25">
      <c r="B430" s="62" t="s">
        <v>598</v>
      </c>
      <c r="C430" s="43">
        <v>17</v>
      </c>
      <c r="D430" s="43">
        <v>12</v>
      </c>
      <c r="E430" s="43">
        <v>0</v>
      </c>
      <c r="F430" s="43">
        <v>5</v>
      </c>
      <c r="G430" s="43">
        <v>0</v>
      </c>
      <c r="H430" s="43">
        <v>0</v>
      </c>
      <c r="I430" s="43">
        <v>11</v>
      </c>
      <c r="J430" s="43">
        <v>6</v>
      </c>
    </row>
    <row r="431" spans="2:10" ht="20.100000000000001" customHeight="1" thickBot="1" x14ac:dyDescent="0.25">
      <c r="B431" s="62" t="s">
        <v>599</v>
      </c>
      <c r="C431" s="43">
        <v>18</v>
      </c>
      <c r="D431" s="43">
        <v>11</v>
      </c>
      <c r="E431" s="43">
        <v>0</v>
      </c>
      <c r="F431" s="43">
        <v>7</v>
      </c>
      <c r="G431" s="43">
        <v>0</v>
      </c>
      <c r="H431" s="43">
        <v>0</v>
      </c>
      <c r="I431" s="43">
        <v>10</v>
      </c>
      <c r="J431" s="43">
        <v>8</v>
      </c>
    </row>
    <row r="432" spans="2:10" ht="20.100000000000001" customHeight="1" thickBot="1" x14ac:dyDescent="0.25">
      <c r="B432" s="62" t="s">
        <v>600</v>
      </c>
      <c r="C432" s="43">
        <v>30</v>
      </c>
      <c r="D432" s="43">
        <v>20</v>
      </c>
      <c r="E432" s="43">
        <v>0</v>
      </c>
      <c r="F432" s="43">
        <v>10</v>
      </c>
      <c r="G432" s="43">
        <v>0</v>
      </c>
      <c r="H432" s="43">
        <v>0</v>
      </c>
      <c r="I432" s="43">
        <v>21</v>
      </c>
      <c r="J432" s="43">
        <v>9</v>
      </c>
    </row>
    <row r="433" spans="2:10" ht="20.100000000000001" customHeight="1" thickBot="1" x14ac:dyDescent="0.25">
      <c r="B433" s="62" t="s">
        <v>601</v>
      </c>
      <c r="C433" s="43">
        <v>37</v>
      </c>
      <c r="D433" s="43">
        <v>20</v>
      </c>
      <c r="E433" s="43">
        <v>0</v>
      </c>
      <c r="F433" s="43">
        <v>17</v>
      </c>
      <c r="G433" s="43">
        <v>0</v>
      </c>
      <c r="H433" s="43">
        <v>0</v>
      </c>
      <c r="I433" s="43">
        <v>21</v>
      </c>
      <c r="J433" s="43">
        <v>16</v>
      </c>
    </row>
    <row r="434" spans="2:10" ht="20.100000000000001" customHeight="1" thickBot="1" x14ac:dyDescent="0.25">
      <c r="B434" s="62" t="s">
        <v>602</v>
      </c>
      <c r="C434" s="43">
        <v>115</v>
      </c>
      <c r="D434" s="43">
        <v>76</v>
      </c>
      <c r="E434" s="43">
        <v>1</v>
      </c>
      <c r="F434" s="43">
        <v>37</v>
      </c>
      <c r="G434" s="43">
        <v>1</v>
      </c>
      <c r="H434" s="43">
        <v>0</v>
      </c>
      <c r="I434" s="43">
        <v>68</v>
      </c>
      <c r="J434" s="43">
        <v>47</v>
      </c>
    </row>
    <row r="435" spans="2:10" ht="20.100000000000001" customHeight="1" thickBot="1" x14ac:dyDescent="0.25">
      <c r="B435" s="62" t="s">
        <v>603</v>
      </c>
      <c r="C435" s="43">
        <v>34</v>
      </c>
      <c r="D435" s="43">
        <v>14</v>
      </c>
      <c r="E435" s="43">
        <v>2</v>
      </c>
      <c r="F435" s="43">
        <v>18</v>
      </c>
      <c r="G435" s="43">
        <v>0</v>
      </c>
      <c r="H435" s="43">
        <v>0</v>
      </c>
      <c r="I435" s="43">
        <v>20</v>
      </c>
      <c r="J435" s="43">
        <v>14</v>
      </c>
    </row>
    <row r="436" spans="2:10" ht="20.100000000000001" customHeight="1" thickBot="1" x14ac:dyDescent="0.25">
      <c r="B436" s="62" t="s">
        <v>604</v>
      </c>
      <c r="C436" s="43">
        <v>95</v>
      </c>
      <c r="D436" s="43">
        <v>60</v>
      </c>
      <c r="E436" s="43">
        <v>0</v>
      </c>
      <c r="F436" s="43">
        <v>35</v>
      </c>
      <c r="G436" s="43">
        <v>0</v>
      </c>
      <c r="H436" s="43">
        <v>4</v>
      </c>
      <c r="I436" s="43">
        <v>64</v>
      </c>
      <c r="J436" s="43">
        <v>31</v>
      </c>
    </row>
    <row r="437" spans="2:10" ht="20.100000000000001" customHeight="1" thickBot="1" x14ac:dyDescent="0.25">
      <c r="B437" s="62" t="s">
        <v>605</v>
      </c>
      <c r="C437" s="43">
        <v>102</v>
      </c>
      <c r="D437" s="43">
        <v>79</v>
      </c>
      <c r="E437" s="43">
        <v>2</v>
      </c>
      <c r="F437" s="43">
        <v>21</v>
      </c>
      <c r="G437" s="43">
        <v>0</v>
      </c>
      <c r="H437" s="43">
        <v>0</v>
      </c>
      <c r="I437" s="43">
        <v>78</v>
      </c>
      <c r="J437" s="43">
        <v>24</v>
      </c>
    </row>
    <row r="438" spans="2:10" ht="20.100000000000001" customHeight="1" thickBot="1" x14ac:dyDescent="0.25">
      <c r="B438" s="62" t="s">
        <v>606</v>
      </c>
      <c r="C438" s="43">
        <v>40</v>
      </c>
      <c r="D438" s="43">
        <v>29</v>
      </c>
      <c r="E438" s="43">
        <v>0</v>
      </c>
      <c r="F438" s="43">
        <v>11</v>
      </c>
      <c r="G438" s="43">
        <v>0</v>
      </c>
      <c r="H438" s="43">
        <v>0</v>
      </c>
      <c r="I438" s="43">
        <v>28</v>
      </c>
      <c r="J438" s="43">
        <v>12</v>
      </c>
    </row>
    <row r="439" spans="2:10" ht="20.100000000000001" customHeight="1" thickBot="1" x14ac:dyDescent="0.25">
      <c r="B439" s="62" t="s">
        <v>607</v>
      </c>
      <c r="C439" s="43">
        <v>121</v>
      </c>
      <c r="D439" s="43">
        <v>74</v>
      </c>
      <c r="E439" s="43">
        <v>1</v>
      </c>
      <c r="F439" s="43">
        <v>42</v>
      </c>
      <c r="G439" s="43">
        <v>4</v>
      </c>
      <c r="H439" s="43">
        <v>0</v>
      </c>
      <c r="I439" s="43">
        <v>73</v>
      </c>
      <c r="J439" s="43">
        <v>48</v>
      </c>
    </row>
    <row r="440" spans="2:10" ht="20.100000000000001" customHeight="1" thickBot="1" x14ac:dyDescent="0.25">
      <c r="B440" s="62" t="s">
        <v>608</v>
      </c>
      <c r="C440" s="43">
        <v>14</v>
      </c>
      <c r="D440" s="43">
        <v>9</v>
      </c>
      <c r="E440" s="43">
        <v>1</v>
      </c>
      <c r="F440" s="43">
        <v>1</v>
      </c>
      <c r="G440" s="43">
        <v>3</v>
      </c>
      <c r="H440" s="43">
        <v>0</v>
      </c>
      <c r="I440" s="43">
        <v>10</v>
      </c>
      <c r="J440" s="43">
        <v>4</v>
      </c>
    </row>
    <row r="441" spans="2:10" ht="20.100000000000001" customHeight="1" thickBot="1" x14ac:dyDescent="0.25">
      <c r="B441" s="62" t="s">
        <v>609</v>
      </c>
      <c r="C441" s="43">
        <v>49</v>
      </c>
      <c r="D441" s="43">
        <v>26</v>
      </c>
      <c r="E441" s="43">
        <v>0</v>
      </c>
      <c r="F441" s="43">
        <v>23</v>
      </c>
      <c r="G441" s="43">
        <v>0</v>
      </c>
      <c r="H441" s="43">
        <v>0</v>
      </c>
      <c r="I441" s="43">
        <v>26</v>
      </c>
      <c r="J441" s="43">
        <v>23</v>
      </c>
    </row>
    <row r="442" spans="2:10" ht="20.100000000000001" customHeight="1" thickBot="1" x14ac:dyDescent="0.25">
      <c r="B442" s="62" t="s">
        <v>610</v>
      </c>
      <c r="C442" s="43">
        <v>23</v>
      </c>
      <c r="D442" s="43">
        <v>16</v>
      </c>
      <c r="E442" s="43">
        <v>0</v>
      </c>
      <c r="F442" s="43">
        <v>7</v>
      </c>
      <c r="G442" s="43">
        <v>0</v>
      </c>
      <c r="H442" s="43">
        <v>0</v>
      </c>
      <c r="I442" s="43">
        <v>13</v>
      </c>
      <c r="J442" s="43">
        <v>10</v>
      </c>
    </row>
    <row r="443" spans="2:10" ht="20.100000000000001" customHeight="1" thickBot="1" x14ac:dyDescent="0.25">
      <c r="B443" s="62" t="s">
        <v>611</v>
      </c>
      <c r="C443" s="43">
        <v>69</v>
      </c>
      <c r="D443" s="43">
        <v>30</v>
      </c>
      <c r="E443" s="43">
        <v>0</v>
      </c>
      <c r="F443" s="43">
        <v>39</v>
      </c>
      <c r="G443" s="43">
        <v>0</v>
      </c>
      <c r="H443" s="43">
        <v>0</v>
      </c>
      <c r="I443" s="43">
        <v>28</v>
      </c>
      <c r="J443" s="43">
        <v>41</v>
      </c>
    </row>
    <row r="444" spans="2:10" ht="20.100000000000001" customHeight="1" thickBot="1" x14ac:dyDescent="0.25">
      <c r="B444" s="62" t="s">
        <v>612</v>
      </c>
      <c r="C444" s="43">
        <v>218</v>
      </c>
      <c r="D444" s="43">
        <v>136</v>
      </c>
      <c r="E444" s="43">
        <v>3</v>
      </c>
      <c r="F444" s="43">
        <v>78</v>
      </c>
      <c r="G444" s="43">
        <v>1</v>
      </c>
      <c r="H444" s="43">
        <v>20</v>
      </c>
      <c r="I444" s="43">
        <v>152</v>
      </c>
      <c r="J444" s="43">
        <v>66</v>
      </c>
    </row>
    <row r="445" spans="2:10" ht="20.100000000000001" customHeight="1" thickBot="1" x14ac:dyDescent="0.25">
      <c r="B445" s="7" t="s">
        <v>206</v>
      </c>
      <c r="C445" s="44">
        <f>SUM(C14:C444)</f>
        <v>37270</v>
      </c>
      <c r="D445" s="44">
        <f t="shared" ref="D445:J445" si="0">SUM(D14:D444)</f>
        <v>24693</v>
      </c>
      <c r="E445" s="44">
        <f t="shared" si="0"/>
        <v>349</v>
      </c>
      <c r="F445" s="44">
        <f t="shared" si="0"/>
        <v>11986</v>
      </c>
      <c r="G445" s="44">
        <f t="shared" si="0"/>
        <v>242</v>
      </c>
      <c r="H445" s="44">
        <f t="shared" si="0"/>
        <v>298</v>
      </c>
      <c r="I445" s="44">
        <f t="shared" si="0"/>
        <v>24939</v>
      </c>
      <c r="J445" s="44">
        <f t="shared" si="0"/>
        <v>12330</v>
      </c>
    </row>
    <row r="448" spans="2:10" ht="20.100000000000001" customHeight="1" x14ac:dyDescent="0.2">
      <c r="B448" s="90" t="s">
        <v>668</v>
      </c>
      <c r="C448" s="90"/>
      <c r="D448" s="90"/>
      <c r="E448" s="90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9A04-2227-4061-B41B-FCD2BF2BFF7D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8" t="s">
        <v>630</v>
      </c>
      <c r="C9" s="89"/>
    </row>
    <row r="10" spans="2:3" ht="20.100000000000001" customHeight="1" thickBot="1" x14ac:dyDescent="0.25">
      <c r="B10" s="61" t="s">
        <v>167</v>
      </c>
      <c r="C10" s="12">
        <v>169</v>
      </c>
    </row>
    <row r="11" spans="2:3" ht="20.100000000000001" customHeight="1" thickBot="1" x14ac:dyDescent="0.25">
      <c r="B11" s="62" t="s">
        <v>235</v>
      </c>
      <c r="C11" s="12">
        <v>26</v>
      </c>
    </row>
    <row r="12" spans="2:3" ht="20.100000000000001" customHeight="1" thickBot="1" x14ac:dyDescent="0.25">
      <c r="B12" s="62" t="s">
        <v>236</v>
      </c>
      <c r="C12" s="12">
        <v>40</v>
      </c>
    </row>
    <row r="13" spans="2:3" ht="20.100000000000001" customHeight="1" thickBot="1" x14ac:dyDescent="0.25">
      <c r="B13" s="62" t="s">
        <v>237</v>
      </c>
      <c r="C13" s="12">
        <v>49</v>
      </c>
    </row>
    <row r="14" spans="2:3" ht="20.100000000000001" customHeight="1" thickBot="1" x14ac:dyDescent="0.25">
      <c r="B14" s="62" t="s">
        <v>238</v>
      </c>
      <c r="C14" s="12">
        <v>171</v>
      </c>
    </row>
    <row r="15" spans="2:3" ht="20.100000000000001" customHeight="1" thickBot="1" x14ac:dyDescent="0.25">
      <c r="B15" s="62" t="s">
        <v>633</v>
      </c>
      <c r="C15" s="12">
        <v>3</v>
      </c>
    </row>
    <row r="16" spans="2:3" ht="20.100000000000001" customHeight="1" thickBot="1" x14ac:dyDescent="0.25">
      <c r="B16" s="62" t="s">
        <v>239</v>
      </c>
      <c r="C16" s="12">
        <v>41</v>
      </c>
    </row>
    <row r="17" spans="2:3" ht="20.100000000000001" customHeight="1" thickBot="1" x14ac:dyDescent="0.25">
      <c r="B17" s="62" t="s">
        <v>240</v>
      </c>
      <c r="C17" s="12">
        <v>14</v>
      </c>
    </row>
    <row r="18" spans="2:3" ht="20.100000000000001" customHeight="1" thickBot="1" x14ac:dyDescent="0.25">
      <c r="B18" s="62" t="s">
        <v>241</v>
      </c>
      <c r="C18" s="12">
        <v>25</v>
      </c>
    </row>
    <row r="19" spans="2:3" ht="20.100000000000001" customHeight="1" thickBot="1" x14ac:dyDescent="0.25">
      <c r="B19" s="62" t="s">
        <v>242</v>
      </c>
      <c r="C19" s="12">
        <v>34</v>
      </c>
    </row>
    <row r="20" spans="2:3" ht="20.100000000000001" customHeight="1" thickBot="1" x14ac:dyDescent="0.25">
      <c r="B20" s="62" t="s">
        <v>243</v>
      </c>
      <c r="C20" s="12">
        <v>318</v>
      </c>
    </row>
    <row r="21" spans="2:3" ht="20.100000000000001" customHeight="1" thickBot="1" x14ac:dyDescent="0.25">
      <c r="B21" s="62" t="s">
        <v>168</v>
      </c>
      <c r="C21" s="12">
        <v>38</v>
      </c>
    </row>
    <row r="22" spans="2:3" ht="20.100000000000001" customHeight="1" thickBot="1" x14ac:dyDescent="0.25">
      <c r="B22" s="62" t="s">
        <v>244</v>
      </c>
      <c r="C22" s="12">
        <v>0</v>
      </c>
    </row>
    <row r="23" spans="2:3" ht="20.100000000000001" customHeight="1" thickBot="1" x14ac:dyDescent="0.25">
      <c r="B23" s="62" t="s">
        <v>245</v>
      </c>
      <c r="C23" s="12">
        <v>23</v>
      </c>
    </row>
    <row r="24" spans="2:3" ht="20.100000000000001" customHeight="1" thickBot="1" x14ac:dyDescent="0.25">
      <c r="B24" s="62" t="s">
        <v>246</v>
      </c>
      <c r="C24" s="12">
        <v>53</v>
      </c>
    </row>
    <row r="25" spans="2:3" ht="20.100000000000001" customHeight="1" thickBot="1" x14ac:dyDescent="0.25">
      <c r="B25" s="63" t="s">
        <v>247</v>
      </c>
      <c r="C25" s="12">
        <v>0</v>
      </c>
    </row>
    <row r="26" spans="2:3" ht="20.100000000000001" customHeight="1" thickBot="1" x14ac:dyDescent="0.25">
      <c r="B26" s="64" t="s">
        <v>248</v>
      </c>
      <c r="C26" s="12">
        <v>87</v>
      </c>
    </row>
    <row r="27" spans="2:3" ht="20.100000000000001" customHeight="1" thickBot="1" x14ac:dyDescent="0.25">
      <c r="B27" s="62" t="s">
        <v>249</v>
      </c>
      <c r="C27" s="12">
        <v>17</v>
      </c>
    </row>
    <row r="28" spans="2:3" ht="20.100000000000001" customHeight="1" thickBot="1" x14ac:dyDescent="0.25">
      <c r="B28" s="62" t="s">
        <v>250</v>
      </c>
      <c r="C28" s="12">
        <v>14</v>
      </c>
    </row>
    <row r="29" spans="2:3" ht="20.100000000000001" customHeight="1" thickBot="1" x14ac:dyDescent="0.25">
      <c r="B29" s="62" t="s">
        <v>251</v>
      </c>
      <c r="C29" s="12">
        <v>49</v>
      </c>
    </row>
    <row r="30" spans="2:3" ht="20.100000000000001" customHeight="1" thickBot="1" x14ac:dyDescent="0.25">
      <c r="B30" s="62" t="s">
        <v>252</v>
      </c>
      <c r="C30" s="12">
        <v>31</v>
      </c>
    </row>
    <row r="31" spans="2:3" ht="20.100000000000001" customHeight="1" thickBot="1" x14ac:dyDescent="0.25">
      <c r="B31" s="62" t="s">
        <v>634</v>
      </c>
      <c r="C31" s="12">
        <v>9</v>
      </c>
    </row>
    <row r="32" spans="2:3" ht="20.100000000000001" customHeight="1" thickBot="1" x14ac:dyDescent="0.25">
      <c r="B32" s="62" t="s">
        <v>253</v>
      </c>
      <c r="C32" s="12">
        <v>9</v>
      </c>
    </row>
    <row r="33" spans="2:3" ht="20.100000000000001" customHeight="1" thickBot="1" x14ac:dyDescent="0.25">
      <c r="B33" s="62" t="s">
        <v>254</v>
      </c>
      <c r="C33" s="12">
        <v>16</v>
      </c>
    </row>
    <row r="34" spans="2:3" ht="20.100000000000001" customHeight="1" thickBot="1" x14ac:dyDescent="0.25">
      <c r="B34" s="62" t="s">
        <v>635</v>
      </c>
      <c r="C34" s="12">
        <v>13</v>
      </c>
    </row>
    <row r="35" spans="2:3" ht="20.100000000000001" customHeight="1" thickBot="1" x14ac:dyDescent="0.25">
      <c r="B35" s="62" t="s">
        <v>255</v>
      </c>
      <c r="C35" s="12">
        <v>5</v>
      </c>
    </row>
    <row r="36" spans="2:3" ht="20.100000000000001" customHeight="1" thickBot="1" x14ac:dyDescent="0.25">
      <c r="B36" s="62" t="s">
        <v>256</v>
      </c>
      <c r="C36" s="12">
        <v>28</v>
      </c>
    </row>
    <row r="37" spans="2:3" ht="20.100000000000001" customHeight="1" thickBot="1" x14ac:dyDescent="0.25">
      <c r="B37" s="62" t="s">
        <v>257</v>
      </c>
      <c r="C37" s="12">
        <v>102</v>
      </c>
    </row>
    <row r="38" spans="2:3" ht="20.100000000000001" customHeight="1" thickBot="1" x14ac:dyDescent="0.25">
      <c r="B38" s="62" t="s">
        <v>258</v>
      </c>
      <c r="C38" s="12">
        <v>20</v>
      </c>
    </row>
    <row r="39" spans="2:3" ht="20.100000000000001" customHeight="1" thickBot="1" x14ac:dyDescent="0.25">
      <c r="B39" s="62" t="s">
        <v>259</v>
      </c>
      <c r="C39" s="12">
        <v>26</v>
      </c>
    </row>
    <row r="40" spans="2:3" ht="20.100000000000001" customHeight="1" thickBot="1" x14ac:dyDescent="0.25">
      <c r="B40" s="62" t="s">
        <v>169</v>
      </c>
      <c r="C40" s="12">
        <v>236</v>
      </c>
    </row>
    <row r="41" spans="2:3" ht="20.100000000000001" customHeight="1" thickBot="1" x14ac:dyDescent="0.25">
      <c r="B41" s="62" t="s">
        <v>260</v>
      </c>
      <c r="C41" s="12">
        <v>6</v>
      </c>
    </row>
    <row r="42" spans="2:3" ht="20.100000000000001" customHeight="1" thickBot="1" x14ac:dyDescent="0.25">
      <c r="B42" s="62" t="s">
        <v>261</v>
      </c>
      <c r="C42" s="12">
        <v>11</v>
      </c>
    </row>
    <row r="43" spans="2:3" ht="20.100000000000001" customHeight="1" thickBot="1" x14ac:dyDescent="0.25">
      <c r="B43" s="62" t="s">
        <v>262</v>
      </c>
      <c r="C43" s="12">
        <v>22</v>
      </c>
    </row>
    <row r="44" spans="2:3" ht="20.100000000000001" customHeight="1" thickBot="1" x14ac:dyDescent="0.25">
      <c r="B44" s="62" t="s">
        <v>636</v>
      </c>
      <c r="C44" s="12">
        <v>7</v>
      </c>
    </row>
    <row r="45" spans="2:3" ht="20.100000000000001" customHeight="1" thickBot="1" x14ac:dyDescent="0.25">
      <c r="B45" s="62" t="s">
        <v>263</v>
      </c>
      <c r="C45" s="12">
        <v>29</v>
      </c>
    </row>
    <row r="46" spans="2:3" ht="20.100000000000001" customHeight="1" thickBot="1" x14ac:dyDescent="0.25">
      <c r="B46" s="62" t="s">
        <v>264</v>
      </c>
      <c r="C46" s="12">
        <v>11</v>
      </c>
    </row>
    <row r="47" spans="2:3" ht="20.100000000000001" customHeight="1" thickBot="1" x14ac:dyDescent="0.25">
      <c r="B47" s="62" t="s">
        <v>170</v>
      </c>
      <c r="C47" s="12">
        <v>304</v>
      </c>
    </row>
    <row r="48" spans="2:3" ht="20.100000000000001" customHeight="1" thickBot="1" x14ac:dyDescent="0.25">
      <c r="B48" s="62" t="s">
        <v>265</v>
      </c>
      <c r="C48" s="12">
        <v>107</v>
      </c>
    </row>
    <row r="49" spans="2:3" ht="20.100000000000001" customHeight="1" thickBot="1" x14ac:dyDescent="0.25">
      <c r="B49" s="62" t="s">
        <v>266</v>
      </c>
      <c r="C49" s="12">
        <v>10</v>
      </c>
    </row>
    <row r="50" spans="2:3" ht="20.100000000000001" customHeight="1" thickBot="1" x14ac:dyDescent="0.25">
      <c r="B50" s="62" t="s">
        <v>267</v>
      </c>
      <c r="C50" s="12">
        <v>11</v>
      </c>
    </row>
    <row r="51" spans="2:3" ht="20.100000000000001" customHeight="1" thickBot="1" x14ac:dyDescent="0.25">
      <c r="B51" s="62" t="s">
        <v>268</v>
      </c>
      <c r="C51" s="12">
        <v>42</v>
      </c>
    </row>
    <row r="52" spans="2:3" ht="20.100000000000001" customHeight="1" thickBot="1" x14ac:dyDescent="0.25">
      <c r="B52" s="62" t="s">
        <v>269</v>
      </c>
      <c r="C52" s="12">
        <v>4</v>
      </c>
    </row>
    <row r="53" spans="2:3" ht="20.100000000000001" customHeight="1" thickBot="1" x14ac:dyDescent="0.25">
      <c r="B53" s="62" t="s">
        <v>270</v>
      </c>
      <c r="C53" s="12">
        <v>27</v>
      </c>
    </row>
    <row r="54" spans="2:3" ht="20.100000000000001" customHeight="1" thickBot="1" x14ac:dyDescent="0.25">
      <c r="B54" s="62" t="s">
        <v>271</v>
      </c>
      <c r="C54" s="12">
        <v>5</v>
      </c>
    </row>
    <row r="55" spans="2:3" ht="20.100000000000001" customHeight="1" thickBot="1" x14ac:dyDescent="0.25">
      <c r="B55" s="62" t="s">
        <v>171</v>
      </c>
      <c r="C55" s="12">
        <v>181</v>
      </c>
    </row>
    <row r="56" spans="2:3" ht="20.100000000000001" customHeight="1" thickBot="1" x14ac:dyDescent="0.25">
      <c r="B56" s="62" t="s">
        <v>272</v>
      </c>
      <c r="C56" s="12">
        <v>47</v>
      </c>
    </row>
    <row r="57" spans="2:3" ht="20.100000000000001" customHeight="1" thickBot="1" x14ac:dyDescent="0.25">
      <c r="B57" s="62" t="s">
        <v>273</v>
      </c>
      <c r="C57" s="12">
        <v>17</v>
      </c>
    </row>
    <row r="58" spans="2:3" ht="20.100000000000001" customHeight="1" thickBot="1" x14ac:dyDescent="0.25">
      <c r="B58" s="62" t="s">
        <v>274</v>
      </c>
      <c r="C58" s="12">
        <v>100</v>
      </c>
    </row>
    <row r="59" spans="2:3" ht="20.100000000000001" customHeight="1" thickBot="1" x14ac:dyDescent="0.25">
      <c r="B59" s="62" t="s">
        <v>275</v>
      </c>
      <c r="C59" s="12">
        <v>63</v>
      </c>
    </row>
    <row r="60" spans="2:3" ht="20.100000000000001" customHeight="1" thickBot="1" x14ac:dyDescent="0.25">
      <c r="B60" s="62" t="s">
        <v>172</v>
      </c>
      <c r="C60" s="12">
        <v>36</v>
      </c>
    </row>
    <row r="61" spans="2:3" ht="20.100000000000001" customHeight="1" thickBot="1" x14ac:dyDescent="0.25">
      <c r="B61" s="62" t="s">
        <v>276</v>
      </c>
      <c r="C61" s="12">
        <v>27</v>
      </c>
    </row>
    <row r="62" spans="2:3" ht="20.100000000000001" customHeight="1" thickBot="1" x14ac:dyDescent="0.25">
      <c r="B62" s="62" t="s">
        <v>277</v>
      </c>
      <c r="C62" s="12">
        <v>17</v>
      </c>
    </row>
    <row r="63" spans="2:3" ht="20.100000000000001" customHeight="1" thickBot="1" x14ac:dyDescent="0.25">
      <c r="B63" s="62" t="s">
        <v>278</v>
      </c>
      <c r="C63" s="12">
        <v>29</v>
      </c>
    </row>
    <row r="64" spans="2:3" ht="20.100000000000001" customHeight="1" thickBot="1" x14ac:dyDescent="0.25">
      <c r="B64" s="62" t="s">
        <v>279</v>
      </c>
      <c r="C64" s="12">
        <v>12</v>
      </c>
    </row>
    <row r="65" spans="2:3" ht="20.100000000000001" customHeight="1" thickBot="1" x14ac:dyDescent="0.25">
      <c r="B65" s="62" t="s">
        <v>280</v>
      </c>
      <c r="C65" s="12">
        <v>27</v>
      </c>
    </row>
    <row r="66" spans="2:3" ht="20.100000000000001" customHeight="1" thickBot="1" x14ac:dyDescent="0.25">
      <c r="B66" s="62" t="s">
        <v>281</v>
      </c>
      <c r="C66" s="12">
        <v>28</v>
      </c>
    </row>
    <row r="67" spans="2:3" ht="20.100000000000001" customHeight="1" thickBot="1" x14ac:dyDescent="0.25">
      <c r="B67" s="62" t="s">
        <v>282</v>
      </c>
      <c r="C67" s="12">
        <v>16</v>
      </c>
    </row>
    <row r="68" spans="2:3" ht="20.100000000000001" customHeight="1" thickBot="1" x14ac:dyDescent="0.25">
      <c r="B68" s="62" t="s">
        <v>283</v>
      </c>
      <c r="C68" s="12">
        <v>26</v>
      </c>
    </row>
    <row r="69" spans="2:3" ht="20.100000000000001" customHeight="1" thickBot="1" x14ac:dyDescent="0.25">
      <c r="B69" s="62" t="s">
        <v>284</v>
      </c>
      <c r="C69" s="12">
        <v>42</v>
      </c>
    </row>
    <row r="70" spans="2:3" ht="20.100000000000001" customHeight="1" thickBot="1" x14ac:dyDescent="0.25">
      <c r="B70" s="62" t="s">
        <v>285</v>
      </c>
      <c r="C70" s="12">
        <v>13</v>
      </c>
    </row>
    <row r="71" spans="2:3" ht="20.100000000000001" customHeight="1" thickBot="1" x14ac:dyDescent="0.25">
      <c r="B71" s="62" t="s">
        <v>637</v>
      </c>
      <c r="C71" s="12">
        <v>48</v>
      </c>
    </row>
    <row r="72" spans="2:3" ht="20.100000000000001" customHeight="1" thickBot="1" x14ac:dyDescent="0.25">
      <c r="B72" s="62" t="s">
        <v>173</v>
      </c>
      <c r="C72" s="12">
        <v>114</v>
      </c>
    </row>
    <row r="73" spans="2:3" ht="20.100000000000001" customHeight="1" thickBot="1" x14ac:dyDescent="0.25">
      <c r="B73" s="62" t="s">
        <v>286</v>
      </c>
      <c r="C73" s="12">
        <v>4</v>
      </c>
    </row>
    <row r="74" spans="2:3" ht="20.100000000000001" customHeight="1" thickBot="1" x14ac:dyDescent="0.25">
      <c r="B74" s="62" t="s">
        <v>287</v>
      </c>
      <c r="C74" s="12">
        <v>85</v>
      </c>
    </row>
    <row r="75" spans="2:3" ht="20.100000000000001" customHeight="1" thickBot="1" x14ac:dyDescent="0.25">
      <c r="B75" s="62" t="s">
        <v>288</v>
      </c>
      <c r="C75" s="12">
        <v>31</v>
      </c>
    </row>
    <row r="76" spans="2:3" ht="20.100000000000001" customHeight="1" thickBot="1" x14ac:dyDescent="0.25">
      <c r="B76" s="62" t="s">
        <v>289</v>
      </c>
      <c r="C76" s="12">
        <v>14</v>
      </c>
    </row>
    <row r="77" spans="2:3" ht="20.100000000000001" customHeight="1" thickBot="1" x14ac:dyDescent="0.25">
      <c r="B77" s="62" t="s">
        <v>290</v>
      </c>
      <c r="C77" s="12">
        <v>19</v>
      </c>
    </row>
    <row r="78" spans="2:3" ht="20.100000000000001" customHeight="1" thickBot="1" x14ac:dyDescent="0.25">
      <c r="B78" s="62" t="s">
        <v>291</v>
      </c>
      <c r="C78" s="12">
        <v>11</v>
      </c>
    </row>
    <row r="79" spans="2:3" ht="20.100000000000001" customHeight="1" thickBot="1" x14ac:dyDescent="0.25">
      <c r="B79" s="62" t="s">
        <v>292</v>
      </c>
      <c r="C79" s="12">
        <v>14</v>
      </c>
    </row>
    <row r="80" spans="2:3" ht="20.100000000000001" customHeight="1" thickBot="1" x14ac:dyDescent="0.25">
      <c r="B80" s="62" t="s">
        <v>293</v>
      </c>
      <c r="C80" s="12">
        <v>3</v>
      </c>
    </row>
    <row r="81" spans="2:3" ht="20.100000000000001" customHeight="1" thickBot="1" x14ac:dyDescent="0.25">
      <c r="B81" s="62" t="s">
        <v>294</v>
      </c>
      <c r="C81" s="12">
        <v>50</v>
      </c>
    </row>
    <row r="82" spans="2:3" ht="20.100000000000001" customHeight="1" thickBot="1" x14ac:dyDescent="0.25">
      <c r="B82" s="62" t="s">
        <v>295</v>
      </c>
      <c r="C82" s="12">
        <v>7</v>
      </c>
    </row>
    <row r="83" spans="2:3" ht="20.100000000000001" customHeight="1" thickBot="1" x14ac:dyDescent="0.25">
      <c r="B83" s="62" t="s">
        <v>296</v>
      </c>
      <c r="C83" s="12">
        <v>2</v>
      </c>
    </row>
    <row r="84" spans="2:3" ht="20.100000000000001" customHeight="1" thickBot="1" x14ac:dyDescent="0.25">
      <c r="B84" s="62" t="s">
        <v>297</v>
      </c>
      <c r="C84" s="12">
        <v>30</v>
      </c>
    </row>
    <row r="85" spans="2:3" ht="20.100000000000001" customHeight="1" thickBot="1" x14ac:dyDescent="0.25">
      <c r="B85" s="62" t="s">
        <v>298</v>
      </c>
      <c r="C85" s="12">
        <v>19</v>
      </c>
    </row>
    <row r="86" spans="2:3" ht="20.100000000000001" customHeight="1" thickBot="1" x14ac:dyDescent="0.25">
      <c r="B86" s="62" t="s">
        <v>299</v>
      </c>
      <c r="C86" s="12">
        <v>14</v>
      </c>
    </row>
    <row r="87" spans="2:3" ht="20.100000000000001" customHeight="1" thickBot="1" x14ac:dyDescent="0.25">
      <c r="B87" s="62" t="s">
        <v>174</v>
      </c>
      <c r="C87" s="12">
        <v>166</v>
      </c>
    </row>
    <row r="88" spans="2:3" ht="20.100000000000001" customHeight="1" thickBot="1" x14ac:dyDescent="0.25">
      <c r="B88" s="62" t="s">
        <v>300</v>
      </c>
      <c r="C88" s="12">
        <v>11</v>
      </c>
    </row>
    <row r="89" spans="2:3" ht="20.100000000000001" customHeight="1" thickBot="1" x14ac:dyDescent="0.25">
      <c r="B89" s="62" t="s">
        <v>301</v>
      </c>
      <c r="C89" s="12">
        <v>2</v>
      </c>
    </row>
    <row r="90" spans="2:3" ht="20.100000000000001" customHeight="1" thickBot="1" x14ac:dyDescent="0.25">
      <c r="B90" s="62" t="s">
        <v>302</v>
      </c>
      <c r="C90" s="12">
        <v>100</v>
      </c>
    </row>
    <row r="91" spans="2:3" ht="20.100000000000001" customHeight="1" thickBot="1" x14ac:dyDescent="0.25">
      <c r="B91" s="62" t="s">
        <v>303</v>
      </c>
      <c r="C91" s="12">
        <v>17</v>
      </c>
    </row>
    <row r="92" spans="2:3" ht="20.100000000000001" customHeight="1" thickBot="1" x14ac:dyDescent="0.25">
      <c r="B92" s="62" t="s">
        <v>304</v>
      </c>
      <c r="C92" s="12">
        <v>13</v>
      </c>
    </row>
    <row r="93" spans="2:3" ht="20.100000000000001" customHeight="1" thickBot="1" x14ac:dyDescent="0.25">
      <c r="B93" s="62" t="s">
        <v>305</v>
      </c>
      <c r="C93" s="12">
        <v>36</v>
      </c>
    </row>
    <row r="94" spans="2:3" ht="20.100000000000001" customHeight="1" thickBot="1" x14ac:dyDescent="0.25">
      <c r="B94" s="62" t="s">
        <v>306</v>
      </c>
      <c r="C94" s="12">
        <v>13</v>
      </c>
    </row>
    <row r="95" spans="2:3" ht="20.100000000000001" customHeight="1" thickBot="1" x14ac:dyDescent="0.25">
      <c r="B95" s="62" t="s">
        <v>307</v>
      </c>
      <c r="C95" s="12">
        <v>6</v>
      </c>
    </row>
    <row r="96" spans="2:3" ht="20.100000000000001" customHeight="1" thickBot="1" x14ac:dyDescent="0.25">
      <c r="B96" s="62" t="s">
        <v>308</v>
      </c>
      <c r="C96" s="12">
        <v>9</v>
      </c>
    </row>
    <row r="97" spans="2:3" ht="20.100000000000001" customHeight="1" thickBot="1" x14ac:dyDescent="0.25">
      <c r="B97" s="62" t="s">
        <v>309</v>
      </c>
      <c r="C97" s="12">
        <v>6</v>
      </c>
    </row>
    <row r="98" spans="2:3" ht="20.100000000000001" customHeight="1" thickBot="1" x14ac:dyDescent="0.25">
      <c r="B98" s="62" t="s">
        <v>310</v>
      </c>
      <c r="C98" s="12">
        <v>0</v>
      </c>
    </row>
    <row r="99" spans="2:3" ht="20.100000000000001" customHeight="1" thickBot="1" x14ac:dyDescent="0.25">
      <c r="B99" s="62" t="s">
        <v>311</v>
      </c>
      <c r="C99" s="12">
        <v>8</v>
      </c>
    </row>
    <row r="100" spans="2:3" ht="20.100000000000001" customHeight="1" thickBot="1" x14ac:dyDescent="0.25">
      <c r="B100" s="62" t="s">
        <v>175</v>
      </c>
      <c r="C100" s="12">
        <v>37</v>
      </c>
    </row>
    <row r="101" spans="2:3" ht="20.100000000000001" customHeight="1" thickBot="1" x14ac:dyDescent="0.25">
      <c r="B101" s="62" t="s">
        <v>312</v>
      </c>
      <c r="C101" s="12">
        <v>11</v>
      </c>
    </row>
    <row r="102" spans="2:3" ht="20.100000000000001" customHeight="1" thickBot="1" x14ac:dyDescent="0.25">
      <c r="B102" s="62" t="s">
        <v>313</v>
      </c>
      <c r="C102" s="12">
        <v>52</v>
      </c>
    </row>
    <row r="103" spans="2:3" ht="20.100000000000001" customHeight="1" thickBot="1" x14ac:dyDescent="0.25">
      <c r="B103" s="62" t="s">
        <v>314</v>
      </c>
      <c r="C103" s="12">
        <v>4</v>
      </c>
    </row>
    <row r="104" spans="2:3" ht="20.100000000000001" customHeight="1" thickBot="1" x14ac:dyDescent="0.25">
      <c r="B104" s="62" t="s">
        <v>315</v>
      </c>
      <c r="C104" s="12">
        <v>2</v>
      </c>
    </row>
    <row r="105" spans="2:3" ht="20.100000000000001" customHeight="1" thickBot="1" x14ac:dyDescent="0.25">
      <c r="B105" s="62" t="s">
        <v>176</v>
      </c>
      <c r="C105" s="12">
        <v>18</v>
      </c>
    </row>
    <row r="106" spans="2:3" ht="20.100000000000001" customHeight="1" thickBot="1" x14ac:dyDescent="0.25">
      <c r="B106" s="62" t="s">
        <v>316</v>
      </c>
      <c r="C106" s="12">
        <v>5</v>
      </c>
    </row>
    <row r="107" spans="2:3" ht="20.100000000000001" customHeight="1" thickBot="1" x14ac:dyDescent="0.25">
      <c r="B107" s="62" t="s">
        <v>317</v>
      </c>
      <c r="C107" s="12">
        <v>2</v>
      </c>
    </row>
    <row r="108" spans="2:3" ht="20.100000000000001" customHeight="1" thickBot="1" x14ac:dyDescent="0.25">
      <c r="B108" s="62" t="s">
        <v>177</v>
      </c>
      <c r="C108" s="12">
        <v>293</v>
      </c>
    </row>
    <row r="109" spans="2:3" ht="20.100000000000001" customHeight="1" thickBot="1" x14ac:dyDescent="0.25">
      <c r="B109" s="62" t="s">
        <v>318</v>
      </c>
      <c r="C109" s="12">
        <v>9</v>
      </c>
    </row>
    <row r="110" spans="2:3" ht="20.100000000000001" customHeight="1" thickBot="1" x14ac:dyDescent="0.25">
      <c r="B110" s="62" t="s">
        <v>319</v>
      </c>
      <c r="C110" s="12">
        <v>2</v>
      </c>
    </row>
    <row r="111" spans="2:3" ht="20.100000000000001" customHeight="1" thickBot="1" x14ac:dyDescent="0.25">
      <c r="B111" s="62" t="s">
        <v>320</v>
      </c>
      <c r="C111" s="12">
        <v>0</v>
      </c>
    </row>
    <row r="112" spans="2:3" ht="20.100000000000001" customHeight="1" thickBot="1" x14ac:dyDescent="0.25">
      <c r="B112" s="62" t="s">
        <v>321</v>
      </c>
      <c r="C112" s="12">
        <v>8</v>
      </c>
    </row>
    <row r="113" spans="2:3" ht="20.100000000000001" customHeight="1" thickBot="1" x14ac:dyDescent="0.25">
      <c r="B113" s="62" t="s">
        <v>322</v>
      </c>
      <c r="C113" s="12">
        <v>0</v>
      </c>
    </row>
    <row r="114" spans="2:3" ht="20.100000000000001" customHeight="1" thickBot="1" x14ac:dyDescent="0.25">
      <c r="B114" s="62" t="s">
        <v>323</v>
      </c>
      <c r="C114" s="12">
        <v>5</v>
      </c>
    </row>
    <row r="115" spans="2:3" ht="20.100000000000001" customHeight="1" thickBot="1" x14ac:dyDescent="0.25">
      <c r="B115" s="62" t="s">
        <v>324</v>
      </c>
      <c r="C115" s="12">
        <v>0</v>
      </c>
    </row>
    <row r="116" spans="2:3" ht="20.100000000000001" customHeight="1" thickBot="1" x14ac:dyDescent="0.25">
      <c r="B116" s="62" t="s">
        <v>325</v>
      </c>
      <c r="C116" s="12">
        <v>36</v>
      </c>
    </row>
    <row r="117" spans="2:3" ht="20.100000000000001" customHeight="1" thickBot="1" x14ac:dyDescent="0.25">
      <c r="B117" s="62" t="s">
        <v>326</v>
      </c>
      <c r="C117" s="12">
        <v>1</v>
      </c>
    </row>
    <row r="118" spans="2:3" ht="20.100000000000001" customHeight="1" thickBot="1" x14ac:dyDescent="0.25">
      <c r="B118" s="62" t="s">
        <v>327</v>
      </c>
      <c r="C118" s="12">
        <v>16</v>
      </c>
    </row>
    <row r="119" spans="2:3" ht="20.100000000000001" customHeight="1" thickBot="1" x14ac:dyDescent="0.25">
      <c r="B119" s="62" t="s">
        <v>328</v>
      </c>
      <c r="C119" s="12">
        <v>0</v>
      </c>
    </row>
    <row r="120" spans="2:3" ht="20.100000000000001" customHeight="1" thickBot="1" x14ac:dyDescent="0.25">
      <c r="B120" s="62" t="s">
        <v>329</v>
      </c>
      <c r="C120" s="12">
        <v>105</v>
      </c>
    </row>
    <row r="121" spans="2:3" ht="20.100000000000001" customHeight="1" thickBot="1" x14ac:dyDescent="0.25">
      <c r="B121" s="62" t="s">
        <v>330</v>
      </c>
      <c r="C121" s="12">
        <v>11</v>
      </c>
    </row>
    <row r="122" spans="2:3" ht="20.100000000000001" customHeight="1" thickBot="1" x14ac:dyDescent="0.25">
      <c r="B122" s="62" t="s">
        <v>331</v>
      </c>
      <c r="C122" s="12">
        <v>141</v>
      </c>
    </row>
    <row r="123" spans="2:3" ht="20.100000000000001" customHeight="1" thickBot="1" x14ac:dyDescent="0.25">
      <c r="B123" s="62" t="s">
        <v>332</v>
      </c>
      <c r="C123" s="12">
        <v>3</v>
      </c>
    </row>
    <row r="124" spans="2:3" ht="20.100000000000001" customHeight="1" thickBot="1" x14ac:dyDescent="0.25">
      <c r="B124" s="62" t="s">
        <v>333</v>
      </c>
      <c r="C124" s="12">
        <v>18</v>
      </c>
    </row>
    <row r="125" spans="2:3" ht="20.100000000000001" customHeight="1" thickBot="1" x14ac:dyDescent="0.25">
      <c r="B125" s="62" t="s">
        <v>334</v>
      </c>
      <c r="C125" s="12">
        <v>51</v>
      </c>
    </row>
    <row r="126" spans="2:3" ht="20.100000000000001" customHeight="1" thickBot="1" x14ac:dyDescent="0.25">
      <c r="B126" s="62" t="s">
        <v>335</v>
      </c>
      <c r="C126" s="12">
        <v>0</v>
      </c>
    </row>
    <row r="127" spans="2:3" ht="20.100000000000001" customHeight="1" thickBot="1" x14ac:dyDescent="0.25">
      <c r="B127" s="62" t="s">
        <v>336</v>
      </c>
      <c r="C127" s="12">
        <v>4</v>
      </c>
    </row>
    <row r="128" spans="2:3" ht="20.100000000000001" customHeight="1" thickBot="1" x14ac:dyDescent="0.25">
      <c r="B128" s="62" t="s">
        <v>337</v>
      </c>
      <c r="C128" s="12">
        <v>4</v>
      </c>
    </row>
    <row r="129" spans="2:3" ht="20.100000000000001" customHeight="1" thickBot="1" x14ac:dyDescent="0.25">
      <c r="B129" s="62" t="s">
        <v>338</v>
      </c>
      <c r="C129" s="12">
        <v>4</v>
      </c>
    </row>
    <row r="130" spans="2:3" ht="20.100000000000001" customHeight="1" thickBot="1" x14ac:dyDescent="0.25">
      <c r="B130" s="62" t="s">
        <v>339</v>
      </c>
      <c r="C130" s="12">
        <v>0</v>
      </c>
    </row>
    <row r="131" spans="2:3" ht="20.100000000000001" customHeight="1" thickBot="1" x14ac:dyDescent="0.25">
      <c r="B131" s="62" t="s">
        <v>638</v>
      </c>
      <c r="C131" s="12">
        <v>18</v>
      </c>
    </row>
    <row r="132" spans="2:3" ht="20.100000000000001" customHeight="1" thickBot="1" x14ac:dyDescent="0.25">
      <c r="B132" s="62" t="s">
        <v>340</v>
      </c>
      <c r="C132" s="12">
        <v>197</v>
      </c>
    </row>
    <row r="133" spans="2:3" ht="20.100000000000001" customHeight="1" thickBot="1" x14ac:dyDescent="0.25">
      <c r="B133" s="62" t="s">
        <v>341</v>
      </c>
      <c r="C133" s="12">
        <v>254</v>
      </c>
    </row>
    <row r="134" spans="2:3" ht="20.100000000000001" customHeight="1" thickBot="1" x14ac:dyDescent="0.25">
      <c r="B134" s="62" t="s">
        <v>342</v>
      </c>
      <c r="C134" s="12">
        <v>163</v>
      </c>
    </row>
    <row r="135" spans="2:3" ht="20.100000000000001" customHeight="1" thickBot="1" x14ac:dyDescent="0.25">
      <c r="B135" s="62" t="s">
        <v>343</v>
      </c>
      <c r="C135" s="12">
        <v>153</v>
      </c>
    </row>
    <row r="136" spans="2:3" ht="20.100000000000001" customHeight="1" thickBot="1" x14ac:dyDescent="0.25">
      <c r="B136" s="62" t="s">
        <v>344</v>
      </c>
      <c r="C136" s="12">
        <v>13</v>
      </c>
    </row>
    <row r="137" spans="2:3" ht="20.100000000000001" customHeight="1" thickBot="1" x14ac:dyDescent="0.25">
      <c r="B137" s="62" t="s">
        <v>345</v>
      </c>
      <c r="C137" s="12">
        <v>134</v>
      </c>
    </row>
    <row r="138" spans="2:3" ht="20.100000000000001" customHeight="1" thickBot="1" x14ac:dyDescent="0.25">
      <c r="B138" s="62" t="s">
        <v>346</v>
      </c>
      <c r="C138" s="12">
        <v>398</v>
      </c>
    </row>
    <row r="139" spans="2:3" ht="20.100000000000001" customHeight="1" thickBot="1" x14ac:dyDescent="0.25">
      <c r="B139" s="62" t="s">
        <v>347</v>
      </c>
      <c r="C139" s="12">
        <v>141</v>
      </c>
    </row>
    <row r="140" spans="2:3" ht="20.100000000000001" customHeight="1" thickBot="1" x14ac:dyDescent="0.25">
      <c r="B140" s="62" t="s">
        <v>348</v>
      </c>
      <c r="C140" s="12">
        <v>43</v>
      </c>
    </row>
    <row r="141" spans="2:3" ht="20.100000000000001" customHeight="1" thickBot="1" x14ac:dyDescent="0.25">
      <c r="B141" s="62" t="s">
        <v>349</v>
      </c>
      <c r="C141" s="12">
        <v>190</v>
      </c>
    </row>
    <row r="142" spans="2:3" ht="20.100000000000001" customHeight="1" thickBot="1" x14ac:dyDescent="0.25">
      <c r="B142" s="62" t="s">
        <v>350</v>
      </c>
      <c r="C142" s="12">
        <v>165</v>
      </c>
    </row>
    <row r="143" spans="2:3" ht="20.100000000000001" customHeight="1" thickBot="1" x14ac:dyDescent="0.25">
      <c r="B143" s="62" t="s">
        <v>351</v>
      </c>
      <c r="C143" s="12">
        <v>46</v>
      </c>
    </row>
    <row r="144" spans="2:3" ht="20.100000000000001" customHeight="1" thickBot="1" x14ac:dyDescent="0.25">
      <c r="B144" s="62" t="s">
        <v>352</v>
      </c>
      <c r="C144" s="12">
        <v>106</v>
      </c>
    </row>
    <row r="145" spans="2:3" ht="20.100000000000001" customHeight="1" thickBot="1" x14ac:dyDescent="0.25">
      <c r="B145" s="62" t="s">
        <v>353</v>
      </c>
      <c r="C145" s="12">
        <v>13</v>
      </c>
    </row>
    <row r="146" spans="2:3" ht="20.100000000000001" customHeight="1" thickBot="1" x14ac:dyDescent="0.25">
      <c r="B146" s="62" t="s">
        <v>178</v>
      </c>
      <c r="C146" s="12">
        <v>215</v>
      </c>
    </row>
    <row r="147" spans="2:3" ht="20.100000000000001" customHeight="1" thickBot="1" x14ac:dyDescent="0.25">
      <c r="B147" s="62" t="s">
        <v>354</v>
      </c>
      <c r="C147" s="12">
        <v>16</v>
      </c>
    </row>
    <row r="148" spans="2:3" ht="20.100000000000001" customHeight="1" thickBot="1" x14ac:dyDescent="0.25">
      <c r="B148" s="62" t="s">
        <v>355</v>
      </c>
      <c r="C148" s="12">
        <v>31</v>
      </c>
    </row>
    <row r="149" spans="2:3" ht="20.100000000000001" customHeight="1" thickBot="1" x14ac:dyDescent="0.25">
      <c r="B149" s="62" t="s">
        <v>356</v>
      </c>
      <c r="C149" s="12">
        <v>6</v>
      </c>
    </row>
    <row r="150" spans="2:3" ht="20.100000000000001" customHeight="1" thickBot="1" x14ac:dyDescent="0.25">
      <c r="B150" s="62" t="s">
        <v>357</v>
      </c>
      <c r="C150" s="12">
        <v>121</v>
      </c>
    </row>
    <row r="151" spans="2:3" ht="20.100000000000001" customHeight="1" thickBot="1" x14ac:dyDescent="0.25">
      <c r="B151" s="62" t="s">
        <v>358</v>
      </c>
      <c r="C151" s="12">
        <v>58</v>
      </c>
    </row>
    <row r="152" spans="2:3" ht="20.100000000000001" customHeight="1" thickBot="1" x14ac:dyDescent="0.25">
      <c r="B152" s="62" t="s">
        <v>359</v>
      </c>
      <c r="C152" s="12">
        <v>27</v>
      </c>
    </row>
    <row r="153" spans="2:3" ht="20.100000000000001" customHeight="1" thickBot="1" x14ac:dyDescent="0.25">
      <c r="B153" s="62" t="s">
        <v>360</v>
      </c>
      <c r="C153" s="12">
        <v>21</v>
      </c>
    </row>
    <row r="154" spans="2:3" ht="20.100000000000001" customHeight="1" thickBot="1" x14ac:dyDescent="0.25">
      <c r="B154" s="62" t="s">
        <v>361</v>
      </c>
      <c r="C154" s="12">
        <v>38</v>
      </c>
    </row>
    <row r="155" spans="2:3" ht="20.100000000000001" customHeight="1" thickBot="1" x14ac:dyDescent="0.25">
      <c r="B155" s="62" t="s">
        <v>362</v>
      </c>
      <c r="C155" s="12">
        <v>163</v>
      </c>
    </row>
    <row r="156" spans="2:3" ht="20.100000000000001" customHeight="1" thickBot="1" x14ac:dyDescent="0.25">
      <c r="B156" s="62" t="s">
        <v>363</v>
      </c>
      <c r="C156" s="12">
        <v>39</v>
      </c>
    </row>
    <row r="157" spans="2:3" ht="20.100000000000001" customHeight="1" thickBot="1" x14ac:dyDescent="0.25">
      <c r="B157" s="62" t="s">
        <v>364</v>
      </c>
      <c r="C157" s="12">
        <v>14</v>
      </c>
    </row>
    <row r="158" spans="2:3" ht="20.100000000000001" customHeight="1" thickBot="1" x14ac:dyDescent="0.25">
      <c r="B158" s="62" t="s">
        <v>365</v>
      </c>
      <c r="C158" s="12">
        <v>111</v>
      </c>
    </row>
    <row r="159" spans="2:3" ht="20.100000000000001" customHeight="1" thickBot="1" x14ac:dyDescent="0.25">
      <c r="B159" s="62" t="s">
        <v>366</v>
      </c>
      <c r="C159" s="12">
        <v>6</v>
      </c>
    </row>
    <row r="160" spans="2:3" ht="20.100000000000001" customHeight="1" thickBot="1" x14ac:dyDescent="0.25">
      <c r="B160" s="62" t="s">
        <v>367</v>
      </c>
      <c r="C160" s="12">
        <v>3</v>
      </c>
    </row>
    <row r="161" spans="2:3" ht="20.100000000000001" customHeight="1" thickBot="1" x14ac:dyDescent="0.25">
      <c r="B161" s="62" t="s">
        <v>368</v>
      </c>
      <c r="C161" s="12">
        <v>11</v>
      </c>
    </row>
    <row r="162" spans="2:3" ht="20.100000000000001" customHeight="1" thickBot="1" x14ac:dyDescent="0.25">
      <c r="B162" s="62" t="s">
        <v>369</v>
      </c>
      <c r="C162" s="12">
        <v>15</v>
      </c>
    </row>
    <row r="163" spans="2:3" ht="20.100000000000001" customHeight="1" thickBot="1" x14ac:dyDescent="0.25">
      <c r="B163" s="62" t="s">
        <v>639</v>
      </c>
      <c r="C163" s="12">
        <v>10</v>
      </c>
    </row>
    <row r="164" spans="2:3" ht="20.100000000000001" customHeight="1" thickBot="1" x14ac:dyDescent="0.25">
      <c r="B164" s="62" t="s">
        <v>370</v>
      </c>
      <c r="C164" s="12">
        <v>0</v>
      </c>
    </row>
    <row r="165" spans="2:3" ht="20.100000000000001" customHeight="1" thickBot="1" x14ac:dyDescent="0.25">
      <c r="B165" s="62" t="s">
        <v>371</v>
      </c>
      <c r="C165" s="12">
        <v>0</v>
      </c>
    </row>
    <row r="166" spans="2:3" ht="20.100000000000001" customHeight="1" thickBot="1" x14ac:dyDescent="0.25">
      <c r="B166" s="62" t="s">
        <v>179</v>
      </c>
      <c r="C166" s="12">
        <v>18</v>
      </c>
    </row>
    <row r="167" spans="2:3" ht="20.100000000000001" customHeight="1" thickBot="1" x14ac:dyDescent="0.25">
      <c r="B167" s="62" t="s">
        <v>372</v>
      </c>
      <c r="C167" s="12">
        <v>1</v>
      </c>
    </row>
    <row r="168" spans="2:3" ht="20.100000000000001" customHeight="1" thickBot="1" x14ac:dyDescent="0.25">
      <c r="B168" s="62" t="s">
        <v>180</v>
      </c>
      <c r="C168" s="12">
        <v>116</v>
      </c>
    </row>
    <row r="169" spans="2:3" ht="20.100000000000001" customHeight="1" thickBot="1" x14ac:dyDescent="0.25">
      <c r="B169" s="62" t="s">
        <v>373</v>
      </c>
      <c r="C169" s="12">
        <v>1</v>
      </c>
    </row>
    <row r="170" spans="2:3" ht="20.100000000000001" customHeight="1" thickBot="1" x14ac:dyDescent="0.25">
      <c r="B170" s="62" t="s">
        <v>374</v>
      </c>
      <c r="C170" s="12">
        <v>0</v>
      </c>
    </row>
    <row r="171" spans="2:3" ht="20.100000000000001" customHeight="1" thickBot="1" x14ac:dyDescent="0.25">
      <c r="B171" s="62" t="s">
        <v>375</v>
      </c>
      <c r="C171" s="12">
        <v>3</v>
      </c>
    </row>
    <row r="172" spans="2:3" ht="20.100000000000001" customHeight="1" thickBot="1" x14ac:dyDescent="0.25">
      <c r="B172" s="62" t="s">
        <v>376</v>
      </c>
      <c r="C172" s="12">
        <v>0</v>
      </c>
    </row>
    <row r="173" spans="2:3" ht="20.100000000000001" customHeight="1" thickBot="1" x14ac:dyDescent="0.25">
      <c r="B173" s="62" t="s">
        <v>377</v>
      </c>
      <c r="C173" s="12">
        <v>0</v>
      </c>
    </row>
    <row r="174" spans="2:3" ht="20.100000000000001" customHeight="1" thickBot="1" x14ac:dyDescent="0.25">
      <c r="B174" s="62" t="s">
        <v>378</v>
      </c>
      <c r="C174" s="12">
        <v>0</v>
      </c>
    </row>
    <row r="175" spans="2:3" ht="20.100000000000001" customHeight="1" thickBot="1" x14ac:dyDescent="0.25">
      <c r="B175" s="62" t="s">
        <v>379</v>
      </c>
      <c r="C175" s="12">
        <v>1</v>
      </c>
    </row>
    <row r="176" spans="2:3" ht="20.100000000000001" customHeight="1" thickBot="1" x14ac:dyDescent="0.25">
      <c r="B176" s="62" t="s">
        <v>181</v>
      </c>
      <c r="C176" s="12">
        <v>75</v>
      </c>
    </row>
    <row r="177" spans="2:3" ht="20.100000000000001" customHeight="1" thickBot="1" x14ac:dyDescent="0.25">
      <c r="B177" s="62" t="s">
        <v>380</v>
      </c>
      <c r="C177" s="12">
        <v>1</v>
      </c>
    </row>
    <row r="178" spans="2:3" ht="20.100000000000001" customHeight="1" thickBot="1" x14ac:dyDescent="0.25">
      <c r="B178" s="62" t="s">
        <v>381</v>
      </c>
      <c r="C178" s="12">
        <v>52</v>
      </c>
    </row>
    <row r="179" spans="2:3" ht="20.100000000000001" customHeight="1" thickBot="1" x14ac:dyDescent="0.25">
      <c r="B179" s="62" t="s">
        <v>382</v>
      </c>
      <c r="C179" s="12">
        <v>0</v>
      </c>
    </row>
    <row r="180" spans="2:3" ht="20.100000000000001" customHeight="1" thickBot="1" x14ac:dyDescent="0.25">
      <c r="B180" s="62" t="s">
        <v>383</v>
      </c>
      <c r="C180" s="12">
        <v>0</v>
      </c>
    </row>
    <row r="181" spans="2:3" ht="20.100000000000001" customHeight="1" thickBot="1" x14ac:dyDescent="0.25">
      <c r="B181" s="62" t="s">
        <v>384</v>
      </c>
      <c r="C181" s="12">
        <v>1</v>
      </c>
    </row>
    <row r="182" spans="2:3" ht="20.100000000000001" customHeight="1" thickBot="1" x14ac:dyDescent="0.25">
      <c r="B182" s="62" t="s">
        <v>182</v>
      </c>
      <c r="C182" s="12">
        <v>32</v>
      </c>
    </row>
    <row r="183" spans="2:3" ht="20.100000000000001" customHeight="1" thickBot="1" x14ac:dyDescent="0.25">
      <c r="B183" s="62" t="s">
        <v>385</v>
      </c>
      <c r="C183" s="12">
        <v>1</v>
      </c>
    </row>
    <row r="184" spans="2:3" ht="20.100000000000001" customHeight="1" thickBot="1" x14ac:dyDescent="0.25">
      <c r="B184" s="62" t="s">
        <v>386</v>
      </c>
      <c r="C184" s="12">
        <v>5</v>
      </c>
    </row>
    <row r="185" spans="2:3" ht="20.100000000000001" customHeight="1" thickBot="1" x14ac:dyDescent="0.25">
      <c r="B185" s="62" t="s">
        <v>183</v>
      </c>
      <c r="C185" s="12">
        <v>14</v>
      </c>
    </row>
    <row r="186" spans="2:3" ht="20.100000000000001" customHeight="1" thickBot="1" x14ac:dyDescent="0.25">
      <c r="B186" s="62" t="s">
        <v>387</v>
      </c>
      <c r="C186" s="12">
        <v>2</v>
      </c>
    </row>
    <row r="187" spans="2:3" ht="20.100000000000001" customHeight="1" thickBot="1" x14ac:dyDescent="0.25">
      <c r="B187" s="62" t="s">
        <v>388</v>
      </c>
      <c r="C187" s="12">
        <v>0</v>
      </c>
    </row>
    <row r="188" spans="2:3" ht="20.100000000000001" customHeight="1" thickBot="1" x14ac:dyDescent="0.25">
      <c r="B188" s="62" t="s">
        <v>389</v>
      </c>
      <c r="C188" s="12">
        <v>2</v>
      </c>
    </row>
    <row r="189" spans="2:3" ht="20.100000000000001" customHeight="1" thickBot="1" x14ac:dyDescent="0.25">
      <c r="B189" s="62" t="s">
        <v>390</v>
      </c>
      <c r="C189" s="12">
        <v>0</v>
      </c>
    </row>
    <row r="190" spans="2:3" ht="20.100000000000001" customHeight="1" thickBot="1" x14ac:dyDescent="0.25">
      <c r="B190" s="62" t="s">
        <v>184</v>
      </c>
      <c r="C190" s="12">
        <v>33</v>
      </c>
    </row>
    <row r="191" spans="2:3" ht="20.100000000000001" customHeight="1" thickBot="1" x14ac:dyDescent="0.25">
      <c r="B191" s="62" t="s">
        <v>391</v>
      </c>
      <c r="C191" s="12">
        <v>0</v>
      </c>
    </row>
    <row r="192" spans="2:3" ht="20.100000000000001" customHeight="1" thickBot="1" x14ac:dyDescent="0.25">
      <c r="B192" s="62" t="s">
        <v>392</v>
      </c>
      <c r="C192" s="12">
        <v>3</v>
      </c>
    </row>
    <row r="193" spans="2:3" ht="20.100000000000001" customHeight="1" thickBot="1" x14ac:dyDescent="0.25">
      <c r="B193" s="62" t="s">
        <v>393</v>
      </c>
      <c r="C193" s="12">
        <v>1</v>
      </c>
    </row>
    <row r="194" spans="2:3" ht="20.100000000000001" customHeight="1" thickBot="1" x14ac:dyDescent="0.25">
      <c r="B194" s="62" t="s">
        <v>394</v>
      </c>
      <c r="C194" s="12">
        <v>1</v>
      </c>
    </row>
    <row r="195" spans="2:3" ht="20.100000000000001" customHeight="1" thickBot="1" x14ac:dyDescent="0.25">
      <c r="B195" s="62" t="s">
        <v>395</v>
      </c>
      <c r="C195" s="12">
        <v>3</v>
      </c>
    </row>
    <row r="196" spans="2:3" ht="20.100000000000001" customHeight="1" thickBot="1" x14ac:dyDescent="0.25">
      <c r="B196" s="62" t="s">
        <v>185</v>
      </c>
      <c r="C196" s="12">
        <v>29</v>
      </c>
    </row>
    <row r="197" spans="2:3" ht="20.100000000000001" customHeight="1" thickBot="1" x14ac:dyDescent="0.25">
      <c r="B197" s="62" t="s">
        <v>186</v>
      </c>
      <c r="C197" s="12">
        <v>29</v>
      </c>
    </row>
    <row r="198" spans="2:3" ht="20.100000000000001" customHeight="1" thickBot="1" x14ac:dyDescent="0.25">
      <c r="B198" s="62" t="s">
        <v>396</v>
      </c>
      <c r="C198" s="12">
        <v>0</v>
      </c>
    </row>
    <row r="199" spans="2:3" ht="20.100000000000001" customHeight="1" thickBot="1" x14ac:dyDescent="0.25">
      <c r="B199" s="62" t="s">
        <v>397</v>
      </c>
      <c r="C199" s="12">
        <v>0</v>
      </c>
    </row>
    <row r="200" spans="2:3" ht="20.100000000000001" customHeight="1" thickBot="1" x14ac:dyDescent="0.25">
      <c r="B200" s="62" t="s">
        <v>398</v>
      </c>
      <c r="C200" s="12">
        <v>1</v>
      </c>
    </row>
    <row r="201" spans="2:3" ht="20.100000000000001" customHeight="1" thickBot="1" x14ac:dyDescent="0.25">
      <c r="B201" s="62" t="s">
        <v>187</v>
      </c>
      <c r="C201" s="12">
        <v>0</v>
      </c>
    </row>
    <row r="202" spans="2:3" ht="20.100000000000001" customHeight="1" thickBot="1" x14ac:dyDescent="0.25">
      <c r="B202" s="62" t="s">
        <v>399</v>
      </c>
      <c r="C202" s="12">
        <v>7</v>
      </c>
    </row>
    <row r="203" spans="2:3" ht="20.100000000000001" customHeight="1" thickBot="1" x14ac:dyDescent="0.25">
      <c r="B203" s="62" t="s">
        <v>400</v>
      </c>
      <c r="C203" s="12">
        <v>0</v>
      </c>
    </row>
    <row r="204" spans="2:3" ht="20.100000000000001" customHeight="1" thickBot="1" x14ac:dyDescent="0.25">
      <c r="B204" s="62" t="s">
        <v>401</v>
      </c>
      <c r="C204" s="12">
        <v>0</v>
      </c>
    </row>
    <row r="205" spans="2:3" ht="20.100000000000001" customHeight="1" thickBot="1" x14ac:dyDescent="0.25">
      <c r="B205" s="62" t="s">
        <v>188</v>
      </c>
      <c r="C205" s="12">
        <v>16</v>
      </c>
    </row>
    <row r="206" spans="2:3" ht="20.100000000000001" customHeight="1" thickBot="1" x14ac:dyDescent="0.25">
      <c r="B206" s="62" t="s">
        <v>402</v>
      </c>
      <c r="C206" s="12">
        <v>1</v>
      </c>
    </row>
    <row r="207" spans="2:3" ht="20.100000000000001" customHeight="1" thickBot="1" x14ac:dyDescent="0.25">
      <c r="B207" s="62" t="s">
        <v>403</v>
      </c>
      <c r="C207" s="12">
        <v>4</v>
      </c>
    </row>
    <row r="208" spans="2:3" ht="20.100000000000001" customHeight="1" thickBot="1" x14ac:dyDescent="0.25">
      <c r="B208" s="62" t="s">
        <v>404</v>
      </c>
      <c r="C208" s="12">
        <v>22</v>
      </c>
    </row>
    <row r="209" spans="2:3" ht="20.100000000000001" customHeight="1" thickBot="1" x14ac:dyDescent="0.25">
      <c r="B209" s="62" t="s">
        <v>405</v>
      </c>
      <c r="C209" s="12">
        <v>1</v>
      </c>
    </row>
    <row r="210" spans="2:3" ht="20.100000000000001" customHeight="1" thickBot="1" x14ac:dyDescent="0.25">
      <c r="B210" s="62" t="s">
        <v>406</v>
      </c>
      <c r="C210" s="12">
        <v>0</v>
      </c>
    </row>
    <row r="211" spans="2:3" ht="20.100000000000001" customHeight="1" thickBot="1" x14ac:dyDescent="0.25">
      <c r="B211" s="62" t="s">
        <v>640</v>
      </c>
      <c r="C211" s="12">
        <v>5</v>
      </c>
    </row>
    <row r="212" spans="2:3" ht="20.100000000000001" customHeight="1" thickBot="1" x14ac:dyDescent="0.25">
      <c r="B212" s="62" t="s">
        <v>407</v>
      </c>
      <c r="C212" s="12">
        <v>37</v>
      </c>
    </row>
    <row r="213" spans="2:3" ht="20.100000000000001" customHeight="1" thickBot="1" x14ac:dyDescent="0.25">
      <c r="B213" s="62" t="s">
        <v>189</v>
      </c>
      <c r="C213" s="12">
        <v>67</v>
      </c>
    </row>
    <row r="214" spans="2:3" ht="20.100000000000001" customHeight="1" thickBot="1" x14ac:dyDescent="0.25">
      <c r="B214" s="62" t="s">
        <v>408</v>
      </c>
      <c r="C214" s="12">
        <v>11</v>
      </c>
    </row>
    <row r="215" spans="2:3" ht="20.100000000000001" customHeight="1" thickBot="1" x14ac:dyDescent="0.25">
      <c r="B215" s="62" t="s">
        <v>409</v>
      </c>
      <c r="C215" s="12">
        <v>17</v>
      </c>
    </row>
    <row r="216" spans="2:3" ht="20.100000000000001" customHeight="1" thickBot="1" x14ac:dyDescent="0.25">
      <c r="B216" s="62" t="s">
        <v>410</v>
      </c>
      <c r="C216" s="12">
        <v>17</v>
      </c>
    </row>
    <row r="217" spans="2:3" ht="20.100000000000001" customHeight="1" thickBot="1" x14ac:dyDescent="0.25">
      <c r="B217" s="62" t="s">
        <v>411</v>
      </c>
      <c r="C217" s="12">
        <v>6</v>
      </c>
    </row>
    <row r="218" spans="2:3" ht="20.100000000000001" customHeight="1" thickBot="1" x14ac:dyDescent="0.25">
      <c r="B218" s="62" t="s">
        <v>412</v>
      </c>
      <c r="C218" s="12">
        <v>33</v>
      </c>
    </row>
    <row r="219" spans="2:3" ht="20.100000000000001" customHeight="1" thickBot="1" x14ac:dyDescent="0.25">
      <c r="B219" s="62" t="s">
        <v>413</v>
      </c>
      <c r="C219" s="12">
        <v>42</v>
      </c>
    </row>
    <row r="220" spans="2:3" ht="20.100000000000001" customHeight="1" thickBot="1" x14ac:dyDescent="0.25">
      <c r="B220" s="62" t="s">
        <v>414</v>
      </c>
      <c r="C220" s="12">
        <v>28</v>
      </c>
    </row>
    <row r="221" spans="2:3" ht="20.100000000000001" customHeight="1" thickBot="1" x14ac:dyDescent="0.25">
      <c r="B221" s="62" t="s">
        <v>415</v>
      </c>
      <c r="C221" s="12">
        <v>2</v>
      </c>
    </row>
    <row r="222" spans="2:3" ht="20.100000000000001" customHeight="1" thickBot="1" x14ac:dyDescent="0.25">
      <c r="B222" s="62" t="s">
        <v>190</v>
      </c>
      <c r="C222" s="12">
        <v>0</v>
      </c>
    </row>
    <row r="223" spans="2:3" ht="20.100000000000001" customHeight="1" thickBot="1" x14ac:dyDescent="0.25">
      <c r="B223" s="62" t="s">
        <v>416</v>
      </c>
      <c r="C223" s="12">
        <v>5</v>
      </c>
    </row>
    <row r="224" spans="2:3" ht="20.100000000000001" customHeight="1" thickBot="1" x14ac:dyDescent="0.25">
      <c r="B224" s="62" t="s">
        <v>417</v>
      </c>
      <c r="C224" s="12">
        <v>13</v>
      </c>
    </row>
    <row r="225" spans="2:3" ht="20.100000000000001" customHeight="1" thickBot="1" x14ac:dyDescent="0.25">
      <c r="B225" s="62" t="s">
        <v>418</v>
      </c>
      <c r="C225" s="12">
        <v>15</v>
      </c>
    </row>
    <row r="226" spans="2:3" ht="20.100000000000001" customHeight="1" thickBot="1" x14ac:dyDescent="0.25">
      <c r="B226" s="62" t="s">
        <v>191</v>
      </c>
      <c r="C226" s="12">
        <v>84</v>
      </c>
    </row>
    <row r="227" spans="2:3" ht="20.100000000000001" customHeight="1" thickBot="1" x14ac:dyDescent="0.25">
      <c r="B227" s="62" t="s">
        <v>419</v>
      </c>
      <c r="C227" s="12">
        <v>0</v>
      </c>
    </row>
    <row r="228" spans="2:3" ht="20.100000000000001" customHeight="1" thickBot="1" x14ac:dyDescent="0.25">
      <c r="B228" s="62" t="s">
        <v>420</v>
      </c>
      <c r="C228" s="12">
        <v>4</v>
      </c>
    </row>
    <row r="229" spans="2:3" ht="20.100000000000001" customHeight="1" thickBot="1" x14ac:dyDescent="0.25">
      <c r="B229" s="62" t="s">
        <v>421</v>
      </c>
      <c r="C229" s="12">
        <v>32</v>
      </c>
    </row>
    <row r="230" spans="2:3" ht="20.100000000000001" customHeight="1" thickBot="1" x14ac:dyDescent="0.25">
      <c r="B230" s="62" t="s">
        <v>422</v>
      </c>
      <c r="C230" s="12">
        <v>27</v>
      </c>
    </row>
    <row r="231" spans="2:3" ht="20.100000000000001" customHeight="1" thickBot="1" x14ac:dyDescent="0.25">
      <c r="B231" s="62" t="s">
        <v>423</v>
      </c>
      <c r="C231" s="12">
        <v>54</v>
      </c>
    </row>
    <row r="232" spans="2:3" ht="20.100000000000001" customHeight="1" thickBot="1" x14ac:dyDescent="0.25">
      <c r="B232" s="62" t="s">
        <v>424</v>
      </c>
      <c r="C232" s="12">
        <v>107</v>
      </c>
    </row>
    <row r="233" spans="2:3" ht="20.100000000000001" customHeight="1" thickBot="1" x14ac:dyDescent="0.25">
      <c r="B233" s="62" t="s">
        <v>192</v>
      </c>
      <c r="C233" s="12">
        <v>60</v>
      </c>
    </row>
    <row r="234" spans="2:3" ht="20.100000000000001" customHeight="1" thickBot="1" x14ac:dyDescent="0.25">
      <c r="B234" s="62" t="s">
        <v>425</v>
      </c>
      <c r="C234" s="12">
        <v>34</v>
      </c>
    </row>
    <row r="235" spans="2:3" ht="20.100000000000001" customHeight="1" thickBot="1" x14ac:dyDescent="0.25">
      <c r="B235" s="62" t="s">
        <v>426</v>
      </c>
      <c r="C235" s="12">
        <v>18</v>
      </c>
    </row>
    <row r="236" spans="2:3" ht="20.100000000000001" customHeight="1" thickBot="1" x14ac:dyDescent="0.25">
      <c r="B236" s="62" t="s">
        <v>427</v>
      </c>
      <c r="C236" s="12">
        <v>15</v>
      </c>
    </row>
    <row r="237" spans="2:3" ht="20.100000000000001" customHeight="1" thickBot="1" x14ac:dyDescent="0.25">
      <c r="B237" s="62" t="s">
        <v>428</v>
      </c>
      <c r="C237" s="12">
        <v>53</v>
      </c>
    </row>
    <row r="238" spans="2:3" ht="20.100000000000001" customHeight="1" thickBot="1" x14ac:dyDescent="0.25">
      <c r="B238" s="62" t="s">
        <v>429</v>
      </c>
      <c r="C238" s="12">
        <v>26</v>
      </c>
    </row>
    <row r="239" spans="2:3" ht="20.100000000000001" customHeight="1" thickBot="1" x14ac:dyDescent="0.25">
      <c r="B239" s="62" t="s">
        <v>430</v>
      </c>
      <c r="C239" s="12">
        <v>36</v>
      </c>
    </row>
    <row r="240" spans="2:3" ht="20.100000000000001" customHeight="1" thickBot="1" x14ac:dyDescent="0.25">
      <c r="B240" s="62" t="s">
        <v>431</v>
      </c>
      <c r="C240" s="12">
        <v>34</v>
      </c>
    </row>
    <row r="241" spans="2:3" ht="20.100000000000001" customHeight="1" thickBot="1" x14ac:dyDescent="0.25">
      <c r="B241" s="62" t="s">
        <v>432</v>
      </c>
      <c r="C241" s="12">
        <v>19</v>
      </c>
    </row>
    <row r="242" spans="2:3" ht="20.100000000000001" customHeight="1" thickBot="1" x14ac:dyDescent="0.25">
      <c r="B242" s="62" t="s">
        <v>433</v>
      </c>
      <c r="C242" s="12">
        <v>22</v>
      </c>
    </row>
    <row r="243" spans="2:3" ht="20.100000000000001" customHeight="1" thickBot="1" x14ac:dyDescent="0.25">
      <c r="B243" s="62" t="s">
        <v>434</v>
      </c>
      <c r="C243" s="12">
        <v>0</v>
      </c>
    </row>
    <row r="244" spans="2:3" ht="20.100000000000001" customHeight="1" thickBot="1" x14ac:dyDescent="0.25">
      <c r="B244" s="62" t="s">
        <v>435</v>
      </c>
      <c r="C244" s="12">
        <v>9</v>
      </c>
    </row>
    <row r="245" spans="2:3" ht="20.100000000000001" customHeight="1" thickBot="1" x14ac:dyDescent="0.25">
      <c r="B245" s="62" t="s">
        <v>436</v>
      </c>
      <c r="C245" s="12">
        <v>29</v>
      </c>
    </row>
    <row r="246" spans="2:3" ht="20.100000000000001" customHeight="1" thickBot="1" x14ac:dyDescent="0.25">
      <c r="B246" s="62" t="s">
        <v>193</v>
      </c>
      <c r="C246" s="12">
        <v>42</v>
      </c>
    </row>
    <row r="247" spans="2:3" ht="20.100000000000001" customHeight="1" thickBot="1" x14ac:dyDescent="0.25">
      <c r="B247" s="62" t="s">
        <v>437</v>
      </c>
      <c r="C247" s="12">
        <v>13</v>
      </c>
    </row>
    <row r="248" spans="2:3" ht="20.100000000000001" customHeight="1" thickBot="1" x14ac:dyDescent="0.25">
      <c r="B248" s="62" t="s">
        <v>438</v>
      </c>
      <c r="C248" s="12">
        <v>51</v>
      </c>
    </row>
    <row r="249" spans="2:3" ht="20.100000000000001" customHeight="1" thickBot="1" x14ac:dyDescent="0.25">
      <c r="B249" s="62" t="s">
        <v>439</v>
      </c>
      <c r="C249" s="12">
        <v>3</v>
      </c>
    </row>
    <row r="250" spans="2:3" ht="20.100000000000001" customHeight="1" thickBot="1" x14ac:dyDescent="0.25">
      <c r="B250" s="62" t="s">
        <v>440</v>
      </c>
      <c r="C250" s="12">
        <v>60</v>
      </c>
    </row>
    <row r="251" spans="2:3" ht="20.100000000000001" customHeight="1" thickBot="1" x14ac:dyDescent="0.25">
      <c r="B251" s="62" t="s">
        <v>441</v>
      </c>
      <c r="C251" s="12">
        <v>30</v>
      </c>
    </row>
    <row r="252" spans="2:3" ht="20.100000000000001" customHeight="1" thickBot="1" x14ac:dyDescent="0.25">
      <c r="B252" s="62" t="s">
        <v>442</v>
      </c>
      <c r="C252" s="12">
        <v>15</v>
      </c>
    </row>
    <row r="253" spans="2:3" ht="20.100000000000001" customHeight="1" thickBot="1" x14ac:dyDescent="0.25">
      <c r="B253" s="62" t="s">
        <v>443</v>
      </c>
      <c r="C253" s="12">
        <v>17</v>
      </c>
    </row>
    <row r="254" spans="2:3" ht="20.100000000000001" customHeight="1" thickBot="1" x14ac:dyDescent="0.25">
      <c r="B254" s="62" t="s">
        <v>444</v>
      </c>
      <c r="C254" s="12">
        <v>24</v>
      </c>
    </row>
    <row r="255" spans="2:3" ht="20.100000000000001" customHeight="1" thickBot="1" x14ac:dyDescent="0.25">
      <c r="B255" s="62" t="s">
        <v>445</v>
      </c>
      <c r="C255" s="12">
        <v>10</v>
      </c>
    </row>
    <row r="256" spans="2:3" ht="20.100000000000001" customHeight="1" thickBot="1" x14ac:dyDescent="0.25">
      <c r="B256" s="62" t="s">
        <v>446</v>
      </c>
      <c r="C256" s="12">
        <v>1</v>
      </c>
    </row>
    <row r="257" spans="2:3" ht="20.100000000000001" customHeight="1" thickBot="1" x14ac:dyDescent="0.25">
      <c r="B257" s="62" t="s">
        <v>447</v>
      </c>
      <c r="C257" s="12">
        <v>32</v>
      </c>
    </row>
    <row r="258" spans="2:3" ht="20.100000000000001" customHeight="1" thickBot="1" x14ac:dyDescent="0.25">
      <c r="B258" s="62" t="s">
        <v>641</v>
      </c>
      <c r="C258" s="12">
        <v>7</v>
      </c>
    </row>
    <row r="259" spans="2:3" ht="20.100000000000001" customHeight="1" thickBot="1" x14ac:dyDescent="0.25">
      <c r="B259" s="62" t="s">
        <v>448</v>
      </c>
      <c r="C259" s="12">
        <v>34</v>
      </c>
    </row>
    <row r="260" spans="2:3" ht="20.100000000000001" customHeight="1" thickBot="1" x14ac:dyDescent="0.25">
      <c r="B260" s="62" t="s">
        <v>449</v>
      </c>
      <c r="C260" s="12">
        <v>15</v>
      </c>
    </row>
    <row r="261" spans="2:3" ht="20.100000000000001" customHeight="1" thickBot="1" x14ac:dyDescent="0.25">
      <c r="B261" s="62" t="s">
        <v>450</v>
      </c>
      <c r="C261" s="12">
        <v>43</v>
      </c>
    </row>
    <row r="262" spans="2:3" ht="20.100000000000001" customHeight="1" thickBot="1" x14ac:dyDescent="0.25">
      <c r="B262" s="62" t="s">
        <v>194</v>
      </c>
      <c r="C262" s="12">
        <v>18</v>
      </c>
    </row>
    <row r="263" spans="2:3" ht="20.100000000000001" customHeight="1" thickBot="1" x14ac:dyDescent="0.25">
      <c r="B263" s="62" t="s">
        <v>451</v>
      </c>
      <c r="C263" s="12">
        <v>7</v>
      </c>
    </row>
    <row r="264" spans="2:3" ht="20.100000000000001" customHeight="1" thickBot="1" x14ac:dyDescent="0.25">
      <c r="B264" s="62" t="s">
        <v>452</v>
      </c>
      <c r="C264" s="12">
        <v>7</v>
      </c>
    </row>
    <row r="265" spans="2:3" ht="20.100000000000001" customHeight="1" thickBot="1" x14ac:dyDescent="0.25">
      <c r="B265" s="62" t="s">
        <v>453</v>
      </c>
      <c r="C265" s="12">
        <v>8</v>
      </c>
    </row>
    <row r="266" spans="2:3" ht="20.100000000000001" customHeight="1" thickBot="1" x14ac:dyDescent="0.25">
      <c r="B266" s="62" t="s">
        <v>454</v>
      </c>
      <c r="C266" s="12">
        <v>6</v>
      </c>
    </row>
    <row r="267" spans="2:3" ht="20.100000000000001" customHeight="1" thickBot="1" x14ac:dyDescent="0.25">
      <c r="B267" s="62" t="s">
        <v>455</v>
      </c>
      <c r="C267" s="12">
        <v>10</v>
      </c>
    </row>
    <row r="268" spans="2:3" ht="20.100000000000001" customHeight="1" thickBot="1" x14ac:dyDescent="0.25">
      <c r="B268" s="62" t="s">
        <v>456</v>
      </c>
      <c r="C268" s="12">
        <v>1</v>
      </c>
    </row>
    <row r="269" spans="2:3" ht="20.100000000000001" customHeight="1" thickBot="1" x14ac:dyDescent="0.25">
      <c r="B269" s="62" t="s">
        <v>457</v>
      </c>
      <c r="C269" s="12">
        <v>12</v>
      </c>
    </row>
    <row r="270" spans="2:3" ht="20.100000000000001" customHeight="1" thickBot="1" x14ac:dyDescent="0.25">
      <c r="B270" s="62" t="s">
        <v>458</v>
      </c>
      <c r="C270" s="12">
        <v>16</v>
      </c>
    </row>
    <row r="271" spans="2:3" ht="20.100000000000001" customHeight="1" thickBot="1" x14ac:dyDescent="0.25">
      <c r="B271" s="62" t="s">
        <v>459</v>
      </c>
      <c r="C271" s="12">
        <v>25</v>
      </c>
    </row>
    <row r="272" spans="2:3" ht="20.100000000000001" customHeight="1" thickBot="1" x14ac:dyDescent="0.25">
      <c r="B272" s="62" t="s">
        <v>460</v>
      </c>
      <c r="C272" s="12">
        <v>27</v>
      </c>
    </row>
    <row r="273" spans="2:3" ht="20.100000000000001" customHeight="1" thickBot="1" x14ac:dyDescent="0.25">
      <c r="B273" s="62" t="s">
        <v>195</v>
      </c>
      <c r="C273" s="12">
        <v>204</v>
      </c>
    </row>
    <row r="274" spans="2:3" ht="20.100000000000001" customHeight="1" thickBot="1" x14ac:dyDescent="0.25">
      <c r="B274" s="62" t="s">
        <v>461</v>
      </c>
      <c r="C274" s="12">
        <v>11</v>
      </c>
    </row>
    <row r="275" spans="2:3" ht="20.100000000000001" customHeight="1" thickBot="1" x14ac:dyDescent="0.25">
      <c r="B275" s="62" t="s">
        <v>462</v>
      </c>
      <c r="C275" s="12">
        <v>3</v>
      </c>
    </row>
    <row r="276" spans="2:3" ht="20.100000000000001" customHeight="1" thickBot="1" x14ac:dyDescent="0.25">
      <c r="B276" s="62" t="s">
        <v>463</v>
      </c>
      <c r="C276" s="12">
        <v>6</v>
      </c>
    </row>
    <row r="277" spans="2:3" ht="20.100000000000001" customHeight="1" thickBot="1" x14ac:dyDescent="0.25">
      <c r="B277" s="62" t="s">
        <v>464</v>
      </c>
      <c r="C277" s="12">
        <v>69</v>
      </c>
    </row>
    <row r="278" spans="2:3" ht="20.100000000000001" customHeight="1" thickBot="1" x14ac:dyDescent="0.25">
      <c r="B278" s="62" t="s">
        <v>465</v>
      </c>
      <c r="C278" s="12">
        <v>106</v>
      </c>
    </row>
    <row r="279" spans="2:3" ht="20.100000000000001" customHeight="1" thickBot="1" x14ac:dyDescent="0.25">
      <c r="B279" s="62" t="s">
        <v>466</v>
      </c>
      <c r="C279" s="12">
        <v>36</v>
      </c>
    </row>
    <row r="280" spans="2:3" ht="20.100000000000001" customHeight="1" thickBot="1" x14ac:dyDescent="0.25">
      <c r="B280" s="62" t="s">
        <v>467</v>
      </c>
      <c r="C280" s="12">
        <v>18</v>
      </c>
    </row>
    <row r="281" spans="2:3" ht="20.100000000000001" customHeight="1" thickBot="1" x14ac:dyDescent="0.25">
      <c r="B281" s="62" t="s">
        <v>468</v>
      </c>
      <c r="C281" s="12">
        <v>1</v>
      </c>
    </row>
    <row r="282" spans="2:3" ht="20.100000000000001" customHeight="1" thickBot="1" x14ac:dyDescent="0.25">
      <c r="B282" s="62" t="s">
        <v>196</v>
      </c>
      <c r="C282" s="12">
        <v>57</v>
      </c>
    </row>
    <row r="283" spans="2:3" ht="20.100000000000001" customHeight="1" thickBot="1" x14ac:dyDescent="0.25">
      <c r="B283" s="62" t="s">
        <v>469</v>
      </c>
      <c r="C283" s="12">
        <v>40</v>
      </c>
    </row>
    <row r="284" spans="2:3" ht="20.100000000000001" customHeight="1" thickBot="1" x14ac:dyDescent="0.25">
      <c r="B284" s="62" t="s">
        <v>470</v>
      </c>
      <c r="C284" s="12">
        <v>13</v>
      </c>
    </row>
    <row r="285" spans="2:3" ht="20.100000000000001" customHeight="1" thickBot="1" x14ac:dyDescent="0.25">
      <c r="B285" s="62" t="s">
        <v>471</v>
      </c>
      <c r="C285" s="12">
        <v>161</v>
      </c>
    </row>
    <row r="286" spans="2:3" ht="20.100000000000001" customHeight="1" thickBot="1" x14ac:dyDescent="0.25">
      <c r="B286" s="62" t="s">
        <v>472</v>
      </c>
      <c r="C286" s="12">
        <v>46</v>
      </c>
    </row>
    <row r="287" spans="2:3" ht="20.100000000000001" customHeight="1" thickBot="1" x14ac:dyDescent="0.25">
      <c r="B287" s="62" t="s">
        <v>197</v>
      </c>
      <c r="C287" s="12">
        <v>44</v>
      </c>
    </row>
    <row r="288" spans="2:3" ht="20.100000000000001" customHeight="1" thickBot="1" x14ac:dyDescent="0.25">
      <c r="B288" s="62" t="s">
        <v>473</v>
      </c>
      <c r="C288" s="12">
        <v>172</v>
      </c>
    </row>
    <row r="289" spans="2:3" ht="20.100000000000001" customHeight="1" thickBot="1" x14ac:dyDescent="0.25">
      <c r="B289" s="62" t="s">
        <v>642</v>
      </c>
      <c r="C289" s="12">
        <v>44</v>
      </c>
    </row>
    <row r="290" spans="2:3" ht="20.100000000000001" customHeight="1" thickBot="1" x14ac:dyDescent="0.25">
      <c r="B290" s="62" t="s">
        <v>474</v>
      </c>
      <c r="C290" s="12">
        <v>44</v>
      </c>
    </row>
    <row r="291" spans="2:3" ht="20.100000000000001" customHeight="1" thickBot="1" x14ac:dyDescent="0.25">
      <c r="B291" s="62" t="s">
        <v>475</v>
      </c>
      <c r="C291" s="12">
        <v>17</v>
      </c>
    </row>
    <row r="292" spans="2:3" ht="20.100000000000001" customHeight="1" thickBot="1" x14ac:dyDescent="0.25">
      <c r="B292" s="62" t="s">
        <v>476</v>
      </c>
      <c r="C292" s="12">
        <v>250</v>
      </c>
    </row>
    <row r="293" spans="2:3" ht="20.100000000000001" customHeight="1" thickBot="1" x14ac:dyDescent="0.25">
      <c r="B293" s="62" t="s">
        <v>477</v>
      </c>
      <c r="C293" s="12">
        <v>77</v>
      </c>
    </row>
    <row r="294" spans="2:3" ht="20.100000000000001" customHeight="1" thickBot="1" x14ac:dyDescent="0.25">
      <c r="B294" s="62" t="s">
        <v>478</v>
      </c>
      <c r="C294" s="12">
        <v>48</v>
      </c>
    </row>
    <row r="295" spans="2:3" ht="20.100000000000001" customHeight="1" thickBot="1" x14ac:dyDescent="0.25">
      <c r="B295" s="62" t="s">
        <v>479</v>
      </c>
      <c r="C295" s="12">
        <v>53</v>
      </c>
    </row>
    <row r="296" spans="2:3" ht="20.100000000000001" customHeight="1" thickBot="1" x14ac:dyDescent="0.25">
      <c r="B296" s="62" t="s">
        <v>480</v>
      </c>
      <c r="C296" s="12">
        <v>14</v>
      </c>
    </row>
    <row r="297" spans="2:3" ht="20.100000000000001" customHeight="1" thickBot="1" x14ac:dyDescent="0.25">
      <c r="B297" s="62" t="s">
        <v>481</v>
      </c>
      <c r="C297" s="12">
        <v>179</v>
      </c>
    </row>
    <row r="298" spans="2:3" ht="20.100000000000001" customHeight="1" thickBot="1" x14ac:dyDescent="0.25">
      <c r="B298" s="62" t="s">
        <v>482</v>
      </c>
      <c r="C298" s="12">
        <v>192</v>
      </c>
    </row>
    <row r="299" spans="2:3" ht="20.100000000000001" customHeight="1" thickBot="1" x14ac:dyDescent="0.25">
      <c r="B299" s="62" t="s">
        <v>483</v>
      </c>
      <c r="C299" s="12">
        <v>0</v>
      </c>
    </row>
    <row r="300" spans="2:3" ht="20.100000000000001" customHeight="1" thickBot="1" x14ac:dyDescent="0.25">
      <c r="B300" s="62" t="s">
        <v>484</v>
      </c>
      <c r="C300" s="12">
        <v>80</v>
      </c>
    </row>
    <row r="301" spans="2:3" ht="20.100000000000001" customHeight="1" thickBot="1" x14ac:dyDescent="0.25">
      <c r="B301" s="62" t="s">
        <v>485</v>
      </c>
      <c r="C301" s="12">
        <v>0</v>
      </c>
    </row>
    <row r="302" spans="2:3" ht="20.100000000000001" customHeight="1" thickBot="1" x14ac:dyDescent="0.25">
      <c r="B302" s="62" t="s">
        <v>486</v>
      </c>
      <c r="C302" s="12">
        <v>141</v>
      </c>
    </row>
    <row r="303" spans="2:3" ht="20.100000000000001" customHeight="1" thickBot="1" x14ac:dyDescent="0.25">
      <c r="B303" s="62" t="s">
        <v>487</v>
      </c>
      <c r="C303" s="12">
        <v>85</v>
      </c>
    </row>
    <row r="304" spans="2:3" ht="20.100000000000001" customHeight="1" thickBot="1" x14ac:dyDescent="0.25">
      <c r="B304" s="62" t="s">
        <v>488</v>
      </c>
      <c r="C304" s="12">
        <v>187</v>
      </c>
    </row>
    <row r="305" spans="2:3" ht="20.100000000000001" customHeight="1" thickBot="1" x14ac:dyDescent="0.25">
      <c r="B305" s="62" t="s">
        <v>489</v>
      </c>
      <c r="C305" s="12">
        <v>46</v>
      </c>
    </row>
    <row r="306" spans="2:3" ht="20.100000000000001" customHeight="1" thickBot="1" x14ac:dyDescent="0.25">
      <c r="B306" s="62" t="s">
        <v>643</v>
      </c>
      <c r="C306" s="12">
        <v>27</v>
      </c>
    </row>
    <row r="307" spans="2:3" ht="20.100000000000001" customHeight="1" thickBot="1" x14ac:dyDescent="0.25">
      <c r="B307" s="62" t="s">
        <v>490</v>
      </c>
      <c r="C307" s="12">
        <v>97</v>
      </c>
    </row>
    <row r="308" spans="2:3" ht="20.100000000000001" customHeight="1" thickBot="1" x14ac:dyDescent="0.25">
      <c r="B308" s="62" t="s">
        <v>491</v>
      </c>
      <c r="C308" s="12">
        <v>94</v>
      </c>
    </row>
    <row r="309" spans="2:3" ht="20.100000000000001" customHeight="1" thickBot="1" x14ac:dyDescent="0.25">
      <c r="B309" s="62" t="s">
        <v>492</v>
      </c>
      <c r="C309" s="12">
        <v>31</v>
      </c>
    </row>
    <row r="310" spans="2:3" ht="20.100000000000001" customHeight="1" thickBot="1" x14ac:dyDescent="0.25">
      <c r="B310" s="62" t="s">
        <v>493</v>
      </c>
      <c r="C310" s="12">
        <v>49</v>
      </c>
    </row>
    <row r="311" spans="2:3" ht="20.100000000000001" customHeight="1" thickBot="1" x14ac:dyDescent="0.25">
      <c r="B311" s="62" t="s">
        <v>494</v>
      </c>
      <c r="C311" s="12">
        <v>52</v>
      </c>
    </row>
    <row r="312" spans="2:3" ht="20.100000000000001" customHeight="1" thickBot="1" x14ac:dyDescent="0.25">
      <c r="B312" s="62" t="s">
        <v>495</v>
      </c>
      <c r="C312" s="12">
        <v>35</v>
      </c>
    </row>
    <row r="313" spans="2:3" ht="20.100000000000001" customHeight="1" thickBot="1" x14ac:dyDescent="0.25">
      <c r="B313" s="62" t="s">
        <v>496</v>
      </c>
      <c r="C313" s="12">
        <v>52</v>
      </c>
    </row>
    <row r="314" spans="2:3" ht="20.100000000000001" customHeight="1" thickBot="1" x14ac:dyDescent="0.25">
      <c r="B314" s="62" t="s">
        <v>497</v>
      </c>
      <c r="C314" s="12">
        <v>63</v>
      </c>
    </row>
    <row r="315" spans="2:3" ht="20.100000000000001" customHeight="1" thickBot="1" x14ac:dyDescent="0.25">
      <c r="B315" s="62" t="s">
        <v>498</v>
      </c>
      <c r="C315" s="12">
        <v>18</v>
      </c>
    </row>
    <row r="316" spans="2:3" ht="20.100000000000001" customHeight="1" thickBot="1" x14ac:dyDescent="0.25">
      <c r="B316" s="62" t="s">
        <v>499</v>
      </c>
      <c r="C316" s="12">
        <v>58</v>
      </c>
    </row>
    <row r="317" spans="2:3" ht="20.100000000000001" customHeight="1" thickBot="1" x14ac:dyDescent="0.25">
      <c r="B317" s="62" t="s">
        <v>500</v>
      </c>
      <c r="C317" s="12">
        <v>30</v>
      </c>
    </row>
    <row r="318" spans="2:3" ht="20.100000000000001" customHeight="1" thickBot="1" x14ac:dyDescent="0.25">
      <c r="B318" s="62" t="s">
        <v>501</v>
      </c>
      <c r="C318" s="12">
        <v>16</v>
      </c>
    </row>
    <row r="319" spans="2:3" ht="20.100000000000001" customHeight="1" thickBot="1" x14ac:dyDescent="0.25">
      <c r="B319" s="62" t="s">
        <v>502</v>
      </c>
      <c r="C319" s="12">
        <v>34</v>
      </c>
    </row>
    <row r="320" spans="2:3" ht="20.100000000000001" customHeight="1" thickBot="1" x14ac:dyDescent="0.25">
      <c r="B320" s="62" t="s">
        <v>503</v>
      </c>
      <c r="C320" s="12">
        <v>30</v>
      </c>
    </row>
    <row r="321" spans="2:3" ht="20.100000000000001" customHeight="1" thickBot="1" x14ac:dyDescent="0.25">
      <c r="B321" s="62" t="s">
        <v>504</v>
      </c>
      <c r="C321" s="12">
        <v>13</v>
      </c>
    </row>
    <row r="322" spans="2:3" ht="20.100000000000001" customHeight="1" thickBot="1" x14ac:dyDescent="0.25">
      <c r="B322" s="62" t="s">
        <v>505</v>
      </c>
      <c r="C322" s="12">
        <v>2</v>
      </c>
    </row>
    <row r="323" spans="2:3" ht="20.100000000000001" customHeight="1" thickBot="1" x14ac:dyDescent="0.25">
      <c r="B323" s="62" t="s">
        <v>506</v>
      </c>
      <c r="C323" s="12">
        <v>4</v>
      </c>
    </row>
    <row r="324" spans="2:3" ht="20.100000000000001" customHeight="1" thickBot="1" x14ac:dyDescent="0.25">
      <c r="B324" s="62" t="s">
        <v>507</v>
      </c>
      <c r="C324" s="12">
        <v>34</v>
      </c>
    </row>
    <row r="325" spans="2:3" ht="20.100000000000001" customHeight="1" thickBot="1" x14ac:dyDescent="0.25">
      <c r="B325" s="62" t="s">
        <v>198</v>
      </c>
      <c r="C325" s="12">
        <v>143</v>
      </c>
    </row>
    <row r="326" spans="2:3" ht="20.100000000000001" customHeight="1" thickBot="1" x14ac:dyDescent="0.25">
      <c r="B326" s="62" t="s">
        <v>508</v>
      </c>
      <c r="C326" s="12">
        <v>16</v>
      </c>
    </row>
    <row r="327" spans="2:3" ht="20.100000000000001" customHeight="1" thickBot="1" x14ac:dyDescent="0.25">
      <c r="B327" s="62" t="s">
        <v>509</v>
      </c>
      <c r="C327" s="12">
        <v>16</v>
      </c>
    </row>
    <row r="328" spans="2:3" ht="20.100000000000001" customHeight="1" thickBot="1" x14ac:dyDescent="0.25">
      <c r="B328" s="62" t="s">
        <v>510</v>
      </c>
      <c r="C328" s="12">
        <v>9</v>
      </c>
    </row>
    <row r="329" spans="2:3" ht="20.100000000000001" customHeight="1" thickBot="1" x14ac:dyDescent="0.25">
      <c r="B329" s="62" t="s">
        <v>511</v>
      </c>
      <c r="C329" s="12">
        <v>6</v>
      </c>
    </row>
    <row r="330" spans="2:3" ht="20.100000000000001" customHeight="1" thickBot="1" x14ac:dyDescent="0.25">
      <c r="B330" s="62" t="s">
        <v>512</v>
      </c>
      <c r="C330" s="12">
        <v>11</v>
      </c>
    </row>
    <row r="331" spans="2:3" ht="20.100000000000001" customHeight="1" thickBot="1" x14ac:dyDescent="0.25">
      <c r="B331" s="62" t="s">
        <v>513</v>
      </c>
      <c r="C331" s="12">
        <v>4</v>
      </c>
    </row>
    <row r="332" spans="2:3" ht="20.100000000000001" customHeight="1" thickBot="1" x14ac:dyDescent="0.25">
      <c r="B332" s="62" t="s">
        <v>514</v>
      </c>
      <c r="C332" s="12">
        <v>4</v>
      </c>
    </row>
    <row r="333" spans="2:3" ht="20.100000000000001" customHeight="1" thickBot="1" x14ac:dyDescent="0.25">
      <c r="B333" s="62" t="s">
        <v>515</v>
      </c>
      <c r="C333" s="12">
        <v>2</v>
      </c>
    </row>
    <row r="334" spans="2:3" ht="20.100000000000001" customHeight="1" thickBot="1" x14ac:dyDescent="0.25">
      <c r="B334" s="62" t="s">
        <v>516</v>
      </c>
      <c r="C334" s="12">
        <v>8</v>
      </c>
    </row>
    <row r="335" spans="2:3" ht="20.100000000000001" customHeight="1" thickBot="1" x14ac:dyDescent="0.25">
      <c r="B335" s="62" t="s">
        <v>199</v>
      </c>
      <c r="C335" s="12">
        <v>56</v>
      </c>
    </row>
    <row r="336" spans="2:3" ht="20.100000000000001" customHeight="1" thickBot="1" x14ac:dyDescent="0.25">
      <c r="B336" s="62" t="s">
        <v>517</v>
      </c>
      <c r="C336" s="12">
        <v>12</v>
      </c>
    </row>
    <row r="337" spans="2:3" ht="20.100000000000001" customHeight="1" thickBot="1" x14ac:dyDescent="0.25">
      <c r="B337" s="62" t="s">
        <v>518</v>
      </c>
      <c r="C337" s="12">
        <v>20</v>
      </c>
    </row>
    <row r="338" spans="2:3" ht="20.100000000000001" customHeight="1" thickBot="1" x14ac:dyDescent="0.25">
      <c r="B338" s="62" t="s">
        <v>519</v>
      </c>
      <c r="C338" s="12">
        <v>16</v>
      </c>
    </row>
    <row r="339" spans="2:3" ht="20.100000000000001" customHeight="1" thickBot="1" x14ac:dyDescent="0.25">
      <c r="B339" s="62" t="s">
        <v>520</v>
      </c>
      <c r="C339" s="12">
        <v>6</v>
      </c>
    </row>
    <row r="340" spans="2:3" ht="20.100000000000001" customHeight="1" thickBot="1" x14ac:dyDescent="0.25">
      <c r="B340" s="62" t="s">
        <v>521</v>
      </c>
      <c r="C340" s="12">
        <v>0</v>
      </c>
    </row>
    <row r="341" spans="2:3" ht="20.100000000000001" customHeight="1" thickBot="1" x14ac:dyDescent="0.25">
      <c r="B341" s="62" t="s">
        <v>522</v>
      </c>
      <c r="C341" s="12">
        <v>5</v>
      </c>
    </row>
    <row r="342" spans="2:3" ht="20.100000000000001" customHeight="1" thickBot="1" x14ac:dyDescent="0.25">
      <c r="B342" s="62" t="s">
        <v>523</v>
      </c>
      <c r="C342" s="12">
        <v>17</v>
      </c>
    </row>
    <row r="343" spans="2:3" ht="20.100000000000001" customHeight="1" thickBot="1" x14ac:dyDescent="0.25">
      <c r="B343" s="62" t="s">
        <v>524</v>
      </c>
      <c r="C343" s="12">
        <v>42</v>
      </c>
    </row>
    <row r="344" spans="2:3" ht="20.100000000000001" customHeight="1" thickBot="1" x14ac:dyDescent="0.25">
      <c r="B344" s="62" t="s">
        <v>525</v>
      </c>
      <c r="C344" s="12">
        <v>46</v>
      </c>
    </row>
    <row r="345" spans="2:3" ht="20.100000000000001" customHeight="1" thickBot="1" x14ac:dyDescent="0.25">
      <c r="B345" s="62" t="s">
        <v>200</v>
      </c>
      <c r="C345" s="12">
        <v>84</v>
      </c>
    </row>
    <row r="346" spans="2:3" ht="20.100000000000001" customHeight="1" thickBot="1" x14ac:dyDescent="0.25">
      <c r="B346" s="62" t="s">
        <v>526</v>
      </c>
      <c r="C346" s="12">
        <v>1</v>
      </c>
    </row>
    <row r="347" spans="2:3" ht="20.100000000000001" customHeight="1" thickBot="1" x14ac:dyDescent="0.25">
      <c r="B347" s="62" t="s">
        <v>527</v>
      </c>
      <c r="C347" s="12">
        <v>3</v>
      </c>
    </row>
    <row r="348" spans="2:3" ht="20.100000000000001" customHeight="1" thickBot="1" x14ac:dyDescent="0.25">
      <c r="B348" s="62" t="s">
        <v>528</v>
      </c>
      <c r="C348" s="12">
        <v>13</v>
      </c>
    </row>
    <row r="349" spans="2:3" ht="20.100000000000001" customHeight="1" thickBot="1" x14ac:dyDescent="0.25">
      <c r="B349" s="62" t="s">
        <v>529</v>
      </c>
      <c r="C349" s="12">
        <v>2</v>
      </c>
    </row>
    <row r="350" spans="2:3" ht="20.100000000000001" customHeight="1" thickBot="1" x14ac:dyDescent="0.25">
      <c r="B350" s="62" t="s">
        <v>530</v>
      </c>
      <c r="C350" s="12">
        <v>0</v>
      </c>
    </row>
    <row r="351" spans="2:3" ht="20.100000000000001" customHeight="1" thickBot="1" x14ac:dyDescent="0.25">
      <c r="B351" s="62" t="s">
        <v>531</v>
      </c>
      <c r="C351" s="12">
        <v>20</v>
      </c>
    </row>
    <row r="352" spans="2:3" ht="20.100000000000001" customHeight="1" thickBot="1" x14ac:dyDescent="0.25">
      <c r="B352" s="62" t="s">
        <v>532</v>
      </c>
      <c r="C352" s="12">
        <v>6</v>
      </c>
    </row>
    <row r="353" spans="2:3" ht="20.100000000000001" customHeight="1" thickBot="1" x14ac:dyDescent="0.25">
      <c r="B353" s="62" t="s">
        <v>533</v>
      </c>
      <c r="C353" s="12">
        <v>8</v>
      </c>
    </row>
    <row r="354" spans="2:3" ht="20.100000000000001" customHeight="1" thickBot="1" x14ac:dyDescent="0.25">
      <c r="B354" s="62" t="s">
        <v>534</v>
      </c>
      <c r="C354" s="12">
        <v>2</v>
      </c>
    </row>
    <row r="355" spans="2:3" ht="20.100000000000001" customHeight="1" thickBot="1" x14ac:dyDescent="0.25">
      <c r="B355" s="62" t="s">
        <v>535</v>
      </c>
      <c r="C355" s="12">
        <v>2</v>
      </c>
    </row>
    <row r="356" spans="2:3" ht="20.100000000000001" customHeight="1" thickBot="1" x14ac:dyDescent="0.25">
      <c r="B356" s="62" t="s">
        <v>536</v>
      </c>
      <c r="C356" s="12">
        <v>0</v>
      </c>
    </row>
    <row r="357" spans="2:3" ht="20.100000000000001" customHeight="1" thickBot="1" x14ac:dyDescent="0.25">
      <c r="B357" s="62" t="s">
        <v>537</v>
      </c>
      <c r="C357" s="12">
        <v>2</v>
      </c>
    </row>
    <row r="358" spans="2:3" ht="20.100000000000001" customHeight="1" thickBot="1" x14ac:dyDescent="0.25">
      <c r="B358" s="62" t="s">
        <v>201</v>
      </c>
      <c r="C358" s="12">
        <v>2</v>
      </c>
    </row>
    <row r="359" spans="2:3" ht="20.100000000000001" customHeight="1" thickBot="1" x14ac:dyDescent="0.25">
      <c r="B359" s="62" t="s">
        <v>538</v>
      </c>
      <c r="C359" s="12">
        <v>6</v>
      </c>
    </row>
    <row r="360" spans="2:3" ht="20.100000000000001" customHeight="1" thickBot="1" x14ac:dyDescent="0.25">
      <c r="B360" s="62" t="s">
        <v>539</v>
      </c>
      <c r="C360" s="12">
        <v>0</v>
      </c>
    </row>
    <row r="361" spans="2:3" ht="20.100000000000001" customHeight="1" thickBot="1" x14ac:dyDescent="0.25">
      <c r="B361" s="62" t="s">
        <v>540</v>
      </c>
      <c r="C361" s="12">
        <v>5</v>
      </c>
    </row>
    <row r="362" spans="2:3" ht="20.100000000000001" customHeight="1" thickBot="1" x14ac:dyDescent="0.25">
      <c r="B362" s="62" t="s">
        <v>541</v>
      </c>
      <c r="C362" s="12">
        <v>0</v>
      </c>
    </row>
    <row r="363" spans="2:3" ht="20.100000000000001" customHeight="1" thickBot="1" x14ac:dyDescent="0.25">
      <c r="B363" s="62" t="s">
        <v>644</v>
      </c>
      <c r="C363" s="12">
        <v>0</v>
      </c>
    </row>
    <row r="364" spans="2:3" ht="20.100000000000001" customHeight="1" thickBot="1" x14ac:dyDescent="0.25">
      <c r="B364" s="62" t="s">
        <v>542</v>
      </c>
      <c r="C364" s="12">
        <v>0</v>
      </c>
    </row>
    <row r="365" spans="2:3" ht="20.100000000000001" customHeight="1" thickBot="1" x14ac:dyDescent="0.25">
      <c r="B365" s="62" t="s">
        <v>202</v>
      </c>
      <c r="C365" s="12">
        <v>58</v>
      </c>
    </row>
    <row r="366" spans="2:3" ht="20.100000000000001" customHeight="1" thickBot="1" x14ac:dyDescent="0.25">
      <c r="B366" s="62" t="s">
        <v>543</v>
      </c>
      <c r="C366" s="12">
        <v>0</v>
      </c>
    </row>
    <row r="367" spans="2:3" ht="20.100000000000001" customHeight="1" thickBot="1" x14ac:dyDescent="0.25">
      <c r="B367" s="62" t="s">
        <v>544</v>
      </c>
      <c r="C367" s="12">
        <v>5</v>
      </c>
    </row>
    <row r="368" spans="2:3" ht="20.100000000000001" customHeight="1" thickBot="1" x14ac:dyDescent="0.25">
      <c r="B368" s="62" t="s">
        <v>545</v>
      </c>
      <c r="C368" s="12">
        <v>0</v>
      </c>
    </row>
    <row r="369" spans="2:3" ht="20.100000000000001" customHeight="1" thickBot="1" x14ac:dyDescent="0.25">
      <c r="B369" s="62" t="s">
        <v>546</v>
      </c>
      <c r="C369" s="12">
        <v>0</v>
      </c>
    </row>
    <row r="370" spans="2:3" ht="20.100000000000001" customHeight="1" thickBot="1" x14ac:dyDescent="0.25">
      <c r="B370" s="62" t="s">
        <v>645</v>
      </c>
      <c r="C370" s="12">
        <v>3</v>
      </c>
    </row>
    <row r="371" spans="2:3" ht="20.100000000000001" customHeight="1" thickBot="1" x14ac:dyDescent="0.25">
      <c r="B371" s="62" t="s">
        <v>547</v>
      </c>
      <c r="C371" s="12">
        <v>3</v>
      </c>
    </row>
    <row r="372" spans="2:3" ht="20.100000000000001" customHeight="1" thickBot="1" x14ac:dyDescent="0.25">
      <c r="B372" s="62" t="s">
        <v>548</v>
      </c>
      <c r="C372" s="12">
        <v>0</v>
      </c>
    </row>
    <row r="373" spans="2:3" ht="20.100000000000001" customHeight="1" thickBot="1" x14ac:dyDescent="0.25">
      <c r="B373" s="62" t="s">
        <v>549</v>
      </c>
      <c r="C373" s="12">
        <v>0</v>
      </c>
    </row>
    <row r="374" spans="2:3" ht="20.100000000000001" customHeight="1" thickBot="1" x14ac:dyDescent="0.25">
      <c r="B374" s="62" t="s">
        <v>550</v>
      </c>
      <c r="C374" s="12">
        <v>28</v>
      </c>
    </row>
    <row r="375" spans="2:3" ht="20.100000000000001" customHeight="1" thickBot="1" x14ac:dyDescent="0.25">
      <c r="B375" s="62" t="s">
        <v>551</v>
      </c>
      <c r="C375" s="12">
        <v>16</v>
      </c>
    </row>
    <row r="376" spans="2:3" ht="20.100000000000001" customHeight="1" thickBot="1" x14ac:dyDescent="0.25">
      <c r="B376" s="62" t="s">
        <v>552</v>
      </c>
      <c r="C376" s="12">
        <v>110</v>
      </c>
    </row>
    <row r="377" spans="2:3" ht="20.100000000000001" customHeight="1" thickBot="1" x14ac:dyDescent="0.25">
      <c r="B377" s="62" t="s">
        <v>203</v>
      </c>
      <c r="C377" s="12">
        <v>74</v>
      </c>
    </row>
    <row r="378" spans="2:3" ht="20.100000000000001" customHeight="1" thickBot="1" x14ac:dyDescent="0.25">
      <c r="B378" s="62" t="s">
        <v>553</v>
      </c>
      <c r="C378" s="12">
        <v>3</v>
      </c>
    </row>
    <row r="379" spans="2:3" ht="20.100000000000001" customHeight="1" thickBot="1" x14ac:dyDescent="0.25">
      <c r="B379" s="62" t="s">
        <v>554</v>
      </c>
      <c r="C379" s="12">
        <v>18</v>
      </c>
    </row>
    <row r="380" spans="2:3" ht="20.100000000000001" customHeight="1" thickBot="1" x14ac:dyDescent="0.25">
      <c r="B380" s="62" t="s">
        <v>555</v>
      </c>
      <c r="C380" s="12">
        <v>3</v>
      </c>
    </row>
    <row r="381" spans="2:3" ht="20.100000000000001" customHeight="1" thickBot="1" x14ac:dyDescent="0.25">
      <c r="B381" s="62" t="s">
        <v>556</v>
      </c>
      <c r="C381" s="12">
        <v>1</v>
      </c>
    </row>
    <row r="382" spans="2:3" ht="20.100000000000001" customHeight="1" thickBot="1" x14ac:dyDescent="0.25">
      <c r="B382" s="62" t="s">
        <v>557</v>
      </c>
      <c r="C382" s="12">
        <v>10</v>
      </c>
    </row>
    <row r="383" spans="2:3" ht="20.100000000000001" customHeight="1" thickBot="1" x14ac:dyDescent="0.25">
      <c r="B383" s="62" t="s">
        <v>558</v>
      </c>
      <c r="C383" s="12">
        <v>14</v>
      </c>
    </row>
    <row r="384" spans="2:3" ht="20.100000000000001" customHeight="1" thickBot="1" x14ac:dyDescent="0.25">
      <c r="B384" s="62" t="s">
        <v>646</v>
      </c>
      <c r="C384" s="12">
        <v>6</v>
      </c>
    </row>
    <row r="385" spans="2:3" ht="20.100000000000001" customHeight="1" thickBot="1" x14ac:dyDescent="0.25">
      <c r="B385" s="62" t="s">
        <v>559</v>
      </c>
      <c r="C385" s="12">
        <v>0</v>
      </c>
    </row>
    <row r="386" spans="2:3" ht="20.100000000000001" customHeight="1" thickBot="1" x14ac:dyDescent="0.25">
      <c r="B386" s="62" t="s">
        <v>560</v>
      </c>
      <c r="C386" s="12">
        <v>16</v>
      </c>
    </row>
    <row r="387" spans="2:3" ht="20.100000000000001" customHeight="1" thickBot="1" x14ac:dyDescent="0.25">
      <c r="B387" s="62" t="s">
        <v>561</v>
      </c>
      <c r="C387" s="12">
        <v>4</v>
      </c>
    </row>
    <row r="388" spans="2:3" ht="20.100000000000001" customHeight="1" thickBot="1" x14ac:dyDescent="0.25">
      <c r="B388" s="62" t="s">
        <v>562</v>
      </c>
      <c r="C388" s="12">
        <v>25</v>
      </c>
    </row>
    <row r="389" spans="2:3" ht="20.100000000000001" customHeight="1" thickBot="1" x14ac:dyDescent="0.25">
      <c r="B389" s="62" t="s">
        <v>563</v>
      </c>
      <c r="C389" s="12">
        <v>27</v>
      </c>
    </row>
    <row r="390" spans="2:3" ht="20.100000000000001" customHeight="1" thickBot="1" x14ac:dyDescent="0.25">
      <c r="B390" s="62" t="s">
        <v>564</v>
      </c>
      <c r="C390" s="12">
        <v>4</v>
      </c>
    </row>
    <row r="391" spans="2:3" ht="20.100000000000001" customHeight="1" thickBot="1" x14ac:dyDescent="0.25">
      <c r="B391" s="62" t="s">
        <v>565</v>
      </c>
      <c r="C391" s="12">
        <v>21</v>
      </c>
    </row>
    <row r="392" spans="2:3" ht="20.100000000000001" customHeight="1" thickBot="1" x14ac:dyDescent="0.25">
      <c r="B392" s="62" t="s">
        <v>566</v>
      </c>
      <c r="C392" s="12">
        <v>36</v>
      </c>
    </row>
    <row r="393" spans="2:3" ht="20.100000000000001" customHeight="1" thickBot="1" x14ac:dyDescent="0.25">
      <c r="B393" s="62" t="s">
        <v>567</v>
      </c>
      <c r="C393" s="12">
        <v>17</v>
      </c>
    </row>
    <row r="394" spans="2:3" ht="20.100000000000001" customHeight="1" thickBot="1" x14ac:dyDescent="0.25">
      <c r="B394" s="62" t="s">
        <v>568</v>
      </c>
      <c r="C394" s="12">
        <v>31</v>
      </c>
    </row>
    <row r="395" spans="2:3" ht="20.100000000000001" customHeight="1" thickBot="1" x14ac:dyDescent="0.25">
      <c r="B395" s="62" t="s">
        <v>569</v>
      </c>
      <c r="C395" s="12">
        <v>10</v>
      </c>
    </row>
    <row r="396" spans="2:3" ht="20.100000000000001" customHeight="1" thickBot="1" x14ac:dyDescent="0.25">
      <c r="B396" s="62" t="s">
        <v>570</v>
      </c>
      <c r="C396" s="12">
        <v>55</v>
      </c>
    </row>
    <row r="397" spans="2:3" ht="20.100000000000001" customHeight="1" thickBot="1" x14ac:dyDescent="0.25">
      <c r="B397" s="62" t="s">
        <v>204</v>
      </c>
      <c r="C397" s="12">
        <v>98</v>
      </c>
    </row>
    <row r="398" spans="2:3" ht="20.100000000000001" customHeight="1" thickBot="1" x14ac:dyDescent="0.25">
      <c r="B398" s="62" t="s">
        <v>571</v>
      </c>
      <c r="C398" s="12">
        <v>27</v>
      </c>
    </row>
    <row r="399" spans="2:3" ht="20.100000000000001" customHeight="1" thickBot="1" x14ac:dyDescent="0.25">
      <c r="B399" s="62" t="s">
        <v>572</v>
      </c>
      <c r="C399" s="12">
        <v>16</v>
      </c>
    </row>
    <row r="400" spans="2:3" ht="20.100000000000001" customHeight="1" thickBot="1" x14ac:dyDescent="0.25">
      <c r="B400" s="62" t="s">
        <v>573</v>
      </c>
      <c r="C400" s="12">
        <v>25</v>
      </c>
    </row>
    <row r="401" spans="2:3" ht="20.100000000000001" customHeight="1" thickBot="1" x14ac:dyDescent="0.25">
      <c r="B401" s="62" t="s">
        <v>574</v>
      </c>
      <c r="C401" s="12">
        <v>38</v>
      </c>
    </row>
    <row r="402" spans="2:3" ht="20.100000000000001" customHeight="1" thickBot="1" x14ac:dyDescent="0.25">
      <c r="B402" s="62" t="s">
        <v>575</v>
      </c>
      <c r="C402" s="12">
        <v>48</v>
      </c>
    </row>
    <row r="403" spans="2:3" ht="20.100000000000001" customHeight="1" thickBot="1" x14ac:dyDescent="0.25">
      <c r="B403" s="62" t="s">
        <v>576</v>
      </c>
      <c r="C403" s="12">
        <v>18</v>
      </c>
    </row>
    <row r="404" spans="2:3" ht="20.100000000000001" customHeight="1" thickBot="1" x14ac:dyDescent="0.25">
      <c r="B404" s="62" t="s">
        <v>577</v>
      </c>
      <c r="C404" s="12">
        <v>27</v>
      </c>
    </row>
    <row r="405" spans="2:3" ht="20.100000000000001" customHeight="1" thickBot="1" x14ac:dyDescent="0.25">
      <c r="B405" s="62" t="s">
        <v>578</v>
      </c>
      <c r="C405" s="12">
        <v>15</v>
      </c>
    </row>
    <row r="406" spans="2:3" ht="20.100000000000001" customHeight="1" thickBot="1" x14ac:dyDescent="0.25">
      <c r="B406" s="62" t="s">
        <v>579</v>
      </c>
      <c r="C406" s="12">
        <v>47</v>
      </c>
    </row>
    <row r="407" spans="2:3" ht="20.100000000000001" customHeight="1" thickBot="1" x14ac:dyDescent="0.25">
      <c r="B407" s="62" t="s">
        <v>580</v>
      </c>
      <c r="C407" s="12">
        <v>3</v>
      </c>
    </row>
    <row r="408" spans="2:3" ht="20.100000000000001" customHeight="1" thickBot="1" x14ac:dyDescent="0.25">
      <c r="B408" s="62" t="s">
        <v>581</v>
      </c>
      <c r="C408" s="12">
        <v>31</v>
      </c>
    </row>
    <row r="409" spans="2:3" ht="20.100000000000001" customHeight="1" thickBot="1" x14ac:dyDescent="0.25">
      <c r="B409" s="62" t="s">
        <v>582</v>
      </c>
      <c r="C409" s="12">
        <v>149</v>
      </c>
    </row>
    <row r="410" spans="2:3" ht="20.100000000000001" customHeight="1" thickBot="1" x14ac:dyDescent="0.25">
      <c r="B410" s="62" t="s">
        <v>583</v>
      </c>
      <c r="C410" s="12">
        <v>69</v>
      </c>
    </row>
    <row r="411" spans="2:3" ht="20.100000000000001" customHeight="1" thickBot="1" x14ac:dyDescent="0.25">
      <c r="B411" s="62" t="s">
        <v>584</v>
      </c>
      <c r="C411" s="12">
        <v>135</v>
      </c>
    </row>
    <row r="412" spans="2:3" ht="20.100000000000001" customHeight="1" thickBot="1" x14ac:dyDescent="0.25">
      <c r="B412" s="62" t="s">
        <v>585</v>
      </c>
      <c r="C412" s="12">
        <v>22</v>
      </c>
    </row>
    <row r="413" spans="2:3" ht="20.100000000000001" customHeight="1" thickBot="1" x14ac:dyDescent="0.25">
      <c r="B413" s="62" t="s">
        <v>205</v>
      </c>
      <c r="C413" s="12">
        <v>348</v>
      </c>
    </row>
    <row r="414" spans="2:3" ht="20.100000000000001" customHeight="1" thickBot="1" x14ac:dyDescent="0.25">
      <c r="B414" s="62" t="s">
        <v>586</v>
      </c>
      <c r="C414" s="12">
        <v>22</v>
      </c>
    </row>
    <row r="415" spans="2:3" ht="20.100000000000001" customHeight="1" thickBot="1" x14ac:dyDescent="0.25">
      <c r="B415" s="62" t="s">
        <v>587</v>
      </c>
      <c r="C415" s="12">
        <v>134</v>
      </c>
    </row>
    <row r="416" spans="2:3" ht="20.100000000000001" customHeight="1" thickBot="1" x14ac:dyDescent="0.25">
      <c r="B416" s="62" t="s">
        <v>588</v>
      </c>
      <c r="C416" s="12">
        <v>100</v>
      </c>
    </row>
    <row r="417" spans="2:3" ht="20.100000000000001" customHeight="1" thickBot="1" x14ac:dyDescent="0.25">
      <c r="B417" s="62" t="s">
        <v>589</v>
      </c>
      <c r="C417" s="12">
        <v>30</v>
      </c>
    </row>
    <row r="418" spans="2:3" ht="20.100000000000001" customHeight="1" thickBot="1" x14ac:dyDescent="0.25">
      <c r="B418" s="62" t="s">
        <v>590</v>
      </c>
      <c r="C418" s="12">
        <v>126</v>
      </c>
    </row>
    <row r="419" spans="2:3" ht="20.100000000000001" customHeight="1" thickBot="1" x14ac:dyDescent="0.25">
      <c r="B419" s="62" t="s">
        <v>591</v>
      </c>
      <c r="C419" s="12">
        <v>17</v>
      </c>
    </row>
    <row r="420" spans="2:3" ht="20.100000000000001" customHeight="1" thickBot="1" x14ac:dyDescent="0.25">
      <c r="B420" s="62" t="s">
        <v>592</v>
      </c>
      <c r="C420" s="12">
        <v>9</v>
      </c>
    </row>
    <row r="421" spans="2:3" ht="20.100000000000001" customHeight="1" thickBot="1" x14ac:dyDescent="0.25">
      <c r="B421" s="62" t="s">
        <v>593</v>
      </c>
      <c r="C421" s="12">
        <v>32</v>
      </c>
    </row>
    <row r="422" spans="2:3" ht="20.100000000000001" customHeight="1" thickBot="1" x14ac:dyDescent="0.25">
      <c r="B422" s="62" t="s">
        <v>594</v>
      </c>
      <c r="C422" s="12">
        <v>157</v>
      </c>
    </row>
    <row r="423" spans="2:3" ht="20.100000000000001" customHeight="1" thickBot="1" x14ac:dyDescent="0.25">
      <c r="B423" s="62" t="s">
        <v>595</v>
      </c>
      <c r="C423" s="12">
        <v>17</v>
      </c>
    </row>
    <row r="424" spans="2:3" ht="20.100000000000001" customHeight="1" thickBot="1" x14ac:dyDescent="0.25">
      <c r="B424" s="62" t="s">
        <v>596</v>
      </c>
      <c r="C424" s="12">
        <v>11</v>
      </c>
    </row>
    <row r="425" spans="2:3" ht="20.100000000000001" customHeight="1" thickBot="1" x14ac:dyDescent="0.25">
      <c r="B425" s="62" t="s">
        <v>597</v>
      </c>
      <c r="C425" s="12">
        <v>132</v>
      </c>
    </row>
    <row r="426" spans="2:3" ht="20.100000000000001" customHeight="1" thickBot="1" x14ac:dyDescent="0.25">
      <c r="B426" s="62" t="s">
        <v>598</v>
      </c>
      <c r="C426" s="12">
        <v>38</v>
      </c>
    </row>
    <row r="427" spans="2:3" ht="20.100000000000001" customHeight="1" thickBot="1" x14ac:dyDescent="0.25">
      <c r="B427" s="62" t="s">
        <v>599</v>
      </c>
      <c r="C427" s="12">
        <v>8</v>
      </c>
    </row>
    <row r="428" spans="2:3" ht="20.100000000000001" customHeight="1" thickBot="1" x14ac:dyDescent="0.25">
      <c r="B428" s="62" t="s">
        <v>600</v>
      </c>
      <c r="C428" s="12">
        <v>23</v>
      </c>
    </row>
    <row r="429" spans="2:3" ht="20.100000000000001" customHeight="1" thickBot="1" x14ac:dyDescent="0.25">
      <c r="B429" s="62" t="s">
        <v>601</v>
      </c>
      <c r="C429" s="12">
        <v>18</v>
      </c>
    </row>
    <row r="430" spans="2:3" ht="20.100000000000001" customHeight="1" thickBot="1" x14ac:dyDescent="0.25">
      <c r="B430" s="62" t="s">
        <v>602</v>
      </c>
      <c r="C430" s="12">
        <v>127</v>
      </c>
    </row>
    <row r="431" spans="2:3" ht="20.100000000000001" customHeight="1" thickBot="1" x14ac:dyDescent="0.25">
      <c r="B431" s="62" t="s">
        <v>603</v>
      </c>
      <c r="C431" s="12">
        <v>49</v>
      </c>
    </row>
    <row r="432" spans="2:3" ht="20.100000000000001" customHeight="1" thickBot="1" x14ac:dyDescent="0.25">
      <c r="B432" s="62" t="s">
        <v>604</v>
      </c>
      <c r="C432" s="12">
        <v>31</v>
      </c>
    </row>
    <row r="433" spans="2:3" ht="20.100000000000001" customHeight="1" thickBot="1" x14ac:dyDescent="0.25">
      <c r="B433" s="62" t="s">
        <v>605</v>
      </c>
      <c r="C433" s="12">
        <v>146</v>
      </c>
    </row>
    <row r="434" spans="2:3" ht="20.100000000000001" customHeight="1" thickBot="1" x14ac:dyDescent="0.25">
      <c r="B434" s="62" t="s">
        <v>606</v>
      </c>
      <c r="C434" s="12">
        <v>28</v>
      </c>
    </row>
    <row r="435" spans="2:3" ht="20.100000000000001" customHeight="1" thickBot="1" x14ac:dyDescent="0.25">
      <c r="B435" s="62" t="s">
        <v>607</v>
      </c>
      <c r="C435" s="12">
        <v>253</v>
      </c>
    </row>
    <row r="436" spans="2:3" ht="20.100000000000001" customHeight="1" thickBot="1" x14ac:dyDescent="0.25">
      <c r="B436" s="62" t="s">
        <v>608</v>
      </c>
      <c r="C436" s="12">
        <v>6</v>
      </c>
    </row>
    <row r="437" spans="2:3" ht="20.100000000000001" customHeight="1" thickBot="1" x14ac:dyDescent="0.25">
      <c r="B437" s="62" t="s">
        <v>609</v>
      </c>
      <c r="C437" s="12">
        <v>46</v>
      </c>
    </row>
    <row r="438" spans="2:3" ht="20.100000000000001" customHeight="1" thickBot="1" x14ac:dyDescent="0.25">
      <c r="B438" s="62" t="s">
        <v>610</v>
      </c>
      <c r="C438" s="12">
        <v>9</v>
      </c>
    </row>
    <row r="439" spans="2:3" ht="20.100000000000001" customHeight="1" thickBot="1" x14ac:dyDescent="0.25">
      <c r="B439" s="62" t="s">
        <v>611</v>
      </c>
      <c r="C439" s="12">
        <v>25</v>
      </c>
    </row>
    <row r="440" spans="2:3" ht="20.100000000000001" customHeight="1" thickBot="1" x14ac:dyDescent="0.25">
      <c r="B440" s="62" t="s">
        <v>612</v>
      </c>
      <c r="C440" s="12">
        <v>88</v>
      </c>
    </row>
    <row r="441" spans="2:3" ht="20.100000000000001" customHeight="1" thickBot="1" x14ac:dyDescent="0.25">
      <c r="B441" s="7" t="s">
        <v>206</v>
      </c>
      <c r="C441" s="44">
        <f>SUM(C10:C440)</f>
        <v>16721</v>
      </c>
    </row>
    <row r="442" spans="2:3" x14ac:dyDescent="0.2">
      <c r="C442" s="42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5677F-E0B9-48F7-9A9F-8D2E7AAA1C4E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5"/>
      <c r="C9" s="88" t="s">
        <v>631</v>
      </c>
      <c r="D9" s="89"/>
      <c r="E9" s="89"/>
      <c r="F9" s="89"/>
      <c r="G9" s="89"/>
      <c r="H9" s="88" t="s">
        <v>632</v>
      </c>
      <c r="I9" s="89"/>
      <c r="J9" s="89"/>
      <c r="K9" s="89"/>
      <c r="L9" s="89"/>
      <c r="M9" s="88" t="s">
        <v>34</v>
      </c>
      <c r="N9" s="89"/>
      <c r="O9" s="89"/>
      <c r="P9" s="89"/>
      <c r="Q9" s="89"/>
    </row>
    <row r="10" spans="2:17" ht="41.25" customHeight="1" thickBot="1" x14ac:dyDescent="0.25">
      <c r="C10" s="23" t="s">
        <v>116</v>
      </c>
      <c r="D10" s="23" t="s">
        <v>117</v>
      </c>
      <c r="E10" s="23" t="s">
        <v>118</v>
      </c>
      <c r="F10" s="23" t="s">
        <v>119</v>
      </c>
      <c r="G10" s="23" t="s">
        <v>120</v>
      </c>
      <c r="H10" s="23" t="s">
        <v>116</v>
      </c>
      <c r="I10" s="23" t="s">
        <v>117</v>
      </c>
      <c r="J10" s="23" t="s">
        <v>118</v>
      </c>
      <c r="K10" s="23" t="s">
        <v>119</v>
      </c>
      <c r="L10" s="23" t="s">
        <v>120</v>
      </c>
      <c r="M10" s="23" t="s">
        <v>116</v>
      </c>
      <c r="N10" s="23" t="s">
        <v>117</v>
      </c>
      <c r="O10" s="23" t="s">
        <v>118</v>
      </c>
      <c r="P10" s="23" t="s">
        <v>119</v>
      </c>
      <c r="Q10" s="23" t="s">
        <v>120</v>
      </c>
    </row>
    <row r="11" spans="2:17" ht="20.100000000000001" customHeight="1" thickBot="1" x14ac:dyDescent="0.25">
      <c r="B11" s="61" t="s">
        <v>167</v>
      </c>
      <c r="C11" s="25">
        <v>184</v>
      </c>
      <c r="D11" s="25">
        <v>54</v>
      </c>
      <c r="E11" s="25">
        <v>130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184</v>
      </c>
      <c r="N11" s="25">
        <v>54</v>
      </c>
      <c r="O11" s="25">
        <v>130</v>
      </c>
      <c r="P11" s="25">
        <v>0</v>
      </c>
      <c r="Q11" s="25">
        <v>0</v>
      </c>
    </row>
    <row r="12" spans="2:17" ht="20.100000000000001" customHeight="1" thickBot="1" x14ac:dyDescent="0.25">
      <c r="B12" s="62" t="s">
        <v>235</v>
      </c>
      <c r="C12" s="25">
        <v>33</v>
      </c>
      <c r="D12" s="25">
        <v>28</v>
      </c>
      <c r="E12" s="25">
        <v>4</v>
      </c>
      <c r="F12" s="25">
        <v>1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33</v>
      </c>
      <c r="N12" s="25">
        <v>28</v>
      </c>
      <c r="O12" s="25">
        <v>4</v>
      </c>
      <c r="P12" s="25">
        <v>1</v>
      </c>
      <c r="Q12" s="25">
        <v>0</v>
      </c>
    </row>
    <row r="13" spans="2:17" ht="20.100000000000001" customHeight="1" thickBot="1" x14ac:dyDescent="0.25">
      <c r="B13" s="62" t="s">
        <v>236</v>
      </c>
      <c r="C13" s="25">
        <v>44</v>
      </c>
      <c r="D13" s="25">
        <v>21</v>
      </c>
      <c r="E13" s="25">
        <v>22</v>
      </c>
      <c r="F13" s="25">
        <v>1</v>
      </c>
      <c r="G13" s="25">
        <v>0</v>
      </c>
      <c r="H13" s="25">
        <v>1</v>
      </c>
      <c r="I13" s="25">
        <v>1</v>
      </c>
      <c r="J13" s="25">
        <v>0</v>
      </c>
      <c r="K13" s="25">
        <v>0</v>
      </c>
      <c r="L13" s="25">
        <v>0</v>
      </c>
      <c r="M13" s="25">
        <v>45</v>
      </c>
      <c r="N13" s="25">
        <v>22</v>
      </c>
      <c r="O13" s="25">
        <v>22</v>
      </c>
      <c r="P13" s="25">
        <v>1</v>
      </c>
      <c r="Q13" s="25">
        <v>0</v>
      </c>
    </row>
    <row r="14" spans="2:17" ht="20.100000000000001" customHeight="1" thickBot="1" x14ac:dyDescent="0.25">
      <c r="B14" s="62" t="s">
        <v>237</v>
      </c>
      <c r="C14" s="25">
        <v>53</v>
      </c>
      <c r="D14" s="25">
        <v>26</v>
      </c>
      <c r="E14" s="25">
        <v>26</v>
      </c>
      <c r="F14" s="25">
        <v>1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53</v>
      </c>
      <c r="N14" s="25">
        <v>26</v>
      </c>
      <c r="O14" s="25">
        <v>26</v>
      </c>
      <c r="P14" s="25">
        <v>1</v>
      </c>
      <c r="Q14" s="25">
        <v>0</v>
      </c>
    </row>
    <row r="15" spans="2:17" ht="20.100000000000001" customHeight="1" thickBot="1" x14ac:dyDescent="0.25">
      <c r="B15" s="62" t="s">
        <v>238</v>
      </c>
      <c r="C15" s="25">
        <v>183</v>
      </c>
      <c r="D15" s="25">
        <v>76</v>
      </c>
      <c r="E15" s="25">
        <v>107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183</v>
      </c>
      <c r="N15" s="25">
        <v>76</v>
      </c>
      <c r="O15" s="25">
        <v>107</v>
      </c>
      <c r="P15" s="25">
        <v>0</v>
      </c>
      <c r="Q15" s="25">
        <v>0</v>
      </c>
    </row>
    <row r="16" spans="2:17" ht="20.100000000000001" customHeight="1" thickBot="1" x14ac:dyDescent="0.25">
      <c r="B16" s="62" t="s">
        <v>633</v>
      </c>
      <c r="C16" s="25">
        <v>4</v>
      </c>
      <c r="D16" s="25">
        <v>1</v>
      </c>
      <c r="E16" s="25">
        <v>3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4</v>
      </c>
      <c r="N16" s="25">
        <v>1</v>
      </c>
      <c r="O16" s="25">
        <v>3</v>
      </c>
      <c r="P16" s="25">
        <v>0</v>
      </c>
      <c r="Q16" s="25">
        <v>0</v>
      </c>
    </row>
    <row r="17" spans="2:17" ht="20.100000000000001" customHeight="1" thickBot="1" x14ac:dyDescent="0.25">
      <c r="B17" s="62" t="s">
        <v>239</v>
      </c>
      <c r="C17" s="25">
        <v>54</v>
      </c>
      <c r="D17" s="25">
        <v>24</v>
      </c>
      <c r="E17" s="25">
        <v>19</v>
      </c>
      <c r="F17" s="25">
        <v>5</v>
      </c>
      <c r="G17" s="25">
        <v>6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54</v>
      </c>
      <c r="N17" s="25">
        <v>24</v>
      </c>
      <c r="O17" s="25">
        <v>19</v>
      </c>
      <c r="P17" s="25">
        <v>5</v>
      </c>
      <c r="Q17" s="25">
        <v>6</v>
      </c>
    </row>
    <row r="18" spans="2:17" ht="20.100000000000001" customHeight="1" thickBot="1" x14ac:dyDescent="0.25">
      <c r="B18" s="62" t="s">
        <v>240</v>
      </c>
      <c r="C18" s="25">
        <v>15</v>
      </c>
      <c r="D18" s="25">
        <v>12</v>
      </c>
      <c r="E18" s="25">
        <v>2</v>
      </c>
      <c r="F18" s="25">
        <v>1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15</v>
      </c>
      <c r="N18" s="25">
        <v>12</v>
      </c>
      <c r="O18" s="25">
        <v>2</v>
      </c>
      <c r="P18" s="25">
        <v>1</v>
      </c>
      <c r="Q18" s="25">
        <v>0</v>
      </c>
    </row>
    <row r="19" spans="2:17" ht="20.100000000000001" customHeight="1" thickBot="1" x14ac:dyDescent="0.25">
      <c r="B19" s="62" t="s">
        <v>241</v>
      </c>
      <c r="C19" s="25">
        <v>60</v>
      </c>
      <c r="D19" s="25">
        <v>44</v>
      </c>
      <c r="E19" s="25">
        <v>0</v>
      </c>
      <c r="F19" s="25">
        <v>16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60</v>
      </c>
      <c r="N19" s="25">
        <v>44</v>
      </c>
      <c r="O19" s="25">
        <v>0</v>
      </c>
      <c r="P19" s="25">
        <v>16</v>
      </c>
      <c r="Q19" s="25">
        <v>0</v>
      </c>
    </row>
    <row r="20" spans="2:17" ht="20.100000000000001" customHeight="1" thickBot="1" x14ac:dyDescent="0.25">
      <c r="B20" s="62" t="s">
        <v>242</v>
      </c>
      <c r="C20" s="25">
        <v>49</v>
      </c>
      <c r="D20" s="25">
        <v>41</v>
      </c>
      <c r="E20" s="25">
        <v>0</v>
      </c>
      <c r="F20" s="25">
        <v>8</v>
      </c>
      <c r="G20" s="25">
        <v>0</v>
      </c>
      <c r="H20" s="25">
        <v>1</v>
      </c>
      <c r="I20" s="25">
        <v>0</v>
      </c>
      <c r="J20" s="25">
        <v>0</v>
      </c>
      <c r="K20" s="25">
        <v>1</v>
      </c>
      <c r="L20" s="25">
        <v>0</v>
      </c>
      <c r="M20" s="25">
        <v>50</v>
      </c>
      <c r="N20" s="25">
        <v>41</v>
      </c>
      <c r="O20" s="25">
        <v>0</v>
      </c>
      <c r="P20" s="25">
        <v>9</v>
      </c>
      <c r="Q20" s="25">
        <v>0</v>
      </c>
    </row>
    <row r="21" spans="2:17" ht="20.100000000000001" customHeight="1" thickBot="1" x14ac:dyDescent="0.25">
      <c r="B21" s="62" t="s">
        <v>243</v>
      </c>
      <c r="C21" s="25">
        <v>345</v>
      </c>
      <c r="D21" s="25">
        <v>237</v>
      </c>
      <c r="E21" s="25">
        <v>104</v>
      </c>
      <c r="F21" s="25">
        <v>3</v>
      </c>
      <c r="G21" s="25">
        <v>1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345</v>
      </c>
      <c r="N21" s="25">
        <v>237</v>
      </c>
      <c r="O21" s="25">
        <v>104</v>
      </c>
      <c r="P21" s="25">
        <v>3</v>
      </c>
      <c r="Q21" s="25">
        <v>1</v>
      </c>
    </row>
    <row r="22" spans="2:17" ht="20.100000000000001" customHeight="1" thickBot="1" x14ac:dyDescent="0.25">
      <c r="B22" s="62" t="s">
        <v>168</v>
      </c>
      <c r="C22" s="25">
        <v>56</v>
      </c>
      <c r="D22" s="25">
        <v>47</v>
      </c>
      <c r="E22" s="25">
        <v>0</v>
      </c>
      <c r="F22" s="25">
        <v>9</v>
      </c>
      <c r="G22" s="25">
        <v>0</v>
      </c>
      <c r="H22" s="25">
        <v>1</v>
      </c>
      <c r="I22" s="25">
        <v>1</v>
      </c>
      <c r="J22" s="25">
        <v>0</v>
      </c>
      <c r="K22" s="25">
        <v>0</v>
      </c>
      <c r="L22" s="25">
        <v>0</v>
      </c>
      <c r="M22" s="25">
        <v>57</v>
      </c>
      <c r="N22" s="25">
        <v>48</v>
      </c>
      <c r="O22" s="25">
        <v>0</v>
      </c>
      <c r="P22" s="25">
        <v>9</v>
      </c>
      <c r="Q22" s="25">
        <v>0</v>
      </c>
    </row>
    <row r="23" spans="2:17" ht="20.100000000000001" customHeight="1" thickBot="1" x14ac:dyDescent="0.25">
      <c r="B23" s="62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</row>
    <row r="24" spans="2:17" ht="20.100000000000001" customHeight="1" thickBot="1" x14ac:dyDescent="0.25">
      <c r="B24" s="62" t="s">
        <v>245</v>
      </c>
      <c r="C24" s="25">
        <v>39</v>
      </c>
      <c r="D24" s="25">
        <v>32</v>
      </c>
      <c r="E24" s="25">
        <v>0</v>
      </c>
      <c r="F24" s="25">
        <v>7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39</v>
      </c>
      <c r="N24" s="25">
        <v>32</v>
      </c>
      <c r="O24" s="25">
        <v>0</v>
      </c>
      <c r="P24" s="25">
        <v>7</v>
      </c>
      <c r="Q24" s="25">
        <v>0</v>
      </c>
    </row>
    <row r="25" spans="2:17" ht="20.100000000000001" customHeight="1" thickBot="1" x14ac:dyDescent="0.25">
      <c r="B25" s="62" t="s">
        <v>246</v>
      </c>
      <c r="C25" s="25">
        <v>89</v>
      </c>
      <c r="D25" s="25">
        <v>60</v>
      </c>
      <c r="E25" s="25">
        <v>7</v>
      </c>
      <c r="F25" s="25">
        <v>20</v>
      </c>
      <c r="G25" s="25">
        <v>2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89</v>
      </c>
      <c r="N25" s="25">
        <v>60</v>
      </c>
      <c r="O25" s="25">
        <v>7</v>
      </c>
      <c r="P25" s="25">
        <v>20</v>
      </c>
      <c r="Q25" s="25">
        <v>2</v>
      </c>
    </row>
    <row r="26" spans="2:17" ht="20.100000000000001" customHeight="1" thickBot="1" x14ac:dyDescent="0.25">
      <c r="B26" s="63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</row>
    <row r="27" spans="2:17" ht="20.100000000000001" customHeight="1" thickBot="1" x14ac:dyDescent="0.25">
      <c r="B27" s="64" t="s">
        <v>248</v>
      </c>
      <c r="C27" s="25">
        <v>126</v>
      </c>
      <c r="D27" s="25">
        <v>116</v>
      </c>
      <c r="E27" s="25">
        <v>8</v>
      </c>
      <c r="F27" s="25">
        <v>2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126</v>
      </c>
      <c r="N27" s="25">
        <v>116</v>
      </c>
      <c r="O27" s="25">
        <v>8</v>
      </c>
      <c r="P27" s="25">
        <v>2</v>
      </c>
      <c r="Q27" s="25">
        <v>0</v>
      </c>
    </row>
    <row r="28" spans="2:17" ht="20.100000000000001" customHeight="1" thickBot="1" x14ac:dyDescent="0.25">
      <c r="B28" s="62" t="s">
        <v>249</v>
      </c>
      <c r="C28" s="25">
        <v>31</v>
      </c>
      <c r="D28" s="25">
        <v>23</v>
      </c>
      <c r="E28" s="25">
        <v>0</v>
      </c>
      <c r="F28" s="25">
        <v>8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31</v>
      </c>
      <c r="N28" s="25">
        <v>23</v>
      </c>
      <c r="O28" s="25">
        <v>0</v>
      </c>
      <c r="P28" s="25">
        <v>8</v>
      </c>
      <c r="Q28" s="25">
        <v>0</v>
      </c>
    </row>
    <row r="29" spans="2:17" ht="20.100000000000001" customHeight="1" thickBot="1" x14ac:dyDescent="0.25">
      <c r="B29" s="62" t="s">
        <v>250</v>
      </c>
      <c r="C29" s="25">
        <v>15</v>
      </c>
      <c r="D29" s="25">
        <v>15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15</v>
      </c>
      <c r="N29" s="25">
        <v>15</v>
      </c>
      <c r="O29" s="25">
        <v>0</v>
      </c>
      <c r="P29" s="25">
        <v>0</v>
      </c>
      <c r="Q29" s="25">
        <v>0</v>
      </c>
    </row>
    <row r="30" spans="2:17" ht="20.100000000000001" customHeight="1" thickBot="1" x14ac:dyDescent="0.25">
      <c r="B30" s="62" t="s">
        <v>251</v>
      </c>
      <c r="C30" s="25">
        <v>65</v>
      </c>
      <c r="D30" s="25">
        <v>40</v>
      </c>
      <c r="E30" s="25">
        <v>15</v>
      </c>
      <c r="F30" s="25">
        <v>7</v>
      </c>
      <c r="G30" s="25">
        <v>3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65</v>
      </c>
      <c r="N30" s="25">
        <v>40</v>
      </c>
      <c r="O30" s="25">
        <v>15</v>
      </c>
      <c r="P30" s="25">
        <v>7</v>
      </c>
      <c r="Q30" s="25">
        <v>3</v>
      </c>
    </row>
    <row r="31" spans="2:17" ht="20.100000000000001" customHeight="1" thickBot="1" x14ac:dyDescent="0.25">
      <c r="B31" s="62" t="s">
        <v>252</v>
      </c>
      <c r="C31" s="25">
        <v>38</v>
      </c>
      <c r="D31" s="25">
        <v>33</v>
      </c>
      <c r="E31" s="25">
        <v>0</v>
      </c>
      <c r="F31" s="25">
        <v>5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38</v>
      </c>
      <c r="N31" s="25">
        <v>33</v>
      </c>
      <c r="O31" s="25">
        <v>0</v>
      </c>
      <c r="P31" s="25">
        <v>5</v>
      </c>
      <c r="Q31" s="25">
        <v>0</v>
      </c>
    </row>
    <row r="32" spans="2:17" ht="20.100000000000001" customHeight="1" thickBot="1" x14ac:dyDescent="0.25">
      <c r="B32" s="62" t="s">
        <v>634</v>
      </c>
      <c r="C32" s="25">
        <v>21</v>
      </c>
      <c r="D32" s="25">
        <v>11</v>
      </c>
      <c r="E32" s="25">
        <v>0</v>
      </c>
      <c r="F32" s="25">
        <v>10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21</v>
      </c>
      <c r="N32" s="25">
        <v>11</v>
      </c>
      <c r="O32" s="25">
        <v>0</v>
      </c>
      <c r="P32" s="25">
        <v>10</v>
      </c>
      <c r="Q32" s="25">
        <v>0</v>
      </c>
    </row>
    <row r="33" spans="2:17" ht="20.100000000000001" customHeight="1" thickBot="1" x14ac:dyDescent="0.25">
      <c r="B33" s="62" t="s">
        <v>253</v>
      </c>
      <c r="C33" s="25">
        <v>10</v>
      </c>
      <c r="D33" s="25">
        <v>10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10</v>
      </c>
      <c r="N33" s="25">
        <v>10</v>
      </c>
      <c r="O33" s="25">
        <v>0</v>
      </c>
      <c r="P33" s="25">
        <v>0</v>
      </c>
      <c r="Q33" s="25">
        <v>0</v>
      </c>
    </row>
    <row r="34" spans="2:17" ht="20.100000000000001" customHeight="1" thickBot="1" x14ac:dyDescent="0.25">
      <c r="B34" s="62" t="s">
        <v>254</v>
      </c>
      <c r="C34" s="25">
        <v>19</v>
      </c>
      <c r="D34" s="25">
        <v>17</v>
      </c>
      <c r="E34" s="25">
        <v>1</v>
      </c>
      <c r="F34" s="25">
        <v>1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19</v>
      </c>
      <c r="N34" s="25">
        <v>17</v>
      </c>
      <c r="O34" s="25">
        <v>1</v>
      </c>
      <c r="P34" s="25">
        <v>1</v>
      </c>
      <c r="Q34" s="25">
        <v>0</v>
      </c>
    </row>
    <row r="35" spans="2:17" ht="20.100000000000001" customHeight="1" thickBot="1" x14ac:dyDescent="0.25">
      <c r="B35" s="62" t="s">
        <v>635</v>
      </c>
      <c r="C35" s="25">
        <v>13</v>
      </c>
      <c r="D35" s="25">
        <v>13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13</v>
      </c>
      <c r="N35" s="25">
        <v>13</v>
      </c>
      <c r="O35" s="25">
        <v>0</v>
      </c>
      <c r="P35" s="25">
        <v>0</v>
      </c>
      <c r="Q35" s="25">
        <v>0</v>
      </c>
    </row>
    <row r="36" spans="2:17" ht="20.100000000000001" customHeight="1" thickBot="1" x14ac:dyDescent="0.25">
      <c r="B36" s="62" t="s">
        <v>255</v>
      </c>
      <c r="C36" s="25">
        <v>9</v>
      </c>
      <c r="D36" s="25">
        <v>7</v>
      </c>
      <c r="E36" s="25">
        <v>0</v>
      </c>
      <c r="F36" s="25">
        <v>2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9</v>
      </c>
      <c r="N36" s="25">
        <v>7</v>
      </c>
      <c r="O36" s="25">
        <v>0</v>
      </c>
      <c r="P36" s="25">
        <v>2</v>
      </c>
      <c r="Q36" s="25">
        <v>0</v>
      </c>
    </row>
    <row r="37" spans="2:17" ht="20.100000000000001" customHeight="1" thickBot="1" x14ac:dyDescent="0.25">
      <c r="B37" s="62" t="s">
        <v>256</v>
      </c>
      <c r="C37" s="25">
        <v>28</v>
      </c>
      <c r="D37" s="25">
        <v>23</v>
      </c>
      <c r="E37" s="25">
        <v>5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28</v>
      </c>
      <c r="N37" s="25">
        <v>23</v>
      </c>
      <c r="O37" s="25">
        <v>5</v>
      </c>
      <c r="P37" s="25">
        <v>0</v>
      </c>
      <c r="Q37" s="25">
        <v>0</v>
      </c>
    </row>
    <row r="38" spans="2:17" ht="20.100000000000001" customHeight="1" thickBot="1" x14ac:dyDescent="0.25">
      <c r="B38" s="62" t="s">
        <v>257</v>
      </c>
      <c r="C38" s="25">
        <v>155</v>
      </c>
      <c r="D38" s="25">
        <v>96</v>
      </c>
      <c r="E38" s="25">
        <v>50</v>
      </c>
      <c r="F38" s="25">
        <v>9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155</v>
      </c>
      <c r="N38" s="25">
        <v>96</v>
      </c>
      <c r="O38" s="25">
        <v>50</v>
      </c>
      <c r="P38" s="25">
        <v>9</v>
      </c>
      <c r="Q38" s="25">
        <v>0</v>
      </c>
    </row>
    <row r="39" spans="2:17" ht="20.100000000000001" customHeight="1" thickBot="1" x14ac:dyDescent="0.25">
      <c r="B39" s="62" t="s">
        <v>258</v>
      </c>
      <c r="C39" s="25">
        <v>20</v>
      </c>
      <c r="D39" s="25">
        <v>20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20</v>
      </c>
      <c r="N39" s="25">
        <v>20</v>
      </c>
      <c r="O39" s="25">
        <v>0</v>
      </c>
      <c r="P39" s="25">
        <v>0</v>
      </c>
      <c r="Q39" s="25">
        <v>0</v>
      </c>
    </row>
    <row r="40" spans="2:17" ht="20.100000000000001" customHeight="1" thickBot="1" x14ac:dyDescent="0.25">
      <c r="B40" s="62" t="s">
        <v>259</v>
      </c>
      <c r="C40" s="25">
        <v>40</v>
      </c>
      <c r="D40" s="25">
        <v>29</v>
      </c>
      <c r="E40" s="25">
        <v>9</v>
      </c>
      <c r="F40" s="25">
        <v>1</v>
      </c>
      <c r="G40" s="25">
        <v>1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40</v>
      </c>
      <c r="N40" s="25">
        <v>29</v>
      </c>
      <c r="O40" s="25">
        <v>9</v>
      </c>
      <c r="P40" s="25">
        <v>1</v>
      </c>
      <c r="Q40" s="25">
        <v>1</v>
      </c>
    </row>
    <row r="41" spans="2:17" ht="20.100000000000001" customHeight="1" thickBot="1" x14ac:dyDescent="0.25">
      <c r="B41" s="62" t="s">
        <v>169</v>
      </c>
      <c r="C41" s="25">
        <v>286</v>
      </c>
      <c r="D41" s="25">
        <v>248</v>
      </c>
      <c r="E41" s="25">
        <v>4</v>
      </c>
      <c r="F41" s="25">
        <v>34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286</v>
      </c>
      <c r="N41" s="25">
        <v>248</v>
      </c>
      <c r="O41" s="25">
        <v>4</v>
      </c>
      <c r="P41" s="25">
        <v>34</v>
      </c>
      <c r="Q41" s="25">
        <v>0</v>
      </c>
    </row>
    <row r="42" spans="2:17" ht="20.100000000000001" customHeight="1" thickBot="1" x14ac:dyDescent="0.25">
      <c r="B42" s="62" t="s">
        <v>260</v>
      </c>
      <c r="C42" s="25">
        <v>7</v>
      </c>
      <c r="D42" s="25">
        <v>5</v>
      </c>
      <c r="E42" s="25">
        <v>1</v>
      </c>
      <c r="F42" s="25">
        <v>1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7</v>
      </c>
      <c r="N42" s="25">
        <v>5</v>
      </c>
      <c r="O42" s="25">
        <v>1</v>
      </c>
      <c r="P42" s="25">
        <v>1</v>
      </c>
      <c r="Q42" s="25">
        <v>0</v>
      </c>
    </row>
    <row r="43" spans="2:17" ht="20.100000000000001" customHeight="1" thickBot="1" x14ac:dyDescent="0.25">
      <c r="B43" s="62" t="s">
        <v>261</v>
      </c>
      <c r="C43" s="25">
        <v>13</v>
      </c>
      <c r="D43" s="25">
        <v>11</v>
      </c>
      <c r="E43" s="25">
        <v>1</v>
      </c>
      <c r="F43" s="25">
        <v>1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13</v>
      </c>
      <c r="N43" s="25">
        <v>11</v>
      </c>
      <c r="O43" s="25">
        <v>1</v>
      </c>
      <c r="P43" s="25">
        <v>1</v>
      </c>
      <c r="Q43" s="25">
        <v>0</v>
      </c>
    </row>
    <row r="44" spans="2:17" ht="20.100000000000001" customHeight="1" thickBot="1" x14ac:dyDescent="0.25">
      <c r="B44" s="62" t="s">
        <v>262</v>
      </c>
      <c r="C44" s="25">
        <v>31</v>
      </c>
      <c r="D44" s="25">
        <v>23</v>
      </c>
      <c r="E44" s="25">
        <v>0</v>
      </c>
      <c r="F44" s="25">
        <v>8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31</v>
      </c>
      <c r="N44" s="25">
        <v>23</v>
      </c>
      <c r="O44" s="25">
        <v>0</v>
      </c>
      <c r="P44" s="25">
        <v>8</v>
      </c>
      <c r="Q44" s="25">
        <v>0</v>
      </c>
    </row>
    <row r="45" spans="2:17" ht="20.100000000000001" customHeight="1" thickBot="1" x14ac:dyDescent="0.25">
      <c r="B45" s="62" t="s">
        <v>636</v>
      </c>
      <c r="C45" s="25">
        <v>12</v>
      </c>
      <c r="D45" s="25">
        <v>12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12</v>
      </c>
      <c r="N45" s="25">
        <v>12</v>
      </c>
      <c r="O45" s="25">
        <v>0</v>
      </c>
      <c r="P45" s="25">
        <v>0</v>
      </c>
      <c r="Q45" s="25">
        <v>0</v>
      </c>
    </row>
    <row r="46" spans="2:17" ht="20.100000000000001" customHeight="1" thickBot="1" x14ac:dyDescent="0.25">
      <c r="B46" s="62" t="s">
        <v>263</v>
      </c>
      <c r="C46" s="25">
        <v>35</v>
      </c>
      <c r="D46" s="25">
        <v>29</v>
      </c>
      <c r="E46" s="25">
        <v>6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35</v>
      </c>
      <c r="N46" s="25">
        <v>29</v>
      </c>
      <c r="O46" s="25">
        <v>6</v>
      </c>
      <c r="P46" s="25">
        <v>0</v>
      </c>
      <c r="Q46" s="25">
        <v>0</v>
      </c>
    </row>
    <row r="47" spans="2:17" ht="20.100000000000001" customHeight="1" thickBot="1" x14ac:dyDescent="0.25">
      <c r="B47" s="62" t="s">
        <v>264</v>
      </c>
      <c r="C47" s="25">
        <v>16</v>
      </c>
      <c r="D47" s="25">
        <v>15</v>
      </c>
      <c r="E47" s="25">
        <v>0</v>
      </c>
      <c r="F47" s="25">
        <v>1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16</v>
      </c>
      <c r="N47" s="25">
        <v>15</v>
      </c>
      <c r="O47" s="25">
        <v>0</v>
      </c>
      <c r="P47" s="25">
        <v>1</v>
      </c>
      <c r="Q47" s="25">
        <v>0</v>
      </c>
    </row>
    <row r="48" spans="2:17" ht="20.100000000000001" customHeight="1" thickBot="1" x14ac:dyDescent="0.25">
      <c r="B48" s="62" t="s">
        <v>170</v>
      </c>
      <c r="C48" s="25">
        <v>543</v>
      </c>
      <c r="D48" s="25">
        <v>435</v>
      </c>
      <c r="E48" s="25">
        <v>70</v>
      </c>
      <c r="F48" s="25">
        <v>35</v>
      </c>
      <c r="G48" s="25">
        <v>3</v>
      </c>
      <c r="H48" s="25">
        <v>11</v>
      </c>
      <c r="I48" s="25">
        <v>9</v>
      </c>
      <c r="J48" s="25">
        <v>2</v>
      </c>
      <c r="K48" s="25">
        <v>0</v>
      </c>
      <c r="L48" s="25">
        <v>0</v>
      </c>
      <c r="M48" s="25">
        <v>554</v>
      </c>
      <c r="N48" s="25">
        <v>444</v>
      </c>
      <c r="O48" s="25">
        <v>72</v>
      </c>
      <c r="P48" s="25">
        <v>35</v>
      </c>
      <c r="Q48" s="25">
        <v>3</v>
      </c>
    </row>
    <row r="49" spans="2:17" ht="20.100000000000001" customHeight="1" thickBot="1" x14ac:dyDescent="0.25">
      <c r="B49" s="62" t="s">
        <v>265</v>
      </c>
      <c r="C49" s="25">
        <v>127</v>
      </c>
      <c r="D49" s="25">
        <v>80</v>
      </c>
      <c r="E49" s="25">
        <v>42</v>
      </c>
      <c r="F49" s="25">
        <v>4</v>
      </c>
      <c r="G49" s="25">
        <v>1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127</v>
      </c>
      <c r="N49" s="25">
        <v>80</v>
      </c>
      <c r="O49" s="25">
        <v>42</v>
      </c>
      <c r="P49" s="25">
        <v>4</v>
      </c>
      <c r="Q49" s="25">
        <v>1</v>
      </c>
    </row>
    <row r="50" spans="2:17" ht="20.100000000000001" customHeight="1" thickBot="1" x14ac:dyDescent="0.25">
      <c r="B50" s="62" t="s">
        <v>266</v>
      </c>
      <c r="C50" s="25">
        <v>12</v>
      </c>
      <c r="D50" s="25">
        <v>10</v>
      </c>
      <c r="E50" s="25">
        <v>1</v>
      </c>
      <c r="F50" s="25">
        <v>1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12</v>
      </c>
      <c r="N50" s="25">
        <v>10</v>
      </c>
      <c r="O50" s="25">
        <v>1</v>
      </c>
      <c r="P50" s="25">
        <v>1</v>
      </c>
      <c r="Q50" s="25">
        <v>0</v>
      </c>
    </row>
    <row r="51" spans="2:17" ht="20.100000000000001" customHeight="1" thickBot="1" x14ac:dyDescent="0.25">
      <c r="B51" s="62" t="s">
        <v>267</v>
      </c>
      <c r="C51" s="25">
        <v>23</v>
      </c>
      <c r="D51" s="25">
        <v>14</v>
      </c>
      <c r="E51" s="25">
        <v>6</v>
      </c>
      <c r="F51" s="25">
        <v>2</v>
      </c>
      <c r="G51" s="25">
        <v>1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23</v>
      </c>
      <c r="N51" s="25">
        <v>14</v>
      </c>
      <c r="O51" s="25">
        <v>6</v>
      </c>
      <c r="P51" s="25">
        <v>2</v>
      </c>
      <c r="Q51" s="25">
        <v>1</v>
      </c>
    </row>
    <row r="52" spans="2:17" ht="20.100000000000001" customHeight="1" thickBot="1" x14ac:dyDescent="0.25">
      <c r="B52" s="62" t="s">
        <v>268</v>
      </c>
      <c r="C52" s="25">
        <v>68</v>
      </c>
      <c r="D52" s="25">
        <v>58</v>
      </c>
      <c r="E52" s="25">
        <v>10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68</v>
      </c>
      <c r="N52" s="25">
        <v>58</v>
      </c>
      <c r="O52" s="25">
        <v>10</v>
      </c>
      <c r="P52" s="25">
        <v>0</v>
      </c>
      <c r="Q52" s="25">
        <v>0</v>
      </c>
    </row>
    <row r="53" spans="2:17" ht="20.100000000000001" customHeight="1" thickBot="1" x14ac:dyDescent="0.25">
      <c r="B53" s="62" t="s">
        <v>269</v>
      </c>
      <c r="C53" s="25">
        <v>6</v>
      </c>
      <c r="D53" s="25">
        <v>5</v>
      </c>
      <c r="E53" s="25">
        <v>1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6</v>
      </c>
      <c r="N53" s="25">
        <v>5</v>
      </c>
      <c r="O53" s="25">
        <v>1</v>
      </c>
      <c r="P53" s="25">
        <v>0</v>
      </c>
      <c r="Q53" s="25">
        <v>0</v>
      </c>
    </row>
    <row r="54" spans="2:17" ht="20.100000000000001" customHeight="1" thickBot="1" x14ac:dyDescent="0.25">
      <c r="B54" s="62" t="s">
        <v>270</v>
      </c>
      <c r="C54" s="25">
        <v>33</v>
      </c>
      <c r="D54" s="25">
        <v>21</v>
      </c>
      <c r="E54" s="25">
        <v>8</v>
      </c>
      <c r="F54" s="25">
        <v>4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33</v>
      </c>
      <c r="N54" s="25">
        <v>21</v>
      </c>
      <c r="O54" s="25">
        <v>8</v>
      </c>
      <c r="P54" s="25">
        <v>4</v>
      </c>
      <c r="Q54" s="25">
        <v>0</v>
      </c>
    </row>
    <row r="55" spans="2:17" ht="20.100000000000001" customHeight="1" thickBot="1" x14ac:dyDescent="0.25">
      <c r="B55" s="62" t="s">
        <v>271</v>
      </c>
      <c r="C55" s="25">
        <v>5</v>
      </c>
      <c r="D55" s="25">
        <v>5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5</v>
      </c>
      <c r="N55" s="25">
        <v>5</v>
      </c>
      <c r="O55" s="25">
        <v>0</v>
      </c>
      <c r="P55" s="25">
        <v>0</v>
      </c>
      <c r="Q55" s="25">
        <v>0</v>
      </c>
    </row>
    <row r="56" spans="2:17" ht="20.100000000000001" customHeight="1" thickBot="1" x14ac:dyDescent="0.25">
      <c r="B56" s="62" t="s">
        <v>171</v>
      </c>
      <c r="C56" s="25">
        <v>206</v>
      </c>
      <c r="D56" s="25">
        <v>172</v>
      </c>
      <c r="E56" s="25">
        <v>30</v>
      </c>
      <c r="F56" s="25">
        <v>3</v>
      </c>
      <c r="G56" s="25">
        <v>1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206</v>
      </c>
      <c r="N56" s="25">
        <v>172</v>
      </c>
      <c r="O56" s="25">
        <v>30</v>
      </c>
      <c r="P56" s="25">
        <v>3</v>
      </c>
      <c r="Q56" s="25">
        <v>1</v>
      </c>
    </row>
    <row r="57" spans="2:17" ht="20.100000000000001" customHeight="1" thickBot="1" x14ac:dyDescent="0.25">
      <c r="B57" s="62" t="s">
        <v>272</v>
      </c>
      <c r="C57" s="25">
        <v>60</v>
      </c>
      <c r="D57" s="25">
        <v>30</v>
      </c>
      <c r="E57" s="25">
        <v>22</v>
      </c>
      <c r="F57" s="25">
        <v>8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60</v>
      </c>
      <c r="N57" s="25">
        <v>30</v>
      </c>
      <c r="O57" s="25">
        <v>22</v>
      </c>
      <c r="P57" s="25">
        <v>8</v>
      </c>
      <c r="Q57" s="25">
        <v>0</v>
      </c>
    </row>
    <row r="58" spans="2:17" ht="20.100000000000001" customHeight="1" thickBot="1" x14ac:dyDescent="0.25">
      <c r="B58" s="62" t="s">
        <v>273</v>
      </c>
      <c r="C58" s="25">
        <v>24</v>
      </c>
      <c r="D58" s="25">
        <v>16</v>
      </c>
      <c r="E58" s="25">
        <v>4</v>
      </c>
      <c r="F58" s="25">
        <v>4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24</v>
      </c>
      <c r="N58" s="25">
        <v>16</v>
      </c>
      <c r="O58" s="25">
        <v>4</v>
      </c>
      <c r="P58" s="25">
        <v>4</v>
      </c>
      <c r="Q58" s="25">
        <v>0</v>
      </c>
    </row>
    <row r="59" spans="2:17" ht="20.100000000000001" customHeight="1" thickBot="1" x14ac:dyDescent="0.25">
      <c r="B59" s="62" t="s">
        <v>274</v>
      </c>
      <c r="C59" s="25">
        <v>113</v>
      </c>
      <c r="D59" s="25">
        <v>54</v>
      </c>
      <c r="E59" s="25">
        <v>50</v>
      </c>
      <c r="F59" s="25">
        <v>9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113</v>
      </c>
      <c r="N59" s="25">
        <v>54</v>
      </c>
      <c r="O59" s="25">
        <v>50</v>
      </c>
      <c r="P59" s="25">
        <v>9</v>
      </c>
      <c r="Q59" s="25">
        <v>0</v>
      </c>
    </row>
    <row r="60" spans="2:17" ht="20.100000000000001" customHeight="1" thickBot="1" x14ac:dyDescent="0.25">
      <c r="B60" s="62" t="s">
        <v>275</v>
      </c>
      <c r="C60" s="25">
        <v>76</v>
      </c>
      <c r="D60" s="25">
        <v>28</v>
      </c>
      <c r="E60" s="25">
        <v>44</v>
      </c>
      <c r="F60" s="25">
        <v>4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76</v>
      </c>
      <c r="N60" s="25">
        <v>28</v>
      </c>
      <c r="O60" s="25">
        <v>44</v>
      </c>
      <c r="P60" s="25">
        <v>4</v>
      </c>
      <c r="Q60" s="25">
        <v>0</v>
      </c>
    </row>
    <row r="61" spans="2:17" ht="20.100000000000001" customHeight="1" thickBot="1" x14ac:dyDescent="0.25">
      <c r="B61" s="62" t="s">
        <v>172</v>
      </c>
      <c r="C61" s="25">
        <v>50</v>
      </c>
      <c r="D61" s="25">
        <v>37</v>
      </c>
      <c r="E61" s="25">
        <v>7</v>
      </c>
      <c r="F61" s="25">
        <v>6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50</v>
      </c>
      <c r="N61" s="25">
        <v>37</v>
      </c>
      <c r="O61" s="25">
        <v>7</v>
      </c>
      <c r="P61" s="25">
        <v>6</v>
      </c>
      <c r="Q61" s="25">
        <v>0</v>
      </c>
    </row>
    <row r="62" spans="2:17" ht="20.100000000000001" customHeight="1" thickBot="1" x14ac:dyDescent="0.25">
      <c r="B62" s="62" t="s">
        <v>276</v>
      </c>
      <c r="C62" s="25">
        <v>27</v>
      </c>
      <c r="D62" s="25">
        <v>24</v>
      </c>
      <c r="E62" s="25">
        <v>3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27</v>
      </c>
      <c r="N62" s="25">
        <v>24</v>
      </c>
      <c r="O62" s="25">
        <v>3</v>
      </c>
      <c r="P62" s="25">
        <v>0</v>
      </c>
      <c r="Q62" s="25">
        <v>0</v>
      </c>
    </row>
    <row r="63" spans="2:17" ht="20.100000000000001" customHeight="1" thickBot="1" x14ac:dyDescent="0.25">
      <c r="B63" s="62" t="s">
        <v>277</v>
      </c>
      <c r="C63" s="25">
        <v>28</v>
      </c>
      <c r="D63" s="25">
        <v>24</v>
      </c>
      <c r="E63" s="25">
        <v>0</v>
      </c>
      <c r="F63" s="25">
        <v>4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28</v>
      </c>
      <c r="N63" s="25">
        <v>24</v>
      </c>
      <c r="O63" s="25">
        <v>0</v>
      </c>
      <c r="P63" s="25">
        <v>4</v>
      </c>
      <c r="Q63" s="25">
        <v>0</v>
      </c>
    </row>
    <row r="64" spans="2:17" ht="20.100000000000001" customHeight="1" thickBot="1" x14ac:dyDescent="0.25">
      <c r="B64" s="62" t="s">
        <v>278</v>
      </c>
      <c r="C64" s="25">
        <v>32</v>
      </c>
      <c r="D64" s="25">
        <v>30</v>
      </c>
      <c r="E64" s="25">
        <v>0</v>
      </c>
      <c r="F64" s="25">
        <v>2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32</v>
      </c>
      <c r="N64" s="25">
        <v>30</v>
      </c>
      <c r="O64" s="25">
        <v>0</v>
      </c>
      <c r="P64" s="25">
        <v>2</v>
      </c>
      <c r="Q64" s="25">
        <v>0</v>
      </c>
    </row>
    <row r="65" spans="2:17" ht="20.100000000000001" customHeight="1" thickBot="1" x14ac:dyDescent="0.25">
      <c r="B65" s="62" t="s">
        <v>279</v>
      </c>
      <c r="C65" s="25">
        <v>12</v>
      </c>
      <c r="D65" s="25">
        <v>12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12</v>
      </c>
      <c r="N65" s="25">
        <v>12</v>
      </c>
      <c r="O65" s="25">
        <v>0</v>
      </c>
      <c r="P65" s="25">
        <v>0</v>
      </c>
      <c r="Q65" s="25">
        <v>0</v>
      </c>
    </row>
    <row r="66" spans="2:17" ht="20.100000000000001" customHeight="1" thickBot="1" x14ac:dyDescent="0.25">
      <c r="B66" s="62" t="s">
        <v>280</v>
      </c>
      <c r="C66" s="25">
        <v>35</v>
      </c>
      <c r="D66" s="25">
        <v>30</v>
      </c>
      <c r="E66" s="25">
        <v>0</v>
      </c>
      <c r="F66" s="25">
        <v>5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35</v>
      </c>
      <c r="N66" s="25">
        <v>30</v>
      </c>
      <c r="O66" s="25">
        <v>0</v>
      </c>
      <c r="P66" s="25">
        <v>5</v>
      </c>
      <c r="Q66" s="25">
        <v>0</v>
      </c>
    </row>
    <row r="67" spans="2:17" ht="20.100000000000001" customHeight="1" thickBot="1" x14ac:dyDescent="0.25">
      <c r="B67" s="62" t="s">
        <v>281</v>
      </c>
      <c r="C67" s="25">
        <v>32</v>
      </c>
      <c r="D67" s="25">
        <v>26</v>
      </c>
      <c r="E67" s="25">
        <v>4</v>
      </c>
      <c r="F67" s="25">
        <v>2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32</v>
      </c>
      <c r="N67" s="25">
        <v>26</v>
      </c>
      <c r="O67" s="25">
        <v>4</v>
      </c>
      <c r="P67" s="25">
        <v>2</v>
      </c>
      <c r="Q67" s="25">
        <v>0</v>
      </c>
    </row>
    <row r="68" spans="2:17" ht="20.100000000000001" customHeight="1" thickBot="1" x14ac:dyDescent="0.25">
      <c r="B68" s="62" t="s">
        <v>282</v>
      </c>
      <c r="C68" s="25">
        <v>25</v>
      </c>
      <c r="D68" s="25">
        <v>21</v>
      </c>
      <c r="E68" s="25">
        <v>2</v>
      </c>
      <c r="F68" s="25">
        <v>2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25</v>
      </c>
      <c r="N68" s="25">
        <v>21</v>
      </c>
      <c r="O68" s="25">
        <v>2</v>
      </c>
      <c r="P68" s="25">
        <v>2</v>
      </c>
      <c r="Q68" s="25">
        <v>0</v>
      </c>
    </row>
    <row r="69" spans="2:17" ht="20.100000000000001" customHeight="1" thickBot="1" x14ac:dyDescent="0.25">
      <c r="B69" s="62" t="s">
        <v>283</v>
      </c>
      <c r="C69" s="25">
        <v>41</v>
      </c>
      <c r="D69" s="25">
        <v>41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41</v>
      </c>
      <c r="N69" s="25">
        <v>41</v>
      </c>
      <c r="O69" s="25">
        <v>0</v>
      </c>
      <c r="P69" s="25">
        <v>0</v>
      </c>
      <c r="Q69" s="25">
        <v>0</v>
      </c>
    </row>
    <row r="70" spans="2:17" ht="20.100000000000001" customHeight="1" thickBot="1" x14ac:dyDescent="0.25">
      <c r="B70" s="62" t="s">
        <v>284</v>
      </c>
      <c r="C70" s="25">
        <v>44</v>
      </c>
      <c r="D70" s="25">
        <v>38</v>
      </c>
      <c r="E70" s="25">
        <v>5</v>
      </c>
      <c r="F70" s="25">
        <v>1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44</v>
      </c>
      <c r="N70" s="25">
        <v>38</v>
      </c>
      <c r="O70" s="25">
        <v>5</v>
      </c>
      <c r="P70" s="25">
        <v>1</v>
      </c>
      <c r="Q70" s="25">
        <v>0</v>
      </c>
    </row>
    <row r="71" spans="2:17" ht="20.100000000000001" customHeight="1" thickBot="1" x14ac:dyDescent="0.25">
      <c r="B71" s="62" t="s">
        <v>285</v>
      </c>
      <c r="C71" s="25">
        <v>24</v>
      </c>
      <c r="D71" s="25">
        <v>15</v>
      </c>
      <c r="E71" s="25">
        <v>6</v>
      </c>
      <c r="F71" s="25">
        <v>3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24</v>
      </c>
      <c r="N71" s="25">
        <v>15</v>
      </c>
      <c r="O71" s="25">
        <v>6</v>
      </c>
      <c r="P71" s="25">
        <v>3</v>
      </c>
      <c r="Q71" s="25">
        <v>0</v>
      </c>
    </row>
    <row r="72" spans="2:17" ht="20.100000000000001" customHeight="1" thickBot="1" x14ac:dyDescent="0.25">
      <c r="B72" s="62" t="s">
        <v>637</v>
      </c>
      <c r="C72" s="25">
        <v>71</v>
      </c>
      <c r="D72" s="25">
        <v>43</v>
      </c>
      <c r="E72" s="25">
        <v>18</v>
      </c>
      <c r="F72" s="25">
        <v>7</v>
      </c>
      <c r="G72" s="25">
        <v>3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71</v>
      </c>
      <c r="N72" s="25">
        <v>43</v>
      </c>
      <c r="O72" s="25">
        <v>18</v>
      </c>
      <c r="P72" s="25">
        <v>7</v>
      </c>
      <c r="Q72" s="25">
        <v>3</v>
      </c>
    </row>
    <row r="73" spans="2:17" ht="20.100000000000001" customHeight="1" thickBot="1" x14ac:dyDescent="0.25">
      <c r="B73" s="62" t="s">
        <v>173</v>
      </c>
      <c r="C73" s="25">
        <v>251</v>
      </c>
      <c r="D73" s="25">
        <v>114</v>
      </c>
      <c r="E73" s="25">
        <v>40</v>
      </c>
      <c r="F73" s="25">
        <v>76</v>
      </c>
      <c r="G73" s="25">
        <v>21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251</v>
      </c>
      <c r="N73" s="25">
        <v>114</v>
      </c>
      <c r="O73" s="25">
        <v>40</v>
      </c>
      <c r="P73" s="25">
        <v>76</v>
      </c>
      <c r="Q73" s="25">
        <v>21</v>
      </c>
    </row>
    <row r="74" spans="2:17" ht="20.100000000000001" customHeight="1" thickBot="1" x14ac:dyDescent="0.25">
      <c r="B74" s="62" t="s">
        <v>286</v>
      </c>
      <c r="C74" s="25">
        <v>17</v>
      </c>
      <c r="D74" s="25">
        <v>11</v>
      </c>
      <c r="E74" s="25">
        <v>3</v>
      </c>
      <c r="F74" s="25">
        <v>3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17</v>
      </c>
      <c r="N74" s="25">
        <v>11</v>
      </c>
      <c r="O74" s="25">
        <v>3</v>
      </c>
      <c r="P74" s="25">
        <v>3</v>
      </c>
      <c r="Q74" s="25">
        <v>0</v>
      </c>
    </row>
    <row r="75" spans="2:17" ht="20.100000000000001" customHeight="1" thickBot="1" x14ac:dyDescent="0.25">
      <c r="B75" s="62" t="s">
        <v>287</v>
      </c>
      <c r="C75" s="25">
        <v>114</v>
      </c>
      <c r="D75" s="25">
        <v>62</v>
      </c>
      <c r="E75" s="25">
        <v>34</v>
      </c>
      <c r="F75" s="25">
        <v>16</v>
      </c>
      <c r="G75" s="25">
        <v>2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114</v>
      </c>
      <c r="N75" s="25">
        <v>62</v>
      </c>
      <c r="O75" s="25">
        <v>34</v>
      </c>
      <c r="P75" s="25">
        <v>16</v>
      </c>
      <c r="Q75" s="25">
        <v>2</v>
      </c>
    </row>
    <row r="76" spans="2:17" ht="20.100000000000001" customHeight="1" thickBot="1" x14ac:dyDescent="0.25">
      <c r="B76" s="62" t="s">
        <v>288</v>
      </c>
      <c r="C76" s="25">
        <v>82</v>
      </c>
      <c r="D76" s="25">
        <v>44</v>
      </c>
      <c r="E76" s="25">
        <v>29</v>
      </c>
      <c r="F76" s="25">
        <v>6</v>
      </c>
      <c r="G76" s="25">
        <v>3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82</v>
      </c>
      <c r="N76" s="25">
        <v>44</v>
      </c>
      <c r="O76" s="25">
        <v>29</v>
      </c>
      <c r="P76" s="25">
        <v>6</v>
      </c>
      <c r="Q76" s="25">
        <v>3</v>
      </c>
    </row>
    <row r="77" spans="2:17" ht="20.100000000000001" customHeight="1" thickBot="1" x14ac:dyDescent="0.25">
      <c r="B77" s="62" t="s">
        <v>289</v>
      </c>
      <c r="C77" s="25">
        <v>30</v>
      </c>
      <c r="D77" s="25">
        <v>11</v>
      </c>
      <c r="E77" s="25">
        <v>9</v>
      </c>
      <c r="F77" s="25">
        <v>6</v>
      </c>
      <c r="G77" s="25">
        <v>4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30</v>
      </c>
      <c r="N77" s="25">
        <v>11</v>
      </c>
      <c r="O77" s="25">
        <v>9</v>
      </c>
      <c r="P77" s="25">
        <v>6</v>
      </c>
      <c r="Q77" s="25">
        <v>4</v>
      </c>
    </row>
    <row r="78" spans="2:17" ht="20.100000000000001" customHeight="1" thickBot="1" x14ac:dyDescent="0.25">
      <c r="B78" s="62" t="s">
        <v>290</v>
      </c>
      <c r="C78" s="25">
        <v>45</v>
      </c>
      <c r="D78" s="25">
        <v>20</v>
      </c>
      <c r="E78" s="25">
        <v>5</v>
      </c>
      <c r="F78" s="25">
        <v>18</v>
      </c>
      <c r="G78" s="25">
        <v>2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45</v>
      </c>
      <c r="N78" s="25">
        <v>20</v>
      </c>
      <c r="O78" s="25">
        <v>5</v>
      </c>
      <c r="P78" s="25">
        <v>18</v>
      </c>
      <c r="Q78" s="25">
        <v>2</v>
      </c>
    </row>
    <row r="79" spans="2:17" ht="20.100000000000001" customHeight="1" thickBot="1" x14ac:dyDescent="0.25">
      <c r="B79" s="62" t="s">
        <v>291</v>
      </c>
      <c r="C79" s="25">
        <v>19</v>
      </c>
      <c r="D79" s="25">
        <v>11</v>
      </c>
      <c r="E79" s="25">
        <v>5</v>
      </c>
      <c r="F79" s="25">
        <v>3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19</v>
      </c>
      <c r="N79" s="25">
        <v>11</v>
      </c>
      <c r="O79" s="25">
        <v>5</v>
      </c>
      <c r="P79" s="25">
        <v>3</v>
      </c>
      <c r="Q79" s="25">
        <v>0</v>
      </c>
    </row>
    <row r="80" spans="2:17" ht="20.100000000000001" customHeight="1" thickBot="1" x14ac:dyDescent="0.25">
      <c r="B80" s="62" t="s">
        <v>292</v>
      </c>
      <c r="C80" s="25">
        <v>22</v>
      </c>
      <c r="D80" s="25">
        <v>12</v>
      </c>
      <c r="E80" s="25">
        <v>8</v>
      </c>
      <c r="F80" s="25">
        <v>2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22</v>
      </c>
      <c r="N80" s="25">
        <v>12</v>
      </c>
      <c r="O80" s="25">
        <v>8</v>
      </c>
      <c r="P80" s="25">
        <v>2</v>
      </c>
      <c r="Q80" s="25">
        <v>0</v>
      </c>
    </row>
    <row r="81" spans="2:17" ht="20.100000000000001" customHeight="1" thickBot="1" x14ac:dyDescent="0.25">
      <c r="B81" s="62" t="s">
        <v>293</v>
      </c>
      <c r="C81" s="25">
        <v>5</v>
      </c>
      <c r="D81" s="25">
        <v>5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5</v>
      </c>
      <c r="N81" s="25">
        <v>5</v>
      </c>
      <c r="O81" s="25">
        <v>0</v>
      </c>
      <c r="P81" s="25">
        <v>0</v>
      </c>
      <c r="Q81" s="25">
        <v>0</v>
      </c>
    </row>
    <row r="82" spans="2:17" ht="20.100000000000001" customHeight="1" thickBot="1" x14ac:dyDescent="0.25">
      <c r="B82" s="62" t="s">
        <v>294</v>
      </c>
      <c r="C82" s="25">
        <v>72</v>
      </c>
      <c r="D82" s="25">
        <v>34</v>
      </c>
      <c r="E82" s="25">
        <v>22</v>
      </c>
      <c r="F82" s="25">
        <v>13</v>
      </c>
      <c r="G82" s="25">
        <v>3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72</v>
      </c>
      <c r="N82" s="25">
        <v>34</v>
      </c>
      <c r="O82" s="25">
        <v>22</v>
      </c>
      <c r="P82" s="25">
        <v>13</v>
      </c>
      <c r="Q82" s="25">
        <v>3</v>
      </c>
    </row>
    <row r="83" spans="2:17" ht="20.100000000000001" customHeight="1" thickBot="1" x14ac:dyDescent="0.25">
      <c r="B83" s="62" t="s">
        <v>295</v>
      </c>
      <c r="C83" s="25">
        <v>12</v>
      </c>
      <c r="D83" s="25">
        <v>7</v>
      </c>
      <c r="E83" s="25">
        <v>0</v>
      </c>
      <c r="F83" s="25">
        <v>5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12</v>
      </c>
      <c r="N83" s="25">
        <v>7</v>
      </c>
      <c r="O83" s="25">
        <v>0</v>
      </c>
      <c r="P83" s="25">
        <v>5</v>
      </c>
      <c r="Q83" s="25">
        <v>0</v>
      </c>
    </row>
    <row r="84" spans="2:17" ht="20.100000000000001" customHeight="1" thickBot="1" x14ac:dyDescent="0.25">
      <c r="B84" s="62" t="s">
        <v>296</v>
      </c>
      <c r="C84" s="25">
        <v>4</v>
      </c>
      <c r="D84" s="25">
        <v>4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4</v>
      </c>
      <c r="N84" s="25">
        <v>4</v>
      </c>
      <c r="O84" s="25">
        <v>0</v>
      </c>
      <c r="P84" s="25">
        <v>0</v>
      </c>
      <c r="Q84" s="25">
        <v>0</v>
      </c>
    </row>
    <row r="85" spans="2:17" ht="20.100000000000001" customHeight="1" thickBot="1" x14ac:dyDescent="0.25">
      <c r="B85" s="62" t="s">
        <v>297</v>
      </c>
      <c r="C85" s="25">
        <v>58</v>
      </c>
      <c r="D85" s="25">
        <v>33</v>
      </c>
      <c r="E85" s="25">
        <v>15</v>
      </c>
      <c r="F85" s="25">
        <v>9</v>
      </c>
      <c r="G85" s="25">
        <v>1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58</v>
      </c>
      <c r="N85" s="25">
        <v>33</v>
      </c>
      <c r="O85" s="25">
        <v>15</v>
      </c>
      <c r="P85" s="25">
        <v>9</v>
      </c>
      <c r="Q85" s="25">
        <v>1</v>
      </c>
    </row>
    <row r="86" spans="2:17" ht="20.100000000000001" customHeight="1" thickBot="1" x14ac:dyDescent="0.25">
      <c r="B86" s="62" t="s">
        <v>298</v>
      </c>
      <c r="C86" s="25">
        <v>29</v>
      </c>
      <c r="D86" s="25">
        <v>20</v>
      </c>
      <c r="E86" s="25">
        <v>0</v>
      </c>
      <c r="F86" s="25">
        <v>9</v>
      </c>
      <c r="G86" s="25">
        <v>0</v>
      </c>
      <c r="H86" s="25">
        <v>3</v>
      </c>
      <c r="I86" s="25">
        <v>0</v>
      </c>
      <c r="J86" s="25">
        <v>0</v>
      </c>
      <c r="K86" s="25">
        <v>3</v>
      </c>
      <c r="L86" s="25">
        <v>0</v>
      </c>
      <c r="M86" s="25">
        <v>32</v>
      </c>
      <c r="N86" s="25">
        <v>20</v>
      </c>
      <c r="O86" s="25">
        <v>0</v>
      </c>
      <c r="P86" s="25">
        <v>12</v>
      </c>
      <c r="Q86" s="25">
        <v>0</v>
      </c>
    </row>
    <row r="87" spans="2:17" ht="20.100000000000001" customHeight="1" thickBot="1" x14ac:dyDescent="0.25">
      <c r="B87" s="62" t="s">
        <v>299</v>
      </c>
      <c r="C87" s="25">
        <v>32</v>
      </c>
      <c r="D87" s="25">
        <v>17</v>
      </c>
      <c r="E87" s="25">
        <v>2</v>
      </c>
      <c r="F87" s="25">
        <v>13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32</v>
      </c>
      <c r="N87" s="25">
        <v>17</v>
      </c>
      <c r="O87" s="25">
        <v>2</v>
      </c>
      <c r="P87" s="25">
        <v>13</v>
      </c>
      <c r="Q87" s="25">
        <v>0</v>
      </c>
    </row>
    <row r="88" spans="2:17" ht="20.100000000000001" customHeight="1" thickBot="1" x14ac:dyDescent="0.25">
      <c r="B88" s="62" t="s">
        <v>174</v>
      </c>
      <c r="C88" s="25">
        <v>345</v>
      </c>
      <c r="D88" s="25">
        <v>191</v>
      </c>
      <c r="E88" s="25">
        <v>35</v>
      </c>
      <c r="F88" s="25">
        <v>116</v>
      </c>
      <c r="G88" s="25">
        <v>3</v>
      </c>
      <c r="H88" s="25">
        <v>1</v>
      </c>
      <c r="I88" s="25">
        <v>1</v>
      </c>
      <c r="J88" s="25">
        <v>0</v>
      </c>
      <c r="K88" s="25">
        <v>0</v>
      </c>
      <c r="L88" s="25">
        <v>0</v>
      </c>
      <c r="M88" s="25">
        <v>346</v>
      </c>
      <c r="N88" s="25">
        <v>192</v>
      </c>
      <c r="O88" s="25">
        <v>35</v>
      </c>
      <c r="P88" s="25">
        <v>116</v>
      </c>
      <c r="Q88" s="25">
        <v>3</v>
      </c>
    </row>
    <row r="89" spans="2:17" ht="20.100000000000001" customHeight="1" thickBot="1" x14ac:dyDescent="0.25">
      <c r="B89" s="62" t="s">
        <v>300</v>
      </c>
      <c r="C89" s="25">
        <v>18</v>
      </c>
      <c r="D89" s="25">
        <v>16</v>
      </c>
      <c r="E89" s="25">
        <v>1</v>
      </c>
      <c r="F89" s="25">
        <v>1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18</v>
      </c>
      <c r="N89" s="25">
        <v>16</v>
      </c>
      <c r="O89" s="25">
        <v>1</v>
      </c>
      <c r="P89" s="25">
        <v>1</v>
      </c>
      <c r="Q89" s="25">
        <v>0</v>
      </c>
    </row>
    <row r="90" spans="2:17" ht="20.100000000000001" customHeight="1" thickBot="1" x14ac:dyDescent="0.25">
      <c r="B90" s="62" t="s">
        <v>301</v>
      </c>
      <c r="C90" s="25">
        <v>9</v>
      </c>
      <c r="D90" s="25">
        <v>7</v>
      </c>
      <c r="E90" s="25">
        <v>0</v>
      </c>
      <c r="F90" s="25">
        <v>2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9</v>
      </c>
      <c r="N90" s="25">
        <v>7</v>
      </c>
      <c r="O90" s="25">
        <v>0</v>
      </c>
      <c r="P90" s="25">
        <v>2</v>
      </c>
      <c r="Q90" s="25">
        <v>0</v>
      </c>
    </row>
    <row r="91" spans="2:17" ht="20.100000000000001" customHeight="1" thickBot="1" x14ac:dyDescent="0.25">
      <c r="B91" s="62" t="s">
        <v>302</v>
      </c>
      <c r="C91" s="25">
        <v>127</v>
      </c>
      <c r="D91" s="25">
        <v>106</v>
      </c>
      <c r="E91" s="25">
        <v>11</v>
      </c>
      <c r="F91" s="25">
        <v>10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127</v>
      </c>
      <c r="N91" s="25">
        <v>106</v>
      </c>
      <c r="O91" s="25">
        <v>11</v>
      </c>
      <c r="P91" s="25">
        <v>10</v>
      </c>
      <c r="Q91" s="25">
        <v>0</v>
      </c>
    </row>
    <row r="92" spans="2:17" ht="20.100000000000001" customHeight="1" thickBot="1" x14ac:dyDescent="0.25">
      <c r="B92" s="62" t="s">
        <v>303</v>
      </c>
      <c r="C92" s="25">
        <v>17</v>
      </c>
      <c r="D92" s="25">
        <v>16</v>
      </c>
      <c r="E92" s="25">
        <v>1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17</v>
      </c>
      <c r="N92" s="25">
        <v>16</v>
      </c>
      <c r="O92" s="25">
        <v>1</v>
      </c>
      <c r="P92" s="25">
        <v>0</v>
      </c>
      <c r="Q92" s="25">
        <v>0</v>
      </c>
    </row>
    <row r="93" spans="2:17" ht="20.100000000000001" customHeight="1" thickBot="1" x14ac:dyDescent="0.25">
      <c r="B93" s="62" t="s">
        <v>304</v>
      </c>
      <c r="C93" s="25">
        <v>24</v>
      </c>
      <c r="D93" s="25">
        <v>13</v>
      </c>
      <c r="E93" s="25">
        <v>5</v>
      </c>
      <c r="F93" s="25">
        <v>5</v>
      </c>
      <c r="G93" s="25">
        <v>1</v>
      </c>
      <c r="H93" s="25">
        <v>18</v>
      </c>
      <c r="I93" s="25">
        <v>11</v>
      </c>
      <c r="J93" s="25">
        <v>2</v>
      </c>
      <c r="K93" s="25">
        <v>3</v>
      </c>
      <c r="L93" s="25">
        <v>2</v>
      </c>
      <c r="M93" s="25">
        <v>42</v>
      </c>
      <c r="N93" s="25">
        <v>24</v>
      </c>
      <c r="O93" s="25">
        <v>7</v>
      </c>
      <c r="P93" s="25">
        <v>8</v>
      </c>
      <c r="Q93" s="25">
        <v>3</v>
      </c>
    </row>
    <row r="94" spans="2:17" ht="20.100000000000001" customHeight="1" thickBot="1" x14ac:dyDescent="0.25">
      <c r="B94" s="62" t="s">
        <v>305</v>
      </c>
      <c r="C94" s="25">
        <v>65</v>
      </c>
      <c r="D94" s="25">
        <v>41</v>
      </c>
      <c r="E94" s="25">
        <v>7</v>
      </c>
      <c r="F94" s="25">
        <v>16</v>
      </c>
      <c r="G94" s="25">
        <v>1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65</v>
      </c>
      <c r="N94" s="25">
        <v>41</v>
      </c>
      <c r="O94" s="25">
        <v>7</v>
      </c>
      <c r="P94" s="25">
        <v>16</v>
      </c>
      <c r="Q94" s="25">
        <v>1</v>
      </c>
    </row>
    <row r="95" spans="2:17" ht="20.100000000000001" customHeight="1" thickBot="1" x14ac:dyDescent="0.25">
      <c r="B95" s="62" t="s">
        <v>306</v>
      </c>
      <c r="C95" s="25">
        <v>26</v>
      </c>
      <c r="D95" s="25">
        <v>16</v>
      </c>
      <c r="E95" s="25">
        <v>5</v>
      </c>
      <c r="F95" s="25">
        <v>5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26</v>
      </c>
      <c r="N95" s="25">
        <v>16</v>
      </c>
      <c r="O95" s="25">
        <v>5</v>
      </c>
      <c r="P95" s="25">
        <v>5</v>
      </c>
      <c r="Q95" s="25">
        <v>0</v>
      </c>
    </row>
    <row r="96" spans="2:17" ht="20.100000000000001" customHeight="1" thickBot="1" x14ac:dyDescent="0.25">
      <c r="B96" s="62" t="s">
        <v>307</v>
      </c>
      <c r="C96" s="25">
        <v>23</v>
      </c>
      <c r="D96" s="25">
        <v>10</v>
      </c>
      <c r="E96" s="25">
        <v>1</v>
      </c>
      <c r="F96" s="25">
        <v>12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23</v>
      </c>
      <c r="N96" s="25">
        <v>10</v>
      </c>
      <c r="O96" s="25">
        <v>1</v>
      </c>
      <c r="P96" s="25">
        <v>12</v>
      </c>
      <c r="Q96" s="25">
        <v>0</v>
      </c>
    </row>
    <row r="97" spans="2:17" ht="20.100000000000001" customHeight="1" thickBot="1" x14ac:dyDescent="0.25">
      <c r="B97" s="62" t="s">
        <v>308</v>
      </c>
      <c r="C97" s="25">
        <v>10</v>
      </c>
      <c r="D97" s="25">
        <v>10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10</v>
      </c>
      <c r="N97" s="25">
        <v>10</v>
      </c>
      <c r="O97" s="25">
        <v>0</v>
      </c>
      <c r="P97" s="25">
        <v>0</v>
      </c>
      <c r="Q97" s="25">
        <v>0</v>
      </c>
    </row>
    <row r="98" spans="2:17" ht="20.100000000000001" customHeight="1" thickBot="1" x14ac:dyDescent="0.25">
      <c r="B98" s="62" t="s">
        <v>309</v>
      </c>
      <c r="C98" s="25">
        <v>14</v>
      </c>
      <c r="D98" s="25">
        <v>7</v>
      </c>
      <c r="E98" s="25">
        <v>3</v>
      </c>
      <c r="F98" s="25">
        <v>2</v>
      </c>
      <c r="G98" s="25">
        <v>2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14</v>
      </c>
      <c r="N98" s="25">
        <v>7</v>
      </c>
      <c r="O98" s="25">
        <v>3</v>
      </c>
      <c r="P98" s="25">
        <v>2</v>
      </c>
      <c r="Q98" s="25">
        <v>2</v>
      </c>
    </row>
    <row r="99" spans="2:17" ht="20.100000000000001" customHeight="1" thickBot="1" x14ac:dyDescent="0.25">
      <c r="B99" s="62" t="s">
        <v>310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</row>
    <row r="100" spans="2:17" ht="20.100000000000001" customHeight="1" thickBot="1" x14ac:dyDescent="0.25">
      <c r="B100" s="62" t="s">
        <v>311</v>
      </c>
      <c r="C100" s="25">
        <v>8</v>
      </c>
      <c r="D100" s="25">
        <v>6</v>
      </c>
      <c r="E100" s="25">
        <v>2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8</v>
      </c>
      <c r="N100" s="25">
        <v>6</v>
      </c>
      <c r="O100" s="25">
        <v>2</v>
      </c>
      <c r="P100" s="25">
        <v>0</v>
      </c>
      <c r="Q100" s="25">
        <v>0</v>
      </c>
    </row>
    <row r="101" spans="2:17" ht="20.100000000000001" customHeight="1" thickBot="1" x14ac:dyDescent="0.25">
      <c r="B101" s="62" t="s">
        <v>175</v>
      </c>
      <c r="C101" s="25">
        <v>45</v>
      </c>
      <c r="D101" s="25">
        <v>31</v>
      </c>
      <c r="E101" s="25">
        <v>14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45</v>
      </c>
      <c r="N101" s="25">
        <v>31</v>
      </c>
      <c r="O101" s="25">
        <v>14</v>
      </c>
      <c r="P101" s="25">
        <v>0</v>
      </c>
      <c r="Q101" s="25">
        <v>0</v>
      </c>
    </row>
    <row r="102" spans="2:17" ht="20.100000000000001" customHeight="1" thickBot="1" x14ac:dyDescent="0.25">
      <c r="B102" s="62" t="s">
        <v>312</v>
      </c>
      <c r="C102" s="25">
        <v>11</v>
      </c>
      <c r="D102" s="25">
        <v>8</v>
      </c>
      <c r="E102" s="25">
        <v>3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11</v>
      </c>
      <c r="N102" s="25">
        <v>8</v>
      </c>
      <c r="O102" s="25">
        <v>3</v>
      </c>
      <c r="P102" s="25">
        <v>0</v>
      </c>
      <c r="Q102" s="25">
        <v>0</v>
      </c>
    </row>
    <row r="103" spans="2:17" ht="20.100000000000001" customHeight="1" thickBot="1" x14ac:dyDescent="0.25">
      <c r="B103" s="62" t="s">
        <v>313</v>
      </c>
      <c r="C103" s="25">
        <v>64</v>
      </c>
      <c r="D103" s="25">
        <v>33</v>
      </c>
      <c r="E103" s="25">
        <v>30</v>
      </c>
      <c r="F103" s="25">
        <v>1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64</v>
      </c>
      <c r="N103" s="25">
        <v>33</v>
      </c>
      <c r="O103" s="25">
        <v>30</v>
      </c>
      <c r="P103" s="25">
        <v>1</v>
      </c>
      <c r="Q103" s="25">
        <v>0</v>
      </c>
    </row>
    <row r="104" spans="2:17" ht="20.100000000000001" customHeight="1" thickBot="1" x14ac:dyDescent="0.25">
      <c r="B104" s="62" t="s">
        <v>314</v>
      </c>
      <c r="C104" s="25">
        <v>11</v>
      </c>
      <c r="D104" s="25">
        <v>5</v>
      </c>
      <c r="E104" s="25">
        <v>4</v>
      </c>
      <c r="F104" s="25">
        <v>2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11</v>
      </c>
      <c r="N104" s="25">
        <v>5</v>
      </c>
      <c r="O104" s="25">
        <v>4</v>
      </c>
      <c r="P104" s="25">
        <v>2</v>
      </c>
      <c r="Q104" s="25">
        <v>0</v>
      </c>
    </row>
    <row r="105" spans="2:17" ht="20.100000000000001" customHeight="1" thickBot="1" x14ac:dyDescent="0.25">
      <c r="B105" s="62" t="s">
        <v>315</v>
      </c>
      <c r="C105" s="25">
        <v>3</v>
      </c>
      <c r="D105" s="25">
        <v>2</v>
      </c>
      <c r="E105" s="25">
        <v>0</v>
      </c>
      <c r="F105" s="25">
        <v>1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3</v>
      </c>
      <c r="N105" s="25">
        <v>2</v>
      </c>
      <c r="O105" s="25">
        <v>0</v>
      </c>
      <c r="P105" s="25">
        <v>1</v>
      </c>
      <c r="Q105" s="25">
        <v>0</v>
      </c>
    </row>
    <row r="106" spans="2:17" ht="20.100000000000001" customHeight="1" thickBot="1" x14ac:dyDescent="0.25">
      <c r="B106" s="62" t="s">
        <v>176</v>
      </c>
      <c r="C106" s="25">
        <v>21</v>
      </c>
      <c r="D106" s="25">
        <v>13</v>
      </c>
      <c r="E106" s="25">
        <v>6</v>
      </c>
      <c r="F106" s="25">
        <v>2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21</v>
      </c>
      <c r="N106" s="25">
        <v>13</v>
      </c>
      <c r="O106" s="25">
        <v>6</v>
      </c>
      <c r="P106" s="25">
        <v>2</v>
      </c>
      <c r="Q106" s="25">
        <v>0</v>
      </c>
    </row>
    <row r="107" spans="2:17" ht="20.100000000000001" customHeight="1" thickBot="1" x14ac:dyDescent="0.25">
      <c r="B107" s="62" t="s">
        <v>316</v>
      </c>
      <c r="C107" s="25">
        <v>5</v>
      </c>
      <c r="D107" s="25">
        <v>5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5</v>
      </c>
      <c r="N107" s="25">
        <v>5</v>
      </c>
      <c r="O107" s="25">
        <v>0</v>
      </c>
      <c r="P107" s="25">
        <v>0</v>
      </c>
      <c r="Q107" s="25">
        <v>0</v>
      </c>
    </row>
    <row r="108" spans="2:17" ht="20.100000000000001" customHeight="1" thickBot="1" x14ac:dyDescent="0.25">
      <c r="B108" s="62" t="s">
        <v>317</v>
      </c>
      <c r="C108" s="25">
        <v>3</v>
      </c>
      <c r="D108" s="25">
        <v>0</v>
      </c>
      <c r="E108" s="25">
        <v>2</v>
      </c>
      <c r="F108" s="25">
        <v>0</v>
      </c>
      <c r="G108" s="25">
        <v>1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3</v>
      </c>
      <c r="N108" s="25">
        <v>0</v>
      </c>
      <c r="O108" s="25">
        <v>2</v>
      </c>
      <c r="P108" s="25">
        <v>0</v>
      </c>
      <c r="Q108" s="25">
        <v>1</v>
      </c>
    </row>
    <row r="109" spans="2:17" ht="20.100000000000001" customHeight="1" thickBot="1" x14ac:dyDescent="0.25">
      <c r="B109" s="62" t="s">
        <v>177</v>
      </c>
      <c r="C109" s="25">
        <v>441</v>
      </c>
      <c r="D109" s="25">
        <v>248</v>
      </c>
      <c r="E109" s="25">
        <v>161</v>
      </c>
      <c r="F109" s="25">
        <v>26</v>
      </c>
      <c r="G109" s="25">
        <v>6</v>
      </c>
      <c r="H109" s="25">
        <v>1</v>
      </c>
      <c r="I109" s="25">
        <v>1</v>
      </c>
      <c r="J109" s="25">
        <v>0</v>
      </c>
      <c r="K109" s="25">
        <v>0</v>
      </c>
      <c r="L109" s="25">
        <v>0</v>
      </c>
      <c r="M109" s="25">
        <v>442</v>
      </c>
      <c r="N109" s="25">
        <v>249</v>
      </c>
      <c r="O109" s="25">
        <v>161</v>
      </c>
      <c r="P109" s="25">
        <v>26</v>
      </c>
      <c r="Q109" s="25">
        <v>6</v>
      </c>
    </row>
    <row r="110" spans="2:17" ht="20.100000000000001" customHeight="1" thickBot="1" x14ac:dyDescent="0.25">
      <c r="B110" s="62" t="s">
        <v>318</v>
      </c>
      <c r="C110" s="25">
        <v>9</v>
      </c>
      <c r="D110" s="25">
        <v>6</v>
      </c>
      <c r="E110" s="25">
        <v>3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9</v>
      </c>
      <c r="N110" s="25">
        <v>6</v>
      </c>
      <c r="O110" s="25">
        <v>3</v>
      </c>
      <c r="P110" s="25">
        <v>0</v>
      </c>
      <c r="Q110" s="25">
        <v>0</v>
      </c>
    </row>
    <row r="111" spans="2:17" ht="20.100000000000001" customHeight="1" thickBot="1" x14ac:dyDescent="0.25">
      <c r="B111" s="62" t="s">
        <v>319</v>
      </c>
      <c r="C111" s="25">
        <v>2</v>
      </c>
      <c r="D111" s="25">
        <v>1</v>
      </c>
      <c r="E111" s="25">
        <v>1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2</v>
      </c>
      <c r="N111" s="25">
        <v>1</v>
      </c>
      <c r="O111" s="25">
        <v>1</v>
      </c>
      <c r="P111" s="25">
        <v>0</v>
      </c>
      <c r="Q111" s="25">
        <v>0</v>
      </c>
    </row>
    <row r="112" spans="2:17" ht="20.100000000000001" customHeight="1" thickBot="1" x14ac:dyDescent="0.25">
      <c r="B112" s="62" t="s">
        <v>320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</row>
    <row r="113" spans="2:17" ht="20.100000000000001" customHeight="1" thickBot="1" x14ac:dyDescent="0.25">
      <c r="B113" s="62" t="s">
        <v>321</v>
      </c>
      <c r="C113" s="25">
        <v>8</v>
      </c>
      <c r="D113" s="25">
        <v>5</v>
      </c>
      <c r="E113" s="25">
        <v>3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8</v>
      </c>
      <c r="N113" s="25">
        <v>5</v>
      </c>
      <c r="O113" s="25">
        <v>3</v>
      </c>
      <c r="P113" s="25">
        <v>0</v>
      </c>
      <c r="Q113" s="25">
        <v>0</v>
      </c>
    </row>
    <row r="114" spans="2:17" ht="20.100000000000001" customHeight="1" thickBot="1" x14ac:dyDescent="0.25">
      <c r="B114" s="62" t="s">
        <v>322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</row>
    <row r="115" spans="2:17" ht="20.100000000000001" customHeight="1" thickBot="1" x14ac:dyDescent="0.25">
      <c r="B115" s="62" t="s">
        <v>323</v>
      </c>
      <c r="C115" s="25">
        <v>6</v>
      </c>
      <c r="D115" s="25">
        <v>6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6</v>
      </c>
      <c r="N115" s="25">
        <v>6</v>
      </c>
      <c r="O115" s="25">
        <v>0</v>
      </c>
      <c r="P115" s="25">
        <v>0</v>
      </c>
      <c r="Q115" s="25">
        <v>0</v>
      </c>
    </row>
    <row r="116" spans="2:17" ht="20.100000000000001" customHeight="1" thickBot="1" x14ac:dyDescent="0.25">
      <c r="B116" s="62" t="s">
        <v>324</v>
      </c>
      <c r="C116" s="25">
        <v>3</v>
      </c>
      <c r="D116" s="25">
        <v>3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3</v>
      </c>
      <c r="N116" s="25">
        <v>3</v>
      </c>
      <c r="O116" s="25">
        <v>0</v>
      </c>
      <c r="P116" s="25">
        <v>0</v>
      </c>
      <c r="Q116" s="25">
        <v>0</v>
      </c>
    </row>
    <row r="117" spans="2:17" ht="20.100000000000001" customHeight="1" thickBot="1" x14ac:dyDescent="0.25">
      <c r="B117" s="62" t="s">
        <v>325</v>
      </c>
      <c r="C117" s="25">
        <v>54</v>
      </c>
      <c r="D117" s="25">
        <v>47</v>
      </c>
      <c r="E117" s="25">
        <v>4</v>
      </c>
      <c r="F117" s="25">
        <v>3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54</v>
      </c>
      <c r="N117" s="25">
        <v>47</v>
      </c>
      <c r="O117" s="25">
        <v>4</v>
      </c>
      <c r="P117" s="25">
        <v>3</v>
      </c>
      <c r="Q117" s="25">
        <v>0</v>
      </c>
    </row>
    <row r="118" spans="2:17" ht="20.100000000000001" customHeight="1" thickBot="1" x14ac:dyDescent="0.25">
      <c r="B118" s="62" t="s">
        <v>326</v>
      </c>
      <c r="C118" s="25">
        <v>1</v>
      </c>
      <c r="D118" s="25">
        <v>1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1</v>
      </c>
      <c r="N118" s="25">
        <v>1</v>
      </c>
      <c r="O118" s="25">
        <v>0</v>
      </c>
      <c r="P118" s="25">
        <v>0</v>
      </c>
      <c r="Q118" s="25">
        <v>0</v>
      </c>
    </row>
    <row r="119" spans="2:17" ht="20.100000000000001" customHeight="1" thickBot="1" x14ac:dyDescent="0.25">
      <c r="B119" s="62" t="s">
        <v>327</v>
      </c>
      <c r="C119" s="25">
        <v>21</v>
      </c>
      <c r="D119" s="25">
        <v>17</v>
      </c>
      <c r="E119" s="25">
        <v>1</v>
      </c>
      <c r="F119" s="25">
        <v>3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21</v>
      </c>
      <c r="N119" s="25">
        <v>17</v>
      </c>
      <c r="O119" s="25">
        <v>1</v>
      </c>
      <c r="P119" s="25">
        <v>3</v>
      </c>
      <c r="Q119" s="25">
        <v>0</v>
      </c>
    </row>
    <row r="120" spans="2:17" ht="20.100000000000001" customHeight="1" thickBot="1" x14ac:dyDescent="0.25">
      <c r="B120" s="62" t="s">
        <v>328</v>
      </c>
      <c r="C120" s="25">
        <v>1</v>
      </c>
      <c r="D120" s="25">
        <v>1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1</v>
      </c>
      <c r="N120" s="25">
        <v>1</v>
      </c>
      <c r="O120" s="25">
        <v>0</v>
      </c>
      <c r="P120" s="25">
        <v>0</v>
      </c>
      <c r="Q120" s="25">
        <v>0</v>
      </c>
    </row>
    <row r="121" spans="2:17" ht="20.100000000000001" customHeight="1" thickBot="1" x14ac:dyDescent="0.25">
      <c r="B121" s="62" t="s">
        <v>329</v>
      </c>
      <c r="C121" s="25">
        <v>131</v>
      </c>
      <c r="D121" s="25">
        <v>99</v>
      </c>
      <c r="E121" s="25">
        <v>20</v>
      </c>
      <c r="F121" s="25">
        <v>12</v>
      </c>
      <c r="G121" s="25">
        <v>0</v>
      </c>
      <c r="H121" s="25">
        <v>1</v>
      </c>
      <c r="I121" s="25">
        <v>0</v>
      </c>
      <c r="J121" s="25">
        <v>1</v>
      </c>
      <c r="K121" s="25">
        <v>0</v>
      </c>
      <c r="L121" s="25">
        <v>0</v>
      </c>
      <c r="M121" s="25">
        <v>132</v>
      </c>
      <c r="N121" s="25">
        <v>99</v>
      </c>
      <c r="O121" s="25">
        <v>21</v>
      </c>
      <c r="P121" s="25">
        <v>12</v>
      </c>
      <c r="Q121" s="25">
        <v>0</v>
      </c>
    </row>
    <row r="122" spans="2:17" ht="20.100000000000001" customHeight="1" thickBot="1" x14ac:dyDescent="0.25">
      <c r="B122" s="62" t="s">
        <v>330</v>
      </c>
      <c r="C122" s="25">
        <v>15</v>
      </c>
      <c r="D122" s="25">
        <v>13</v>
      </c>
      <c r="E122" s="25">
        <v>0</v>
      </c>
      <c r="F122" s="25">
        <v>2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15</v>
      </c>
      <c r="N122" s="25">
        <v>13</v>
      </c>
      <c r="O122" s="25">
        <v>0</v>
      </c>
      <c r="P122" s="25">
        <v>2</v>
      </c>
      <c r="Q122" s="25">
        <v>0</v>
      </c>
    </row>
    <row r="123" spans="2:17" ht="20.100000000000001" customHeight="1" thickBot="1" x14ac:dyDescent="0.25">
      <c r="B123" s="62" t="s">
        <v>331</v>
      </c>
      <c r="C123" s="25">
        <v>167</v>
      </c>
      <c r="D123" s="25">
        <v>100</v>
      </c>
      <c r="E123" s="25">
        <v>60</v>
      </c>
      <c r="F123" s="25">
        <v>7</v>
      </c>
      <c r="G123" s="25">
        <v>0</v>
      </c>
      <c r="H123" s="25">
        <v>2</v>
      </c>
      <c r="I123" s="25">
        <v>2</v>
      </c>
      <c r="J123" s="25">
        <v>0</v>
      </c>
      <c r="K123" s="25">
        <v>0</v>
      </c>
      <c r="L123" s="25">
        <v>0</v>
      </c>
      <c r="M123" s="25">
        <v>169</v>
      </c>
      <c r="N123" s="25">
        <v>102</v>
      </c>
      <c r="O123" s="25">
        <v>60</v>
      </c>
      <c r="P123" s="25">
        <v>7</v>
      </c>
      <c r="Q123" s="25">
        <v>0</v>
      </c>
    </row>
    <row r="124" spans="2:17" ht="20.100000000000001" customHeight="1" thickBot="1" x14ac:dyDescent="0.25">
      <c r="B124" s="62" t="s">
        <v>332</v>
      </c>
      <c r="C124" s="25">
        <v>3</v>
      </c>
      <c r="D124" s="25">
        <v>2</v>
      </c>
      <c r="E124" s="25">
        <v>1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3</v>
      </c>
      <c r="N124" s="25">
        <v>2</v>
      </c>
      <c r="O124" s="25">
        <v>1</v>
      </c>
      <c r="P124" s="25">
        <v>0</v>
      </c>
      <c r="Q124" s="25">
        <v>0</v>
      </c>
    </row>
    <row r="125" spans="2:17" ht="20.100000000000001" customHeight="1" thickBot="1" x14ac:dyDescent="0.25">
      <c r="B125" s="62" t="s">
        <v>333</v>
      </c>
      <c r="C125" s="25">
        <v>22</v>
      </c>
      <c r="D125" s="25">
        <v>20</v>
      </c>
      <c r="E125" s="25">
        <v>0</v>
      </c>
      <c r="F125" s="25">
        <v>2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22</v>
      </c>
      <c r="N125" s="25">
        <v>20</v>
      </c>
      <c r="O125" s="25">
        <v>0</v>
      </c>
      <c r="P125" s="25">
        <v>2</v>
      </c>
      <c r="Q125" s="25">
        <v>0</v>
      </c>
    </row>
    <row r="126" spans="2:17" ht="20.100000000000001" customHeight="1" thickBot="1" x14ac:dyDescent="0.25">
      <c r="B126" s="62" t="s">
        <v>334</v>
      </c>
      <c r="C126" s="25">
        <v>57</v>
      </c>
      <c r="D126" s="25">
        <v>56</v>
      </c>
      <c r="E126" s="25">
        <v>0</v>
      </c>
      <c r="F126" s="25">
        <v>1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57</v>
      </c>
      <c r="N126" s="25">
        <v>56</v>
      </c>
      <c r="O126" s="25">
        <v>0</v>
      </c>
      <c r="P126" s="25">
        <v>1</v>
      </c>
      <c r="Q126" s="25">
        <v>0</v>
      </c>
    </row>
    <row r="127" spans="2:17" ht="20.100000000000001" customHeight="1" thickBot="1" x14ac:dyDescent="0.25">
      <c r="B127" s="62" t="s">
        <v>335</v>
      </c>
      <c r="C127" s="25">
        <v>1</v>
      </c>
      <c r="D127" s="25">
        <v>0</v>
      </c>
      <c r="E127" s="25">
        <v>0</v>
      </c>
      <c r="F127" s="25">
        <v>1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1</v>
      </c>
      <c r="N127" s="25">
        <v>0</v>
      </c>
      <c r="O127" s="25">
        <v>0</v>
      </c>
      <c r="P127" s="25">
        <v>1</v>
      </c>
      <c r="Q127" s="25">
        <v>0</v>
      </c>
    </row>
    <row r="128" spans="2:17" ht="20.100000000000001" customHeight="1" thickBot="1" x14ac:dyDescent="0.25">
      <c r="B128" s="62" t="s">
        <v>336</v>
      </c>
      <c r="C128" s="25">
        <v>9</v>
      </c>
      <c r="D128" s="25">
        <v>4</v>
      </c>
      <c r="E128" s="25">
        <v>1</v>
      </c>
      <c r="F128" s="25">
        <v>4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9</v>
      </c>
      <c r="N128" s="25">
        <v>4</v>
      </c>
      <c r="O128" s="25">
        <v>1</v>
      </c>
      <c r="P128" s="25">
        <v>4</v>
      </c>
      <c r="Q128" s="25">
        <v>0</v>
      </c>
    </row>
    <row r="129" spans="2:17" ht="20.100000000000001" customHeight="1" thickBot="1" x14ac:dyDescent="0.25">
      <c r="B129" s="62" t="s">
        <v>337</v>
      </c>
      <c r="C129" s="25">
        <v>6</v>
      </c>
      <c r="D129" s="25">
        <v>4</v>
      </c>
      <c r="E129" s="25">
        <v>2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6</v>
      </c>
      <c r="N129" s="25">
        <v>4</v>
      </c>
      <c r="O129" s="25">
        <v>2</v>
      </c>
      <c r="P129" s="25">
        <v>0</v>
      </c>
      <c r="Q129" s="25">
        <v>0</v>
      </c>
    </row>
    <row r="130" spans="2:17" ht="20.100000000000001" customHeight="1" thickBot="1" x14ac:dyDescent="0.25">
      <c r="B130" s="62" t="s">
        <v>338</v>
      </c>
      <c r="C130" s="25">
        <v>4</v>
      </c>
      <c r="D130" s="25">
        <v>4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4</v>
      </c>
      <c r="N130" s="25">
        <v>4</v>
      </c>
      <c r="O130" s="25">
        <v>0</v>
      </c>
      <c r="P130" s="25">
        <v>0</v>
      </c>
      <c r="Q130" s="25">
        <v>0</v>
      </c>
    </row>
    <row r="131" spans="2:17" ht="20.100000000000001" customHeight="1" thickBot="1" x14ac:dyDescent="0.25">
      <c r="B131" s="62" t="s">
        <v>339</v>
      </c>
      <c r="C131" s="25">
        <v>2</v>
      </c>
      <c r="D131" s="25">
        <v>0</v>
      </c>
      <c r="E131" s="25">
        <v>0</v>
      </c>
      <c r="F131" s="25">
        <v>1</v>
      </c>
      <c r="G131" s="25">
        <v>1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2</v>
      </c>
      <c r="N131" s="25">
        <v>0</v>
      </c>
      <c r="O131" s="25">
        <v>0</v>
      </c>
      <c r="P131" s="25">
        <v>1</v>
      </c>
      <c r="Q131" s="25">
        <v>1</v>
      </c>
    </row>
    <row r="132" spans="2:17" ht="20.100000000000001" customHeight="1" thickBot="1" x14ac:dyDescent="0.25">
      <c r="B132" s="62" t="s">
        <v>638</v>
      </c>
      <c r="C132" s="25">
        <v>20</v>
      </c>
      <c r="D132" s="25">
        <v>11</v>
      </c>
      <c r="E132" s="25">
        <v>8</v>
      </c>
      <c r="F132" s="25">
        <v>1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20</v>
      </c>
      <c r="N132" s="25">
        <v>11</v>
      </c>
      <c r="O132" s="25">
        <v>8</v>
      </c>
      <c r="P132" s="25">
        <v>1</v>
      </c>
      <c r="Q132" s="25">
        <v>0</v>
      </c>
    </row>
    <row r="133" spans="2:17" ht="20.100000000000001" customHeight="1" thickBot="1" x14ac:dyDescent="0.25">
      <c r="B133" s="62" t="s">
        <v>340</v>
      </c>
      <c r="C133" s="25">
        <v>211</v>
      </c>
      <c r="D133" s="25">
        <v>139</v>
      </c>
      <c r="E133" s="25">
        <v>71</v>
      </c>
      <c r="F133" s="25">
        <v>0</v>
      </c>
      <c r="G133" s="25">
        <v>1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211</v>
      </c>
      <c r="N133" s="25">
        <v>139</v>
      </c>
      <c r="O133" s="25">
        <v>71</v>
      </c>
      <c r="P133" s="25">
        <v>0</v>
      </c>
      <c r="Q133" s="25">
        <v>1</v>
      </c>
    </row>
    <row r="134" spans="2:17" ht="20.100000000000001" customHeight="1" thickBot="1" x14ac:dyDescent="0.25">
      <c r="B134" s="62" t="s">
        <v>341</v>
      </c>
      <c r="C134" s="25">
        <v>326</v>
      </c>
      <c r="D134" s="25">
        <v>195</v>
      </c>
      <c r="E134" s="25">
        <v>116</v>
      </c>
      <c r="F134" s="25">
        <v>15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25">
        <v>326</v>
      </c>
      <c r="N134" s="25">
        <v>195</v>
      </c>
      <c r="O134" s="25">
        <v>116</v>
      </c>
      <c r="P134" s="25">
        <v>15</v>
      </c>
      <c r="Q134" s="25">
        <v>0</v>
      </c>
    </row>
    <row r="135" spans="2:17" ht="20.100000000000001" customHeight="1" thickBot="1" x14ac:dyDescent="0.25">
      <c r="B135" s="62" t="s">
        <v>342</v>
      </c>
      <c r="C135" s="25">
        <v>192</v>
      </c>
      <c r="D135" s="25">
        <v>112</v>
      </c>
      <c r="E135" s="25">
        <v>74</v>
      </c>
      <c r="F135" s="25">
        <v>4</v>
      </c>
      <c r="G135" s="25">
        <v>2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192</v>
      </c>
      <c r="N135" s="25">
        <v>112</v>
      </c>
      <c r="O135" s="25">
        <v>74</v>
      </c>
      <c r="P135" s="25">
        <v>4</v>
      </c>
      <c r="Q135" s="25">
        <v>2</v>
      </c>
    </row>
    <row r="136" spans="2:17" ht="20.100000000000001" customHeight="1" thickBot="1" x14ac:dyDescent="0.25">
      <c r="B136" s="62" t="s">
        <v>343</v>
      </c>
      <c r="C136" s="25">
        <v>200</v>
      </c>
      <c r="D136" s="25">
        <v>82</v>
      </c>
      <c r="E136" s="25">
        <v>87</v>
      </c>
      <c r="F136" s="25">
        <v>18</v>
      </c>
      <c r="G136" s="25">
        <v>13</v>
      </c>
      <c r="H136" s="25">
        <v>2</v>
      </c>
      <c r="I136" s="25">
        <v>2</v>
      </c>
      <c r="J136" s="25">
        <v>0</v>
      </c>
      <c r="K136" s="25">
        <v>0</v>
      </c>
      <c r="L136" s="25">
        <v>0</v>
      </c>
      <c r="M136" s="25">
        <v>202</v>
      </c>
      <c r="N136" s="25">
        <v>84</v>
      </c>
      <c r="O136" s="25">
        <v>87</v>
      </c>
      <c r="P136" s="25">
        <v>18</v>
      </c>
      <c r="Q136" s="25">
        <v>13</v>
      </c>
    </row>
    <row r="137" spans="2:17" ht="20.100000000000001" customHeight="1" thickBot="1" x14ac:dyDescent="0.25">
      <c r="B137" s="62" t="s">
        <v>344</v>
      </c>
      <c r="C137" s="25">
        <v>21</v>
      </c>
      <c r="D137" s="25">
        <v>12</v>
      </c>
      <c r="E137" s="25">
        <v>5</v>
      </c>
      <c r="F137" s="25">
        <v>2</v>
      </c>
      <c r="G137" s="25">
        <v>2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21</v>
      </c>
      <c r="N137" s="25">
        <v>12</v>
      </c>
      <c r="O137" s="25">
        <v>5</v>
      </c>
      <c r="P137" s="25">
        <v>2</v>
      </c>
      <c r="Q137" s="25">
        <v>2</v>
      </c>
    </row>
    <row r="138" spans="2:17" ht="20.100000000000001" customHeight="1" thickBot="1" x14ac:dyDescent="0.25">
      <c r="B138" s="62" t="s">
        <v>345</v>
      </c>
      <c r="C138" s="25">
        <v>181</v>
      </c>
      <c r="D138" s="25">
        <v>110</v>
      </c>
      <c r="E138" s="25">
        <v>65</v>
      </c>
      <c r="F138" s="25">
        <v>5</v>
      </c>
      <c r="G138" s="25">
        <v>1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181</v>
      </c>
      <c r="N138" s="25">
        <v>110</v>
      </c>
      <c r="O138" s="25">
        <v>65</v>
      </c>
      <c r="P138" s="25">
        <v>5</v>
      </c>
      <c r="Q138" s="25">
        <v>1</v>
      </c>
    </row>
    <row r="139" spans="2:17" ht="20.100000000000001" customHeight="1" thickBot="1" x14ac:dyDescent="0.25">
      <c r="B139" s="62" t="s">
        <v>346</v>
      </c>
      <c r="C139" s="25">
        <v>575</v>
      </c>
      <c r="D139" s="25">
        <v>464</v>
      </c>
      <c r="E139" s="25">
        <v>68</v>
      </c>
      <c r="F139" s="25">
        <v>38</v>
      </c>
      <c r="G139" s="25">
        <v>5</v>
      </c>
      <c r="H139" s="25">
        <v>59</v>
      </c>
      <c r="I139" s="25">
        <v>53</v>
      </c>
      <c r="J139" s="25">
        <v>4</v>
      </c>
      <c r="K139" s="25">
        <v>2</v>
      </c>
      <c r="L139" s="25">
        <v>0</v>
      </c>
      <c r="M139" s="25">
        <v>634</v>
      </c>
      <c r="N139" s="25">
        <v>517</v>
      </c>
      <c r="O139" s="25">
        <v>72</v>
      </c>
      <c r="P139" s="25">
        <v>40</v>
      </c>
      <c r="Q139" s="25">
        <v>5</v>
      </c>
    </row>
    <row r="140" spans="2:17" ht="20.100000000000001" customHeight="1" thickBot="1" x14ac:dyDescent="0.25">
      <c r="B140" s="62" t="s">
        <v>347</v>
      </c>
      <c r="C140" s="25">
        <v>206</v>
      </c>
      <c r="D140" s="25">
        <v>121</v>
      </c>
      <c r="E140" s="25">
        <v>75</v>
      </c>
      <c r="F140" s="25">
        <v>7</v>
      </c>
      <c r="G140" s="25">
        <v>3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206</v>
      </c>
      <c r="N140" s="25">
        <v>121</v>
      </c>
      <c r="O140" s="25">
        <v>75</v>
      </c>
      <c r="P140" s="25">
        <v>7</v>
      </c>
      <c r="Q140" s="25">
        <v>3</v>
      </c>
    </row>
    <row r="141" spans="2:17" ht="20.100000000000001" customHeight="1" thickBot="1" x14ac:dyDescent="0.25">
      <c r="B141" s="62" t="s">
        <v>348</v>
      </c>
      <c r="C141" s="25">
        <v>58</v>
      </c>
      <c r="D141" s="25">
        <v>52</v>
      </c>
      <c r="E141" s="25">
        <v>2</v>
      </c>
      <c r="F141" s="25">
        <v>4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58</v>
      </c>
      <c r="N141" s="25">
        <v>52</v>
      </c>
      <c r="O141" s="25">
        <v>2</v>
      </c>
      <c r="P141" s="25">
        <v>4</v>
      </c>
      <c r="Q141" s="25">
        <v>0</v>
      </c>
    </row>
    <row r="142" spans="2:17" ht="20.100000000000001" customHeight="1" thickBot="1" x14ac:dyDescent="0.25">
      <c r="B142" s="62" t="s">
        <v>349</v>
      </c>
      <c r="C142" s="25">
        <v>289</v>
      </c>
      <c r="D142" s="25">
        <v>252</v>
      </c>
      <c r="E142" s="25">
        <v>20</v>
      </c>
      <c r="F142" s="25">
        <v>17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289</v>
      </c>
      <c r="N142" s="25">
        <v>252</v>
      </c>
      <c r="O142" s="25">
        <v>20</v>
      </c>
      <c r="P142" s="25">
        <v>17</v>
      </c>
      <c r="Q142" s="25">
        <v>0</v>
      </c>
    </row>
    <row r="143" spans="2:17" ht="20.100000000000001" customHeight="1" thickBot="1" x14ac:dyDescent="0.25">
      <c r="B143" s="62" t="s">
        <v>350</v>
      </c>
      <c r="C143" s="25">
        <v>241</v>
      </c>
      <c r="D143" s="25">
        <v>159</v>
      </c>
      <c r="E143" s="25">
        <v>65</v>
      </c>
      <c r="F143" s="25">
        <v>12</v>
      </c>
      <c r="G143" s="25">
        <v>5</v>
      </c>
      <c r="H143" s="25">
        <v>1</v>
      </c>
      <c r="I143" s="25">
        <v>0</v>
      </c>
      <c r="J143" s="25">
        <v>1</v>
      </c>
      <c r="K143" s="25">
        <v>0</v>
      </c>
      <c r="L143" s="25">
        <v>0</v>
      </c>
      <c r="M143" s="25">
        <v>242</v>
      </c>
      <c r="N143" s="25">
        <v>159</v>
      </c>
      <c r="O143" s="25">
        <v>66</v>
      </c>
      <c r="P143" s="25">
        <v>12</v>
      </c>
      <c r="Q143" s="25">
        <v>5</v>
      </c>
    </row>
    <row r="144" spans="2:17" ht="20.100000000000001" customHeight="1" thickBot="1" x14ac:dyDescent="0.25">
      <c r="B144" s="62" t="s">
        <v>351</v>
      </c>
      <c r="C144" s="25">
        <v>69</v>
      </c>
      <c r="D144" s="25">
        <v>63</v>
      </c>
      <c r="E144" s="25">
        <v>4</v>
      </c>
      <c r="F144" s="25">
        <v>2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69</v>
      </c>
      <c r="N144" s="25">
        <v>63</v>
      </c>
      <c r="O144" s="25">
        <v>4</v>
      </c>
      <c r="P144" s="25">
        <v>2</v>
      </c>
      <c r="Q144" s="25">
        <v>0</v>
      </c>
    </row>
    <row r="145" spans="2:17" ht="20.100000000000001" customHeight="1" thickBot="1" x14ac:dyDescent="0.25">
      <c r="B145" s="62" t="s">
        <v>352</v>
      </c>
      <c r="C145" s="25">
        <v>143</v>
      </c>
      <c r="D145" s="25">
        <v>90</v>
      </c>
      <c r="E145" s="25">
        <v>36</v>
      </c>
      <c r="F145" s="25">
        <v>12</v>
      </c>
      <c r="G145" s="25">
        <v>5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143</v>
      </c>
      <c r="N145" s="25">
        <v>90</v>
      </c>
      <c r="O145" s="25">
        <v>36</v>
      </c>
      <c r="P145" s="25">
        <v>12</v>
      </c>
      <c r="Q145" s="25">
        <v>5</v>
      </c>
    </row>
    <row r="146" spans="2:17" ht="20.100000000000001" customHeight="1" thickBot="1" x14ac:dyDescent="0.25">
      <c r="B146" s="62" t="s">
        <v>353</v>
      </c>
      <c r="C146" s="25">
        <v>17</v>
      </c>
      <c r="D146" s="25">
        <v>11</v>
      </c>
      <c r="E146" s="25">
        <v>2</v>
      </c>
      <c r="F146" s="25">
        <v>4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17</v>
      </c>
      <c r="N146" s="25">
        <v>11</v>
      </c>
      <c r="O146" s="25">
        <v>2</v>
      </c>
      <c r="P146" s="25">
        <v>4</v>
      </c>
      <c r="Q146" s="25">
        <v>0</v>
      </c>
    </row>
    <row r="147" spans="2:17" ht="20.100000000000001" customHeight="1" thickBot="1" x14ac:dyDescent="0.25">
      <c r="B147" s="62" t="s">
        <v>178</v>
      </c>
      <c r="C147" s="25">
        <v>282</v>
      </c>
      <c r="D147" s="25">
        <v>243</v>
      </c>
      <c r="E147" s="25">
        <v>20</v>
      </c>
      <c r="F147" s="25">
        <v>19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282</v>
      </c>
      <c r="N147" s="25">
        <v>243</v>
      </c>
      <c r="O147" s="25">
        <v>20</v>
      </c>
      <c r="P147" s="25">
        <v>19</v>
      </c>
      <c r="Q147" s="25">
        <v>0</v>
      </c>
    </row>
    <row r="148" spans="2:17" ht="20.100000000000001" customHeight="1" thickBot="1" x14ac:dyDescent="0.25">
      <c r="B148" s="62" t="s">
        <v>354</v>
      </c>
      <c r="C148" s="25">
        <v>33</v>
      </c>
      <c r="D148" s="25">
        <v>27</v>
      </c>
      <c r="E148" s="25">
        <v>1</v>
      </c>
      <c r="F148" s="25">
        <v>4</v>
      </c>
      <c r="G148" s="25">
        <v>1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33</v>
      </c>
      <c r="N148" s="25">
        <v>27</v>
      </c>
      <c r="O148" s="25">
        <v>1</v>
      </c>
      <c r="P148" s="25">
        <v>4</v>
      </c>
      <c r="Q148" s="25">
        <v>1</v>
      </c>
    </row>
    <row r="149" spans="2:17" ht="20.100000000000001" customHeight="1" thickBot="1" x14ac:dyDescent="0.25">
      <c r="B149" s="62" t="s">
        <v>355</v>
      </c>
      <c r="C149" s="25">
        <v>36</v>
      </c>
      <c r="D149" s="25">
        <v>29</v>
      </c>
      <c r="E149" s="25">
        <v>5</v>
      </c>
      <c r="F149" s="25">
        <v>2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36</v>
      </c>
      <c r="N149" s="25">
        <v>29</v>
      </c>
      <c r="O149" s="25">
        <v>5</v>
      </c>
      <c r="P149" s="25">
        <v>2</v>
      </c>
      <c r="Q149" s="25">
        <v>0</v>
      </c>
    </row>
    <row r="150" spans="2:17" ht="20.100000000000001" customHeight="1" thickBot="1" x14ac:dyDescent="0.25">
      <c r="B150" s="62" t="s">
        <v>356</v>
      </c>
      <c r="C150" s="25">
        <v>15</v>
      </c>
      <c r="D150" s="25">
        <v>6</v>
      </c>
      <c r="E150" s="25">
        <v>0</v>
      </c>
      <c r="F150" s="25">
        <v>9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15</v>
      </c>
      <c r="N150" s="25">
        <v>6</v>
      </c>
      <c r="O150" s="25">
        <v>0</v>
      </c>
      <c r="P150" s="25">
        <v>9</v>
      </c>
      <c r="Q150" s="25">
        <v>0</v>
      </c>
    </row>
    <row r="151" spans="2:17" ht="20.100000000000001" customHeight="1" thickBot="1" x14ac:dyDescent="0.25">
      <c r="B151" s="62" t="s">
        <v>357</v>
      </c>
      <c r="C151" s="25">
        <v>204</v>
      </c>
      <c r="D151" s="25">
        <v>140</v>
      </c>
      <c r="E151" s="25">
        <v>13</v>
      </c>
      <c r="F151" s="25">
        <v>50</v>
      </c>
      <c r="G151" s="25">
        <v>1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204</v>
      </c>
      <c r="N151" s="25">
        <v>140</v>
      </c>
      <c r="O151" s="25">
        <v>13</v>
      </c>
      <c r="P151" s="25">
        <v>50</v>
      </c>
      <c r="Q151" s="25">
        <v>1</v>
      </c>
    </row>
    <row r="152" spans="2:17" ht="20.100000000000001" customHeight="1" thickBot="1" x14ac:dyDescent="0.25">
      <c r="B152" s="62" t="s">
        <v>358</v>
      </c>
      <c r="C152" s="25">
        <v>82</v>
      </c>
      <c r="D152" s="25">
        <v>57</v>
      </c>
      <c r="E152" s="25">
        <v>8</v>
      </c>
      <c r="F152" s="25">
        <v>16</v>
      </c>
      <c r="G152" s="25">
        <v>1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82</v>
      </c>
      <c r="N152" s="25">
        <v>57</v>
      </c>
      <c r="O152" s="25">
        <v>8</v>
      </c>
      <c r="P152" s="25">
        <v>16</v>
      </c>
      <c r="Q152" s="25">
        <v>1</v>
      </c>
    </row>
    <row r="153" spans="2:17" ht="20.100000000000001" customHeight="1" thickBot="1" x14ac:dyDescent="0.25">
      <c r="B153" s="62" t="s">
        <v>359</v>
      </c>
      <c r="C153" s="25">
        <v>36</v>
      </c>
      <c r="D153" s="25">
        <v>30</v>
      </c>
      <c r="E153" s="25">
        <v>3</v>
      </c>
      <c r="F153" s="25">
        <v>3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36</v>
      </c>
      <c r="N153" s="25">
        <v>30</v>
      </c>
      <c r="O153" s="25">
        <v>3</v>
      </c>
      <c r="P153" s="25">
        <v>3</v>
      </c>
      <c r="Q153" s="25">
        <v>0</v>
      </c>
    </row>
    <row r="154" spans="2:17" ht="20.100000000000001" customHeight="1" thickBot="1" x14ac:dyDescent="0.25">
      <c r="B154" s="62" t="s">
        <v>360</v>
      </c>
      <c r="C154" s="25">
        <v>32</v>
      </c>
      <c r="D154" s="25">
        <v>32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32</v>
      </c>
      <c r="N154" s="25">
        <v>32</v>
      </c>
      <c r="O154" s="25">
        <v>0</v>
      </c>
      <c r="P154" s="25">
        <v>0</v>
      </c>
      <c r="Q154" s="25">
        <v>0</v>
      </c>
    </row>
    <row r="155" spans="2:17" ht="20.100000000000001" customHeight="1" thickBot="1" x14ac:dyDescent="0.25">
      <c r="B155" s="62" t="s">
        <v>361</v>
      </c>
      <c r="C155" s="25">
        <v>55</v>
      </c>
      <c r="D155" s="25">
        <v>44</v>
      </c>
      <c r="E155" s="25">
        <v>4</v>
      </c>
      <c r="F155" s="25">
        <v>6</v>
      </c>
      <c r="G155" s="25">
        <v>1</v>
      </c>
      <c r="H155" s="25">
        <v>1</v>
      </c>
      <c r="I155" s="25">
        <v>0</v>
      </c>
      <c r="J155" s="25">
        <v>0</v>
      </c>
      <c r="K155" s="25">
        <v>1</v>
      </c>
      <c r="L155" s="25">
        <v>0</v>
      </c>
      <c r="M155" s="25">
        <v>56</v>
      </c>
      <c r="N155" s="25">
        <v>44</v>
      </c>
      <c r="O155" s="25">
        <v>4</v>
      </c>
      <c r="P155" s="25">
        <v>7</v>
      </c>
      <c r="Q155" s="25">
        <v>1</v>
      </c>
    </row>
    <row r="156" spans="2:17" ht="20.100000000000001" customHeight="1" thickBot="1" x14ac:dyDescent="0.25">
      <c r="B156" s="62" t="s">
        <v>362</v>
      </c>
      <c r="C156" s="25">
        <v>203</v>
      </c>
      <c r="D156" s="25">
        <v>100</v>
      </c>
      <c r="E156" s="25">
        <v>101</v>
      </c>
      <c r="F156" s="25">
        <v>1</v>
      </c>
      <c r="G156" s="25">
        <v>1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203</v>
      </c>
      <c r="N156" s="25">
        <v>100</v>
      </c>
      <c r="O156" s="25">
        <v>101</v>
      </c>
      <c r="P156" s="25">
        <v>1</v>
      </c>
      <c r="Q156" s="25">
        <v>1</v>
      </c>
    </row>
    <row r="157" spans="2:17" ht="20.100000000000001" customHeight="1" thickBot="1" x14ac:dyDescent="0.25">
      <c r="B157" s="62" t="s">
        <v>363</v>
      </c>
      <c r="C157" s="25">
        <v>60</v>
      </c>
      <c r="D157" s="25">
        <v>38</v>
      </c>
      <c r="E157" s="25">
        <v>11</v>
      </c>
      <c r="F157" s="25">
        <v>9</v>
      </c>
      <c r="G157" s="25">
        <v>2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60</v>
      </c>
      <c r="N157" s="25">
        <v>38</v>
      </c>
      <c r="O157" s="25">
        <v>11</v>
      </c>
      <c r="P157" s="25">
        <v>9</v>
      </c>
      <c r="Q157" s="25">
        <v>2</v>
      </c>
    </row>
    <row r="158" spans="2:17" ht="20.100000000000001" customHeight="1" thickBot="1" x14ac:dyDescent="0.25">
      <c r="B158" s="62" t="s">
        <v>364</v>
      </c>
      <c r="C158" s="25">
        <v>19</v>
      </c>
      <c r="D158" s="25">
        <v>18</v>
      </c>
      <c r="E158" s="25">
        <v>0</v>
      </c>
      <c r="F158" s="25">
        <v>1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19</v>
      </c>
      <c r="N158" s="25">
        <v>18</v>
      </c>
      <c r="O158" s="25">
        <v>0</v>
      </c>
      <c r="P158" s="25">
        <v>1</v>
      </c>
      <c r="Q158" s="25">
        <v>0</v>
      </c>
    </row>
    <row r="159" spans="2:17" ht="20.100000000000001" customHeight="1" thickBot="1" x14ac:dyDescent="0.25">
      <c r="B159" s="62" t="s">
        <v>365</v>
      </c>
      <c r="C159" s="25">
        <v>130</v>
      </c>
      <c r="D159" s="25">
        <v>82</v>
      </c>
      <c r="E159" s="25">
        <v>42</v>
      </c>
      <c r="F159" s="25">
        <v>6</v>
      </c>
      <c r="G159" s="25">
        <v>0</v>
      </c>
      <c r="H159" s="25">
        <v>1</v>
      </c>
      <c r="I159" s="25">
        <v>0</v>
      </c>
      <c r="J159" s="25">
        <v>1</v>
      </c>
      <c r="K159" s="25">
        <v>0</v>
      </c>
      <c r="L159" s="25">
        <v>0</v>
      </c>
      <c r="M159" s="25">
        <v>131</v>
      </c>
      <c r="N159" s="25">
        <v>82</v>
      </c>
      <c r="O159" s="25">
        <v>43</v>
      </c>
      <c r="P159" s="25">
        <v>6</v>
      </c>
      <c r="Q159" s="25">
        <v>0</v>
      </c>
    </row>
    <row r="160" spans="2:17" ht="20.100000000000001" customHeight="1" thickBot="1" x14ac:dyDescent="0.25">
      <c r="B160" s="62" t="s">
        <v>366</v>
      </c>
      <c r="C160" s="25">
        <v>7</v>
      </c>
      <c r="D160" s="25">
        <v>5</v>
      </c>
      <c r="E160" s="25">
        <v>2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7</v>
      </c>
      <c r="N160" s="25">
        <v>5</v>
      </c>
      <c r="O160" s="25">
        <v>2</v>
      </c>
      <c r="P160" s="25">
        <v>0</v>
      </c>
      <c r="Q160" s="25">
        <v>0</v>
      </c>
    </row>
    <row r="161" spans="2:17" ht="20.100000000000001" customHeight="1" thickBot="1" x14ac:dyDescent="0.25">
      <c r="B161" s="62" t="s">
        <v>367</v>
      </c>
      <c r="C161" s="25">
        <v>4</v>
      </c>
      <c r="D161" s="25">
        <v>3</v>
      </c>
      <c r="E161" s="25">
        <v>1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4</v>
      </c>
      <c r="N161" s="25">
        <v>3</v>
      </c>
      <c r="O161" s="25">
        <v>1</v>
      </c>
      <c r="P161" s="25">
        <v>0</v>
      </c>
      <c r="Q161" s="25">
        <v>0</v>
      </c>
    </row>
    <row r="162" spans="2:17" ht="20.100000000000001" customHeight="1" thickBot="1" x14ac:dyDescent="0.25">
      <c r="B162" s="62" t="s">
        <v>368</v>
      </c>
      <c r="C162" s="25">
        <v>20</v>
      </c>
      <c r="D162" s="25">
        <v>13</v>
      </c>
      <c r="E162" s="25">
        <v>3</v>
      </c>
      <c r="F162" s="25">
        <v>3</v>
      </c>
      <c r="G162" s="25">
        <v>1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20</v>
      </c>
      <c r="N162" s="25">
        <v>13</v>
      </c>
      <c r="O162" s="25">
        <v>3</v>
      </c>
      <c r="P162" s="25">
        <v>3</v>
      </c>
      <c r="Q162" s="25">
        <v>1</v>
      </c>
    </row>
    <row r="163" spans="2:17" ht="20.100000000000001" customHeight="1" thickBot="1" x14ac:dyDescent="0.25">
      <c r="B163" s="62" t="s">
        <v>369</v>
      </c>
      <c r="C163" s="25">
        <v>20</v>
      </c>
      <c r="D163" s="25">
        <v>16</v>
      </c>
      <c r="E163" s="25">
        <v>1</v>
      </c>
      <c r="F163" s="25">
        <v>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20</v>
      </c>
      <c r="N163" s="25">
        <v>16</v>
      </c>
      <c r="O163" s="25">
        <v>1</v>
      </c>
      <c r="P163" s="25">
        <v>3</v>
      </c>
      <c r="Q163" s="25">
        <v>0</v>
      </c>
    </row>
    <row r="164" spans="2:17" ht="20.100000000000001" customHeight="1" thickBot="1" x14ac:dyDescent="0.25">
      <c r="B164" s="62" t="s">
        <v>639</v>
      </c>
      <c r="C164" s="25">
        <v>19</v>
      </c>
      <c r="D164" s="25">
        <v>9</v>
      </c>
      <c r="E164" s="25">
        <v>3</v>
      </c>
      <c r="F164" s="25">
        <v>6</v>
      </c>
      <c r="G164" s="25">
        <v>1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19</v>
      </c>
      <c r="N164" s="25">
        <v>9</v>
      </c>
      <c r="O164" s="25">
        <v>3</v>
      </c>
      <c r="P164" s="25">
        <v>6</v>
      </c>
      <c r="Q164" s="25">
        <v>1</v>
      </c>
    </row>
    <row r="165" spans="2:17" ht="20.100000000000001" customHeight="1" thickBot="1" x14ac:dyDescent="0.25">
      <c r="B165" s="62" t="s">
        <v>370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</row>
    <row r="166" spans="2:17" ht="20.100000000000001" customHeight="1" thickBot="1" x14ac:dyDescent="0.25">
      <c r="B166" s="62" t="s">
        <v>371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</row>
    <row r="167" spans="2:17" ht="20.100000000000001" customHeight="1" thickBot="1" x14ac:dyDescent="0.25">
      <c r="B167" s="62" t="s">
        <v>179</v>
      </c>
      <c r="C167" s="25">
        <v>30</v>
      </c>
      <c r="D167" s="25">
        <v>19</v>
      </c>
      <c r="E167" s="25">
        <v>5</v>
      </c>
      <c r="F167" s="25">
        <v>6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30</v>
      </c>
      <c r="N167" s="25">
        <v>19</v>
      </c>
      <c r="O167" s="25">
        <v>5</v>
      </c>
      <c r="P167" s="25">
        <v>6</v>
      </c>
      <c r="Q167" s="25">
        <v>0</v>
      </c>
    </row>
    <row r="168" spans="2:17" ht="20.100000000000001" customHeight="1" thickBot="1" x14ac:dyDescent="0.25">
      <c r="B168" s="62" t="s">
        <v>372</v>
      </c>
      <c r="C168" s="25">
        <v>2</v>
      </c>
      <c r="D168" s="25">
        <v>1</v>
      </c>
      <c r="E168" s="25">
        <v>0</v>
      </c>
      <c r="F168" s="25">
        <v>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2</v>
      </c>
      <c r="N168" s="25">
        <v>1</v>
      </c>
      <c r="O168" s="25">
        <v>0</v>
      </c>
      <c r="P168" s="25">
        <v>1</v>
      </c>
      <c r="Q168" s="25">
        <v>0</v>
      </c>
    </row>
    <row r="169" spans="2:17" ht="20.100000000000001" customHeight="1" thickBot="1" x14ac:dyDescent="0.25">
      <c r="B169" s="62" t="s">
        <v>180</v>
      </c>
      <c r="C169" s="25">
        <v>118</v>
      </c>
      <c r="D169" s="25">
        <v>72</v>
      </c>
      <c r="E169" s="25">
        <v>46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118</v>
      </c>
      <c r="N169" s="25">
        <v>72</v>
      </c>
      <c r="O169" s="25">
        <v>46</v>
      </c>
      <c r="P169" s="25">
        <v>0</v>
      </c>
      <c r="Q169" s="25">
        <v>0</v>
      </c>
    </row>
    <row r="170" spans="2:17" ht="20.100000000000001" customHeight="1" thickBot="1" x14ac:dyDescent="0.25">
      <c r="B170" s="62" t="s">
        <v>373</v>
      </c>
      <c r="C170" s="25">
        <v>3</v>
      </c>
      <c r="D170" s="25">
        <v>0</v>
      </c>
      <c r="E170" s="25">
        <v>2</v>
      </c>
      <c r="F170" s="25">
        <v>1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3</v>
      </c>
      <c r="N170" s="25">
        <v>0</v>
      </c>
      <c r="O170" s="25">
        <v>2</v>
      </c>
      <c r="P170" s="25">
        <v>1</v>
      </c>
      <c r="Q170" s="25">
        <v>0</v>
      </c>
    </row>
    <row r="171" spans="2:17" ht="20.100000000000001" customHeight="1" thickBot="1" x14ac:dyDescent="0.25">
      <c r="B171" s="62" t="s">
        <v>374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</row>
    <row r="172" spans="2:17" ht="20.100000000000001" customHeight="1" thickBot="1" x14ac:dyDescent="0.25">
      <c r="B172" s="62" t="s">
        <v>375</v>
      </c>
      <c r="C172" s="25">
        <v>3</v>
      </c>
      <c r="D172" s="25">
        <v>3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3</v>
      </c>
      <c r="N172" s="25">
        <v>3</v>
      </c>
      <c r="O172" s="25">
        <v>0</v>
      </c>
      <c r="P172" s="25">
        <v>0</v>
      </c>
      <c r="Q172" s="25">
        <v>0</v>
      </c>
    </row>
    <row r="173" spans="2:17" ht="20.100000000000001" customHeight="1" thickBot="1" x14ac:dyDescent="0.25">
      <c r="B173" s="62" t="s">
        <v>376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</row>
    <row r="174" spans="2:17" ht="20.100000000000001" customHeight="1" thickBot="1" x14ac:dyDescent="0.25">
      <c r="B174" s="62" t="s">
        <v>377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</row>
    <row r="175" spans="2:17" ht="20.100000000000001" customHeight="1" thickBot="1" x14ac:dyDescent="0.25">
      <c r="B175" s="62" t="s">
        <v>378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</row>
    <row r="176" spans="2:17" ht="20.100000000000001" customHeight="1" thickBot="1" x14ac:dyDescent="0.25">
      <c r="B176" s="62" t="s">
        <v>379</v>
      </c>
      <c r="C176" s="25">
        <v>1</v>
      </c>
      <c r="D176" s="25">
        <v>0</v>
      </c>
      <c r="E176" s="25">
        <v>1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1</v>
      </c>
      <c r="N176" s="25">
        <v>0</v>
      </c>
      <c r="O176" s="25">
        <v>1</v>
      </c>
      <c r="P176" s="25">
        <v>0</v>
      </c>
      <c r="Q176" s="25">
        <v>0</v>
      </c>
    </row>
    <row r="177" spans="2:17" ht="20.100000000000001" customHeight="1" thickBot="1" x14ac:dyDescent="0.25">
      <c r="B177" s="62" t="s">
        <v>181</v>
      </c>
      <c r="C177" s="25">
        <v>95</v>
      </c>
      <c r="D177" s="25">
        <v>71</v>
      </c>
      <c r="E177" s="25">
        <v>16</v>
      </c>
      <c r="F177" s="25">
        <v>6</v>
      </c>
      <c r="G177" s="25">
        <v>2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95</v>
      </c>
      <c r="N177" s="25">
        <v>71</v>
      </c>
      <c r="O177" s="25">
        <v>16</v>
      </c>
      <c r="P177" s="25">
        <v>6</v>
      </c>
      <c r="Q177" s="25">
        <v>2</v>
      </c>
    </row>
    <row r="178" spans="2:17" ht="20.100000000000001" customHeight="1" thickBot="1" x14ac:dyDescent="0.25">
      <c r="B178" s="62" t="s">
        <v>380</v>
      </c>
      <c r="C178" s="25">
        <v>1</v>
      </c>
      <c r="D178" s="25">
        <v>1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1</v>
      </c>
      <c r="N178" s="25">
        <v>1</v>
      </c>
      <c r="O178" s="25">
        <v>0</v>
      </c>
      <c r="P178" s="25">
        <v>0</v>
      </c>
      <c r="Q178" s="25">
        <v>0</v>
      </c>
    </row>
    <row r="179" spans="2:17" ht="20.100000000000001" customHeight="1" thickBot="1" x14ac:dyDescent="0.25">
      <c r="B179" s="62" t="s">
        <v>381</v>
      </c>
      <c r="C179" s="25">
        <v>60</v>
      </c>
      <c r="D179" s="25">
        <v>50</v>
      </c>
      <c r="E179" s="25">
        <v>4</v>
      </c>
      <c r="F179" s="25">
        <v>5</v>
      </c>
      <c r="G179" s="25">
        <v>1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60</v>
      </c>
      <c r="N179" s="25">
        <v>50</v>
      </c>
      <c r="O179" s="25">
        <v>4</v>
      </c>
      <c r="P179" s="25">
        <v>5</v>
      </c>
      <c r="Q179" s="25">
        <v>1</v>
      </c>
    </row>
    <row r="180" spans="2:17" ht="20.100000000000001" customHeight="1" thickBot="1" x14ac:dyDescent="0.25">
      <c r="B180" s="62" t="s">
        <v>382</v>
      </c>
      <c r="C180" s="25">
        <v>6</v>
      </c>
      <c r="D180" s="25">
        <v>5</v>
      </c>
      <c r="E180" s="25">
        <v>0</v>
      </c>
      <c r="F180" s="25">
        <v>0</v>
      </c>
      <c r="G180" s="25">
        <v>1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6</v>
      </c>
      <c r="N180" s="25">
        <v>5</v>
      </c>
      <c r="O180" s="25">
        <v>0</v>
      </c>
      <c r="P180" s="25">
        <v>0</v>
      </c>
      <c r="Q180" s="25">
        <v>1</v>
      </c>
    </row>
    <row r="181" spans="2:17" ht="20.100000000000001" customHeight="1" thickBot="1" x14ac:dyDescent="0.25">
      <c r="B181" s="62" t="s">
        <v>383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</row>
    <row r="182" spans="2:17" ht="20.100000000000001" customHeight="1" thickBot="1" x14ac:dyDescent="0.25">
      <c r="B182" s="62" t="s">
        <v>384</v>
      </c>
      <c r="C182" s="25">
        <v>1</v>
      </c>
      <c r="D182" s="25">
        <v>1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1</v>
      </c>
      <c r="N182" s="25">
        <v>1</v>
      </c>
      <c r="O182" s="25">
        <v>0</v>
      </c>
      <c r="P182" s="25">
        <v>0</v>
      </c>
      <c r="Q182" s="25">
        <v>0</v>
      </c>
    </row>
    <row r="183" spans="2:17" ht="20.100000000000001" customHeight="1" thickBot="1" x14ac:dyDescent="0.25">
      <c r="B183" s="62" t="s">
        <v>182</v>
      </c>
      <c r="C183" s="25">
        <v>35</v>
      </c>
      <c r="D183" s="25">
        <v>32</v>
      </c>
      <c r="E183" s="25">
        <v>3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35</v>
      </c>
      <c r="N183" s="25">
        <v>32</v>
      </c>
      <c r="O183" s="25">
        <v>3</v>
      </c>
      <c r="P183" s="25">
        <v>0</v>
      </c>
      <c r="Q183" s="25">
        <v>0</v>
      </c>
    </row>
    <row r="184" spans="2:17" ht="20.100000000000001" customHeight="1" thickBot="1" x14ac:dyDescent="0.25">
      <c r="B184" s="62" t="s">
        <v>385</v>
      </c>
      <c r="C184" s="25">
        <v>2</v>
      </c>
      <c r="D184" s="25">
        <v>2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2</v>
      </c>
      <c r="N184" s="25">
        <v>2</v>
      </c>
      <c r="O184" s="25">
        <v>0</v>
      </c>
      <c r="P184" s="25">
        <v>0</v>
      </c>
      <c r="Q184" s="25">
        <v>0</v>
      </c>
    </row>
    <row r="185" spans="2:17" ht="20.100000000000001" customHeight="1" thickBot="1" x14ac:dyDescent="0.25">
      <c r="B185" s="62" t="s">
        <v>386</v>
      </c>
      <c r="C185" s="25">
        <v>5</v>
      </c>
      <c r="D185" s="25">
        <v>5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5</v>
      </c>
      <c r="N185" s="25">
        <v>5</v>
      </c>
      <c r="O185" s="25">
        <v>0</v>
      </c>
      <c r="P185" s="25">
        <v>0</v>
      </c>
      <c r="Q185" s="25">
        <v>0</v>
      </c>
    </row>
    <row r="186" spans="2:17" ht="20.100000000000001" customHeight="1" thickBot="1" x14ac:dyDescent="0.25">
      <c r="B186" s="62" t="s">
        <v>183</v>
      </c>
      <c r="C186" s="25">
        <v>50</v>
      </c>
      <c r="D186" s="25">
        <v>25</v>
      </c>
      <c r="E186" s="25">
        <v>3</v>
      </c>
      <c r="F186" s="25">
        <v>17</v>
      </c>
      <c r="G186" s="25">
        <v>5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50</v>
      </c>
      <c r="N186" s="25">
        <v>25</v>
      </c>
      <c r="O186" s="25">
        <v>3</v>
      </c>
      <c r="P186" s="25">
        <v>17</v>
      </c>
      <c r="Q186" s="25">
        <v>5</v>
      </c>
    </row>
    <row r="187" spans="2:17" ht="20.100000000000001" customHeight="1" thickBot="1" x14ac:dyDescent="0.25">
      <c r="B187" s="62" t="s">
        <v>387</v>
      </c>
      <c r="C187" s="25">
        <v>3</v>
      </c>
      <c r="D187" s="25">
        <v>2</v>
      </c>
      <c r="E187" s="25">
        <v>0</v>
      </c>
      <c r="F187" s="25">
        <v>1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3</v>
      </c>
      <c r="N187" s="25">
        <v>2</v>
      </c>
      <c r="O187" s="25">
        <v>0</v>
      </c>
      <c r="P187" s="25">
        <v>1</v>
      </c>
      <c r="Q187" s="25">
        <v>0</v>
      </c>
    </row>
    <row r="188" spans="2:17" ht="20.100000000000001" customHeight="1" thickBot="1" x14ac:dyDescent="0.25">
      <c r="B188" s="62" t="s">
        <v>388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</row>
    <row r="189" spans="2:17" ht="20.100000000000001" customHeight="1" thickBot="1" x14ac:dyDescent="0.25">
      <c r="B189" s="62" t="s">
        <v>389</v>
      </c>
      <c r="C189" s="25">
        <v>3</v>
      </c>
      <c r="D189" s="25">
        <v>2</v>
      </c>
      <c r="E189" s="25">
        <v>1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3</v>
      </c>
      <c r="N189" s="25">
        <v>2</v>
      </c>
      <c r="O189" s="25">
        <v>1</v>
      </c>
      <c r="P189" s="25">
        <v>0</v>
      </c>
      <c r="Q189" s="25">
        <v>0</v>
      </c>
    </row>
    <row r="190" spans="2:17" ht="20.100000000000001" customHeight="1" thickBot="1" x14ac:dyDescent="0.25">
      <c r="B190" s="62" t="s">
        <v>390</v>
      </c>
      <c r="C190" s="25">
        <v>2</v>
      </c>
      <c r="D190" s="25">
        <v>2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2</v>
      </c>
      <c r="N190" s="25">
        <v>2</v>
      </c>
      <c r="O190" s="25">
        <v>0</v>
      </c>
      <c r="P190" s="25">
        <v>0</v>
      </c>
      <c r="Q190" s="25">
        <v>0</v>
      </c>
    </row>
    <row r="191" spans="2:17" ht="20.100000000000001" customHeight="1" thickBot="1" x14ac:dyDescent="0.25">
      <c r="B191" s="62" t="s">
        <v>184</v>
      </c>
      <c r="C191" s="25">
        <v>44</v>
      </c>
      <c r="D191" s="25">
        <v>27</v>
      </c>
      <c r="E191" s="25">
        <v>12</v>
      </c>
      <c r="F191" s="25">
        <v>5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44</v>
      </c>
      <c r="N191" s="25">
        <v>27</v>
      </c>
      <c r="O191" s="25">
        <v>12</v>
      </c>
      <c r="P191" s="25">
        <v>5</v>
      </c>
      <c r="Q191" s="25">
        <v>0</v>
      </c>
    </row>
    <row r="192" spans="2:17" ht="20.100000000000001" customHeight="1" thickBot="1" x14ac:dyDescent="0.25">
      <c r="B192" s="62" t="s">
        <v>391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</row>
    <row r="193" spans="2:17" ht="20.100000000000001" customHeight="1" thickBot="1" x14ac:dyDescent="0.25">
      <c r="B193" s="62" t="s">
        <v>392</v>
      </c>
      <c r="C193" s="25">
        <v>6</v>
      </c>
      <c r="D193" s="25">
        <v>2</v>
      </c>
      <c r="E193" s="25">
        <v>3</v>
      </c>
      <c r="F193" s="25">
        <v>1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6</v>
      </c>
      <c r="N193" s="25">
        <v>2</v>
      </c>
      <c r="O193" s="25">
        <v>3</v>
      </c>
      <c r="P193" s="25">
        <v>1</v>
      </c>
      <c r="Q193" s="25">
        <v>0</v>
      </c>
    </row>
    <row r="194" spans="2:17" ht="20.100000000000001" customHeight="1" thickBot="1" x14ac:dyDescent="0.25">
      <c r="B194" s="62" t="s">
        <v>393</v>
      </c>
      <c r="C194" s="25">
        <v>1</v>
      </c>
      <c r="D194" s="25">
        <v>0</v>
      </c>
      <c r="E194" s="25">
        <v>1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1</v>
      </c>
      <c r="N194" s="25">
        <v>0</v>
      </c>
      <c r="O194" s="25">
        <v>1</v>
      </c>
      <c r="P194" s="25">
        <v>0</v>
      </c>
      <c r="Q194" s="25">
        <v>0</v>
      </c>
    </row>
    <row r="195" spans="2:17" ht="20.100000000000001" customHeight="1" thickBot="1" x14ac:dyDescent="0.25">
      <c r="B195" s="62" t="s">
        <v>394</v>
      </c>
      <c r="C195" s="25">
        <v>2</v>
      </c>
      <c r="D195" s="25">
        <v>0</v>
      </c>
      <c r="E195" s="25">
        <v>1</v>
      </c>
      <c r="F195" s="25">
        <v>1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2</v>
      </c>
      <c r="N195" s="25">
        <v>0</v>
      </c>
      <c r="O195" s="25">
        <v>1</v>
      </c>
      <c r="P195" s="25">
        <v>1</v>
      </c>
      <c r="Q195" s="25">
        <v>0</v>
      </c>
    </row>
    <row r="196" spans="2:17" ht="20.100000000000001" customHeight="1" thickBot="1" x14ac:dyDescent="0.25">
      <c r="B196" s="62" t="s">
        <v>395</v>
      </c>
      <c r="C196" s="25">
        <v>3</v>
      </c>
      <c r="D196" s="25">
        <v>1</v>
      </c>
      <c r="E196" s="25">
        <v>2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3</v>
      </c>
      <c r="N196" s="25">
        <v>1</v>
      </c>
      <c r="O196" s="25">
        <v>2</v>
      </c>
      <c r="P196" s="25">
        <v>0</v>
      </c>
      <c r="Q196" s="25">
        <v>0</v>
      </c>
    </row>
    <row r="197" spans="2:17" ht="20.100000000000001" customHeight="1" thickBot="1" x14ac:dyDescent="0.25">
      <c r="B197" s="62" t="s">
        <v>185</v>
      </c>
      <c r="C197" s="25">
        <v>31</v>
      </c>
      <c r="D197" s="25">
        <v>14</v>
      </c>
      <c r="E197" s="25">
        <v>17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31</v>
      </c>
      <c r="N197" s="25">
        <v>14</v>
      </c>
      <c r="O197" s="25">
        <v>17</v>
      </c>
      <c r="P197" s="25">
        <v>0</v>
      </c>
      <c r="Q197" s="25">
        <v>0</v>
      </c>
    </row>
    <row r="198" spans="2:17" ht="20.100000000000001" customHeight="1" thickBot="1" x14ac:dyDescent="0.25">
      <c r="B198" s="62" t="s">
        <v>186</v>
      </c>
      <c r="C198" s="25">
        <v>67</v>
      </c>
      <c r="D198" s="25">
        <v>45</v>
      </c>
      <c r="E198" s="25">
        <v>0</v>
      </c>
      <c r="F198" s="25">
        <v>22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67</v>
      </c>
      <c r="N198" s="25">
        <v>45</v>
      </c>
      <c r="O198" s="25">
        <v>0</v>
      </c>
      <c r="P198" s="25">
        <v>22</v>
      </c>
      <c r="Q198" s="25">
        <v>0</v>
      </c>
    </row>
    <row r="199" spans="2:17" ht="20.100000000000001" customHeight="1" thickBot="1" x14ac:dyDescent="0.25">
      <c r="B199" s="62" t="s">
        <v>396</v>
      </c>
      <c r="C199" s="25">
        <v>2</v>
      </c>
      <c r="D199" s="25">
        <v>0</v>
      </c>
      <c r="E199" s="25">
        <v>1</v>
      </c>
      <c r="F199" s="25">
        <v>1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2</v>
      </c>
      <c r="N199" s="25">
        <v>0</v>
      </c>
      <c r="O199" s="25">
        <v>1</v>
      </c>
      <c r="P199" s="25">
        <v>1</v>
      </c>
      <c r="Q199" s="25">
        <v>0</v>
      </c>
    </row>
    <row r="200" spans="2:17" ht="20.100000000000001" customHeight="1" thickBot="1" x14ac:dyDescent="0.25">
      <c r="B200" s="62" t="s">
        <v>397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</row>
    <row r="201" spans="2:17" ht="20.100000000000001" customHeight="1" thickBot="1" x14ac:dyDescent="0.25">
      <c r="B201" s="62" t="s">
        <v>398</v>
      </c>
      <c r="C201" s="25">
        <v>1</v>
      </c>
      <c r="D201" s="25">
        <v>1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1</v>
      </c>
      <c r="N201" s="25">
        <v>1</v>
      </c>
      <c r="O201" s="25">
        <v>0</v>
      </c>
      <c r="P201" s="25">
        <v>0</v>
      </c>
      <c r="Q201" s="25">
        <v>0</v>
      </c>
    </row>
    <row r="202" spans="2:17" ht="20.100000000000001" customHeight="1" thickBot="1" x14ac:dyDescent="0.25">
      <c r="B202" s="62" t="s">
        <v>187</v>
      </c>
      <c r="C202" s="25">
        <v>8</v>
      </c>
      <c r="D202" s="25">
        <v>4</v>
      </c>
      <c r="E202" s="25">
        <v>0</v>
      </c>
      <c r="F202" s="25">
        <v>4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8</v>
      </c>
      <c r="N202" s="25">
        <v>4</v>
      </c>
      <c r="O202" s="25">
        <v>0</v>
      </c>
      <c r="P202" s="25">
        <v>4</v>
      </c>
      <c r="Q202" s="25">
        <v>0</v>
      </c>
    </row>
    <row r="203" spans="2:17" ht="20.100000000000001" customHeight="1" thickBot="1" x14ac:dyDescent="0.25">
      <c r="B203" s="62" t="s">
        <v>399</v>
      </c>
      <c r="C203" s="25">
        <v>16</v>
      </c>
      <c r="D203" s="25">
        <v>10</v>
      </c>
      <c r="E203" s="25">
        <v>2</v>
      </c>
      <c r="F203" s="25">
        <v>4</v>
      </c>
      <c r="G203" s="25">
        <v>0</v>
      </c>
      <c r="H203" s="25">
        <v>2</v>
      </c>
      <c r="I203" s="25">
        <v>0</v>
      </c>
      <c r="J203" s="25">
        <v>2</v>
      </c>
      <c r="K203" s="25">
        <v>0</v>
      </c>
      <c r="L203" s="25">
        <v>0</v>
      </c>
      <c r="M203" s="25">
        <v>18</v>
      </c>
      <c r="N203" s="25">
        <v>10</v>
      </c>
      <c r="O203" s="25">
        <v>4</v>
      </c>
      <c r="P203" s="25">
        <v>4</v>
      </c>
      <c r="Q203" s="25">
        <v>0</v>
      </c>
    </row>
    <row r="204" spans="2:17" ht="20.100000000000001" customHeight="1" thickBot="1" x14ac:dyDescent="0.25">
      <c r="B204" s="62" t="s">
        <v>400</v>
      </c>
      <c r="C204" s="25">
        <v>0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</row>
    <row r="205" spans="2:17" ht="20.100000000000001" customHeight="1" thickBot="1" x14ac:dyDescent="0.25">
      <c r="B205" s="62" t="s">
        <v>401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</row>
    <row r="206" spans="2:17" ht="20.100000000000001" customHeight="1" thickBot="1" x14ac:dyDescent="0.25">
      <c r="B206" s="62" t="s">
        <v>188</v>
      </c>
      <c r="C206" s="25">
        <v>32</v>
      </c>
      <c r="D206" s="25">
        <v>22</v>
      </c>
      <c r="E206" s="25">
        <v>7</v>
      </c>
      <c r="F206" s="25">
        <v>3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32</v>
      </c>
      <c r="N206" s="25">
        <v>22</v>
      </c>
      <c r="O206" s="25">
        <v>7</v>
      </c>
      <c r="P206" s="25">
        <v>3</v>
      </c>
      <c r="Q206" s="25">
        <v>0</v>
      </c>
    </row>
    <row r="207" spans="2:17" ht="20.100000000000001" customHeight="1" thickBot="1" x14ac:dyDescent="0.25">
      <c r="B207" s="62" t="s">
        <v>402</v>
      </c>
      <c r="C207" s="25">
        <v>2</v>
      </c>
      <c r="D207" s="25">
        <v>1</v>
      </c>
      <c r="E207" s="25">
        <v>0</v>
      </c>
      <c r="F207" s="25">
        <v>1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2</v>
      </c>
      <c r="N207" s="25">
        <v>1</v>
      </c>
      <c r="O207" s="25">
        <v>0</v>
      </c>
      <c r="P207" s="25">
        <v>1</v>
      </c>
      <c r="Q207" s="25">
        <v>0</v>
      </c>
    </row>
    <row r="208" spans="2:17" ht="20.100000000000001" customHeight="1" thickBot="1" x14ac:dyDescent="0.25">
      <c r="B208" s="62" t="s">
        <v>403</v>
      </c>
      <c r="C208" s="25">
        <v>8</v>
      </c>
      <c r="D208" s="25">
        <v>5</v>
      </c>
      <c r="E208" s="25">
        <v>2</v>
      </c>
      <c r="F208" s="25">
        <v>1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8</v>
      </c>
      <c r="N208" s="25">
        <v>5</v>
      </c>
      <c r="O208" s="25">
        <v>2</v>
      </c>
      <c r="P208" s="25">
        <v>1</v>
      </c>
      <c r="Q208" s="25">
        <v>0</v>
      </c>
    </row>
    <row r="209" spans="2:17" ht="20.100000000000001" customHeight="1" thickBot="1" x14ac:dyDescent="0.25">
      <c r="B209" s="62" t="s">
        <v>404</v>
      </c>
      <c r="C209" s="25">
        <v>23</v>
      </c>
      <c r="D209" s="25">
        <v>11</v>
      </c>
      <c r="E209" s="25">
        <v>11</v>
      </c>
      <c r="F209" s="25">
        <v>1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23</v>
      </c>
      <c r="N209" s="25">
        <v>11</v>
      </c>
      <c r="O209" s="25">
        <v>11</v>
      </c>
      <c r="P209" s="25">
        <v>1</v>
      </c>
      <c r="Q209" s="25">
        <v>0</v>
      </c>
    </row>
    <row r="210" spans="2:17" ht="20.100000000000001" customHeight="1" thickBot="1" x14ac:dyDescent="0.25">
      <c r="B210" s="62" t="s">
        <v>405</v>
      </c>
      <c r="C210" s="25">
        <v>3</v>
      </c>
      <c r="D210" s="25">
        <v>3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3</v>
      </c>
      <c r="N210" s="25">
        <v>3</v>
      </c>
      <c r="O210" s="25">
        <v>0</v>
      </c>
      <c r="P210" s="25">
        <v>0</v>
      </c>
      <c r="Q210" s="25">
        <v>0</v>
      </c>
    </row>
    <row r="211" spans="2:17" ht="20.100000000000001" customHeight="1" thickBot="1" x14ac:dyDescent="0.25">
      <c r="B211" s="62" t="s">
        <v>406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  <c r="H211" s="25">
        <v>3</v>
      </c>
      <c r="I211" s="25">
        <v>0</v>
      </c>
      <c r="J211" s="25">
        <v>0</v>
      </c>
      <c r="K211" s="25">
        <v>2</v>
      </c>
      <c r="L211" s="25">
        <v>1</v>
      </c>
      <c r="M211" s="25">
        <v>3</v>
      </c>
      <c r="N211" s="25">
        <v>0</v>
      </c>
      <c r="O211" s="25">
        <v>0</v>
      </c>
      <c r="P211" s="25">
        <v>2</v>
      </c>
      <c r="Q211" s="25">
        <v>1</v>
      </c>
    </row>
    <row r="212" spans="2:17" ht="20.100000000000001" customHeight="1" thickBot="1" x14ac:dyDescent="0.25">
      <c r="B212" s="62" t="s">
        <v>640</v>
      </c>
      <c r="C212" s="25">
        <v>8</v>
      </c>
      <c r="D212" s="25">
        <v>3</v>
      </c>
      <c r="E212" s="25">
        <v>3</v>
      </c>
      <c r="F212" s="25">
        <v>1</v>
      </c>
      <c r="G212" s="25">
        <v>1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8</v>
      </c>
      <c r="N212" s="25">
        <v>3</v>
      </c>
      <c r="O212" s="25">
        <v>3</v>
      </c>
      <c r="P212" s="25">
        <v>1</v>
      </c>
      <c r="Q212" s="25">
        <v>1</v>
      </c>
    </row>
    <row r="213" spans="2:17" ht="20.100000000000001" customHeight="1" thickBot="1" x14ac:dyDescent="0.25">
      <c r="B213" s="62" t="s">
        <v>407</v>
      </c>
      <c r="C213" s="25">
        <v>43</v>
      </c>
      <c r="D213" s="25">
        <v>24</v>
      </c>
      <c r="E213" s="25">
        <v>18</v>
      </c>
      <c r="F213" s="25">
        <v>0</v>
      </c>
      <c r="G213" s="25">
        <v>1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43</v>
      </c>
      <c r="N213" s="25">
        <v>24</v>
      </c>
      <c r="O213" s="25">
        <v>18</v>
      </c>
      <c r="P213" s="25">
        <v>0</v>
      </c>
      <c r="Q213" s="25">
        <v>1</v>
      </c>
    </row>
    <row r="214" spans="2:17" ht="20.100000000000001" customHeight="1" thickBot="1" x14ac:dyDescent="0.25">
      <c r="B214" s="62" t="s">
        <v>189</v>
      </c>
      <c r="C214" s="25">
        <v>107</v>
      </c>
      <c r="D214" s="25">
        <v>80</v>
      </c>
      <c r="E214" s="25">
        <v>6</v>
      </c>
      <c r="F214" s="25">
        <v>21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107</v>
      </c>
      <c r="N214" s="25">
        <v>80</v>
      </c>
      <c r="O214" s="25">
        <v>6</v>
      </c>
      <c r="P214" s="25">
        <v>21</v>
      </c>
      <c r="Q214" s="25">
        <v>0</v>
      </c>
    </row>
    <row r="215" spans="2:17" ht="20.100000000000001" customHeight="1" thickBot="1" x14ac:dyDescent="0.25">
      <c r="B215" s="62" t="s">
        <v>408</v>
      </c>
      <c r="C215" s="25">
        <v>11</v>
      </c>
      <c r="D215" s="25">
        <v>10</v>
      </c>
      <c r="E215" s="25">
        <v>1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11</v>
      </c>
      <c r="N215" s="25">
        <v>10</v>
      </c>
      <c r="O215" s="25">
        <v>1</v>
      </c>
      <c r="P215" s="25">
        <v>0</v>
      </c>
      <c r="Q215" s="25">
        <v>0</v>
      </c>
    </row>
    <row r="216" spans="2:17" ht="20.100000000000001" customHeight="1" thickBot="1" x14ac:dyDescent="0.25">
      <c r="B216" s="62" t="s">
        <v>409</v>
      </c>
      <c r="C216" s="25">
        <v>20</v>
      </c>
      <c r="D216" s="25">
        <v>13</v>
      </c>
      <c r="E216" s="25">
        <v>5</v>
      </c>
      <c r="F216" s="25">
        <v>2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20</v>
      </c>
      <c r="N216" s="25">
        <v>13</v>
      </c>
      <c r="O216" s="25">
        <v>5</v>
      </c>
      <c r="P216" s="25">
        <v>2</v>
      </c>
      <c r="Q216" s="25">
        <v>0</v>
      </c>
    </row>
    <row r="217" spans="2:17" ht="20.100000000000001" customHeight="1" thickBot="1" x14ac:dyDescent="0.25">
      <c r="B217" s="62" t="s">
        <v>410</v>
      </c>
      <c r="C217" s="25">
        <v>18</v>
      </c>
      <c r="D217" s="25">
        <v>13</v>
      </c>
      <c r="E217" s="25">
        <v>5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18</v>
      </c>
      <c r="N217" s="25">
        <v>13</v>
      </c>
      <c r="O217" s="25">
        <v>5</v>
      </c>
      <c r="P217" s="25">
        <v>0</v>
      </c>
      <c r="Q217" s="25">
        <v>0</v>
      </c>
    </row>
    <row r="218" spans="2:17" ht="20.100000000000001" customHeight="1" thickBot="1" x14ac:dyDescent="0.25">
      <c r="B218" s="62" t="s">
        <v>411</v>
      </c>
      <c r="C218" s="25">
        <v>6</v>
      </c>
      <c r="D218" s="25">
        <v>6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6</v>
      </c>
      <c r="N218" s="25">
        <v>6</v>
      </c>
      <c r="O218" s="25">
        <v>0</v>
      </c>
      <c r="P218" s="25">
        <v>0</v>
      </c>
      <c r="Q218" s="25">
        <v>0</v>
      </c>
    </row>
    <row r="219" spans="2:17" ht="20.100000000000001" customHeight="1" thickBot="1" x14ac:dyDescent="0.25">
      <c r="B219" s="62" t="s">
        <v>412</v>
      </c>
      <c r="C219" s="25">
        <v>37</v>
      </c>
      <c r="D219" s="25">
        <v>27</v>
      </c>
      <c r="E219" s="25">
        <v>8</v>
      </c>
      <c r="F219" s="25">
        <v>2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37</v>
      </c>
      <c r="N219" s="25">
        <v>27</v>
      </c>
      <c r="O219" s="25">
        <v>8</v>
      </c>
      <c r="P219" s="25">
        <v>2</v>
      </c>
      <c r="Q219" s="25">
        <v>0</v>
      </c>
    </row>
    <row r="220" spans="2:17" ht="20.100000000000001" customHeight="1" thickBot="1" x14ac:dyDescent="0.25">
      <c r="B220" s="62" t="s">
        <v>413</v>
      </c>
      <c r="C220" s="25">
        <v>55</v>
      </c>
      <c r="D220" s="25">
        <v>27</v>
      </c>
      <c r="E220" s="25">
        <v>20</v>
      </c>
      <c r="F220" s="25">
        <v>6</v>
      </c>
      <c r="G220" s="25">
        <v>2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55</v>
      </c>
      <c r="N220" s="25">
        <v>27</v>
      </c>
      <c r="O220" s="25">
        <v>20</v>
      </c>
      <c r="P220" s="25">
        <v>6</v>
      </c>
      <c r="Q220" s="25">
        <v>2</v>
      </c>
    </row>
    <row r="221" spans="2:17" ht="20.100000000000001" customHeight="1" thickBot="1" x14ac:dyDescent="0.25">
      <c r="B221" s="62" t="s">
        <v>414</v>
      </c>
      <c r="C221" s="25">
        <v>30</v>
      </c>
      <c r="D221" s="25">
        <v>8</v>
      </c>
      <c r="E221" s="25">
        <v>20</v>
      </c>
      <c r="F221" s="25">
        <v>2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30</v>
      </c>
      <c r="N221" s="25">
        <v>8</v>
      </c>
      <c r="O221" s="25">
        <v>20</v>
      </c>
      <c r="P221" s="25">
        <v>2</v>
      </c>
      <c r="Q221" s="25">
        <v>0</v>
      </c>
    </row>
    <row r="222" spans="2:17" ht="20.100000000000001" customHeight="1" thickBot="1" x14ac:dyDescent="0.25">
      <c r="B222" s="62" t="s">
        <v>415</v>
      </c>
      <c r="C222" s="25">
        <v>2</v>
      </c>
      <c r="D222" s="25">
        <v>2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2</v>
      </c>
      <c r="N222" s="25">
        <v>2</v>
      </c>
      <c r="O222" s="25">
        <v>0</v>
      </c>
      <c r="P222" s="25">
        <v>0</v>
      </c>
      <c r="Q222" s="25">
        <v>0</v>
      </c>
    </row>
    <row r="223" spans="2:17" ht="20.100000000000001" customHeight="1" thickBot="1" x14ac:dyDescent="0.25">
      <c r="B223" s="62" t="s">
        <v>190</v>
      </c>
      <c r="C223" s="25">
        <v>14</v>
      </c>
      <c r="D223" s="25">
        <v>4</v>
      </c>
      <c r="E223" s="25">
        <v>2</v>
      </c>
      <c r="F223" s="25">
        <v>6</v>
      </c>
      <c r="G223" s="25">
        <v>2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14</v>
      </c>
      <c r="N223" s="25">
        <v>4</v>
      </c>
      <c r="O223" s="25">
        <v>2</v>
      </c>
      <c r="P223" s="25">
        <v>6</v>
      </c>
      <c r="Q223" s="25">
        <v>2</v>
      </c>
    </row>
    <row r="224" spans="2:17" ht="20.100000000000001" customHeight="1" thickBot="1" x14ac:dyDescent="0.25">
      <c r="B224" s="62" t="s">
        <v>416</v>
      </c>
      <c r="C224" s="25">
        <v>13</v>
      </c>
      <c r="D224" s="25">
        <v>3</v>
      </c>
      <c r="E224" s="25">
        <v>10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13</v>
      </c>
      <c r="N224" s="25">
        <v>3</v>
      </c>
      <c r="O224" s="25">
        <v>10</v>
      </c>
      <c r="P224" s="25">
        <v>0</v>
      </c>
      <c r="Q224" s="25">
        <v>0</v>
      </c>
    </row>
    <row r="225" spans="2:17" ht="20.100000000000001" customHeight="1" thickBot="1" x14ac:dyDescent="0.25">
      <c r="B225" s="62" t="s">
        <v>417</v>
      </c>
      <c r="C225" s="25">
        <v>15</v>
      </c>
      <c r="D225" s="25">
        <v>9</v>
      </c>
      <c r="E225" s="25">
        <v>5</v>
      </c>
      <c r="F225" s="25">
        <v>1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15</v>
      </c>
      <c r="N225" s="25">
        <v>9</v>
      </c>
      <c r="O225" s="25">
        <v>5</v>
      </c>
      <c r="P225" s="25">
        <v>1</v>
      </c>
      <c r="Q225" s="25">
        <v>0</v>
      </c>
    </row>
    <row r="226" spans="2:17" ht="20.100000000000001" customHeight="1" thickBot="1" x14ac:dyDescent="0.25">
      <c r="B226" s="62" t="s">
        <v>418</v>
      </c>
      <c r="C226" s="25">
        <v>16</v>
      </c>
      <c r="D226" s="25">
        <v>8</v>
      </c>
      <c r="E226" s="25">
        <v>7</v>
      </c>
      <c r="F226" s="25">
        <v>0</v>
      </c>
      <c r="G226" s="25">
        <v>1</v>
      </c>
      <c r="H226" s="25">
        <v>12</v>
      </c>
      <c r="I226" s="25">
        <v>6</v>
      </c>
      <c r="J226" s="25">
        <v>6</v>
      </c>
      <c r="K226" s="25">
        <v>0</v>
      </c>
      <c r="L226" s="25">
        <v>0</v>
      </c>
      <c r="M226" s="25">
        <v>28</v>
      </c>
      <c r="N226" s="25">
        <v>14</v>
      </c>
      <c r="O226" s="25">
        <v>13</v>
      </c>
      <c r="P226" s="25">
        <v>0</v>
      </c>
      <c r="Q226" s="25">
        <v>1</v>
      </c>
    </row>
    <row r="227" spans="2:17" ht="20.100000000000001" customHeight="1" thickBot="1" x14ac:dyDescent="0.25">
      <c r="B227" s="62" t="s">
        <v>191</v>
      </c>
      <c r="C227" s="25">
        <v>99</v>
      </c>
      <c r="D227" s="25">
        <v>52</v>
      </c>
      <c r="E227" s="25">
        <v>35</v>
      </c>
      <c r="F227" s="25">
        <v>9</v>
      </c>
      <c r="G227" s="25">
        <v>3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99</v>
      </c>
      <c r="N227" s="25">
        <v>52</v>
      </c>
      <c r="O227" s="25">
        <v>35</v>
      </c>
      <c r="P227" s="25">
        <v>9</v>
      </c>
      <c r="Q227" s="25">
        <v>3</v>
      </c>
    </row>
    <row r="228" spans="2:17" ht="20.100000000000001" customHeight="1" thickBot="1" x14ac:dyDescent="0.25">
      <c r="B228" s="62" t="s">
        <v>419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</row>
    <row r="229" spans="2:17" ht="20.100000000000001" customHeight="1" thickBot="1" x14ac:dyDescent="0.25">
      <c r="B229" s="62" t="s">
        <v>420</v>
      </c>
      <c r="C229" s="25">
        <v>5</v>
      </c>
      <c r="D229" s="25">
        <v>2</v>
      </c>
      <c r="E229" s="25">
        <v>2</v>
      </c>
      <c r="F229" s="25">
        <v>1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5</v>
      </c>
      <c r="N229" s="25">
        <v>2</v>
      </c>
      <c r="O229" s="25">
        <v>2</v>
      </c>
      <c r="P229" s="25">
        <v>1</v>
      </c>
      <c r="Q229" s="25">
        <v>0</v>
      </c>
    </row>
    <row r="230" spans="2:17" ht="20.100000000000001" customHeight="1" thickBot="1" x14ac:dyDescent="0.25">
      <c r="B230" s="62" t="s">
        <v>421</v>
      </c>
      <c r="C230" s="25">
        <v>34</v>
      </c>
      <c r="D230" s="25">
        <v>21</v>
      </c>
      <c r="E230" s="25">
        <v>13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34</v>
      </c>
      <c r="N230" s="25">
        <v>21</v>
      </c>
      <c r="O230" s="25">
        <v>13</v>
      </c>
      <c r="P230" s="25">
        <v>0</v>
      </c>
      <c r="Q230" s="25">
        <v>0</v>
      </c>
    </row>
    <row r="231" spans="2:17" ht="20.100000000000001" customHeight="1" thickBot="1" x14ac:dyDescent="0.25">
      <c r="B231" s="62" t="s">
        <v>422</v>
      </c>
      <c r="C231" s="25">
        <v>31</v>
      </c>
      <c r="D231" s="25">
        <v>24</v>
      </c>
      <c r="E231" s="25">
        <v>7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31</v>
      </c>
      <c r="N231" s="25">
        <v>24</v>
      </c>
      <c r="O231" s="25">
        <v>7</v>
      </c>
      <c r="P231" s="25">
        <v>0</v>
      </c>
      <c r="Q231" s="25">
        <v>0</v>
      </c>
    </row>
    <row r="232" spans="2:17" ht="20.100000000000001" customHeight="1" thickBot="1" x14ac:dyDescent="0.25">
      <c r="B232" s="62" t="s">
        <v>423</v>
      </c>
      <c r="C232" s="25">
        <v>68</v>
      </c>
      <c r="D232" s="25">
        <v>41</v>
      </c>
      <c r="E232" s="25">
        <v>19</v>
      </c>
      <c r="F232" s="25">
        <v>7</v>
      </c>
      <c r="G232" s="25">
        <v>1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68</v>
      </c>
      <c r="N232" s="25">
        <v>41</v>
      </c>
      <c r="O232" s="25">
        <v>19</v>
      </c>
      <c r="P232" s="25">
        <v>7</v>
      </c>
      <c r="Q232" s="25">
        <v>1</v>
      </c>
    </row>
    <row r="233" spans="2:17" ht="20.100000000000001" customHeight="1" thickBot="1" x14ac:dyDescent="0.25">
      <c r="B233" s="62" t="s">
        <v>424</v>
      </c>
      <c r="C233" s="25">
        <v>125</v>
      </c>
      <c r="D233" s="25">
        <v>81</v>
      </c>
      <c r="E233" s="25">
        <v>37</v>
      </c>
      <c r="F233" s="25">
        <v>6</v>
      </c>
      <c r="G233" s="25">
        <v>1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125</v>
      </c>
      <c r="N233" s="25">
        <v>81</v>
      </c>
      <c r="O233" s="25">
        <v>37</v>
      </c>
      <c r="P233" s="25">
        <v>6</v>
      </c>
      <c r="Q233" s="25">
        <v>1</v>
      </c>
    </row>
    <row r="234" spans="2:17" ht="20.100000000000001" customHeight="1" thickBot="1" x14ac:dyDescent="0.25">
      <c r="B234" s="62" t="s">
        <v>192</v>
      </c>
      <c r="C234" s="25">
        <v>69</v>
      </c>
      <c r="D234" s="25">
        <v>40</v>
      </c>
      <c r="E234" s="25">
        <v>24</v>
      </c>
      <c r="F234" s="25">
        <v>4</v>
      </c>
      <c r="G234" s="25">
        <v>1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69</v>
      </c>
      <c r="N234" s="25">
        <v>40</v>
      </c>
      <c r="O234" s="25">
        <v>24</v>
      </c>
      <c r="P234" s="25">
        <v>4</v>
      </c>
      <c r="Q234" s="25">
        <v>1</v>
      </c>
    </row>
    <row r="235" spans="2:17" ht="20.100000000000001" customHeight="1" thickBot="1" x14ac:dyDescent="0.25">
      <c r="B235" s="62" t="s">
        <v>425</v>
      </c>
      <c r="C235" s="25">
        <v>60</v>
      </c>
      <c r="D235" s="25">
        <v>41</v>
      </c>
      <c r="E235" s="25">
        <v>6</v>
      </c>
      <c r="F235" s="25">
        <v>11</v>
      </c>
      <c r="G235" s="25">
        <v>2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60</v>
      </c>
      <c r="N235" s="25">
        <v>41</v>
      </c>
      <c r="O235" s="25">
        <v>6</v>
      </c>
      <c r="P235" s="25">
        <v>11</v>
      </c>
      <c r="Q235" s="25">
        <v>2</v>
      </c>
    </row>
    <row r="236" spans="2:17" ht="20.100000000000001" customHeight="1" thickBot="1" x14ac:dyDescent="0.25">
      <c r="B236" s="62" t="s">
        <v>426</v>
      </c>
      <c r="C236" s="25">
        <v>18</v>
      </c>
      <c r="D236" s="25">
        <v>7</v>
      </c>
      <c r="E236" s="25">
        <v>11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18</v>
      </c>
      <c r="N236" s="25">
        <v>7</v>
      </c>
      <c r="O236" s="25">
        <v>11</v>
      </c>
      <c r="P236" s="25">
        <v>0</v>
      </c>
      <c r="Q236" s="25">
        <v>0</v>
      </c>
    </row>
    <row r="237" spans="2:17" ht="20.100000000000001" customHeight="1" thickBot="1" x14ac:dyDescent="0.25">
      <c r="B237" s="62" t="s">
        <v>427</v>
      </c>
      <c r="C237" s="25">
        <v>21</v>
      </c>
      <c r="D237" s="25">
        <v>10</v>
      </c>
      <c r="E237" s="25">
        <v>6</v>
      </c>
      <c r="F237" s="25">
        <v>5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21</v>
      </c>
      <c r="N237" s="25">
        <v>10</v>
      </c>
      <c r="O237" s="25">
        <v>6</v>
      </c>
      <c r="P237" s="25">
        <v>5</v>
      </c>
      <c r="Q237" s="25">
        <v>0</v>
      </c>
    </row>
    <row r="238" spans="2:17" ht="20.100000000000001" customHeight="1" thickBot="1" x14ac:dyDescent="0.25">
      <c r="B238" s="62" t="s">
        <v>428</v>
      </c>
      <c r="C238" s="25">
        <v>69</v>
      </c>
      <c r="D238" s="25">
        <v>38</v>
      </c>
      <c r="E238" s="25">
        <v>21</v>
      </c>
      <c r="F238" s="25">
        <v>7</v>
      </c>
      <c r="G238" s="25">
        <v>3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69</v>
      </c>
      <c r="N238" s="25">
        <v>38</v>
      </c>
      <c r="O238" s="25">
        <v>21</v>
      </c>
      <c r="P238" s="25">
        <v>7</v>
      </c>
      <c r="Q238" s="25">
        <v>3</v>
      </c>
    </row>
    <row r="239" spans="2:17" ht="20.100000000000001" customHeight="1" thickBot="1" x14ac:dyDescent="0.25">
      <c r="B239" s="62" t="s">
        <v>429</v>
      </c>
      <c r="C239" s="25">
        <v>43</v>
      </c>
      <c r="D239" s="25">
        <v>17</v>
      </c>
      <c r="E239" s="25">
        <v>14</v>
      </c>
      <c r="F239" s="25">
        <v>9</v>
      </c>
      <c r="G239" s="25">
        <v>3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43</v>
      </c>
      <c r="N239" s="25">
        <v>17</v>
      </c>
      <c r="O239" s="25">
        <v>14</v>
      </c>
      <c r="P239" s="25">
        <v>9</v>
      </c>
      <c r="Q239" s="25">
        <v>3</v>
      </c>
    </row>
    <row r="240" spans="2:17" ht="20.100000000000001" customHeight="1" thickBot="1" x14ac:dyDescent="0.25">
      <c r="B240" s="62" t="s">
        <v>430</v>
      </c>
      <c r="C240" s="25">
        <v>59</v>
      </c>
      <c r="D240" s="25">
        <v>31</v>
      </c>
      <c r="E240" s="25">
        <v>19</v>
      </c>
      <c r="F240" s="25">
        <v>8</v>
      </c>
      <c r="G240" s="25">
        <v>1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59</v>
      </c>
      <c r="N240" s="25">
        <v>31</v>
      </c>
      <c r="O240" s="25">
        <v>19</v>
      </c>
      <c r="P240" s="25">
        <v>8</v>
      </c>
      <c r="Q240" s="25">
        <v>1</v>
      </c>
    </row>
    <row r="241" spans="2:17" ht="20.100000000000001" customHeight="1" thickBot="1" x14ac:dyDescent="0.25">
      <c r="B241" s="62" t="s">
        <v>431</v>
      </c>
      <c r="C241" s="25">
        <v>38</v>
      </c>
      <c r="D241" s="25">
        <v>23</v>
      </c>
      <c r="E241" s="25">
        <v>14</v>
      </c>
      <c r="F241" s="25">
        <v>0</v>
      </c>
      <c r="G241" s="25">
        <v>1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38</v>
      </c>
      <c r="N241" s="25">
        <v>23</v>
      </c>
      <c r="O241" s="25">
        <v>14</v>
      </c>
      <c r="P241" s="25">
        <v>0</v>
      </c>
      <c r="Q241" s="25">
        <v>1</v>
      </c>
    </row>
    <row r="242" spans="2:17" ht="20.100000000000001" customHeight="1" thickBot="1" x14ac:dyDescent="0.25">
      <c r="B242" s="62" t="s">
        <v>432</v>
      </c>
      <c r="C242" s="25">
        <v>21</v>
      </c>
      <c r="D242" s="25">
        <v>20</v>
      </c>
      <c r="E242" s="25">
        <v>1</v>
      </c>
      <c r="F242" s="25">
        <v>0</v>
      </c>
      <c r="G242" s="25">
        <v>0</v>
      </c>
      <c r="H242" s="25">
        <v>4</v>
      </c>
      <c r="I242" s="25">
        <v>3</v>
      </c>
      <c r="J242" s="25">
        <v>1</v>
      </c>
      <c r="K242" s="25">
        <v>0</v>
      </c>
      <c r="L242" s="25">
        <v>0</v>
      </c>
      <c r="M242" s="25">
        <v>25</v>
      </c>
      <c r="N242" s="25">
        <v>23</v>
      </c>
      <c r="O242" s="25">
        <v>2</v>
      </c>
      <c r="P242" s="25">
        <v>0</v>
      </c>
      <c r="Q242" s="25">
        <v>0</v>
      </c>
    </row>
    <row r="243" spans="2:17" ht="20.100000000000001" customHeight="1" thickBot="1" x14ac:dyDescent="0.25">
      <c r="B243" s="62" t="s">
        <v>433</v>
      </c>
      <c r="C243" s="25">
        <v>43</v>
      </c>
      <c r="D243" s="25">
        <v>26</v>
      </c>
      <c r="E243" s="25">
        <v>4</v>
      </c>
      <c r="F243" s="25">
        <v>11</v>
      </c>
      <c r="G243" s="25">
        <v>2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43</v>
      </c>
      <c r="N243" s="25">
        <v>26</v>
      </c>
      <c r="O243" s="25">
        <v>4</v>
      </c>
      <c r="P243" s="25">
        <v>11</v>
      </c>
      <c r="Q243" s="25">
        <v>2</v>
      </c>
    </row>
    <row r="244" spans="2:17" ht="20.100000000000001" customHeight="1" thickBot="1" x14ac:dyDescent="0.25">
      <c r="B244" s="62" t="s">
        <v>434</v>
      </c>
      <c r="C244" s="25">
        <v>1</v>
      </c>
      <c r="D244" s="25">
        <v>0</v>
      </c>
      <c r="E244" s="25">
        <v>0</v>
      </c>
      <c r="F244" s="25">
        <v>1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1</v>
      </c>
      <c r="N244" s="25">
        <v>0</v>
      </c>
      <c r="O244" s="25">
        <v>0</v>
      </c>
      <c r="P244" s="25">
        <v>1</v>
      </c>
      <c r="Q244" s="25">
        <v>0</v>
      </c>
    </row>
    <row r="245" spans="2:17" ht="20.100000000000001" customHeight="1" thickBot="1" x14ac:dyDescent="0.25">
      <c r="B245" s="62" t="s">
        <v>435</v>
      </c>
      <c r="C245" s="25">
        <v>29</v>
      </c>
      <c r="D245" s="25">
        <v>14</v>
      </c>
      <c r="E245" s="25">
        <v>4</v>
      </c>
      <c r="F245" s="25">
        <v>9</v>
      </c>
      <c r="G245" s="25">
        <v>2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29</v>
      </c>
      <c r="N245" s="25">
        <v>14</v>
      </c>
      <c r="O245" s="25">
        <v>4</v>
      </c>
      <c r="P245" s="25">
        <v>9</v>
      </c>
      <c r="Q245" s="25">
        <v>2</v>
      </c>
    </row>
    <row r="246" spans="2:17" ht="20.100000000000001" customHeight="1" thickBot="1" x14ac:dyDescent="0.25">
      <c r="B246" s="62" t="s">
        <v>436</v>
      </c>
      <c r="C246" s="25">
        <v>55</v>
      </c>
      <c r="D246" s="25">
        <v>20</v>
      </c>
      <c r="E246" s="25">
        <v>21</v>
      </c>
      <c r="F246" s="25">
        <v>8</v>
      </c>
      <c r="G246" s="25">
        <v>6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55</v>
      </c>
      <c r="N246" s="25">
        <v>20</v>
      </c>
      <c r="O246" s="25">
        <v>21</v>
      </c>
      <c r="P246" s="25">
        <v>8</v>
      </c>
      <c r="Q246" s="25">
        <v>6</v>
      </c>
    </row>
    <row r="247" spans="2:17" ht="20.100000000000001" customHeight="1" thickBot="1" x14ac:dyDescent="0.25">
      <c r="B247" s="62" t="s">
        <v>193</v>
      </c>
      <c r="C247" s="25">
        <v>129</v>
      </c>
      <c r="D247" s="25">
        <v>42</v>
      </c>
      <c r="E247" s="25">
        <v>37</v>
      </c>
      <c r="F247" s="25">
        <v>26</v>
      </c>
      <c r="G247" s="25">
        <v>24</v>
      </c>
      <c r="H247" s="25">
        <v>1</v>
      </c>
      <c r="I247" s="25">
        <v>0</v>
      </c>
      <c r="J247" s="25">
        <v>0</v>
      </c>
      <c r="K247" s="25">
        <v>1</v>
      </c>
      <c r="L247" s="25">
        <v>0</v>
      </c>
      <c r="M247" s="25">
        <v>130</v>
      </c>
      <c r="N247" s="25">
        <v>42</v>
      </c>
      <c r="O247" s="25">
        <v>37</v>
      </c>
      <c r="P247" s="25">
        <v>27</v>
      </c>
      <c r="Q247" s="25">
        <v>24</v>
      </c>
    </row>
    <row r="248" spans="2:17" ht="20.100000000000001" customHeight="1" thickBot="1" x14ac:dyDescent="0.25">
      <c r="B248" s="62" t="s">
        <v>437</v>
      </c>
      <c r="C248" s="25">
        <v>16</v>
      </c>
      <c r="D248" s="25">
        <v>12</v>
      </c>
      <c r="E248" s="25">
        <v>3</v>
      </c>
      <c r="F248" s="25">
        <v>1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16</v>
      </c>
      <c r="N248" s="25">
        <v>12</v>
      </c>
      <c r="O248" s="25">
        <v>3</v>
      </c>
      <c r="P248" s="25">
        <v>1</v>
      </c>
      <c r="Q248" s="25">
        <v>0</v>
      </c>
    </row>
    <row r="249" spans="2:17" ht="20.100000000000001" customHeight="1" thickBot="1" x14ac:dyDescent="0.25">
      <c r="B249" s="62" t="s">
        <v>438</v>
      </c>
      <c r="C249" s="25">
        <v>69</v>
      </c>
      <c r="D249" s="25">
        <v>43</v>
      </c>
      <c r="E249" s="25">
        <v>9</v>
      </c>
      <c r="F249" s="25">
        <v>15</v>
      </c>
      <c r="G249" s="25">
        <v>2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69</v>
      </c>
      <c r="N249" s="25">
        <v>43</v>
      </c>
      <c r="O249" s="25">
        <v>9</v>
      </c>
      <c r="P249" s="25">
        <v>15</v>
      </c>
      <c r="Q249" s="25">
        <v>2</v>
      </c>
    </row>
    <row r="250" spans="2:17" ht="20.100000000000001" customHeight="1" thickBot="1" x14ac:dyDescent="0.25">
      <c r="B250" s="62" t="s">
        <v>439</v>
      </c>
      <c r="C250" s="25">
        <v>12</v>
      </c>
      <c r="D250" s="25">
        <v>6</v>
      </c>
      <c r="E250" s="25">
        <v>4</v>
      </c>
      <c r="F250" s="25">
        <v>1</v>
      </c>
      <c r="G250" s="25">
        <v>1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12</v>
      </c>
      <c r="N250" s="25">
        <v>6</v>
      </c>
      <c r="O250" s="25">
        <v>4</v>
      </c>
      <c r="P250" s="25">
        <v>1</v>
      </c>
      <c r="Q250" s="25">
        <v>1</v>
      </c>
    </row>
    <row r="251" spans="2:17" ht="20.100000000000001" customHeight="1" thickBot="1" x14ac:dyDescent="0.25">
      <c r="B251" s="62" t="s">
        <v>440</v>
      </c>
      <c r="C251" s="25">
        <v>71</v>
      </c>
      <c r="D251" s="25">
        <v>42</v>
      </c>
      <c r="E251" s="25">
        <v>25</v>
      </c>
      <c r="F251" s="25">
        <v>2</v>
      </c>
      <c r="G251" s="25">
        <v>2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71</v>
      </c>
      <c r="N251" s="25">
        <v>42</v>
      </c>
      <c r="O251" s="25">
        <v>25</v>
      </c>
      <c r="P251" s="25">
        <v>2</v>
      </c>
      <c r="Q251" s="25">
        <v>2</v>
      </c>
    </row>
    <row r="252" spans="2:17" ht="20.100000000000001" customHeight="1" thickBot="1" x14ac:dyDescent="0.25">
      <c r="B252" s="62" t="s">
        <v>441</v>
      </c>
      <c r="C252" s="25">
        <v>47</v>
      </c>
      <c r="D252" s="25">
        <v>24</v>
      </c>
      <c r="E252" s="25">
        <v>20</v>
      </c>
      <c r="F252" s="25">
        <v>2</v>
      </c>
      <c r="G252" s="25">
        <v>1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47</v>
      </c>
      <c r="N252" s="25">
        <v>24</v>
      </c>
      <c r="O252" s="25">
        <v>20</v>
      </c>
      <c r="P252" s="25">
        <v>2</v>
      </c>
      <c r="Q252" s="25">
        <v>1</v>
      </c>
    </row>
    <row r="253" spans="2:17" ht="20.100000000000001" customHeight="1" thickBot="1" x14ac:dyDescent="0.25">
      <c r="B253" s="62" t="s">
        <v>442</v>
      </c>
      <c r="C253" s="25">
        <v>25</v>
      </c>
      <c r="D253" s="25">
        <v>6</v>
      </c>
      <c r="E253" s="25">
        <v>10</v>
      </c>
      <c r="F253" s="25">
        <v>7</v>
      </c>
      <c r="G253" s="25">
        <v>2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25</v>
      </c>
      <c r="N253" s="25">
        <v>6</v>
      </c>
      <c r="O253" s="25">
        <v>10</v>
      </c>
      <c r="P253" s="25">
        <v>7</v>
      </c>
      <c r="Q253" s="25">
        <v>2</v>
      </c>
    </row>
    <row r="254" spans="2:17" ht="20.100000000000001" customHeight="1" thickBot="1" x14ac:dyDescent="0.25">
      <c r="B254" s="62" t="s">
        <v>443</v>
      </c>
      <c r="C254" s="25">
        <v>25</v>
      </c>
      <c r="D254" s="25">
        <v>6</v>
      </c>
      <c r="E254" s="25">
        <v>17</v>
      </c>
      <c r="F254" s="25">
        <v>2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25</v>
      </c>
      <c r="N254" s="25">
        <v>6</v>
      </c>
      <c r="O254" s="25">
        <v>17</v>
      </c>
      <c r="P254" s="25">
        <v>2</v>
      </c>
      <c r="Q254" s="25">
        <v>0</v>
      </c>
    </row>
    <row r="255" spans="2:17" ht="20.100000000000001" customHeight="1" thickBot="1" x14ac:dyDescent="0.25">
      <c r="B255" s="62" t="s">
        <v>444</v>
      </c>
      <c r="C255" s="25">
        <v>37</v>
      </c>
      <c r="D255" s="25">
        <v>22</v>
      </c>
      <c r="E255" s="25">
        <v>8</v>
      </c>
      <c r="F255" s="25">
        <v>6</v>
      </c>
      <c r="G255" s="25">
        <v>1</v>
      </c>
      <c r="H255" s="25">
        <v>2</v>
      </c>
      <c r="I255" s="25">
        <v>2</v>
      </c>
      <c r="J255" s="25">
        <v>0</v>
      </c>
      <c r="K255" s="25">
        <v>0</v>
      </c>
      <c r="L255" s="25">
        <v>0</v>
      </c>
      <c r="M255" s="25">
        <v>39</v>
      </c>
      <c r="N255" s="25">
        <v>24</v>
      </c>
      <c r="O255" s="25">
        <v>8</v>
      </c>
      <c r="P255" s="25">
        <v>6</v>
      </c>
      <c r="Q255" s="25">
        <v>1</v>
      </c>
    </row>
    <row r="256" spans="2:17" ht="20.100000000000001" customHeight="1" thickBot="1" x14ac:dyDescent="0.25">
      <c r="B256" s="62" t="s">
        <v>445</v>
      </c>
      <c r="C256" s="25">
        <v>13</v>
      </c>
      <c r="D256" s="25">
        <v>6</v>
      </c>
      <c r="E256" s="25">
        <v>6</v>
      </c>
      <c r="F256" s="25">
        <v>1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25">
        <v>13</v>
      </c>
      <c r="N256" s="25">
        <v>6</v>
      </c>
      <c r="O256" s="25">
        <v>6</v>
      </c>
      <c r="P256" s="25">
        <v>1</v>
      </c>
      <c r="Q256" s="25">
        <v>0</v>
      </c>
    </row>
    <row r="257" spans="2:17" ht="20.100000000000001" customHeight="1" thickBot="1" x14ac:dyDescent="0.25">
      <c r="B257" s="62" t="s">
        <v>446</v>
      </c>
      <c r="C257" s="25">
        <v>22</v>
      </c>
      <c r="D257" s="25">
        <v>9</v>
      </c>
      <c r="E257" s="25">
        <v>4</v>
      </c>
      <c r="F257" s="25">
        <v>8</v>
      </c>
      <c r="G257" s="25">
        <v>1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22</v>
      </c>
      <c r="N257" s="25">
        <v>9</v>
      </c>
      <c r="O257" s="25">
        <v>4</v>
      </c>
      <c r="P257" s="25">
        <v>8</v>
      </c>
      <c r="Q257" s="25">
        <v>1</v>
      </c>
    </row>
    <row r="258" spans="2:17" ht="20.100000000000001" customHeight="1" thickBot="1" x14ac:dyDescent="0.25">
      <c r="B258" s="62" t="s">
        <v>447</v>
      </c>
      <c r="C258" s="25">
        <v>37</v>
      </c>
      <c r="D258" s="25">
        <v>33</v>
      </c>
      <c r="E258" s="25">
        <v>4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37</v>
      </c>
      <c r="N258" s="25">
        <v>33</v>
      </c>
      <c r="O258" s="25">
        <v>4</v>
      </c>
      <c r="P258" s="25">
        <v>0</v>
      </c>
      <c r="Q258" s="25">
        <v>0</v>
      </c>
    </row>
    <row r="259" spans="2:17" ht="20.100000000000001" customHeight="1" thickBot="1" x14ac:dyDescent="0.25">
      <c r="B259" s="62" t="s">
        <v>641</v>
      </c>
      <c r="C259" s="25">
        <v>8</v>
      </c>
      <c r="D259" s="25">
        <v>4</v>
      </c>
      <c r="E259" s="25">
        <v>4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8</v>
      </c>
      <c r="N259" s="25">
        <v>4</v>
      </c>
      <c r="O259" s="25">
        <v>4</v>
      </c>
      <c r="P259" s="25">
        <v>0</v>
      </c>
      <c r="Q259" s="25">
        <v>0</v>
      </c>
    </row>
    <row r="260" spans="2:17" ht="20.100000000000001" customHeight="1" thickBot="1" x14ac:dyDescent="0.25">
      <c r="B260" s="62" t="s">
        <v>448</v>
      </c>
      <c r="C260" s="25">
        <v>50</v>
      </c>
      <c r="D260" s="25">
        <v>27</v>
      </c>
      <c r="E260" s="25">
        <v>18</v>
      </c>
      <c r="F260" s="25">
        <v>5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25">
        <v>50</v>
      </c>
      <c r="N260" s="25">
        <v>27</v>
      </c>
      <c r="O260" s="25">
        <v>18</v>
      </c>
      <c r="P260" s="25">
        <v>5</v>
      </c>
      <c r="Q260" s="25">
        <v>0</v>
      </c>
    </row>
    <row r="261" spans="2:17" ht="20.100000000000001" customHeight="1" thickBot="1" x14ac:dyDescent="0.25">
      <c r="B261" s="62" t="s">
        <v>449</v>
      </c>
      <c r="C261" s="25">
        <v>18</v>
      </c>
      <c r="D261" s="25">
        <v>14</v>
      </c>
      <c r="E261" s="25">
        <v>4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18</v>
      </c>
      <c r="N261" s="25">
        <v>14</v>
      </c>
      <c r="O261" s="25">
        <v>4</v>
      </c>
      <c r="P261" s="25">
        <v>0</v>
      </c>
      <c r="Q261" s="25">
        <v>0</v>
      </c>
    </row>
    <row r="262" spans="2:17" ht="20.100000000000001" customHeight="1" thickBot="1" x14ac:dyDescent="0.25">
      <c r="B262" s="62" t="s">
        <v>450</v>
      </c>
      <c r="C262" s="25">
        <v>53</v>
      </c>
      <c r="D262" s="25">
        <v>25</v>
      </c>
      <c r="E262" s="25">
        <v>19</v>
      </c>
      <c r="F262" s="25">
        <v>4</v>
      </c>
      <c r="G262" s="25">
        <v>5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53</v>
      </c>
      <c r="N262" s="25">
        <v>25</v>
      </c>
      <c r="O262" s="25">
        <v>19</v>
      </c>
      <c r="P262" s="25">
        <v>4</v>
      </c>
      <c r="Q262" s="25">
        <v>5</v>
      </c>
    </row>
    <row r="263" spans="2:17" ht="20.100000000000001" customHeight="1" thickBot="1" x14ac:dyDescent="0.25">
      <c r="B263" s="62" t="s">
        <v>194</v>
      </c>
      <c r="C263" s="25">
        <v>29</v>
      </c>
      <c r="D263" s="25">
        <v>13</v>
      </c>
      <c r="E263" s="25">
        <v>13</v>
      </c>
      <c r="F263" s="25">
        <v>1</v>
      </c>
      <c r="G263" s="25">
        <v>2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29</v>
      </c>
      <c r="N263" s="25">
        <v>13</v>
      </c>
      <c r="O263" s="25">
        <v>13</v>
      </c>
      <c r="P263" s="25">
        <v>1</v>
      </c>
      <c r="Q263" s="25">
        <v>2</v>
      </c>
    </row>
    <row r="264" spans="2:17" ht="20.100000000000001" customHeight="1" thickBot="1" x14ac:dyDescent="0.25">
      <c r="B264" s="62" t="s">
        <v>451</v>
      </c>
      <c r="C264" s="25">
        <v>17</v>
      </c>
      <c r="D264" s="25">
        <v>5</v>
      </c>
      <c r="E264" s="25">
        <v>5</v>
      </c>
      <c r="F264" s="25">
        <v>5</v>
      </c>
      <c r="G264" s="25">
        <v>2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17</v>
      </c>
      <c r="N264" s="25">
        <v>5</v>
      </c>
      <c r="O264" s="25">
        <v>5</v>
      </c>
      <c r="P264" s="25">
        <v>5</v>
      </c>
      <c r="Q264" s="25">
        <v>2</v>
      </c>
    </row>
    <row r="265" spans="2:17" ht="20.100000000000001" customHeight="1" thickBot="1" x14ac:dyDescent="0.25">
      <c r="B265" s="62" t="s">
        <v>452</v>
      </c>
      <c r="C265" s="25">
        <v>9</v>
      </c>
      <c r="D265" s="25">
        <v>5</v>
      </c>
      <c r="E265" s="25">
        <v>3</v>
      </c>
      <c r="F265" s="25">
        <v>1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9</v>
      </c>
      <c r="N265" s="25">
        <v>5</v>
      </c>
      <c r="O265" s="25">
        <v>3</v>
      </c>
      <c r="P265" s="25">
        <v>1</v>
      </c>
      <c r="Q265" s="25">
        <v>0</v>
      </c>
    </row>
    <row r="266" spans="2:17" ht="20.100000000000001" customHeight="1" thickBot="1" x14ac:dyDescent="0.25">
      <c r="B266" s="62" t="s">
        <v>453</v>
      </c>
      <c r="C266" s="25">
        <v>11</v>
      </c>
      <c r="D266" s="25">
        <v>11</v>
      </c>
      <c r="E266" s="25">
        <v>0</v>
      </c>
      <c r="F266" s="25">
        <v>0</v>
      </c>
      <c r="G266" s="25">
        <v>0</v>
      </c>
      <c r="H266" s="25">
        <v>0</v>
      </c>
      <c r="I266" s="25">
        <v>0</v>
      </c>
      <c r="J266" s="25">
        <v>0</v>
      </c>
      <c r="K266" s="25">
        <v>0</v>
      </c>
      <c r="L266" s="25">
        <v>0</v>
      </c>
      <c r="M266" s="25">
        <v>11</v>
      </c>
      <c r="N266" s="25">
        <v>11</v>
      </c>
      <c r="O266" s="25">
        <v>0</v>
      </c>
      <c r="P266" s="25">
        <v>0</v>
      </c>
      <c r="Q266" s="25">
        <v>0</v>
      </c>
    </row>
    <row r="267" spans="2:17" ht="20.100000000000001" customHeight="1" thickBot="1" x14ac:dyDescent="0.25">
      <c r="B267" s="62" t="s">
        <v>454</v>
      </c>
      <c r="C267" s="25">
        <v>10</v>
      </c>
      <c r="D267" s="25">
        <v>0</v>
      </c>
      <c r="E267" s="25">
        <v>6</v>
      </c>
      <c r="F267" s="25">
        <v>3</v>
      </c>
      <c r="G267" s="25">
        <v>1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10</v>
      </c>
      <c r="N267" s="25">
        <v>0</v>
      </c>
      <c r="O267" s="25">
        <v>6</v>
      </c>
      <c r="P267" s="25">
        <v>3</v>
      </c>
      <c r="Q267" s="25">
        <v>1</v>
      </c>
    </row>
    <row r="268" spans="2:17" ht="20.100000000000001" customHeight="1" thickBot="1" x14ac:dyDescent="0.25">
      <c r="B268" s="62" t="s">
        <v>455</v>
      </c>
      <c r="C268" s="25">
        <v>22</v>
      </c>
      <c r="D268" s="25">
        <v>10</v>
      </c>
      <c r="E268" s="25">
        <v>3</v>
      </c>
      <c r="F268" s="25">
        <v>8</v>
      </c>
      <c r="G268" s="25">
        <v>1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25">
        <v>22</v>
      </c>
      <c r="N268" s="25">
        <v>10</v>
      </c>
      <c r="O268" s="25">
        <v>3</v>
      </c>
      <c r="P268" s="25">
        <v>8</v>
      </c>
      <c r="Q268" s="25">
        <v>1</v>
      </c>
    </row>
    <row r="269" spans="2:17" ht="20.100000000000001" customHeight="1" thickBot="1" x14ac:dyDescent="0.25">
      <c r="B269" s="62" t="s">
        <v>456</v>
      </c>
      <c r="C269" s="25">
        <v>11</v>
      </c>
      <c r="D269" s="25">
        <v>3</v>
      </c>
      <c r="E269" s="25">
        <v>4</v>
      </c>
      <c r="F269" s="25">
        <v>4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11</v>
      </c>
      <c r="N269" s="25">
        <v>3</v>
      </c>
      <c r="O269" s="25">
        <v>4</v>
      </c>
      <c r="P269" s="25">
        <v>4</v>
      </c>
      <c r="Q269" s="25">
        <v>0</v>
      </c>
    </row>
    <row r="270" spans="2:17" ht="20.100000000000001" customHeight="1" thickBot="1" x14ac:dyDescent="0.25">
      <c r="B270" s="62" t="s">
        <v>457</v>
      </c>
      <c r="C270" s="25">
        <v>12</v>
      </c>
      <c r="D270" s="25">
        <v>6</v>
      </c>
      <c r="E270" s="25">
        <v>6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12</v>
      </c>
      <c r="N270" s="25">
        <v>6</v>
      </c>
      <c r="O270" s="25">
        <v>6</v>
      </c>
      <c r="P270" s="25">
        <v>0</v>
      </c>
      <c r="Q270" s="25">
        <v>0</v>
      </c>
    </row>
    <row r="271" spans="2:17" ht="20.100000000000001" customHeight="1" thickBot="1" x14ac:dyDescent="0.25">
      <c r="B271" s="62" t="s">
        <v>458</v>
      </c>
      <c r="C271" s="25">
        <v>20</v>
      </c>
      <c r="D271" s="25">
        <v>13</v>
      </c>
      <c r="E271" s="25">
        <v>5</v>
      </c>
      <c r="F271" s="25">
        <v>2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20</v>
      </c>
      <c r="N271" s="25">
        <v>13</v>
      </c>
      <c r="O271" s="25">
        <v>5</v>
      </c>
      <c r="P271" s="25">
        <v>2</v>
      </c>
      <c r="Q271" s="25">
        <v>0</v>
      </c>
    </row>
    <row r="272" spans="2:17" ht="20.100000000000001" customHeight="1" thickBot="1" x14ac:dyDescent="0.25">
      <c r="B272" s="62" t="s">
        <v>459</v>
      </c>
      <c r="C272" s="25">
        <v>39</v>
      </c>
      <c r="D272" s="25">
        <v>23</v>
      </c>
      <c r="E272" s="25">
        <v>12</v>
      </c>
      <c r="F272" s="25">
        <v>4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39</v>
      </c>
      <c r="N272" s="25">
        <v>23</v>
      </c>
      <c r="O272" s="25">
        <v>12</v>
      </c>
      <c r="P272" s="25">
        <v>4</v>
      </c>
      <c r="Q272" s="25">
        <v>0</v>
      </c>
    </row>
    <row r="273" spans="2:17" ht="20.100000000000001" customHeight="1" thickBot="1" x14ac:dyDescent="0.25">
      <c r="B273" s="62" t="s">
        <v>460</v>
      </c>
      <c r="C273" s="25">
        <v>34</v>
      </c>
      <c r="D273" s="25">
        <v>16</v>
      </c>
      <c r="E273" s="25">
        <v>17</v>
      </c>
      <c r="F273" s="25">
        <v>1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34</v>
      </c>
      <c r="N273" s="25">
        <v>16</v>
      </c>
      <c r="O273" s="25">
        <v>17</v>
      </c>
      <c r="P273" s="25">
        <v>1</v>
      </c>
      <c r="Q273" s="25">
        <v>0</v>
      </c>
    </row>
    <row r="274" spans="2:17" ht="20.100000000000001" customHeight="1" thickBot="1" x14ac:dyDescent="0.25">
      <c r="B274" s="62" t="s">
        <v>195</v>
      </c>
      <c r="C274" s="25">
        <v>261</v>
      </c>
      <c r="D274" s="25">
        <v>115</v>
      </c>
      <c r="E274" s="25">
        <v>142</v>
      </c>
      <c r="F274" s="25">
        <v>2</v>
      </c>
      <c r="G274" s="25">
        <v>2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261</v>
      </c>
      <c r="N274" s="25">
        <v>115</v>
      </c>
      <c r="O274" s="25">
        <v>142</v>
      </c>
      <c r="P274" s="25">
        <v>2</v>
      </c>
      <c r="Q274" s="25">
        <v>2</v>
      </c>
    </row>
    <row r="275" spans="2:17" ht="20.100000000000001" customHeight="1" thickBot="1" x14ac:dyDescent="0.25">
      <c r="B275" s="62" t="s">
        <v>461</v>
      </c>
      <c r="C275" s="25">
        <v>16</v>
      </c>
      <c r="D275" s="25">
        <v>8</v>
      </c>
      <c r="E275" s="25">
        <v>8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16</v>
      </c>
      <c r="N275" s="25">
        <v>8</v>
      </c>
      <c r="O275" s="25">
        <v>8</v>
      </c>
      <c r="P275" s="25">
        <v>0</v>
      </c>
      <c r="Q275" s="25">
        <v>0</v>
      </c>
    </row>
    <row r="276" spans="2:17" ht="20.100000000000001" customHeight="1" thickBot="1" x14ac:dyDescent="0.25">
      <c r="B276" s="62" t="s">
        <v>462</v>
      </c>
      <c r="C276" s="25">
        <v>4</v>
      </c>
      <c r="D276" s="25">
        <v>1</v>
      </c>
      <c r="E276" s="25">
        <v>2</v>
      </c>
      <c r="F276" s="25">
        <v>0</v>
      </c>
      <c r="G276" s="25">
        <v>1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4</v>
      </c>
      <c r="N276" s="25">
        <v>1</v>
      </c>
      <c r="O276" s="25">
        <v>2</v>
      </c>
      <c r="P276" s="25">
        <v>0</v>
      </c>
      <c r="Q276" s="25">
        <v>1</v>
      </c>
    </row>
    <row r="277" spans="2:17" ht="20.100000000000001" customHeight="1" thickBot="1" x14ac:dyDescent="0.25">
      <c r="B277" s="62" t="s">
        <v>463</v>
      </c>
      <c r="C277" s="25">
        <v>8</v>
      </c>
      <c r="D277" s="25">
        <v>5</v>
      </c>
      <c r="E277" s="25">
        <v>3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8</v>
      </c>
      <c r="N277" s="25">
        <v>5</v>
      </c>
      <c r="O277" s="25">
        <v>3</v>
      </c>
      <c r="P277" s="25">
        <v>0</v>
      </c>
      <c r="Q277" s="25">
        <v>0</v>
      </c>
    </row>
    <row r="278" spans="2:17" ht="20.100000000000001" customHeight="1" thickBot="1" x14ac:dyDescent="0.25">
      <c r="B278" s="62" t="s">
        <v>464</v>
      </c>
      <c r="C278" s="25">
        <v>77</v>
      </c>
      <c r="D278" s="25">
        <v>40</v>
      </c>
      <c r="E278" s="25">
        <v>29</v>
      </c>
      <c r="F278" s="25">
        <v>8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25">
        <v>77</v>
      </c>
      <c r="N278" s="25">
        <v>40</v>
      </c>
      <c r="O278" s="25">
        <v>29</v>
      </c>
      <c r="P278" s="25">
        <v>8</v>
      </c>
      <c r="Q278" s="25">
        <v>0</v>
      </c>
    </row>
    <row r="279" spans="2:17" ht="20.100000000000001" customHeight="1" thickBot="1" x14ac:dyDescent="0.25">
      <c r="B279" s="62" t="s">
        <v>465</v>
      </c>
      <c r="C279" s="25">
        <v>111</v>
      </c>
      <c r="D279" s="25">
        <v>62</v>
      </c>
      <c r="E279" s="25">
        <v>48</v>
      </c>
      <c r="F279" s="25">
        <v>1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111</v>
      </c>
      <c r="N279" s="25">
        <v>62</v>
      </c>
      <c r="O279" s="25">
        <v>48</v>
      </c>
      <c r="P279" s="25">
        <v>1</v>
      </c>
      <c r="Q279" s="25">
        <v>0</v>
      </c>
    </row>
    <row r="280" spans="2:17" ht="20.100000000000001" customHeight="1" thickBot="1" x14ac:dyDescent="0.25">
      <c r="B280" s="62" t="s">
        <v>466</v>
      </c>
      <c r="C280" s="25">
        <v>38</v>
      </c>
      <c r="D280" s="25">
        <v>17</v>
      </c>
      <c r="E280" s="25">
        <v>20</v>
      </c>
      <c r="F280" s="25">
        <v>1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38</v>
      </c>
      <c r="N280" s="25">
        <v>17</v>
      </c>
      <c r="O280" s="25">
        <v>20</v>
      </c>
      <c r="P280" s="25">
        <v>1</v>
      </c>
      <c r="Q280" s="25">
        <v>0</v>
      </c>
    </row>
    <row r="281" spans="2:17" ht="20.100000000000001" customHeight="1" thickBot="1" x14ac:dyDescent="0.25">
      <c r="B281" s="62" t="s">
        <v>467</v>
      </c>
      <c r="C281" s="25">
        <v>18</v>
      </c>
      <c r="D281" s="25">
        <v>17</v>
      </c>
      <c r="E281" s="25">
        <v>1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18</v>
      </c>
      <c r="N281" s="25">
        <v>17</v>
      </c>
      <c r="O281" s="25">
        <v>1</v>
      </c>
      <c r="P281" s="25">
        <v>0</v>
      </c>
      <c r="Q281" s="25">
        <v>0</v>
      </c>
    </row>
    <row r="282" spans="2:17" ht="20.100000000000001" customHeight="1" thickBot="1" x14ac:dyDescent="0.25">
      <c r="B282" s="62" t="s">
        <v>468</v>
      </c>
      <c r="C282" s="25">
        <v>2</v>
      </c>
      <c r="D282" s="25">
        <v>2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2</v>
      </c>
      <c r="N282" s="25">
        <v>2</v>
      </c>
      <c r="O282" s="25">
        <v>0</v>
      </c>
      <c r="P282" s="25">
        <v>0</v>
      </c>
      <c r="Q282" s="25">
        <v>0</v>
      </c>
    </row>
    <row r="283" spans="2:17" ht="20.100000000000001" customHeight="1" thickBot="1" x14ac:dyDescent="0.25">
      <c r="B283" s="62" t="s">
        <v>196</v>
      </c>
      <c r="C283" s="25">
        <v>64</v>
      </c>
      <c r="D283" s="25">
        <v>29</v>
      </c>
      <c r="E283" s="25">
        <v>30</v>
      </c>
      <c r="F283" s="25">
        <v>3</v>
      </c>
      <c r="G283" s="25">
        <v>2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64</v>
      </c>
      <c r="N283" s="25">
        <v>29</v>
      </c>
      <c r="O283" s="25">
        <v>30</v>
      </c>
      <c r="P283" s="25">
        <v>3</v>
      </c>
      <c r="Q283" s="25">
        <v>2</v>
      </c>
    </row>
    <row r="284" spans="2:17" ht="20.100000000000001" customHeight="1" thickBot="1" x14ac:dyDescent="0.25">
      <c r="B284" s="62" t="s">
        <v>469</v>
      </c>
      <c r="C284" s="25">
        <v>49</v>
      </c>
      <c r="D284" s="25">
        <v>32</v>
      </c>
      <c r="E284" s="25">
        <v>13</v>
      </c>
      <c r="F284" s="25">
        <v>4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49</v>
      </c>
      <c r="N284" s="25">
        <v>32</v>
      </c>
      <c r="O284" s="25">
        <v>13</v>
      </c>
      <c r="P284" s="25">
        <v>4</v>
      </c>
      <c r="Q284" s="25">
        <v>0</v>
      </c>
    </row>
    <row r="285" spans="2:17" ht="20.100000000000001" customHeight="1" thickBot="1" x14ac:dyDescent="0.25">
      <c r="B285" s="62" t="s">
        <v>470</v>
      </c>
      <c r="C285" s="25">
        <v>15</v>
      </c>
      <c r="D285" s="25">
        <v>10</v>
      </c>
      <c r="E285" s="25">
        <v>4</v>
      </c>
      <c r="F285" s="25">
        <v>1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15</v>
      </c>
      <c r="N285" s="25">
        <v>10</v>
      </c>
      <c r="O285" s="25">
        <v>4</v>
      </c>
      <c r="P285" s="25">
        <v>1</v>
      </c>
      <c r="Q285" s="25">
        <v>0</v>
      </c>
    </row>
    <row r="286" spans="2:17" ht="20.100000000000001" customHeight="1" thickBot="1" x14ac:dyDescent="0.25">
      <c r="B286" s="62" t="s">
        <v>471</v>
      </c>
      <c r="C286" s="25">
        <v>209</v>
      </c>
      <c r="D286" s="25">
        <v>105</v>
      </c>
      <c r="E286" s="25">
        <v>95</v>
      </c>
      <c r="F286" s="25">
        <v>6</v>
      </c>
      <c r="G286" s="25">
        <v>3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25">
        <v>209</v>
      </c>
      <c r="N286" s="25">
        <v>105</v>
      </c>
      <c r="O286" s="25">
        <v>95</v>
      </c>
      <c r="P286" s="25">
        <v>6</v>
      </c>
      <c r="Q286" s="25">
        <v>3</v>
      </c>
    </row>
    <row r="287" spans="2:17" ht="20.100000000000001" customHeight="1" thickBot="1" x14ac:dyDescent="0.25">
      <c r="B287" s="62" t="s">
        <v>472</v>
      </c>
      <c r="C287" s="25">
        <v>62</v>
      </c>
      <c r="D287" s="25">
        <v>46</v>
      </c>
      <c r="E287" s="25">
        <v>7</v>
      </c>
      <c r="F287" s="25">
        <v>9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62</v>
      </c>
      <c r="N287" s="25">
        <v>46</v>
      </c>
      <c r="O287" s="25">
        <v>7</v>
      </c>
      <c r="P287" s="25">
        <v>9</v>
      </c>
      <c r="Q287" s="25">
        <v>0</v>
      </c>
    </row>
    <row r="288" spans="2:17" ht="20.100000000000001" customHeight="1" thickBot="1" x14ac:dyDescent="0.25">
      <c r="B288" s="62" t="s">
        <v>197</v>
      </c>
      <c r="C288" s="25">
        <v>67</v>
      </c>
      <c r="D288" s="25">
        <v>27</v>
      </c>
      <c r="E288" s="25">
        <v>23</v>
      </c>
      <c r="F288" s="25">
        <v>12</v>
      </c>
      <c r="G288" s="25">
        <v>5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67</v>
      </c>
      <c r="N288" s="25">
        <v>27</v>
      </c>
      <c r="O288" s="25">
        <v>23</v>
      </c>
      <c r="P288" s="25">
        <v>12</v>
      </c>
      <c r="Q288" s="25">
        <v>5</v>
      </c>
    </row>
    <row r="289" spans="2:17" ht="20.100000000000001" customHeight="1" thickBot="1" x14ac:dyDescent="0.25">
      <c r="B289" s="62" t="s">
        <v>473</v>
      </c>
      <c r="C289" s="25">
        <v>260</v>
      </c>
      <c r="D289" s="25">
        <v>110</v>
      </c>
      <c r="E289" s="25">
        <v>127</v>
      </c>
      <c r="F289" s="25">
        <v>13</v>
      </c>
      <c r="G289" s="25">
        <v>10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260</v>
      </c>
      <c r="N289" s="25">
        <v>110</v>
      </c>
      <c r="O289" s="25">
        <v>127</v>
      </c>
      <c r="P289" s="25">
        <v>13</v>
      </c>
      <c r="Q289" s="25">
        <v>10</v>
      </c>
    </row>
    <row r="290" spans="2:17" ht="20.100000000000001" customHeight="1" thickBot="1" x14ac:dyDescent="0.25">
      <c r="B290" s="62" t="s">
        <v>642</v>
      </c>
      <c r="C290" s="25">
        <v>54</v>
      </c>
      <c r="D290" s="25">
        <v>35</v>
      </c>
      <c r="E290" s="25">
        <v>18</v>
      </c>
      <c r="F290" s="25">
        <v>1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54</v>
      </c>
      <c r="N290" s="25">
        <v>35</v>
      </c>
      <c r="O290" s="25">
        <v>18</v>
      </c>
      <c r="P290" s="25">
        <v>1</v>
      </c>
      <c r="Q290" s="25">
        <v>0</v>
      </c>
    </row>
    <row r="291" spans="2:17" ht="20.100000000000001" customHeight="1" thickBot="1" x14ac:dyDescent="0.25">
      <c r="B291" s="62" t="s">
        <v>474</v>
      </c>
      <c r="C291" s="25">
        <v>45</v>
      </c>
      <c r="D291" s="25">
        <v>36</v>
      </c>
      <c r="E291" s="25">
        <v>8</v>
      </c>
      <c r="F291" s="25">
        <v>1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45</v>
      </c>
      <c r="N291" s="25">
        <v>36</v>
      </c>
      <c r="O291" s="25">
        <v>8</v>
      </c>
      <c r="P291" s="25">
        <v>1</v>
      </c>
      <c r="Q291" s="25">
        <v>0</v>
      </c>
    </row>
    <row r="292" spans="2:17" ht="20.100000000000001" customHeight="1" thickBot="1" x14ac:dyDescent="0.25">
      <c r="B292" s="62" t="s">
        <v>475</v>
      </c>
      <c r="C292" s="25">
        <v>18</v>
      </c>
      <c r="D292" s="25">
        <v>15</v>
      </c>
      <c r="E292" s="25">
        <v>3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18</v>
      </c>
      <c r="N292" s="25">
        <v>15</v>
      </c>
      <c r="O292" s="25">
        <v>3</v>
      </c>
      <c r="P292" s="25">
        <v>0</v>
      </c>
      <c r="Q292" s="25">
        <v>0</v>
      </c>
    </row>
    <row r="293" spans="2:17" ht="20.100000000000001" customHeight="1" thickBot="1" x14ac:dyDescent="0.25">
      <c r="B293" s="62" t="s">
        <v>476</v>
      </c>
      <c r="C293" s="25">
        <v>298</v>
      </c>
      <c r="D293" s="25">
        <v>198</v>
      </c>
      <c r="E293" s="25">
        <v>85</v>
      </c>
      <c r="F293" s="25">
        <v>14</v>
      </c>
      <c r="G293" s="25">
        <v>1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298</v>
      </c>
      <c r="N293" s="25">
        <v>198</v>
      </c>
      <c r="O293" s="25">
        <v>85</v>
      </c>
      <c r="P293" s="25">
        <v>14</v>
      </c>
      <c r="Q293" s="25">
        <v>1</v>
      </c>
    </row>
    <row r="294" spans="2:17" ht="20.100000000000001" customHeight="1" thickBot="1" x14ac:dyDescent="0.25">
      <c r="B294" s="62" t="s">
        <v>477</v>
      </c>
      <c r="C294" s="25">
        <v>100</v>
      </c>
      <c r="D294" s="25">
        <v>46</v>
      </c>
      <c r="E294" s="25">
        <v>43</v>
      </c>
      <c r="F294" s="25">
        <v>8</v>
      </c>
      <c r="G294" s="25">
        <v>3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100</v>
      </c>
      <c r="N294" s="25">
        <v>46</v>
      </c>
      <c r="O294" s="25">
        <v>43</v>
      </c>
      <c r="P294" s="25">
        <v>8</v>
      </c>
      <c r="Q294" s="25">
        <v>3</v>
      </c>
    </row>
    <row r="295" spans="2:17" ht="20.100000000000001" customHeight="1" thickBot="1" x14ac:dyDescent="0.25">
      <c r="B295" s="62" t="s">
        <v>478</v>
      </c>
      <c r="C295" s="25">
        <v>67</v>
      </c>
      <c r="D295" s="25">
        <v>64</v>
      </c>
      <c r="E295" s="25">
        <v>1</v>
      </c>
      <c r="F295" s="25">
        <v>2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67</v>
      </c>
      <c r="N295" s="25">
        <v>64</v>
      </c>
      <c r="O295" s="25">
        <v>1</v>
      </c>
      <c r="P295" s="25">
        <v>2</v>
      </c>
      <c r="Q295" s="25">
        <v>0</v>
      </c>
    </row>
    <row r="296" spans="2:17" ht="20.100000000000001" customHeight="1" thickBot="1" x14ac:dyDescent="0.25">
      <c r="B296" s="62" t="s">
        <v>479</v>
      </c>
      <c r="C296" s="25">
        <v>60</v>
      </c>
      <c r="D296" s="25">
        <v>43</v>
      </c>
      <c r="E296" s="25">
        <v>13</v>
      </c>
      <c r="F296" s="25">
        <v>3</v>
      </c>
      <c r="G296" s="25">
        <v>1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60</v>
      </c>
      <c r="N296" s="25">
        <v>43</v>
      </c>
      <c r="O296" s="25">
        <v>13</v>
      </c>
      <c r="P296" s="25">
        <v>3</v>
      </c>
      <c r="Q296" s="25">
        <v>1</v>
      </c>
    </row>
    <row r="297" spans="2:17" ht="20.100000000000001" customHeight="1" thickBot="1" x14ac:dyDescent="0.25">
      <c r="B297" s="62" t="s">
        <v>480</v>
      </c>
      <c r="C297" s="25">
        <v>16</v>
      </c>
      <c r="D297" s="25">
        <v>12</v>
      </c>
      <c r="E297" s="25">
        <v>4</v>
      </c>
      <c r="F297" s="25">
        <v>0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25">
        <v>16</v>
      </c>
      <c r="N297" s="25">
        <v>12</v>
      </c>
      <c r="O297" s="25">
        <v>4</v>
      </c>
      <c r="P297" s="25">
        <v>0</v>
      </c>
      <c r="Q297" s="25">
        <v>0</v>
      </c>
    </row>
    <row r="298" spans="2:17" ht="20.100000000000001" customHeight="1" thickBot="1" x14ac:dyDescent="0.25">
      <c r="B298" s="62" t="s">
        <v>481</v>
      </c>
      <c r="C298" s="25">
        <v>207</v>
      </c>
      <c r="D298" s="25">
        <v>100</v>
      </c>
      <c r="E298" s="25">
        <v>93</v>
      </c>
      <c r="F298" s="25">
        <v>7</v>
      </c>
      <c r="G298" s="25">
        <v>7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207</v>
      </c>
      <c r="N298" s="25">
        <v>100</v>
      </c>
      <c r="O298" s="25">
        <v>93</v>
      </c>
      <c r="P298" s="25">
        <v>7</v>
      </c>
      <c r="Q298" s="25">
        <v>7</v>
      </c>
    </row>
    <row r="299" spans="2:17" ht="20.100000000000001" customHeight="1" thickBot="1" x14ac:dyDescent="0.25">
      <c r="B299" s="62" t="s">
        <v>482</v>
      </c>
      <c r="C299" s="25">
        <v>219</v>
      </c>
      <c r="D299" s="25">
        <v>118</v>
      </c>
      <c r="E299" s="25">
        <v>93</v>
      </c>
      <c r="F299" s="25">
        <v>7</v>
      </c>
      <c r="G299" s="25">
        <v>1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25">
        <v>219</v>
      </c>
      <c r="N299" s="25">
        <v>118</v>
      </c>
      <c r="O299" s="25">
        <v>93</v>
      </c>
      <c r="P299" s="25">
        <v>7</v>
      </c>
      <c r="Q299" s="25">
        <v>1</v>
      </c>
    </row>
    <row r="300" spans="2:17" ht="20.100000000000001" customHeight="1" thickBot="1" x14ac:dyDescent="0.25">
      <c r="B300" s="62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</row>
    <row r="301" spans="2:17" ht="20.100000000000001" customHeight="1" thickBot="1" x14ac:dyDescent="0.25">
      <c r="B301" s="62" t="s">
        <v>484</v>
      </c>
      <c r="C301" s="25">
        <v>94</v>
      </c>
      <c r="D301" s="25">
        <v>35</v>
      </c>
      <c r="E301" s="25">
        <v>55</v>
      </c>
      <c r="F301" s="25">
        <v>4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94</v>
      </c>
      <c r="N301" s="25">
        <v>35</v>
      </c>
      <c r="O301" s="25">
        <v>55</v>
      </c>
      <c r="P301" s="25">
        <v>4</v>
      </c>
      <c r="Q301" s="25">
        <v>0</v>
      </c>
    </row>
    <row r="302" spans="2:17" ht="20.100000000000001" customHeight="1" thickBot="1" x14ac:dyDescent="0.25">
      <c r="B302" s="62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</row>
    <row r="303" spans="2:17" ht="20.100000000000001" customHeight="1" thickBot="1" x14ac:dyDescent="0.25">
      <c r="B303" s="62" t="s">
        <v>486</v>
      </c>
      <c r="C303" s="25">
        <v>151</v>
      </c>
      <c r="D303" s="25">
        <v>101</v>
      </c>
      <c r="E303" s="25">
        <v>47</v>
      </c>
      <c r="F303" s="25">
        <v>3</v>
      </c>
      <c r="G303" s="25">
        <v>0</v>
      </c>
      <c r="H303" s="25">
        <v>1</v>
      </c>
      <c r="I303" s="25">
        <v>1</v>
      </c>
      <c r="J303" s="25">
        <v>0</v>
      </c>
      <c r="K303" s="25">
        <v>0</v>
      </c>
      <c r="L303" s="25">
        <v>0</v>
      </c>
      <c r="M303" s="25">
        <v>152</v>
      </c>
      <c r="N303" s="25">
        <v>102</v>
      </c>
      <c r="O303" s="25">
        <v>47</v>
      </c>
      <c r="P303" s="25">
        <v>3</v>
      </c>
      <c r="Q303" s="25">
        <v>0</v>
      </c>
    </row>
    <row r="304" spans="2:17" ht="20.100000000000001" customHeight="1" thickBot="1" x14ac:dyDescent="0.25">
      <c r="B304" s="62" t="s">
        <v>487</v>
      </c>
      <c r="C304" s="25">
        <v>105</v>
      </c>
      <c r="D304" s="25">
        <v>79</v>
      </c>
      <c r="E304" s="25">
        <v>17</v>
      </c>
      <c r="F304" s="25">
        <v>8</v>
      </c>
      <c r="G304" s="25">
        <v>1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105</v>
      </c>
      <c r="N304" s="25">
        <v>79</v>
      </c>
      <c r="O304" s="25">
        <v>17</v>
      </c>
      <c r="P304" s="25">
        <v>8</v>
      </c>
      <c r="Q304" s="25">
        <v>1</v>
      </c>
    </row>
    <row r="305" spans="2:17" ht="20.100000000000001" customHeight="1" thickBot="1" x14ac:dyDescent="0.25">
      <c r="B305" s="62" t="s">
        <v>488</v>
      </c>
      <c r="C305" s="25">
        <v>255</v>
      </c>
      <c r="D305" s="25">
        <v>174</v>
      </c>
      <c r="E305" s="25">
        <v>66</v>
      </c>
      <c r="F305" s="25">
        <v>11</v>
      </c>
      <c r="G305" s="25">
        <v>4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255</v>
      </c>
      <c r="N305" s="25">
        <v>174</v>
      </c>
      <c r="O305" s="25">
        <v>66</v>
      </c>
      <c r="P305" s="25">
        <v>11</v>
      </c>
      <c r="Q305" s="25">
        <v>4</v>
      </c>
    </row>
    <row r="306" spans="2:17" ht="20.100000000000001" customHeight="1" thickBot="1" x14ac:dyDescent="0.25">
      <c r="B306" s="62" t="s">
        <v>489</v>
      </c>
      <c r="C306" s="25">
        <v>62</v>
      </c>
      <c r="D306" s="25">
        <v>31</v>
      </c>
      <c r="E306" s="25">
        <v>23</v>
      </c>
      <c r="F306" s="25">
        <v>7</v>
      </c>
      <c r="G306" s="25">
        <v>1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62</v>
      </c>
      <c r="N306" s="25">
        <v>31</v>
      </c>
      <c r="O306" s="25">
        <v>23</v>
      </c>
      <c r="P306" s="25">
        <v>7</v>
      </c>
      <c r="Q306" s="25">
        <v>1</v>
      </c>
    </row>
    <row r="307" spans="2:17" ht="20.100000000000001" customHeight="1" thickBot="1" x14ac:dyDescent="0.25">
      <c r="B307" s="62" t="s">
        <v>643</v>
      </c>
      <c r="C307" s="25">
        <v>72</v>
      </c>
      <c r="D307" s="25">
        <v>38</v>
      </c>
      <c r="E307" s="25">
        <v>14</v>
      </c>
      <c r="F307" s="25">
        <v>19</v>
      </c>
      <c r="G307" s="25">
        <v>1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72</v>
      </c>
      <c r="N307" s="25">
        <v>38</v>
      </c>
      <c r="O307" s="25">
        <v>14</v>
      </c>
      <c r="P307" s="25">
        <v>19</v>
      </c>
      <c r="Q307" s="25">
        <v>1</v>
      </c>
    </row>
    <row r="308" spans="2:17" ht="20.100000000000001" customHeight="1" thickBot="1" x14ac:dyDescent="0.25">
      <c r="B308" s="62" t="s">
        <v>490</v>
      </c>
      <c r="C308" s="25">
        <v>121</v>
      </c>
      <c r="D308" s="25">
        <v>80</v>
      </c>
      <c r="E308" s="25">
        <v>25</v>
      </c>
      <c r="F308" s="25">
        <v>13</v>
      </c>
      <c r="G308" s="25">
        <v>3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121</v>
      </c>
      <c r="N308" s="25">
        <v>80</v>
      </c>
      <c r="O308" s="25">
        <v>25</v>
      </c>
      <c r="P308" s="25">
        <v>13</v>
      </c>
      <c r="Q308" s="25">
        <v>3</v>
      </c>
    </row>
    <row r="309" spans="2:17" ht="20.100000000000001" customHeight="1" thickBot="1" x14ac:dyDescent="0.25">
      <c r="B309" s="62" t="s">
        <v>491</v>
      </c>
      <c r="C309" s="25">
        <v>281</v>
      </c>
      <c r="D309" s="25">
        <v>98</v>
      </c>
      <c r="E309" s="25">
        <v>102</v>
      </c>
      <c r="F309" s="25">
        <v>51</v>
      </c>
      <c r="G309" s="25">
        <v>30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25">
        <v>281</v>
      </c>
      <c r="N309" s="25">
        <v>98</v>
      </c>
      <c r="O309" s="25">
        <v>102</v>
      </c>
      <c r="P309" s="25">
        <v>51</v>
      </c>
      <c r="Q309" s="25">
        <v>30</v>
      </c>
    </row>
    <row r="310" spans="2:17" ht="20.100000000000001" customHeight="1" thickBot="1" x14ac:dyDescent="0.25">
      <c r="B310" s="62" t="s">
        <v>492</v>
      </c>
      <c r="C310" s="25">
        <v>46</v>
      </c>
      <c r="D310" s="25">
        <v>23</v>
      </c>
      <c r="E310" s="25">
        <v>16</v>
      </c>
      <c r="F310" s="25">
        <v>4</v>
      </c>
      <c r="G310" s="25">
        <v>3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46</v>
      </c>
      <c r="N310" s="25">
        <v>23</v>
      </c>
      <c r="O310" s="25">
        <v>16</v>
      </c>
      <c r="P310" s="25">
        <v>4</v>
      </c>
      <c r="Q310" s="25">
        <v>3</v>
      </c>
    </row>
    <row r="311" spans="2:17" ht="20.100000000000001" customHeight="1" thickBot="1" x14ac:dyDescent="0.25">
      <c r="B311" s="62" t="s">
        <v>493</v>
      </c>
      <c r="C311" s="25">
        <v>140</v>
      </c>
      <c r="D311" s="25">
        <v>36</v>
      </c>
      <c r="E311" s="25">
        <v>69</v>
      </c>
      <c r="F311" s="25">
        <v>0</v>
      </c>
      <c r="G311" s="25">
        <v>35</v>
      </c>
      <c r="H311" s="25">
        <v>0</v>
      </c>
      <c r="I311" s="25">
        <v>0</v>
      </c>
      <c r="J311" s="25">
        <v>0</v>
      </c>
      <c r="K311" s="25">
        <v>0</v>
      </c>
      <c r="L311" s="25">
        <v>0</v>
      </c>
      <c r="M311" s="25">
        <v>140</v>
      </c>
      <c r="N311" s="25">
        <v>36</v>
      </c>
      <c r="O311" s="25">
        <v>69</v>
      </c>
      <c r="P311" s="25">
        <v>0</v>
      </c>
      <c r="Q311" s="25">
        <v>35</v>
      </c>
    </row>
    <row r="312" spans="2:17" ht="20.100000000000001" customHeight="1" thickBot="1" x14ac:dyDescent="0.25">
      <c r="B312" s="62" t="s">
        <v>494</v>
      </c>
      <c r="C312" s="25">
        <v>70</v>
      </c>
      <c r="D312" s="25">
        <v>53</v>
      </c>
      <c r="E312" s="25">
        <v>11</v>
      </c>
      <c r="F312" s="25">
        <v>6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70</v>
      </c>
      <c r="N312" s="25">
        <v>53</v>
      </c>
      <c r="O312" s="25">
        <v>11</v>
      </c>
      <c r="P312" s="25">
        <v>6</v>
      </c>
      <c r="Q312" s="25">
        <v>0</v>
      </c>
    </row>
    <row r="313" spans="2:17" ht="20.100000000000001" customHeight="1" thickBot="1" x14ac:dyDescent="0.25">
      <c r="B313" s="62" t="s">
        <v>495</v>
      </c>
      <c r="C313" s="25">
        <v>43</v>
      </c>
      <c r="D313" s="25">
        <v>24</v>
      </c>
      <c r="E313" s="25">
        <v>18</v>
      </c>
      <c r="F313" s="25">
        <v>1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43</v>
      </c>
      <c r="N313" s="25">
        <v>24</v>
      </c>
      <c r="O313" s="25">
        <v>18</v>
      </c>
      <c r="P313" s="25">
        <v>1</v>
      </c>
      <c r="Q313" s="25">
        <v>0</v>
      </c>
    </row>
    <row r="314" spans="2:17" ht="20.100000000000001" customHeight="1" thickBot="1" x14ac:dyDescent="0.25">
      <c r="B314" s="62" t="s">
        <v>496</v>
      </c>
      <c r="C314" s="25">
        <v>77</v>
      </c>
      <c r="D314" s="25">
        <v>55</v>
      </c>
      <c r="E314" s="25">
        <v>14</v>
      </c>
      <c r="F314" s="25">
        <v>6</v>
      </c>
      <c r="G314" s="25">
        <v>2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77</v>
      </c>
      <c r="N314" s="25">
        <v>55</v>
      </c>
      <c r="O314" s="25">
        <v>14</v>
      </c>
      <c r="P314" s="25">
        <v>6</v>
      </c>
      <c r="Q314" s="25">
        <v>2</v>
      </c>
    </row>
    <row r="315" spans="2:17" ht="20.100000000000001" customHeight="1" thickBot="1" x14ac:dyDescent="0.25">
      <c r="B315" s="62" t="s">
        <v>497</v>
      </c>
      <c r="C315" s="25">
        <v>72</v>
      </c>
      <c r="D315" s="25">
        <v>55</v>
      </c>
      <c r="E315" s="25">
        <v>17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72</v>
      </c>
      <c r="N315" s="25">
        <v>55</v>
      </c>
      <c r="O315" s="25">
        <v>17</v>
      </c>
      <c r="P315" s="25">
        <v>0</v>
      </c>
      <c r="Q315" s="25">
        <v>0</v>
      </c>
    </row>
    <row r="316" spans="2:17" ht="20.100000000000001" customHeight="1" thickBot="1" x14ac:dyDescent="0.25">
      <c r="B316" s="62" t="s">
        <v>498</v>
      </c>
      <c r="C316" s="25">
        <v>32</v>
      </c>
      <c r="D316" s="25">
        <v>18</v>
      </c>
      <c r="E316" s="25">
        <v>5</v>
      </c>
      <c r="F316" s="25">
        <v>9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32</v>
      </c>
      <c r="N316" s="25">
        <v>18</v>
      </c>
      <c r="O316" s="25">
        <v>5</v>
      </c>
      <c r="P316" s="25">
        <v>9</v>
      </c>
      <c r="Q316" s="25">
        <v>0</v>
      </c>
    </row>
    <row r="317" spans="2:17" ht="20.100000000000001" customHeight="1" thickBot="1" x14ac:dyDescent="0.25">
      <c r="B317" s="62" t="s">
        <v>499</v>
      </c>
      <c r="C317" s="25">
        <v>99</v>
      </c>
      <c r="D317" s="25">
        <v>55</v>
      </c>
      <c r="E317" s="25">
        <v>23</v>
      </c>
      <c r="F317" s="25">
        <v>17</v>
      </c>
      <c r="G317" s="25">
        <v>4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99</v>
      </c>
      <c r="N317" s="25">
        <v>55</v>
      </c>
      <c r="O317" s="25">
        <v>23</v>
      </c>
      <c r="P317" s="25">
        <v>17</v>
      </c>
      <c r="Q317" s="25">
        <v>4</v>
      </c>
    </row>
    <row r="318" spans="2:17" ht="20.100000000000001" customHeight="1" thickBot="1" x14ac:dyDescent="0.25">
      <c r="B318" s="62" t="s">
        <v>500</v>
      </c>
      <c r="C318" s="25">
        <v>38</v>
      </c>
      <c r="D318" s="25">
        <v>21</v>
      </c>
      <c r="E318" s="25">
        <v>14</v>
      </c>
      <c r="F318" s="25">
        <v>3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38</v>
      </c>
      <c r="N318" s="25">
        <v>21</v>
      </c>
      <c r="O318" s="25">
        <v>14</v>
      </c>
      <c r="P318" s="25">
        <v>3</v>
      </c>
      <c r="Q318" s="25">
        <v>0</v>
      </c>
    </row>
    <row r="319" spans="2:17" ht="20.100000000000001" customHeight="1" thickBot="1" x14ac:dyDescent="0.25">
      <c r="B319" s="62" t="s">
        <v>501</v>
      </c>
      <c r="C319" s="25">
        <v>20</v>
      </c>
      <c r="D319" s="25">
        <v>9</v>
      </c>
      <c r="E319" s="25">
        <v>8</v>
      </c>
      <c r="F319" s="25">
        <v>3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20</v>
      </c>
      <c r="N319" s="25">
        <v>9</v>
      </c>
      <c r="O319" s="25">
        <v>8</v>
      </c>
      <c r="P319" s="25">
        <v>3</v>
      </c>
      <c r="Q319" s="25">
        <v>0</v>
      </c>
    </row>
    <row r="320" spans="2:17" ht="20.100000000000001" customHeight="1" thickBot="1" x14ac:dyDescent="0.25">
      <c r="B320" s="62" t="s">
        <v>502</v>
      </c>
      <c r="C320" s="25">
        <v>50</v>
      </c>
      <c r="D320" s="25">
        <v>24</v>
      </c>
      <c r="E320" s="25">
        <v>19</v>
      </c>
      <c r="F320" s="25">
        <v>6</v>
      </c>
      <c r="G320" s="25">
        <v>1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50</v>
      </c>
      <c r="N320" s="25">
        <v>24</v>
      </c>
      <c r="O320" s="25">
        <v>19</v>
      </c>
      <c r="P320" s="25">
        <v>6</v>
      </c>
      <c r="Q320" s="25">
        <v>1</v>
      </c>
    </row>
    <row r="321" spans="2:17" ht="20.100000000000001" customHeight="1" thickBot="1" x14ac:dyDescent="0.25">
      <c r="B321" s="62" t="s">
        <v>503</v>
      </c>
      <c r="C321" s="25">
        <v>38</v>
      </c>
      <c r="D321" s="25">
        <v>33</v>
      </c>
      <c r="E321" s="25">
        <v>3</v>
      </c>
      <c r="F321" s="25">
        <v>2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38</v>
      </c>
      <c r="N321" s="25">
        <v>33</v>
      </c>
      <c r="O321" s="25">
        <v>3</v>
      </c>
      <c r="P321" s="25">
        <v>2</v>
      </c>
      <c r="Q321" s="25">
        <v>0</v>
      </c>
    </row>
    <row r="322" spans="2:17" ht="20.100000000000001" customHeight="1" thickBot="1" x14ac:dyDescent="0.25">
      <c r="B322" s="62" t="s">
        <v>504</v>
      </c>
      <c r="C322" s="25">
        <v>17</v>
      </c>
      <c r="D322" s="25">
        <v>15</v>
      </c>
      <c r="E322" s="25">
        <v>1</v>
      </c>
      <c r="F322" s="25">
        <v>1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17</v>
      </c>
      <c r="N322" s="25">
        <v>15</v>
      </c>
      <c r="O322" s="25">
        <v>1</v>
      </c>
      <c r="P322" s="25">
        <v>1</v>
      </c>
      <c r="Q322" s="25">
        <v>0</v>
      </c>
    </row>
    <row r="323" spans="2:17" ht="20.100000000000001" customHeight="1" thickBot="1" x14ac:dyDescent="0.25">
      <c r="B323" s="62" t="s">
        <v>505</v>
      </c>
      <c r="C323" s="25">
        <v>4</v>
      </c>
      <c r="D323" s="25">
        <v>3</v>
      </c>
      <c r="E323" s="25">
        <v>0</v>
      </c>
      <c r="F323" s="25">
        <v>1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4</v>
      </c>
      <c r="N323" s="25">
        <v>3</v>
      </c>
      <c r="O323" s="25">
        <v>0</v>
      </c>
      <c r="P323" s="25">
        <v>1</v>
      </c>
      <c r="Q323" s="25">
        <v>0</v>
      </c>
    </row>
    <row r="324" spans="2:17" ht="20.100000000000001" customHeight="1" thickBot="1" x14ac:dyDescent="0.25">
      <c r="B324" s="62" t="s">
        <v>506</v>
      </c>
      <c r="C324" s="25">
        <v>4</v>
      </c>
      <c r="D324" s="25">
        <v>4</v>
      </c>
      <c r="E324" s="25">
        <v>0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25">
        <v>4</v>
      </c>
      <c r="N324" s="25">
        <v>4</v>
      </c>
      <c r="O324" s="25">
        <v>0</v>
      </c>
      <c r="P324" s="25">
        <v>0</v>
      </c>
      <c r="Q324" s="25">
        <v>0</v>
      </c>
    </row>
    <row r="325" spans="2:17" ht="20.100000000000001" customHeight="1" thickBot="1" x14ac:dyDescent="0.25">
      <c r="B325" s="62" t="s">
        <v>507</v>
      </c>
      <c r="C325" s="25">
        <v>50</v>
      </c>
      <c r="D325" s="25">
        <v>36</v>
      </c>
      <c r="E325" s="25">
        <v>2</v>
      </c>
      <c r="F325" s="25">
        <v>12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50</v>
      </c>
      <c r="N325" s="25">
        <v>36</v>
      </c>
      <c r="O325" s="25">
        <v>2</v>
      </c>
      <c r="P325" s="25">
        <v>12</v>
      </c>
      <c r="Q325" s="25">
        <v>0</v>
      </c>
    </row>
    <row r="326" spans="2:17" ht="20.100000000000001" customHeight="1" thickBot="1" x14ac:dyDescent="0.25">
      <c r="B326" s="62" t="s">
        <v>198</v>
      </c>
      <c r="C326" s="25">
        <v>178</v>
      </c>
      <c r="D326" s="25">
        <v>165</v>
      </c>
      <c r="E326" s="25">
        <v>11</v>
      </c>
      <c r="F326" s="25">
        <v>2</v>
      </c>
      <c r="G326" s="25">
        <v>0</v>
      </c>
      <c r="H326" s="25">
        <v>1</v>
      </c>
      <c r="I326" s="25">
        <v>1</v>
      </c>
      <c r="J326" s="25">
        <v>0</v>
      </c>
      <c r="K326" s="25">
        <v>0</v>
      </c>
      <c r="L326" s="25">
        <v>0</v>
      </c>
      <c r="M326" s="25">
        <v>179</v>
      </c>
      <c r="N326" s="25">
        <v>166</v>
      </c>
      <c r="O326" s="25">
        <v>11</v>
      </c>
      <c r="P326" s="25">
        <v>2</v>
      </c>
      <c r="Q326" s="25">
        <v>0</v>
      </c>
    </row>
    <row r="327" spans="2:17" ht="20.100000000000001" customHeight="1" thickBot="1" x14ac:dyDescent="0.25">
      <c r="B327" s="62" t="s">
        <v>508</v>
      </c>
      <c r="C327" s="25">
        <v>20</v>
      </c>
      <c r="D327" s="25">
        <v>19</v>
      </c>
      <c r="E327" s="25">
        <v>1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20</v>
      </c>
      <c r="N327" s="25">
        <v>19</v>
      </c>
      <c r="O327" s="25">
        <v>1</v>
      </c>
      <c r="P327" s="25">
        <v>0</v>
      </c>
      <c r="Q327" s="25">
        <v>0</v>
      </c>
    </row>
    <row r="328" spans="2:17" ht="20.100000000000001" customHeight="1" thickBot="1" x14ac:dyDescent="0.25">
      <c r="B328" s="62" t="s">
        <v>509</v>
      </c>
      <c r="C328" s="25">
        <v>21</v>
      </c>
      <c r="D328" s="25">
        <v>17</v>
      </c>
      <c r="E328" s="25">
        <v>1</v>
      </c>
      <c r="F328" s="25">
        <v>3</v>
      </c>
      <c r="G328" s="25">
        <v>0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25">
        <v>21</v>
      </c>
      <c r="N328" s="25">
        <v>17</v>
      </c>
      <c r="O328" s="25">
        <v>1</v>
      </c>
      <c r="P328" s="25">
        <v>3</v>
      </c>
      <c r="Q328" s="25">
        <v>0</v>
      </c>
    </row>
    <row r="329" spans="2:17" ht="20.100000000000001" customHeight="1" thickBot="1" x14ac:dyDescent="0.25">
      <c r="B329" s="62" t="s">
        <v>510</v>
      </c>
      <c r="C329" s="25">
        <v>10</v>
      </c>
      <c r="D329" s="25">
        <v>9</v>
      </c>
      <c r="E329" s="25">
        <v>0</v>
      </c>
      <c r="F329" s="25">
        <v>1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10</v>
      </c>
      <c r="N329" s="25">
        <v>9</v>
      </c>
      <c r="O329" s="25">
        <v>0</v>
      </c>
      <c r="P329" s="25">
        <v>1</v>
      </c>
      <c r="Q329" s="25">
        <v>0</v>
      </c>
    </row>
    <row r="330" spans="2:17" ht="20.100000000000001" customHeight="1" thickBot="1" x14ac:dyDescent="0.25">
      <c r="B330" s="62" t="s">
        <v>511</v>
      </c>
      <c r="C330" s="25">
        <v>9</v>
      </c>
      <c r="D330" s="25">
        <v>8</v>
      </c>
      <c r="E330" s="25">
        <v>0</v>
      </c>
      <c r="F330" s="25">
        <v>1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25">
        <v>9</v>
      </c>
      <c r="N330" s="25">
        <v>8</v>
      </c>
      <c r="O330" s="25">
        <v>0</v>
      </c>
      <c r="P330" s="25">
        <v>1</v>
      </c>
      <c r="Q330" s="25">
        <v>0</v>
      </c>
    </row>
    <row r="331" spans="2:17" ht="20.100000000000001" customHeight="1" thickBot="1" x14ac:dyDescent="0.25">
      <c r="B331" s="62" t="s">
        <v>512</v>
      </c>
      <c r="C331" s="25">
        <v>17</v>
      </c>
      <c r="D331" s="25">
        <v>13</v>
      </c>
      <c r="E331" s="25">
        <v>2</v>
      </c>
      <c r="F331" s="25">
        <v>2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17</v>
      </c>
      <c r="N331" s="25">
        <v>13</v>
      </c>
      <c r="O331" s="25">
        <v>2</v>
      </c>
      <c r="P331" s="25">
        <v>2</v>
      </c>
      <c r="Q331" s="25">
        <v>0</v>
      </c>
    </row>
    <row r="332" spans="2:17" ht="20.100000000000001" customHeight="1" thickBot="1" x14ac:dyDescent="0.25">
      <c r="B332" s="62" t="s">
        <v>513</v>
      </c>
      <c r="C332" s="25">
        <v>11</v>
      </c>
      <c r="D332" s="25">
        <v>10</v>
      </c>
      <c r="E332" s="25">
        <v>0</v>
      </c>
      <c r="F332" s="25">
        <v>1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11</v>
      </c>
      <c r="N332" s="25">
        <v>10</v>
      </c>
      <c r="O332" s="25">
        <v>0</v>
      </c>
      <c r="P332" s="25">
        <v>1</v>
      </c>
      <c r="Q332" s="25">
        <v>0</v>
      </c>
    </row>
    <row r="333" spans="2:17" ht="20.100000000000001" customHeight="1" thickBot="1" x14ac:dyDescent="0.25">
      <c r="B333" s="62" t="s">
        <v>514</v>
      </c>
      <c r="C333" s="25">
        <v>4</v>
      </c>
      <c r="D333" s="25">
        <v>4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4</v>
      </c>
      <c r="N333" s="25">
        <v>4</v>
      </c>
      <c r="O333" s="25">
        <v>0</v>
      </c>
      <c r="P333" s="25">
        <v>0</v>
      </c>
      <c r="Q333" s="25">
        <v>0</v>
      </c>
    </row>
    <row r="334" spans="2:17" ht="20.100000000000001" customHeight="1" thickBot="1" x14ac:dyDescent="0.25">
      <c r="B334" s="62" t="s">
        <v>515</v>
      </c>
      <c r="C334" s="25">
        <v>2</v>
      </c>
      <c r="D334" s="25">
        <v>2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2</v>
      </c>
      <c r="N334" s="25">
        <v>2</v>
      </c>
      <c r="O334" s="25">
        <v>0</v>
      </c>
      <c r="P334" s="25">
        <v>0</v>
      </c>
      <c r="Q334" s="25">
        <v>0</v>
      </c>
    </row>
    <row r="335" spans="2:17" ht="20.100000000000001" customHeight="1" thickBot="1" x14ac:dyDescent="0.25">
      <c r="B335" s="62" t="s">
        <v>516</v>
      </c>
      <c r="C335" s="25">
        <v>8</v>
      </c>
      <c r="D335" s="25">
        <v>7</v>
      </c>
      <c r="E335" s="25">
        <v>1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8</v>
      </c>
      <c r="N335" s="25">
        <v>7</v>
      </c>
      <c r="O335" s="25">
        <v>1</v>
      </c>
      <c r="P335" s="25">
        <v>0</v>
      </c>
      <c r="Q335" s="25">
        <v>0</v>
      </c>
    </row>
    <row r="336" spans="2:17" ht="20.100000000000001" customHeight="1" thickBot="1" x14ac:dyDescent="0.25">
      <c r="B336" s="62" t="s">
        <v>199</v>
      </c>
      <c r="C336" s="25">
        <v>67</v>
      </c>
      <c r="D336" s="25">
        <v>58</v>
      </c>
      <c r="E336" s="25">
        <v>5</v>
      </c>
      <c r="F336" s="25">
        <v>4</v>
      </c>
      <c r="G336" s="25">
        <v>0</v>
      </c>
      <c r="H336" s="25">
        <v>1</v>
      </c>
      <c r="I336" s="25">
        <v>1</v>
      </c>
      <c r="J336" s="25">
        <v>0</v>
      </c>
      <c r="K336" s="25">
        <v>0</v>
      </c>
      <c r="L336" s="25">
        <v>0</v>
      </c>
      <c r="M336" s="25">
        <v>68</v>
      </c>
      <c r="N336" s="25">
        <v>59</v>
      </c>
      <c r="O336" s="25">
        <v>5</v>
      </c>
      <c r="P336" s="25">
        <v>4</v>
      </c>
      <c r="Q336" s="25">
        <v>0</v>
      </c>
    </row>
    <row r="337" spans="2:17" ht="20.100000000000001" customHeight="1" thickBot="1" x14ac:dyDescent="0.25">
      <c r="B337" s="62" t="s">
        <v>517</v>
      </c>
      <c r="C337" s="25">
        <v>15</v>
      </c>
      <c r="D337" s="25">
        <v>14</v>
      </c>
      <c r="E337" s="25">
        <v>0</v>
      </c>
      <c r="F337" s="25">
        <v>1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15</v>
      </c>
      <c r="N337" s="25">
        <v>14</v>
      </c>
      <c r="O337" s="25">
        <v>0</v>
      </c>
      <c r="P337" s="25">
        <v>1</v>
      </c>
      <c r="Q337" s="25">
        <v>0</v>
      </c>
    </row>
    <row r="338" spans="2:17" ht="20.100000000000001" customHeight="1" thickBot="1" x14ac:dyDescent="0.25">
      <c r="B338" s="62" t="s">
        <v>518</v>
      </c>
      <c r="C338" s="25">
        <v>27</v>
      </c>
      <c r="D338" s="25">
        <v>15</v>
      </c>
      <c r="E338" s="25">
        <v>8</v>
      </c>
      <c r="F338" s="25">
        <v>4</v>
      </c>
      <c r="G338" s="25">
        <v>0</v>
      </c>
      <c r="H338" s="25">
        <v>2</v>
      </c>
      <c r="I338" s="25">
        <v>0</v>
      </c>
      <c r="J338" s="25">
        <v>1</v>
      </c>
      <c r="K338" s="25">
        <v>0</v>
      </c>
      <c r="L338" s="25">
        <v>1</v>
      </c>
      <c r="M338" s="25">
        <v>29</v>
      </c>
      <c r="N338" s="25">
        <v>15</v>
      </c>
      <c r="O338" s="25">
        <v>9</v>
      </c>
      <c r="P338" s="25">
        <v>4</v>
      </c>
      <c r="Q338" s="25">
        <v>1</v>
      </c>
    </row>
    <row r="339" spans="2:17" ht="20.100000000000001" customHeight="1" thickBot="1" x14ac:dyDescent="0.25">
      <c r="B339" s="62" t="s">
        <v>519</v>
      </c>
      <c r="C339" s="25">
        <v>28</v>
      </c>
      <c r="D339" s="25">
        <v>20</v>
      </c>
      <c r="E339" s="25">
        <v>3</v>
      </c>
      <c r="F339" s="25">
        <v>5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28</v>
      </c>
      <c r="N339" s="25">
        <v>20</v>
      </c>
      <c r="O339" s="25">
        <v>3</v>
      </c>
      <c r="P339" s="25">
        <v>5</v>
      </c>
      <c r="Q339" s="25">
        <v>0</v>
      </c>
    </row>
    <row r="340" spans="2:17" ht="20.100000000000001" customHeight="1" thickBot="1" x14ac:dyDescent="0.25">
      <c r="B340" s="62" t="s">
        <v>520</v>
      </c>
      <c r="C340" s="25">
        <v>6</v>
      </c>
      <c r="D340" s="25">
        <v>6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6</v>
      </c>
      <c r="N340" s="25">
        <v>6</v>
      </c>
      <c r="O340" s="25">
        <v>0</v>
      </c>
      <c r="P340" s="25">
        <v>0</v>
      </c>
      <c r="Q340" s="25">
        <v>0</v>
      </c>
    </row>
    <row r="341" spans="2:17" ht="20.100000000000001" customHeight="1" thickBot="1" x14ac:dyDescent="0.25">
      <c r="B341" s="62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</row>
    <row r="342" spans="2:17" ht="20.100000000000001" customHeight="1" thickBot="1" x14ac:dyDescent="0.25">
      <c r="B342" s="62" t="s">
        <v>522</v>
      </c>
      <c r="C342" s="25">
        <v>5</v>
      </c>
      <c r="D342" s="25">
        <v>5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5</v>
      </c>
      <c r="N342" s="25">
        <v>5</v>
      </c>
      <c r="O342" s="25">
        <v>0</v>
      </c>
      <c r="P342" s="25">
        <v>0</v>
      </c>
      <c r="Q342" s="25">
        <v>0</v>
      </c>
    </row>
    <row r="343" spans="2:17" ht="20.100000000000001" customHeight="1" thickBot="1" x14ac:dyDescent="0.25">
      <c r="B343" s="62" t="s">
        <v>523</v>
      </c>
      <c r="C343" s="25">
        <v>26</v>
      </c>
      <c r="D343" s="25">
        <v>20</v>
      </c>
      <c r="E343" s="25">
        <v>4</v>
      </c>
      <c r="F343" s="25">
        <v>1</v>
      </c>
      <c r="G343" s="25">
        <v>1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26</v>
      </c>
      <c r="N343" s="25">
        <v>20</v>
      </c>
      <c r="O343" s="25">
        <v>4</v>
      </c>
      <c r="P343" s="25">
        <v>1</v>
      </c>
      <c r="Q343" s="25">
        <v>1</v>
      </c>
    </row>
    <row r="344" spans="2:17" ht="20.100000000000001" customHeight="1" thickBot="1" x14ac:dyDescent="0.25">
      <c r="B344" s="62" t="s">
        <v>524</v>
      </c>
      <c r="C344" s="25">
        <v>47</v>
      </c>
      <c r="D344" s="25">
        <v>39</v>
      </c>
      <c r="E344" s="25">
        <v>5</v>
      </c>
      <c r="F344" s="25">
        <v>3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25">
        <v>47</v>
      </c>
      <c r="N344" s="25">
        <v>39</v>
      </c>
      <c r="O344" s="25">
        <v>5</v>
      </c>
      <c r="P344" s="25">
        <v>3</v>
      </c>
      <c r="Q344" s="25">
        <v>0</v>
      </c>
    </row>
    <row r="345" spans="2:17" ht="20.100000000000001" customHeight="1" thickBot="1" x14ac:dyDescent="0.25">
      <c r="B345" s="62" t="s">
        <v>525</v>
      </c>
      <c r="C345" s="25">
        <v>51</v>
      </c>
      <c r="D345" s="25">
        <v>41</v>
      </c>
      <c r="E345" s="25">
        <v>7</v>
      </c>
      <c r="F345" s="25">
        <v>3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25">
        <v>51</v>
      </c>
      <c r="N345" s="25">
        <v>41</v>
      </c>
      <c r="O345" s="25">
        <v>7</v>
      </c>
      <c r="P345" s="25">
        <v>3</v>
      </c>
      <c r="Q345" s="25">
        <v>0</v>
      </c>
    </row>
    <row r="346" spans="2:17" ht="20.100000000000001" customHeight="1" thickBot="1" x14ac:dyDescent="0.25">
      <c r="B346" s="62" t="s">
        <v>200</v>
      </c>
      <c r="C346" s="25">
        <v>143</v>
      </c>
      <c r="D346" s="25">
        <v>96</v>
      </c>
      <c r="E346" s="25">
        <v>14</v>
      </c>
      <c r="F346" s="25">
        <v>29</v>
      </c>
      <c r="G346" s="25">
        <v>4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25">
        <v>143</v>
      </c>
      <c r="N346" s="25">
        <v>96</v>
      </c>
      <c r="O346" s="25">
        <v>14</v>
      </c>
      <c r="P346" s="25">
        <v>29</v>
      </c>
      <c r="Q346" s="25">
        <v>4</v>
      </c>
    </row>
    <row r="347" spans="2:17" ht="20.100000000000001" customHeight="1" thickBot="1" x14ac:dyDescent="0.25">
      <c r="B347" s="62" t="s">
        <v>526</v>
      </c>
      <c r="C347" s="25">
        <v>5</v>
      </c>
      <c r="D347" s="25">
        <v>1</v>
      </c>
      <c r="E347" s="25">
        <v>0</v>
      </c>
      <c r="F347" s="25">
        <v>4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5</v>
      </c>
      <c r="N347" s="25">
        <v>1</v>
      </c>
      <c r="O347" s="25">
        <v>0</v>
      </c>
      <c r="P347" s="25">
        <v>4</v>
      </c>
      <c r="Q347" s="25">
        <v>0</v>
      </c>
    </row>
    <row r="348" spans="2:17" ht="20.100000000000001" customHeight="1" thickBot="1" x14ac:dyDescent="0.25">
      <c r="B348" s="62" t="s">
        <v>527</v>
      </c>
      <c r="C348" s="25">
        <v>6</v>
      </c>
      <c r="D348" s="25">
        <v>5</v>
      </c>
      <c r="E348" s="25">
        <v>0</v>
      </c>
      <c r="F348" s="25">
        <v>1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6</v>
      </c>
      <c r="N348" s="25">
        <v>5</v>
      </c>
      <c r="O348" s="25">
        <v>0</v>
      </c>
      <c r="P348" s="25">
        <v>1</v>
      </c>
      <c r="Q348" s="25">
        <v>0</v>
      </c>
    </row>
    <row r="349" spans="2:17" ht="20.100000000000001" customHeight="1" thickBot="1" x14ac:dyDescent="0.25">
      <c r="B349" s="62" t="s">
        <v>528</v>
      </c>
      <c r="C349" s="25">
        <v>17</v>
      </c>
      <c r="D349" s="25">
        <v>14</v>
      </c>
      <c r="E349" s="25">
        <v>2</v>
      </c>
      <c r="F349" s="25">
        <v>1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17</v>
      </c>
      <c r="N349" s="25">
        <v>14</v>
      </c>
      <c r="O349" s="25">
        <v>2</v>
      </c>
      <c r="P349" s="25">
        <v>1</v>
      </c>
      <c r="Q349" s="25">
        <v>0</v>
      </c>
    </row>
    <row r="350" spans="2:17" ht="20.100000000000001" customHeight="1" thickBot="1" x14ac:dyDescent="0.25">
      <c r="B350" s="62" t="s">
        <v>529</v>
      </c>
      <c r="C350" s="25">
        <v>2</v>
      </c>
      <c r="D350" s="25">
        <v>1</v>
      </c>
      <c r="E350" s="25">
        <v>1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2</v>
      </c>
      <c r="N350" s="25">
        <v>1</v>
      </c>
      <c r="O350" s="25">
        <v>1</v>
      </c>
      <c r="P350" s="25">
        <v>0</v>
      </c>
      <c r="Q350" s="25">
        <v>0</v>
      </c>
    </row>
    <row r="351" spans="2:17" ht="20.100000000000001" customHeight="1" thickBot="1" x14ac:dyDescent="0.25">
      <c r="B351" s="62" t="s">
        <v>530</v>
      </c>
      <c r="C351" s="25">
        <v>2</v>
      </c>
      <c r="D351" s="25">
        <v>0</v>
      </c>
      <c r="E351" s="25">
        <v>0</v>
      </c>
      <c r="F351" s="25">
        <v>2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2</v>
      </c>
      <c r="N351" s="25">
        <v>0</v>
      </c>
      <c r="O351" s="25">
        <v>0</v>
      </c>
      <c r="P351" s="25">
        <v>2</v>
      </c>
      <c r="Q351" s="25">
        <v>0</v>
      </c>
    </row>
    <row r="352" spans="2:17" ht="20.100000000000001" customHeight="1" thickBot="1" x14ac:dyDescent="0.25">
      <c r="B352" s="62" t="s">
        <v>531</v>
      </c>
      <c r="C352" s="25">
        <v>27</v>
      </c>
      <c r="D352" s="25">
        <v>23</v>
      </c>
      <c r="E352" s="25">
        <v>0</v>
      </c>
      <c r="F352" s="25">
        <v>4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27</v>
      </c>
      <c r="N352" s="25">
        <v>23</v>
      </c>
      <c r="O352" s="25">
        <v>0</v>
      </c>
      <c r="P352" s="25">
        <v>4</v>
      </c>
      <c r="Q352" s="25">
        <v>0</v>
      </c>
    </row>
    <row r="353" spans="2:17" ht="20.100000000000001" customHeight="1" thickBot="1" x14ac:dyDescent="0.25">
      <c r="B353" s="62" t="s">
        <v>532</v>
      </c>
      <c r="C353" s="25">
        <v>6</v>
      </c>
      <c r="D353" s="25">
        <v>6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6</v>
      </c>
      <c r="N353" s="25">
        <v>6</v>
      </c>
      <c r="O353" s="25">
        <v>0</v>
      </c>
      <c r="P353" s="25">
        <v>0</v>
      </c>
      <c r="Q353" s="25">
        <v>0</v>
      </c>
    </row>
    <row r="354" spans="2:17" ht="20.100000000000001" customHeight="1" thickBot="1" x14ac:dyDescent="0.25">
      <c r="B354" s="62" t="s">
        <v>533</v>
      </c>
      <c r="C354" s="25">
        <v>14</v>
      </c>
      <c r="D354" s="25">
        <v>11</v>
      </c>
      <c r="E354" s="25">
        <v>0</v>
      </c>
      <c r="F354" s="25">
        <v>3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14</v>
      </c>
      <c r="N354" s="25">
        <v>11</v>
      </c>
      <c r="O354" s="25">
        <v>0</v>
      </c>
      <c r="P354" s="25">
        <v>3</v>
      </c>
      <c r="Q354" s="25">
        <v>0</v>
      </c>
    </row>
    <row r="355" spans="2:17" ht="20.100000000000001" customHeight="1" thickBot="1" x14ac:dyDescent="0.25">
      <c r="B355" s="62" t="s">
        <v>534</v>
      </c>
      <c r="C355" s="25">
        <v>3</v>
      </c>
      <c r="D355" s="25">
        <v>3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3</v>
      </c>
      <c r="N355" s="25">
        <v>3</v>
      </c>
      <c r="O355" s="25">
        <v>0</v>
      </c>
      <c r="P355" s="25">
        <v>0</v>
      </c>
      <c r="Q355" s="25">
        <v>0</v>
      </c>
    </row>
    <row r="356" spans="2:17" ht="20.100000000000001" customHeight="1" thickBot="1" x14ac:dyDescent="0.25">
      <c r="B356" s="62" t="s">
        <v>535</v>
      </c>
      <c r="C356" s="25">
        <v>2</v>
      </c>
      <c r="D356" s="25">
        <v>2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2</v>
      </c>
      <c r="N356" s="25">
        <v>2</v>
      </c>
      <c r="O356" s="25">
        <v>0</v>
      </c>
      <c r="P356" s="25">
        <v>0</v>
      </c>
      <c r="Q356" s="25">
        <v>0</v>
      </c>
    </row>
    <row r="357" spans="2:17" ht="20.100000000000001" customHeight="1" thickBot="1" x14ac:dyDescent="0.25">
      <c r="B357" s="62" t="s">
        <v>536</v>
      </c>
      <c r="C357" s="25">
        <v>4</v>
      </c>
      <c r="D357" s="25">
        <v>4</v>
      </c>
      <c r="E357" s="25">
        <v>0</v>
      </c>
      <c r="F357" s="25">
        <v>0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4</v>
      </c>
      <c r="N357" s="25">
        <v>4</v>
      </c>
      <c r="O357" s="25">
        <v>0</v>
      </c>
      <c r="P357" s="25">
        <v>0</v>
      </c>
      <c r="Q357" s="25">
        <v>0</v>
      </c>
    </row>
    <row r="358" spans="2:17" ht="20.100000000000001" customHeight="1" thickBot="1" x14ac:dyDescent="0.25">
      <c r="B358" s="62" t="s">
        <v>537</v>
      </c>
      <c r="C358" s="25">
        <v>3</v>
      </c>
      <c r="D358" s="25">
        <v>3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3</v>
      </c>
      <c r="N358" s="25">
        <v>3</v>
      </c>
      <c r="O358" s="25">
        <v>0</v>
      </c>
      <c r="P358" s="25">
        <v>0</v>
      </c>
      <c r="Q358" s="25">
        <v>0</v>
      </c>
    </row>
    <row r="359" spans="2:17" ht="20.100000000000001" customHeight="1" thickBot="1" x14ac:dyDescent="0.25">
      <c r="B359" s="62" t="s">
        <v>201</v>
      </c>
      <c r="C359" s="25">
        <v>9</v>
      </c>
      <c r="D359" s="25">
        <v>4</v>
      </c>
      <c r="E359" s="25">
        <v>0</v>
      </c>
      <c r="F359" s="25">
        <v>5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9</v>
      </c>
      <c r="N359" s="25">
        <v>4</v>
      </c>
      <c r="O359" s="25">
        <v>0</v>
      </c>
      <c r="P359" s="25">
        <v>5</v>
      </c>
      <c r="Q359" s="25">
        <v>0</v>
      </c>
    </row>
    <row r="360" spans="2:17" ht="20.100000000000001" customHeight="1" thickBot="1" x14ac:dyDescent="0.25">
      <c r="B360" s="62" t="s">
        <v>538</v>
      </c>
      <c r="C360" s="25">
        <v>6</v>
      </c>
      <c r="D360" s="25">
        <v>5</v>
      </c>
      <c r="E360" s="25">
        <v>1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6</v>
      </c>
      <c r="N360" s="25">
        <v>5</v>
      </c>
      <c r="O360" s="25">
        <v>1</v>
      </c>
      <c r="P360" s="25">
        <v>0</v>
      </c>
      <c r="Q360" s="25">
        <v>0</v>
      </c>
    </row>
    <row r="361" spans="2:17" ht="20.100000000000001" customHeight="1" thickBot="1" x14ac:dyDescent="0.25">
      <c r="B361" s="62" t="s">
        <v>539</v>
      </c>
      <c r="C361" s="25">
        <v>2</v>
      </c>
      <c r="D361" s="25">
        <v>1</v>
      </c>
      <c r="E361" s="25">
        <v>0</v>
      </c>
      <c r="F361" s="25">
        <v>1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2</v>
      </c>
      <c r="N361" s="25">
        <v>1</v>
      </c>
      <c r="O361" s="25">
        <v>0</v>
      </c>
      <c r="P361" s="25">
        <v>1</v>
      </c>
      <c r="Q361" s="25">
        <v>0</v>
      </c>
    </row>
    <row r="362" spans="2:17" ht="20.100000000000001" customHeight="1" thickBot="1" x14ac:dyDescent="0.25">
      <c r="B362" s="62" t="s">
        <v>540</v>
      </c>
      <c r="C362" s="25">
        <v>8</v>
      </c>
      <c r="D362" s="25">
        <v>6</v>
      </c>
      <c r="E362" s="25">
        <v>2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8</v>
      </c>
      <c r="N362" s="25">
        <v>6</v>
      </c>
      <c r="O362" s="25">
        <v>2</v>
      </c>
      <c r="P362" s="25">
        <v>0</v>
      </c>
      <c r="Q362" s="25">
        <v>0</v>
      </c>
    </row>
    <row r="363" spans="2:17" ht="20.100000000000001" customHeight="1" thickBot="1" x14ac:dyDescent="0.25">
      <c r="B363" s="62" t="s">
        <v>541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</row>
    <row r="364" spans="2:17" ht="20.100000000000001" customHeight="1" thickBot="1" x14ac:dyDescent="0.25">
      <c r="B364" s="62" t="s">
        <v>644</v>
      </c>
      <c r="C364" s="25">
        <v>1</v>
      </c>
      <c r="D364" s="25">
        <v>0</v>
      </c>
      <c r="E364" s="25">
        <v>0</v>
      </c>
      <c r="F364" s="25">
        <v>1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1</v>
      </c>
      <c r="N364" s="25">
        <v>0</v>
      </c>
      <c r="O364" s="25">
        <v>0</v>
      </c>
      <c r="P364" s="25">
        <v>1</v>
      </c>
      <c r="Q364" s="25">
        <v>0</v>
      </c>
    </row>
    <row r="365" spans="2:17" ht="20.100000000000001" customHeight="1" thickBot="1" x14ac:dyDescent="0.25">
      <c r="B365" s="62" t="s">
        <v>542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</row>
    <row r="366" spans="2:17" ht="20.100000000000001" customHeight="1" thickBot="1" x14ac:dyDescent="0.25">
      <c r="B366" s="62" t="s">
        <v>202</v>
      </c>
      <c r="C366" s="25">
        <v>91</v>
      </c>
      <c r="D366" s="25">
        <v>53</v>
      </c>
      <c r="E366" s="25">
        <v>21</v>
      </c>
      <c r="F366" s="25">
        <v>15</v>
      </c>
      <c r="G366" s="25">
        <v>2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91</v>
      </c>
      <c r="N366" s="25">
        <v>53</v>
      </c>
      <c r="O366" s="25">
        <v>21</v>
      </c>
      <c r="P366" s="25">
        <v>15</v>
      </c>
      <c r="Q366" s="25">
        <v>2</v>
      </c>
    </row>
    <row r="367" spans="2:17" ht="20.100000000000001" customHeight="1" thickBot="1" x14ac:dyDescent="0.25">
      <c r="B367" s="62" t="s">
        <v>543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</row>
    <row r="368" spans="2:17" ht="20.100000000000001" customHeight="1" thickBot="1" x14ac:dyDescent="0.25">
      <c r="B368" s="62" t="s">
        <v>544</v>
      </c>
      <c r="C368" s="25">
        <v>7</v>
      </c>
      <c r="D368" s="25">
        <v>4</v>
      </c>
      <c r="E368" s="25">
        <v>2</v>
      </c>
      <c r="F368" s="25">
        <v>1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7</v>
      </c>
      <c r="N368" s="25">
        <v>4</v>
      </c>
      <c r="O368" s="25">
        <v>2</v>
      </c>
      <c r="P368" s="25">
        <v>1</v>
      </c>
      <c r="Q368" s="25">
        <v>0</v>
      </c>
    </row>
    <row r="369" spans="2:17" ht="20.100000000000001" customHeight="1" thickBot="1" x14ac:dyDescent="0.25">
      <c r="B369" s="62" t="s">
        <v>545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</row>
    <row r="370" spans="2:17" ht="20.100000000000001" customHeight="1" thickBot="1" x14ac:dyDescent="0.25">
      <c r="B370" s="62" t="s">
        <v>546</v>
      </c>
      <c r="C370" s="25">
        <v>2</v>
      </c>
      <c r="D370" s="25">
        <v>0</v>
      </c>
      <c r="E370" s="25">
        <v>0</v>
      </c>
      <c r="F370" s="25">
        <v>2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2</v>
      </c>
      <c r="N370" s="25">
        <v>0</v>
      </c>
      <c r="O370" s="25">
        <v>0</v>
      </c>
      <c r="P370" s="25">
        <v>2</v>
      </c>
      <c r="Q370" s="25">
        <v>0</v>
      </c>
    </row>
    <row r="371" spans="2:17" ht="20.100000000000001" customHeight="1" thickBot="1" x14ac:dyDescent="0.25">
      <c r="B371" s="62" t="s">
        <v>645</v>
      </c>
      <c r="C371" s="25">
        <v>9</v>
      </c>
      <c r="D371" s="25">
        <v>3</v>
      </c>
      <c r="E371" s="25">
        <v>4</v>
      </c>
      <c r="F371" s="25">
        <v>1</v>
      </c>
      <c r="G371" s="25">
        <v>1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9</v>
      </c>
      <c r="N371" s="25">
        <v>3</v>
      </c>
      <c r="O371" s="25">
        <v>4</v>
      </c>
      <c r="P371" s="25">
        <v>1</v>
      </c>
      <c r="Q371" s="25">
        <v>1</v>
      </c>
    </row>
    <row r="372" spans="2:17" ht="20.100000000000001" customHeight="1" thickBot="1" x14ac:dyDescent="0.25">
      <c r="B372" s="62" t="s">
        <v>547</v>
      </c>
      <c r="C372" s="25">
        <v>6</v>
      </c>
      <c r="D372" s="25">
        <v>4</v>
      </c>
      <c r="E372" s="25">
        <v>0</v>
      </c>
      <c r="F372" s="25">
        <v>2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6</v>
      </c>
      <c r="N372" s="25">
        <v>4</v>
      </c>
      <c r="O372" s="25">
        <v>0</v>
      </c>
      <c r="P372" s="25">
        <v>2</v>
      </c>
      <c r="Q372" s="25">
        <v>0</v>
      </c>
    </row>
    <row r="373" spans="2:17" ht="20.100000000000001" customHeight="1" thickBot="1" x14ac:dyDescent="0.25">
      <c r="B373" s="62" t="s">
        <v>548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</row>
    <row r="374" spans="2:17" ht="20.100000000000001" customHeight="1" thickBot="1" x14ac:dyDescent="0.25">
      <c r="B374" s="62" t="s">
        <v>549</v>
      </c>
      <c r="C374" s="25">
        <v>1</v>
      </c>
      <c r="D374" s="25">
        <v>0</v>
      </c>
      <c r="E374" s="25">
        <v>0</v>
      </c>
      <c r="F374" s="25">
        <v>1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1</v>
      </c>
      <c r="N374" s="25">
        <v>0</v>
      </c>
      <c r="O374" s="25">
        <v>0</v>
      </c>
      <c r="P374" s="25">
        <v>1</v>
      </c>
      <c r="Q374" s="25">
        <v>0</v>
      </c>
    </row>
    <row r="375" spans="2:17" ht="20.100000000000001" customHeight="1" thickBot="1" x14ac:dyDescent="0.25">
      <c r="B375" s="62" t="s">
        <v>550</v>
      </c>
      <c r="C375" s="25">
        <v>35</v>
      </c>
      <c r="D375" s="25">
        <v>34</v>
      </c>
      <c r="E375" s="25">
        <v>0</v>
      </c>
      <c r="F375" s="25">
        <v>1</v>
      </c>
      <c r="G375" s="25">
        <v>0</v>
      </c>
      <c r="H375" s="25">
        <v>10</v>
      </c>
      <c r="I375" s="25">
        <v>9</v>
      </c>
      <c r="J375" s="25">
        <v>1</v>
      </c>
      <c r="K375" s="25">
        <v>0</v>
      </c>
      <c r="L375" s="25">
        <v>0</v>
      </c>
      <c r="M375" s="25">
        <v>45</v>
      </c>
      <c r="N375" s="25">
        <v>43</v>
      </c>
      <c r="O375" s="25">
        <v>1</v>
      </c>
      <c r="P375" s="25">
        <v>1</v>
      </c>
      <c r="Q375" s="25">
        <v>0</v>
      </c>
    </row>
    <row r="376" spans="2:17" ht="20.100000000000001" customHeight="1" thickBot="1" x14ac:dyDescent="0.25">
      <c r="B376" s="62" t="s">
        <v>551</v>
      </c>
      <c r="C376" s="25">
        <v>18</v>
      </c>
      <c r="D376" s="25">
        <v>14</v>
      </c>
      <c r="E376" s="25">
        <v>3</v>
      </c>
      <c r="F376" s="25">
        <v>1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18</v>
      </c>
      <c r="N376" s="25">
        <v>14</v>
      </c>
      <c r="O376" s="25">
        <v>3</v>
      </c>
      <c r="P376" s="25">
        <v>1</v>
      </c>
      <c r="Q376" s="25">
        <v>0</v>
      </c>
    </row>
    <row r="377" spans="2:17" ht="20.100000000000001" customHeight="1" thickBot="1" x14ac:dyDescent="0.25">
      <c r="B377" s="62" t="s">
        <v>552</v>
      </c>
      <c r="C377" s="25">
        <v>152</v>
      </c>
      <c r="D377" s="25">
        <v>100</v>
      </c>
      <c r="E377" s="25">
        <v>31</v>
      </c>
      <c r="F377" s="25">
        <v>14</v>
      </c>
      <c r="G377" s="25">
        <v>7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152</v>
      </c>
      <c r="N377" s="25">
        <v>100</v>
      </c>
      <c r="O377" s="25">
        <v>31</v>
      </c>
      <c r="P377" s="25">
        <v>14</v>
      </c>
      <c r="Q377" s="25">
        <v>7</v>
      </c>
    </row>
    <row r="378" spans="2:17" ht="20.100000000000001" customHeight="1" thickBot="1" x14ac:dyDescent="0.25">
      <c r="B378" s="62" t="s">
        <v>203</v>
      </c>
      <c r="C378" s="25">
        <v>85</v>
      </c>
      <c r="D378" s="25">
        <v>75</v>
      </c>
      <c r="E378" s="25">
        <v>7</v>
      </c>
      <c r="F378" s="25">
        <v>3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85</v>
      </c>
      <c r="N378" s="25">
        <v>75</v>
      </c>
      <c r="O378" s="25">
        <v>7</v>
      </c>
      <c r="P378" s="25">
        <v>3</v>
      </c>
      <c r="Q378" s="25">
        <v>0</v>
      </c>
    </row>
    <row r="379" spans="2:17" ht="20.100000000000001" customHeight="1" thickBot="1" x14ac:dyDescent="0.25">
      <c r="B379" s="62" t="s">
        <v>553</v>
      </c>
      <c r="C379" s="25">
        <v>4</v>
      </c>
      <c r="D379" s="25">
        <v>3</v>
      </c>
      <c r="E379" s="25">
        <v>0</v>
      </c>
      <c r="F379" s="25">
        <v>1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4</v>
      </c>
      <c r="N379" s="25">
        <v>3</v>
      </c>
      <c r="O379" s="25">
        <v>0</v>
      </c>
      <c r="P379" s="25">
        <v>1</v>
      </c>
      <c r="Q379" s="25">
        <v>0</v>
      </c>
    </row>
    <row r="380" spans="2:17" ht="20.100000000000001" customHeight="1" thickBot="1" x14ac:dyDescent="0.25">
      <c r="B380" s="62" t="s">
        <v>554</v>
      </c>
      <c r="C380" s="25">
        <v>22</v>
      </c>
      <c r="D380" s="25">
        <v>20</v>
      </c>
      <c r="E380" s="25">
        <v>1</v>
      </c>
      <c r="F380" s="25">
        <v>1</v>
      </c>
      <c r="G380" s="25">
        <v>0</v>
      </c>
      <c r="H380" s="25">
        <v>1</v>
      </c>
      <c r="I380" s="25">
        <v>1</v>
      </c>
      <c r="J380" s="25">
        <v>0</v>
      </c>
      <c r="K380" s="25">
        <v>0</v>
      </c>
      <c r="L380" s="25">
        <v>0</v>
      </c>
      <c r="M380" s="25">
        <v>23</v>
      </c>
      <c r="N380" s="25">
        <v>21</v>
      </c>
      <c r="O380" s="25">
        <v>1</v>
      </c>
      <c r="P380" s="25">
        <v>1</v>
      </c>
      <c r="Q380" s="25">
        <v>0</v>
      </c>
    </row>
    <row r="381" spans="2:17" ht="20.100000000000001" customHeight="1" thickBot="1" x14ac:dyDescent="0.25">
      <c r="B381" s="62" t="s">
        <v>555</v>
      </c>
      <c r="C381" s="25">
        <v>4</v>
      </c>
      <c r="D381" s="25">
        <v>3</v>
      </c>
      <c r="E381" s="25">
        <v>0</v>
      </c>
      <c r="F381" s="25">
        <v>1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4</v>
      </c>
      <c r="N381" s="25">
        <v>3</v>
      </c>
      <c r="O381" s="25">
        <v>0</v>
      </c>
      <c r="P381" s="25">
        <v>1</v>
      </c>
      <c r="Q381" s="25">
        <v>0</v>
      </c>
    </row>
    <row r="382" spans="2:17" ht="20.100000000000001" customHeight="1" thickBot="1" x14ac:dyDescent="0.25">
      <c r="B382" s="62" t="s">
        <v>556</v>
      </c>
      <c r="C382" s="25">
        <v>4</v>
      </c>
      <c r="D382" s="25">
        <v>3</v>
      </c>
      <c r="E382" s="25">
        <v>0</v>
      </c>
      <c r="F382" s="25">
        <v>1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4</v>
      </c>
      <c r="N382" s="25">
        <v>3</v>
      </c>
      <c r="O382" s="25">
        <v>0</v>
      </c>
      <c r="P382" s="25">
        <v>1</v>
      </c>
      <c r="Q382" s="25">
        <v>0</v>
      </c>
    </row>
    <row r="383" spans="2:17" ht="20.100000000000001" customHeight="1" thickBot="1" x14ac:dyDescent="0.25">
      <c r="B383" s="62" t="s">
        <v>557</v>
      </c>
      <c r="C383" s="25">
        <v>20</v>
      </c>
      <c r="D383" s="25">
        <v>17</v>
      </c>
      <c r="E383" s="25">
        <v>3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20</v>
      </c>
      <c r="N383" s="25">
        <v>17</v>
      </c>
      <c r="O383" s="25">
        <v>3</v>
      </c>
      <c r="P383" s="25">
        <v>0</v>
      </c>
      <c r="Q383" s="25">
        <v>0</v>
      </c>
    </row>
    <row r="384" spans="2:17" ht="20.100000000000001" customHeight="1" thickBot="1" x14ac:dyDescent="0.25">
      <c r="B384" s="62" t="s">
        <v>558</v>
      </c>
      <c r="C384" s="25">
        <v>20</v>
      </c>
      <c r="D384" s="25">
        <v>20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20</v>
      </c>
      <c r="N384" s="25">
        <v>20</v>
      </c>
      <c r="O384" s="25">
        <v>0</v>
      </c>
      <c r="P384" s="25">
        <v>0</v>
      </c>
      <c r="Q384" s="25">
        <v>0</v>
      </c>
    </row>
    <row r="385" spans="2:17" ht="20.100000000000001" customHeight="1" thickBot="1" x14ac:dyDescent="0.25">
      <c r="B385" s="62" t="s">
        <v>646</v>
      </c>
      <c r="C385" s="25">
        <v>9</v>
      </c>
      <c r="D385" s="25">
        <v>7</v>
      </c>
      <c r="E385" s="25">
        <v>0</v>
      </c>
      <c r="F385" s="25">
        <v>2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9</v>
      </c>
      <c r="N385" s="25">
        <v>7</v>
      </c>
      <c r="O385" s="25">
        <v>0</v>
      </c>
      <c r="P385" s="25">
        <v>2</v>
      </c>
      <c r="Q385" s="25">
        <v>0</v>
      </c>
    </row>
    <row r="386" spans="2:17" ht="20.100000000000001" customHeight="1" thickBot="1" x14ac:dyDescent="0.25">
      <c r="B386" s="62" t="s">
        <v>559</v>
      </c>
      <c r="C386" s="25">
        <v>6</v>
      </c>
      <c r="D386" s="25">
        <v>3</v>
      </c>
      <c r="E386" s="25">
        <v>0</v>
      </c>
      <c r="F386" s="25">
        <v>3</v>
      </c>
      <c r="G386" s="25">
        <v>0</v>
      </c>
      <c r="H386" s="25">
        <v>2</v>
      </c>
      <c r="I386" s="25">
        <v>0</v>
      </c>
      <c r="J386" s="25">
        <v>0</v>
      </c>
      <c r="K386" s="25">
        <v>2</v>
      </c>
      <c r="L386" s="25">
        <v>0</v>
      </c>
      <c r="M386" s="25">
        <v>8</v>
      </c>
      <c r="N386" s="25">
        <v>3</v>
      </c>
      <c r="O386" s="25">
        <v>0</v>
      </c>
      <c r="P386" s="25">
        <v>5</v>
      </c>
      <c r="Q386" s="25">
        <v>0</v>
      </c>
    </row>
    <row r="387" spans="2:17" ht="20.100000000000001" customHeight="1" thickBot="1" x14ac:dyDescent="0.25">
      <c r="B387" s="62" t="s">
        <v>560</v>
      </c>
      <c r="C387" s="25">
        <v>18</v>
      </c>
      <c r="D387" s="25">
        <v>18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18</v>
      </c>
      <c r="N387" s="25">
        <v>18</v>
      </c>
      <c r="O387" s="25">
        <v>0</v>
      </c>
      <c r="P387" s="25">
        <v>0</v>
      </c>
      <c r="Q387" s="25">
        <v>0</v>
      </c>
    </row>
    <row r="388" spans="2:17" ht="20.100000000000001" customHeight="1" thickBot="1" x14ac:dyDescent="0.25">
      <c r="B388" s="62" t="s">
        <v>561</v>
      </c>
      <c r="C388" s="25">
        <v>7</v>
      </c>
      <c r="D388" s="25">
        <v>3</v>
      </c>
      <c r="E388" s="25">
        <v>2</v>
      </c>
      <c r="F388" s="25">
        <v>2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7</v>
      </c>
      <c r="N388" s="25">
        <v>3</v>
      </c>
      <c r="O388" s="25">
        <v>2</v>
      </c>
      <c r="P388" s="25">
        <v>2</v>
      </c>
      <c r="Q388" s="25">
        <v>0</v>
      </c>
    </row>
    <row r="389" spans="2:17" ht="20.100000000000001" customHeight="1" thickBot="1" x14ac:dyDescent="0.25">
      <c r="B389" s="62" t="s">
        <v>562</v>
      </c>
      <c r="C389" s="25">
        <v>40</v>
      </c>
      <c r="D389" s="25">
        <v>19</v>
      </c>
      <c r="E389" s="25">
        <v>12</v>
      </c>
      <c r="F389" s="25">
        <v>7</v>
      </c>
      <c r="G389" s="25">
        <v>2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40</v>
      </c>
      <c r="N389" s="25">
        <v>19</v>
      </c>
      <c r="O389" s="25">
        <v>12</v>
      </c>
      <c r="P389" s="25">
        <v>7</v>
      </c>
      <c r="Q389" s="25">
        <v>2</v>
      </c>
    </row>
    <row r="390" spans="2:17" ht="20.100000000000001" customHeight="1" thickBot="1" x14ac:dyDescent="0.25">
      <c r="B390" s="62" t="s">
        <v>563</v>
      </c>
      <c r="C390" s="25">
        <v>32</v>
      </c>
      <c r="D390" s="25">
        <v>17</v>
      </c>
      <c r="E390" s="25">
        <v>13</v>
      </c>
      <c r="F390" s="25">
        <v>1</v>
      </c>
      <c r="G390" s="25">
        <v>1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32</v>
      </c>
      <c r="N390" s="25">
        <v>17</v>
      </c>
      <c r="O390" s="25">
        <v>13</v>
      </c>
      <c r="P390" s="25">
        <v>1</v>
      </c>
      <c r="Q390" s="25">
        <v>1</v>
      </c>
    </row>
    <row r="391" spans="2:17" ht="20.100000000000001" customHeight="1" thickBot="1" x14ac:dyDescent="0.25">
      <c r="B391" s="62" t="s">
        <v>564</v>
      </c>
      <c r="C391" s="25">
        <v>68</v>
      </c>
      <c r="D391" s="25">
        <v>18</v>
      </c>
      <c r="E391" s="25">
        <v>11</v>
      </c>
      <c r="F391" s="25">
        <v>25</v>
      </c>
      <c r="G391" s="25">
        <v>14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68</v>
      </c>
      <c r="N391" s="25">
        <v>18</v>
      </c>
      <c r="O391" s="25">
        <v>11</v>
      </c>
      <c r="P391" s="25">
        <v>25</v>
      </c>
      <c r="Q391" s="25">
        <v>14</v>
      </c>
    </row>
    <row r="392" spans="2:17" ht="20.100000000000001" customHeight="1" thickBot="1" x14ac:dyDescent="0.25">
      <c r="B392" s="62" t="s">
        <v>565</v>
      </c>
      <c r="C392" s="25">
        <v>47</v>
      </c>
      <c r="D392" s="25">
        <v>27</v>
      </c>
      <c r="E392" s="25">
        <v>7</v>
      </c>
      <c r="F392" s="25">
        <v>12</v>
      </c>
      <c r="G392" s="25">
        <v>1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47</v>
      </c>
      <c r="N392" s="25">
        <v>27</v>
      </c>
      <c r="O392" s="25">
        <v>7</v>
      </c>
      <c r="P392" s="25">
        <v>12</v>
      </c>
      <c r="Q392" s="25">
        <v>1</v>
      </c>
    </row>
    <row r="393" spans="2:17" ht="20.100000000000001" customHeight="1" thickBot="1" x14ac:dyDescent="0.25">
      <c r="B393" s="62" t="s">
        <v>566</v>
      </c>
      <c r="C393" s="25">
        <v>75</v>
      </c>
      <c r="D393" s="25">
        <v>33</v>
      </c>
      <c r="E393" s="25">
        <v>18</v>
      </c>
      <c r="F393" s="25">
        <v>14</v>
      </c>
      <c r="G393" s="25">
        <v>10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75</v>
      </c>
      <c r="N393" s="25">
        <v>33</v>
      </c>
      <c r="O393" s="25">
        <v>18</v>
      </c>
      <c r="P393" s="25">
        <v>14</v>
      </c>
      <c r="Q393" s="25">
        <v>10</v>
      </c>
    </row>
    <row r="394" spans="2:17" ht="20.100000000000001" customHeight="1" thickBot="1" x14ac:dyDescent="0.25">
      <c r="B394" s="62" t="s">
        <v>567</v>
      </c>
      <c r="C394" s="25">
        <v>24</v>
      </c>
      <c r="D394" s="25">
        <v>17</v>
      </c>
      <c r="E394" s="25">
        <v>1</v>
      </c>
      <c r="F394" s="25">
        <v>6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24</v>
      </c>
      <c r="N394" s="25">
        <v>17</v>
      </c>
      <c r="O394" s="25">
        <v>1</v>
      </c>
      <c r="P394" s="25">
        <v>6</v>
      </c>
      <c r="Q394" s="25">
        <v>0</v>
      </c>
    </row>
    <row r="395" spans="2:17" ht="20.100000000000001" customHeight="1" thickBot="1" x14ac:dyDescent="0.25">
      <c r="B395" s="62" t="s">
        <v>568</v>
      </c>
      <c r="C395" s="25">
        <v>35</v>
      </c>
      <c r="D395" s="25">
        <v>22</v>
      </c>
      <c r="E395" s="25">
        <v>10</v>
      </c>
      <c r="F395" s="25">
        <v>2</v>
      </c>
      <c r="G395" s="25">
        <v>1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35</v>
      </c>
      <c r="N395" s="25">
        <v>22</v>
      </c>
      <c r="O395" s="25">
        <v>10</v>
      </c>
      <c r="P395" s="25">
        <v>2</v>
      </c>
      <c r="Q395" s="25">
        <v>1</v>
      </c>
    </row>
    <row r="396" spans="2:17" ht="20.100000000000001" customHeight="1" thickBot="1" x14ac:dyDescent="0.25">
      <c r="B396" s="62" t="s">
        <v>569</v>
      </c>
      <c r="C396" s="25">
        <v>26</v>
      </c>
      <c r="D396" s="25">
        <v>9</v>
      </c>
      <c r="E396" s="25">
        <v>9</v>
      </c>
      <c r="F396" s="25">
        <v>7</v>
      </c>
      <c r="G396" s="25">
        <v>1</v>
      </c>
      <c r="H396" s="25">
        <v>4</v>
      </c>
      <c r="I396" s="25">
        <v>0</v>
      </c>
      <c r="J396" s="25">
        <v>0</v>
      </c>
      <c r="K396" s="25">
        <v>0</v>
      </c>
      <c r="L396" s="25">
        <v>4</v>
      </c>
      <c r="M396" s="25">
        <v>30</v>
      </c>
      <c r="N396" s="25">
        <v>9</v>
      </c>
      <c r="O396" s="25">
        <v>9</v>
      </c>
      <c r="P396" s="25">
        <v>7</v>
      </c>
      <c r="Q396" s="25">
        <v>5</v>
      </c>
    </row>
    <row r="397" spans="2:17" ht="20.100000000000001" customHeight="1" thickBot="1" x14ac:dyDescent="0.25">
      <c r="B397" s="62" t="s">
        <v>570</v>
      </c>
      <c r="C397" s="25">
        <v>64</v>
      </c>
      <c r="D397" s="25">
        <v>33</v>
      </c>
      <c r="E397" s="25">
        <v>27</v>
      </c>
      <c r="F397" s="25">
        <v>3</v>
      </c>
      <c r="G397" s="25">
        <v>1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64</v>
      </c>
      <c r="N397" s="25">
        <v>33</v>
      </c>
      <c r="O397" s="25">
        <v>27</v>
      </c>
      <c r="P397" s="25">
        <v>3</v>
      </c>
      <c r="Q397" s="25">
        <v>1</v>
      </c>
    </row>
    <row r="398" spans="2:17" ht="20.100000000000001" customHeight="1" thickBot="1" x14ac:dyDescent="0.25">
      <c r="B398" s="62" t="s">
        <v>204</v>
      </c>
      <c r="C398" s="25">
        <v>305</v>
      </c>
      <c r="D398" s="25">
        <v>105</v>
      </c>
      <c r="E398" s="25">
        <v>93</v>
      </c>
      <c r="F398" s="25">
        <v>68</v>
      </c>
      <c r="G398" s="25">
        <v>39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305</v>
      </c>
      <c r="N398" s="25">
        <v>105</v>
      </c>
      <c r="O398" s="25">
        <v>93</v>
      </c>
      <c r="P398" s="25">
        <v>68</v>
      </c>
      <c r="Q398" s="25">
        <v>39</v>
      </c>
    </row>
    <row r="399" spans="2:17" ht="20.100000000000001" customHeight="1" thickBot="1" x14ac:dyDescent="0.25">
      <c r="B399" s="62" t="s">
        <v>571</v>
      </c>
      <c r="C399" s="25">
        <v>34</v>
      </c>
      <c r="D399" s="25">
        <v>14</v>
      </c>
      <c r="E399" s="25">
        <v>13</v>
      </c>
      <c r="F399" s="25">
        <v>4</v>
      </c>
      <c r="G399" s="25">
        <v>3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34</v>
      </c>
      <c r="N399" s="25">
        <v>14</v>
      </c>
      <c r="O399" s="25">
        <v>13</v>
      </c>
      <c r="P399" s="25">
        <v>4</v>
      </c>
      <c r="Q399" s="25">
        <v>3</v>
      </c>
    </row>
    <row r="400" spans="2:17" ht="20.100000000000001" customHeight="1" thickBot="1" x14ac:dyDescent="0.25">
      <c r="B400" s="62" t="s">
        <v>572</v>
      </c>
      <c r="C400" s="25">
        <v>49</v>
      </c>
      <c r="D400" s="25">
        <v>12</v>
      </c>
      <c r="E400" s="25">
        <v>11</v>
      </c>
      <c r="F400" s="25">
        <v>21</v>
      </c>
      <c r="G400" s="25">
        <v>5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49</v>
      </c>
      <c r="N400" s="25">
        <v>12</v>
      </c>
      <c r="O400" s="25">
        <v>11</v>
      </c>
      <c r="P400" s="25">
        <v>21</v>
      </c>
      <c r="Q400" s="25">
        <v>5</v>
      </c>
    </row>
    <row r="401" spans="2:17" ht="20.100000000000001" customHeight="1" thickBot="1" x14ac:dyDescent="0.25">
      <c r="B401" s="62" t="s">
        <v>573</v>
      </c>
      <c r="C401" s="25">
        <v>66</v>
      </c>
      <c r="D401" s="25">
        <v>25</v>
      </c>
      <c r="E401" s="25">
        <v>11</v>
      </c>
      <c r="F401" s="25">
        <v>23</v>
      </c>
      <c r="G401" s="25">
        <v>7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66</v>
      </c>
      <c r="N401" s="25">
        <v>25</v>
      </c>
      <c r="O401" s="25">
        <v>11</v>
      </c>
      <c r="P401" s="25">
        <v>23</v>
      </c>
      <c r="Q401" s="25">
        <v>7</v>
      </c>
    </row>
    <row r="402" spans="2:17" ht="20.100000000000001" customHeight="1" thickBot="1" x14ac:dyDescent="0.25">
      <c r="B402" s="62" t="s">
        <v>574</v>
      </c>
      <c r="C402" s="25">
        <v>73</v>
      </c>
      <c r="D402" s="25">
        <v>28</v>
      </c>
      <c r="E402" s="25">
        <v>33</v>
      </c>
      <c r="F402" s="25">
        <v>9</v>
      </c>
      <c r="G402" s="25">
        <v>3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73</v>
      </c>
      <c r="N402" s="25">
        <v>28</v>
      </c>
      <c r="O402" s="25">
        <v>33</v>
      </c>
      <c r="P402" s="25">
        <v>9</v>
      </c>
      <c r="Q402" s="25">
        <v>3</v>
      </c>
    </row>
    <row r="403" spans="2:17" ht="20.100000000000001" customHeight="1" thickBot="1" x14ac:dyDescent="0.25">
      <c r="B403" s="62" t="s">
        <v>575</v>
      </c>
      <c r="C403" s="25">
        <v>65</v>
      </c>
      <c r="D403" s="25">
        <v>29</v>
      </c>
      <c r="E403" s="25">
        <v>27</v>
      </c>
      <c r="F403" s="25">
        <v>5</v>
      </c>
      <c r="G403" s="25">
        <v>4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65</v>
      </c>
      <c r="N403" s="25">
        <v>29</v>
      </c>
      <c r="O403" s="25">
        <v>27</v>
      </c>
      <c r="P403" s="25">
        <v>5</v>
      </c>
      <c r="Q403" s="25">
        <v>4</v>
      </c>
    </row>
    <row r="404" spans="2:17" ht="20.100000000000001" customHeight="1" thickBot="1" x14ac:dyDescent="0.25">
      <c r="B404" s="62" t="s">
        <v>576</v>
      </c>
      <c r="C404" s="25">
        <v>23</v>
      </c>
      <c r="D404" s="25">
        <v>11</v>
      </c>
      <c r="E404" s="25">
        <v>11</v>
      </c>
      <c r="F404" s="25">
        <v>0</v>
      </c>
      <c r="G404" s="25">
        <v>1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23</v>
      </c>
      <c r="N404" s="25">
        <v>11</v>
      </c>
      <c r="O404" s="25">
        <v>11</v>
      </c>
      <c r="P404" s="25">
        <v>0</v>
      </c>
      <c r="Q404" s="25">
        <v>1</v>
      </c>
    </row>
    <row r="405" spans="2:17" ht="20.100000000000001" customHeight="1" thickBot="1" x14ac:dyDescent="0.25">
      <c r="B405" s="62" t="s">
        <v>577</v>
      </c>
      <c r="C405" s="25">
        <v>50</v>
      </c>
      <c r="D405" s="25">
        <v>26</v>
      </c>
      <c r="E405" s="25">
        <v>14</v>
      </c>
      <c r="F405" s="25">
        <v>8</v>
      </c>
      <c r="G405" s="25">
        <v>2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50</v>
      </c>
      <c r="N405" s="25">
        <v>26</v>
      </c>
      <c r="O405" s="25">
        <v>14</v>
      </c>
      <c r="P405" s="25">
        <v>8</v>
      </c>
      <c r="Q405" s="25">
        <v>2</v>
      </c>
    </row>
    <row r="406" spans="2:17" ht="20.100000000000001" customHeight="1" thickBot="1" x14ac:dyDescent="0.25">
      <c r="B406" s="62" t="s">
        <v>578</v>
      </c>
      <c r="C406" s="25">
        <v>33</v>
      </c>
      <c r="D406" s="25">
        <v>14</v>
      </c>
      <c r="E406" s="25">
        <v>16</v>
      </c>
      <c r="F406" s="25">
        <v>3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33</v>
      </c>
      <c r="N406" s="25">
        <v>14</v>
      </c>
      <c r="O406" s="25">
        <v>16</v>
      </c>
      <c r="P406" s="25">
        <v>3</v>
      </c>
      <c r="Q406" s="25">
        <v>0</v>
      </c>
    </row>
    <row r="407" spans="2:17" ht="20.100000000000001" customHeight="1" thickBot="1" x14ac:dyDescent="0.25">
      <c r="B407" s="62" t="s">
        <v>579</v>
      </c>
      <c r="C407" s="25">
        <v>58</v>
      </c>
      <c r="D407" s="25">
        <v>37</v>
      </c>
      <c r="E407" s="25">
        <v>17</v>
      </c>
      <c r="F407" s="25">
        <v>4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58</v>
      </c>
      <c r="N407" s="25">
        <v>37</v>
      </c>
      <c r="O407" s="25">
        <v>17</v>
      </c>
      <c r="P407" s="25">
        <v>4</v>
      </c>
      <c r="Q407" s="25">
        <v>0</v>
      </c>
    </row>
    <row r="408" spans="2:17" ht="20.100000000000001" customHeight="1" thickBot="1" x14ac:dyDescent="0.25">
      <c r="B408" s="62" t="s">
        <v>580</v>
      </c>
      <c r="C408" s="25">
        <v>9</v>
      </c>
      <c r="D408" s="25">
        <v>7</v>
      </c>
      <c r="E408" s="25">
        <v>2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9</v>
      </c>
      <c r="N408" s="25">
        <v>7</v>
      </c>
      <c r="O408" s="25">
        <v>2</v>
      </c>
      <c r="P408" s="25">
        <v>0</v>
      </c>
      <c r="Q408" s="25">
        <v>0</v>
      </c>
    </row>
    <row r="409" spans="2:17" ht="20.100000000000001" customHeight="1" thickBot="1" x14ac:dyDescent="0.25">
      <c r="B409" s="62" t="s">
        <v>581</v>
      </c>
      <c r="C409" s="25">
        <v>32</v>
      </c>
      <c r="D409" s="25">
        <v>8</v>
      </c>
      <c r="E409" s="25">
        <v>23</v>
      </c>
      <c r="F409" s="25">
        <v>1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32</v>
      </c>
      <c r="N409" s="25">
        <v>8</v>
      </c>
      <c r="O409" s="25">
        <v>23</v>
      </c>
      <c r="P409" s="25">
        <v>1</v>
      </c>
      <c r="Q409" s="25">
        <v>0</v>
      </c>
    </row>
    <row r="410" spans="2:17" ht="20.100000000000001" customHeight="1" thickBot="1" x14ac:dyDescent="0.25">
      <c r="B410" s="62" t="s">
        <v>582</v>
      </c>
      <c r="C410" s="25">
        <v>210</v>
      </c>
      <c r="D410" s="25">
        <v>164</v>
      </c>
      <c r="E410" s="25">
        <v>35</v>
      </c>
      <c r="F410" s="25">
        <v>11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210</v>
      </c>
      <c r="N410" s="25">
        <v>164</v>
      </c>
      <c r="O410" s="25">
        <v>35</v>
      </c>
      <c r="P410" s="25">
        <v>11</v>
      </c>
      <c r="Q410" s="25">
        <v>0</v>
      </c>
    </row>
    <row r="411" spans="2:17" ht="20.100000000000001" customHeight="1" thickBot="1" x14ac:dyDescent="0.25">
      <c r="B411" s="62" t="s">
        <v>583</v>
      </c>
      <c r="C411" s="25">
        <v>78</v>
      </c>
      <c r="D411" s="25">
        <v>61</v>
      </c>
      <c r="E411" s="25">
        <v>14</v>
      </c>
      <c r="F411" s="25">
        <v>3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78</v>
      </c>
      <c r="N411" s="25">
        <v>61</v>
      </c>
      <c r="O411" s="25">
        <v>14</v>
      </c>
      <c r="P411" s="25">
        <v>3</v>
      </c>
      <c r="Q411" s="25">
        <v>0</v>
      </c>
    </row>
    <row r="412" spans="2:17" ht="20.100000000000001" customHeight="1" thickBot="1" x14ac:dyDescent="0.25">
      <c r="B412" s="62" t="s">
        <v>584</v>
      </c>
      <c r="C412" s="25">
        <v>149</v>
      </c>
      <c r="D412" s="25">
        <v>66</v>
      </c>
      <c r="E412" s="25">
        <v>77</v>
      </c>
      <c r="F412" s="25">
        <v>5</v>
      </c>
      <c r="G412" s="25">
        <v>1</v>
      </c>
      <c r="H412" s="25">
        <v>5</v>
      </c>
      <c r="I412" s="25">
        <v>2</v>
      </c>
      <c r="J412" s="25">
        <v>3</v>
      </c>
      <c r="K412" s="25">
        <v>0</v>
      </c>
      <c r="L412" s="25">
        <v>0</v>
      </c>
      <c r="M412" s="25">
        <v>154</v>
      </c>
      <c r="N412" s="25">
        <v>68</v>
      </c>
      <c r="O412" s="25">
        <v>80</v>
      </c>
      <c r="P412" s="25">
        <v>5</v>
      </c>
      <c r="Q412" s="25">
        <v>1</v>
      </c>
    </row>
    <row r="413" spans="2:17" ht="20.100000000000001" customHeight="1" thickBot="1" x14ac:dyDescent="0.25">
      <c r="B413" s="62" t="s">
        <v>585</v>
      </c>
      <c r="C413" s="25">
        <v>25</v>
      </c>
      <c r="D413" s="25">
        <v>15</v>
      </c>
      <c r="E413" s="25">
        <v>8</v>
      </c>
      <c r="F413" s="25">
        <v>2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25</v>
      </c>
      <c r="N413" s="25">
        <v>15</v>
      </c>
      <c r="O413" s="25">
        <v>8</v>
      </c>
      <c r="P413" s="25">
        <v>2</v>
      </c>
      <c r="Q413" s="25">
        <v>0</v>
      </c>
    </row>
    <row r="414" spans="2:17" ht="20.100000000000001" customHeight="1" thickBot="1" x14ac:dyDescent="0.25">
      <c r="B414" s="62" t="s">
        <v>205</v>
      </c>
      <c r="C414" s="25">
        <v>400</v>
      </c>
      <c r="D414" s="25">
        <v>255</v>
      </c>
      <c r="E414" s="25">
        <v>140</v>
      </c>
      <c r="F414" s="25">
        <v>4</v>
      </c>
      <c r="G414" s="25">
        <v>1</v>
      </c>
      <c r="H414" s="25">
        <v>12</v>
      </c>
      <c r="I414" s="25">
        <v>9</v>
      </c>
      <c r="J414" s="25">
        <v>3</v>
      </c>
      <c r="K414" s="25">
        <v>0</v>
      </c>
      <c r="L414" s="25">
        <v>0</v>
      </c>
      <c r="M414" s="25">
        <v>412</v>
      </c>
      <c r="N414" s="25">
        <v>264</v>
      </c>
      <c r="O414" s="25">
        <v>143</v>
      </c>
      <c r="P414" s="25">
        <v>4</v>
      </c>
      <c r="Q414" s="25">
        <v>1</v>
      </c>
    </row>
    <row r="415" spans="2:17" ht="20.100000000000001" customHeight="1" thickBot="1" x14ac:dyDescent="0.25">
      <c r="B415" s="62" t="s">
        <v>586</v>
      </c>
      <c r="C415" s="25">
        <v>24</v>
      </c>
      <c r="D415" s="25">
        <v>15</v>
      </c>
      <c r="E415" s="25">
        <v>8</v>
      </c>
      <c r="F415" s="25">
        <v>1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24</v>
      </c>
      <c r="N415" s="25">
        <v>15</v>
      </c>
      <c r="O415" s="25">
        <v>8</v>
      </c>
      <c r="P415" s="25">
        <v>1</v>
      </c>
      <c r="Q415" s="25">
        <v>0</v>
      </c>
    </row>
    <row r="416" spans="2:17" ht="20.100000000000001" customHeight="1" thickBot="1" x14ac:dyDescent="0.25">
      <c r="B416" s="62" t="s">
        <v>587</v>
      </c>
      <c r="C416" s="25">
        <v>172</v>
      </c>
      <c r="D416" s="25">
        <v>118</v>
      </c>
      <c r="E416" s="25">
        <v>39</v>
      </c>
      <c r="F416" s="25">
        <v>10</v>
      </c>
      <c r="G416" s="25">
        <v>5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172</v>
      </c>
      <c r="N416" s="25">
        <v>118</v>
      </c>
      <c r="O416" s="25">
        <v>39</v>
      </c>
      <c r="P416" s="25">
        <v>10</v>
      </c>
      <c r="Q416" s="25">
        <v>5</v>
      </c>
    </row>
    <row r="417" spans="2:17" ht="20.100000000000001" customHeight="1" thickBot="1" x14ac:dyDescent="0.25">
      <c r="B417" s="62" t="s">
        <v>588</v>
      </c>
      <c r="C417" s="25">
        <v>113</v>
      </c>
      <c r="D417" s="25">
        <v>42</v>
      </c>
      <c r="E417" s="25">
        <v>68</v>
      </c>
      <c r="F417" s="25">
        <v>1</v>
      </c>
      <c r="G417" s="25">
        <v>2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113</v>
      </c>
      <c r="N417" s="25">
        <v>42</v>
      </c>
      <c r="O417" s="25">
        <v>68</v>
      </c>
      <c r="P417" s="25">
        <v>1</v>
      </c>
      <c r="Q417" s="25">
        <v>2</v>
      </c>
    </row>
    <row r="418" spans="2:17" ht="20.100000000000001" customHeight="1" thickBot="1" x14ac:dyDescent="0.25">
      <c r="B418" s="62" t="s">
        <v>589</v>
      </c>
      <c r="C418" s="25">
        <v>35</v>
      </c>
      <c r="D418" s="25">
        <v>15</v>
      </c>
      <c r="E418" s="25">
        <v>19</v>
      </c>
      <c r="F418" s="25">
        <v>1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35</v>
      </c>
      <c r="N418" s="25">
        <v>15</v>
      </c>
      <c r="O418" s="25">
        <v>19</v>
      </c>
      <c r="P418" s="25">
        <v>1</v>
      </c>
      <c r="Q418" s="25">
        <v>0</v>
      </c>
    </row>
    <row r="419" spans="2:17" ht="20.100000000000001" customHeight="1" thickBot="1" x14ac:dyDescent="0.25">
      <c r="B419" s="62" t="s">
        <v>590</v>
      </c>
      <c r="C419" s="25">
        <v>156</v>
      </c>
      <c r="D419" s="25">
        <v>74</v>
      </c>
      <c r="E419" s="25">
        <v>75</v>
      </c>
      <c r="F419" s="25">
        <v>4</v>
      </c>
      <c r="G419" s="25">
        <v>3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156</v>
      </c>
      <c r="N419" s="25">
        <v>74</v>
      </c>
      <c r="O419" s="25">
        <v>75</v>
      </c>
      <c r="P419" s="25">
        <v>4</v>
      </c>
      <c r="Q419" s="25">
        <v>3</v>
      </c>
    </row>
    <row r="420" spans="2:17" ht="20.100000000000001" customHeight="1" thickBot="1" x14ac:dyDescent="0.25">
      <c r="B420" s="62" t="s">
        <v>591</v>
      </c>
      <c r="C420" s="25">
        <v>21</v>
      </c>
      <c r="D420" s="25">
        <v>11</v>
      </c>
      <c r="E420" s="25">
        <v>8</v>
      </c>
      <c r="F420" s="25">
        <v>0</v>
      </c>
      <c r="G420" s="25">
        <v>2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21</v>
      </c>
      <c r="N420" s="25">
        <v>11</v>
      </c>
      <c r="O420" s="25">
        <v>8</v>
      </c>
      <c r="P420" s="25">
        <v>0</v>
      </c>
      <c r="Q420" s="25">
        <v>2</v>
      </c>
    </row>
    <row r="421" spans="2:17" ht="20.100000000000001" customHeight="1" thickBot="1" x14ac:dyDescent="0.25">
      <c r="B421" s="62" t="s">
        <v>592</v>
      </c>
      <c r="C421" s="25">
        <v>11</v>
      </c>
      <c r="D421" s="25">
        <v>6</v>
      </c>
      <c r="E421" s="25">
        <v>3</v>
      </c>
      <c r="F421" s="25">
        <v>2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11</v>
      </c>
      <c r="N421" s="25">
        <v>6</v>
      </c>
      <c r="O421" s="25">
        <v>3</v>
      </c>
      <c r="P421" s="25">
        <v>2</v>
      </c>
      <c r="Q421" s="25">
        <v>0</v>
      </c>
    </row>
    <row r="422" spans="2:17" ht="20.100000000000001" customHeight="1" thickBot="1" x14ac:dyDescent="0.25">
      <c r="B422" s="62" t="s">
        <v>593</v>
      </c>
      <c r="C422" s="25">
        <v>65</v>
      </c>
      <c r="D422" s="25">
        <v>37</v>
      </c>
      <c r="E422" s="25">
        <v>21</v>
      </c>
      <c r="F422" s="25">
        <v>4</v>
      </c>
      <c r="G422" s="25">
        <v>3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65</v>
      </c>
      <c r="N422" s="25">
        <v>37</v>
      </c>
      <c r="O422" s="25">
        <v>21</v>
      </c>
      <c r="P422" s="25">
        <v>4</v>
      </c>
      <c r="Q422" s="25">
        <v>3</v>
      </c>
    </row>
    <row r="423" spans="2:17" ht="20.100000000000001" customHeight="1" thickBot="1" x14ac:dyDescent="0.25">
      <c r="B423" s="62" t="s">
        <v>594</v>
      </c>
      <c r="C423" s="25">
        <v>172</v>
      </c>
      <c r="D423" s="25">
        <v>76</v>
      </c>
      <c r="E423" s="25">
        <v>92</v>
      </c>
      <c r="F423" s="25">
        <v>4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172</v>
      </c>
      <c r="N423" s="25">
        <v>76</v>
      </c>
      <c r="O423" s="25">
        <v>92</v>
      </c>
      <c r="P423" s="25">
        <v>4</v>
      </c>
      <c r="Q423" s="25">
        <v>0</v>
      </c>
    </row>
    <row r="424" spans="2:17" ht="20.100000000000001" customHeight="1" thickBot="1" x14ac:dyDescent="0.25">
      <c r="B424" s="62" t="s">
        <v>595</v>
      </c>
      <c r="C424" s="25">
        <v>20</v>
      </c>
      <c r="D424" s="25">
        <v>13</v>
      </c>
      <c r="E424" s="25">
        <v>5</v>
      </c>
      <c r="F424" s="25">
        <v>2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20</v>
      </c>
      <c r="N424" s="25">
        <v>13</v>
      </c>
      <c r="O424" s="25">
        <v>5</v>
      </c>
      <c r="P424" s="25">
        <v>2</v>
      </c>
      <c r="Q424" s="25">
        <v>0</v>
      </c>
    </row>
    <row r="425" spans="2:17" ht="20.100000000000001" customHeight="1" thickBot="1" x14ac:dyDescent="0.25">
      <c r="B425" s="62" t="s">
        <v>596</v>
      </c>
      <c r="C425" s="25">
        <v>17</v>
      </c>
      <c r="D425" s="25">
        <v>9</v>
      </c>
      <c r="E425" s="25">
        <v>4</v>
      </c>
      <c r="F425" s="25">
        <v>4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17</v>
      </c>
      <c r="N425" s="25">
        <v>9</v>
      </c>
      <c r="O425" s="25">
        <v>4</v>
      </c>
      <c r="P425" s="25">
        <v>4</v>
      </c>
      <c r="Q425" s="25">
        <v>0</v>
      </c>
    </row>
    <row r="426" spans="2:17" ht="20.100000000000001" customHeight="1" thickBot="1" x14ac:dyDescent="0.25">
      <c r="B426" s="62" t="s">
        <v>597</v>
      </c>
      <c r="C426" s="25">
        <v>163</v>
      </c>
      <c r="D426" s="25">
        <v>66</v>
      </c>
      <c r="E426" s="25">
        <v>81</v>
      </c>
      <c r="F426" s="25">
        <v>9</v>
      </c>
      <c r="G426" s="25">
        <v>7</v>
      </c>
      <c r="H426" s="25">
        <v>4</v>
      </c>
      <c r="I426" s="25">
        <v>4</v>
      </c>
      <c r="J426" s="25">
        <v>0</v>
      </c>
      <c r="K426" s="25">
        <v>0</v>
      </c>
      <c r="L426" s="25">
        <v>0</v>
      </c>
      <c r="M426" s="25">
        <v>167</v>
      </c>
      <c r="N426" s="25">
        <v>70</v>
      </c>
      <c r="O426" s="25">
        <v>81</v>
      </c>
      <c r="P426" s="25">
        <v>9</v>
      </c>
      <c r="Q426" s="25">
        <v>7</v>
      </c>
    </row>
    <row r="427" spans="2:17" ht="20.100000000000001" customHeight="1" thickBot="1" x14ac:dyDescent="0.25">
      <c r="B427" s="62" t="s">
        <v>598</v>
      </c>
      <c r="C427" s="25">
        <v>39</v>
      </c>
      <c r="D427" s="25">
        <v>26</v>
      </c>
      <c r="E427" s="25">
        <v>12</v>
      </c>
      <c r="F427" s="25">
        <v>0</v>
      </c>
      <c r="G427" s="25">
        <v>1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39</v>
      </c>
      <c r="N427" s="25">
        <v>26</v>
      </c>
      <c r="O427" s="25">
        <v>12</v>
      </c>
      <c r="P427" s="25">
        <v>0</v>
      </c>
      <c r="Q427" s="25">
        <v>1</v>
      </c>
    </row>
    <row r="428" spans="2:17" ht="20.100000000000001" customHeight="1" thickBot="1" x14ac:dyDescent="0.25">
      <c r="B428" s="62" t="s">
        <v>599</v>
      </c>
      <c r="C428" s="25">
        <v>9</v>
      </c>
      <c r="D428" s="25">
        <v>5</v>
      </c>
      <c r="E428" s="25">
        <v>4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9</v>
      </c>
      <c r="N428" s="25">
        <v>5</v>
      </c>
      <c r="O428" s="25">
        <v>4</v>
      </c>
      <c r="P428" s="25">
        <v>0</v>
      </c>
      <c r="Q428" s="25">
        <v>0</v>
      </c>
    </row>
    <row r="429" spans="2:17" ht="20.100000000000001" customHeight="1" thickBot="1" x14ac:dyDescent="0.25">
      <c r="B429" s="62" t="s">
        <v>600</v>
      </c>
      <c r="C429" s="25">
        <v>31</v>
      </c>
      <c r="D429" s="25">
        <v>20</v>
      </c>
      <c r="E429" s="25">
        <v>10</v>
      </c>
      <c r="F429" s="25">
        <v>1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31</v>
      </c>
      <c r="N429" s="25">
        <v>20</v>
      </c>
      <c r="O429" s="25">
        <v>10</v>
      </c>
      <c r="P429" s="25">
        <v>1</v>
      </c>
      <c r="Q429" s="25">
        <v>0</v>
      </c>
    </row>
    <row r="430" spans="2:17" ht="20.100000000000001" customHeight="1" thickBot="1" x14ac:dyDescent="0.25">
      <c r="B430" s="62" t="s">
        <v>601</v>
      </c>
      <c r="C430" s="25">
        <v>19</v>
      </c>
      <c r="D430" s="25">
        <v>12</v>
      </c>
      <c r="E430" s="25">
        <v>7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19</v>
      </c>
      <c r="N430" s="25">
        <v>12</v>
      </c>
      <c r="O430" s="25">
        <v>7</v>
      </c>
      <c r="P430" s="25">
        <v>0</v>
      </c>
      <c r="Q430" s="25">
        <v>0</v>
      </c>
    </row>
    <row r="431" spans="2:17" ht="20.100000000000001" customHeight="1" thickBot="1" x14ac:dyDescent="0.25">
      <c r="B431" s="62" t="s">
        <v>602</v>
      </c>
      <c r="C431" s="25">
        <v>141</v>
      </c>
      <c r="D431" s="25">
        <v>82</v>
      </c>
      <c r="E431" s="25">
        <v>59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141</v>
      </c>
      <c r="N431" s="25">
        <v>82</v>
      </c>
      <c r="O431" s="25">
        <v>59</v>
      </c>
      <c r="P431" s="25">
        <v>0</v>
      </c>
      <c r="Q431" s="25">
        <v>0</v>
      </c>
    </row>
    <row r="432" spans="2:17" ht="20.100000000000001" customHeight="1" thickBot="1" x14ac:dyDescent="0.25">
      <c r="B432" s="62" t="s">
        <v>603</v>
      </c>
      <c r="C432" s="25">
        <v>56</v>
      </c>
      <c r="D432" s="25">
        <v>22</v>
      </c>
      <c r="E432" s="25">
        <v>32</v>
      </c>
      <c r="F432" s="25">
        <v>1</v>
      </c>
      <c r="G432" s="25">
        <v>1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56</v>
      </c>
      <c r="N432" s="25">
        <v>22</v>
      </c>
      <c r="O432" s="25">
        <v>32</v>
      </c>
      <c r="P432" s="25">
        <v>1</v>
      </c>
      <c r="Q432" s="25">
        <v>1</v>
      </c>
    </row>
    <row r="433" spans="2:17" ht="20.100000000000001" customHeight="1" thickBot="1" x14ac:dyDescent="0.25">
      <c r="B433" s="62" t="s">
        <v>604</v>
      </c>
      <c r="C433" s="25">
        <v>37</v>
      </c>
      <c r="D433" s="25">
        <v>20</v>
      </c>
      <c r="E433" s="25">
        <v>16</v>
      </c>
      <c r="F433" s="25">
        <v>1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37</v>
      </c>
      <c r="N433" s="25">
        <v>20</v>
      </c>
      <c r="O433" s="25">
        <v>16</v>
      </c>
      <c r="P433" s="25">
        <v>1</v>
      </c>
      <c r="Q433" s="25">
        <v>0</v>
      </c>
    </row>
    <row r="434" spans="2:17" ht="20.100000000000001" customHeight="1" thickBot="1" x14ac:dyDescent="0.25">
      <c r="B434" s="62" t="s">
        <v>605</v>
      </c>
      <c r="C434" s="25">
        <v>189</v>
      </c>
      <c r="D434" s="25">
        <v>120</v>
      </c>
      <c r="E434" s="25">
        <v>50</v>
      </c>
      <c r="F434" s="25">
        <v>18</v>
      </c>
      <c r="G434" s="25">
        <v>1</v>
      </c>
      <c r="H434" s="25">
        <v>3</v>
      </c>
      <c r="I434" s="25">
        <v>2</v>
      </c>
      <c r="J434" s="25">
        <v>1</v>
      </c>
      <c r="K434" s="25">
        <v>0</v>
      </c>
      <c r="L434" s="25">
        <v>0</v>
      </c>
      <c r="M434" s="25">
        <v>192</v>
      </c>
      <c r="N434" s="25">
        <v>122</v>
      </c>
      <c r="O434" s="25">
        <v>51</v>
      </c>
      <c r="P434" s="25">
        <v>18</v>
      </c>
      <c r="Q434" s="25">
        <v>1</v>
      </c>
    </row>
    <row r="435" spans="2:17" ht="20.100000000000001" customHeight="1" thickBot="1" x14ac:dyDescent="0.25">
      <c r="B435" s="62" t="s">
        <v>606</v>
      </c>
      <c r="C435" s="25">
        <v>34</v>
      </c>
      <c r="D435" s="25">
        <v>25</v>
      </c>
      <c r="E435" s="25">
        <v>7</v>
      </c>
      <c r="F435" s="25">
        <v>2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34</v>
      </c>
      <c r="N435" s="25">
        <v>25</v>
      </c>
      <c r="O435" s="25">
        <v>7</v>
      </c>
      <c r="P435" s="25">
        <v>2</v>
      </c>
      <c r="Q435" s="25">
        <v>0</v>
      </c>
    </row>
    <row r="436" spans="2:17" ht="20.100000000000001" customHeight="1" thickBot="1" x14ac:dyDescent="0.25">
      <c r="B436" s="62" t="s">
        <v>607</v>
      </c>
      <c r="C436" s="25">
        <v>285</v>
      </c>
      <c r="D436" s="25">
        <v>157</v>
      </c>
      <c r="E436" s="25">
        <v>124</v>
      </c>
      <c r="F436" s="25">
        <v>3</v>
      </c>
      <c r="G436" s="25">
        <v>1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285</v>
      </c>
      <c r="N436" s="25">
        <v>157</v>
      </c>
      <c r="O436" s="25">
        <v>124</v>
      </c>
      <c r="P436" s="25">
        <v>3</v>
      </c>
      <c r="Q436" s="25">
        <v>1</v>
      </c>
    </row>
    <row r="437" spans="2:17" ht="20.100000000000001" customHeight="1" thickBot="1" x14ac:dyDescent="0.25">
      <c r="B437" s="62" t="s">
        <v>608</v>
      </c>
      <c r="C437" s="25">
        <v>14</v>
      </c>
      <c r="D437" s="25">
        <v>8</v>
      </c>
      <c r="E437" s="25">
        <v>3</v>
      </c>
      <c r="F437" s="25">
        <v>3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14</v>
      </c>
      <c r="N437" s="25">
        <v>8</v>
      </c>
      <c r="O437" s="25">
        <v>3</v>
      </c>
      <c r="P437" s="25">
        <v>3</v>
      </c>
      <c r="Q437" s="25">
        <v>0</v>
      </c>
    </row>
    <row r="438" spans="2:17" ht="20.100000000000001" customHeight="1" thickBot="1" x14ac:dyDescent="0.25">
      <c r="B438" s="62" t="s">
        <v>609</v>
      </c>
      <c r="C438" s="25">
        <v>61</v>
      </c>
      <c r="D438" s="25">
        <v>32</v>
      </c>
      <c r="E438" s="25">
        <v>24</v>
      </c>
      <c r="F438" s="25">
        <v>5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61</v>
      </c>
      <c r="N438" s="25">
        <v>32</v>
      </c>
      <c r="O438" s="25">
        <v>24</v>
      </c>
      <c r="P438" s="25">
        <v>5</v>
      </c>
      <c r="Q438" s="25">
        <v>0</v>
      </c>
    </row>
    <row r="439" spans="2:17" ht="20.100000000000001" customHeight="1" thickBot="1" x14ac:dyDescent="0.25">
      <c r="B439" s="62" t="s">
        <v>610</v>
      </c>
      <c r="C439" s="25">
        <v>9</v>
      </c>
      <c r="D439" s="25">
        <v>7</v>
      </c>
      <c r="E439" s="25">
        <v>2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9</v>
      </c>
      <c r="N439" s="25">
        <v>7</v>
      </c>
      <c r="O439" s="25">
        <v>2</v>
      </c>
      <c r="P439" s="25">
        <v>0</v>
      </c>
      <c r="Q439" s="25">
        <v>0</v>
      </c>
    </row>
    <row r="440" spans="2:17" ht="20.100000000000001" customHeight="1" thickBot="1" x14ac:dyDescent="0.25">
      <c r="B440" s="62" t="s">
        <v>611</v>
      </c>
      <c r="C440" s="25">
        <v>28</v>
      </c>
      <c r="D440" s="25">
        <v>9</v>
      </c>
      <c r="E440" s="25">
        <v>18</v>
      </c>
      <c r="F440" s="25">
        <v>1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28</v>
      </c>
      <c r="N440" s="25">
        <v>9</v>
      </c>
      <c r="O440" s="25">
        <v>18</v>
      </c>
      <c r="P440" s="25">
        <v>1</v>
      </c>
      <c r="Q440" s="25">
        <v>0</v>
      </c>
    </row>
    <row r="441" spans="2:17" ht="20.100000000000001" customHeight="1" thickBot="1" x14ac:dyDescent="0.25">
      <c r="B441" s="62" t="s">
        <v>612</v>
      </c>
      <c r="C441" s="25">
        <v>100</v>
      </c>
      <c r="D441" s="25">
        <v>59</v>
      </c>
      <c r="E441" s="25">
        <v>34</v>
      </c>
      <c r="F441" s="25">
        <v>7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100</v>
      </c>
      <c r="N441" s="25">
        <v>59</v>
      </c>
      <c r="O441" s="25">
        <v>34</v>
      </c>
      <c r="P441" s="25">
        <v>7</v>
      </c>
      <c r="Q441" s="25">
        <v>0</v>
      </c>
    </row>
    <row r="442" spans="2:17" ht="20.100000000000001" customHeight="1" thickBot="1" x14ac:dyDescent="0.25">
      <c r="B442" s="7" t="s">
        <v>206</v>
      </c>
      <c r="C442" s="44">
        <f>SUM(C11:C441)</f>
        <v>23032</v>
      </c>
      <c r="D442" s="44">
        <f t="shared" ref="D442:Q442" si="0">SUM(D11:D441)</f>
        <v>14313</v>
      </c>
      <c r="E442" s="44">
        <f t="shared" si="0"/>
        <v>6208</v>
      </c>
      <c r="F442" s="44">
        <f t="shared" si="0"/>
        <v>2046</v>
      </c>
      <c r="G442" s="44">
        <f t="shared" si="0"/>
        <v>465</v>
      </c>
      <c r="H442" s="44">
        <f t="shared" si="0"/>
        <v>174</v>
      </c>
      <c r="I442" s="44">
        <f t="shared" si="0"/>
        <v>122</v>
      </c>
      <c r="J442" s="44">
        <f t="shared" si="0"/>
        <v>29</v>
      </c>
      <c r="K442" s="44">
        <f t="shared" si="0"/>
        <v>15</v>
      </c>
      <c r="L442" s="44">
        <f t="shared" si="0"/>
        <v>8</v>
      </c>
      <c r="M442" s="44">
        <f t="shared" si="0"/>
        <v>23206</v>
      </c>
      <c r="N442" s="44">
        <f t="shared" si="0"/>
        <v>14435</v>
      </c>
      <c r="O442" s="44">
        <f t="shared" si="0"/>
        <v>6237</v>
      </c>
      <c r="P442" s="44">
        <f t="shared" si="0"/>
        <v>2061</v>
      </c>
      <c r="Q442" s="44">
        <f t="shared" si="0"/>
        <v>473</v>
      </c>
    </row>
    <row r="443" spans="2:17" x14ac:dyDescent="0.2"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D17DA-603F-4576-8FA5-6D9CCE870214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16"/>
    <col min="8" max="8" width="11" style="17"/>
    <col min="9" max="9" width="11" style="16"/>
    <col min="19" max="19" width="12.625" customWidth="1"/>
  </cols>
  <sheetData>
    <row r="9" spans="2:8" ht="78" customHeight="1" x14ac:dyDescent="0.2">
      <c r="C9" s="55" t="s">
        <v>121</v>
      </c>
      <c r="D9" s="55" t="s">
        <v>122</v>
      </c>
      <c r="E9" s="57" t="s">
        <v>123</v>
      </c>
    </row>
    <row r="10" spans="2:8" ht="20.100000000000001" customHeight="1" thickBot="1" x14ac:dyDescent="0.25">
      <c r="B10" s="61" t="s">
        <v>167</v>
      </c>
      <c r="C10" s="15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1</v>
      </c>
      <c r="D10" s="27">
        <f>IF(AND('Personas Enjuiciadas'!D11+'Personas Enjuiciadas'!I11&gt;0,'Personas Enjuiciadas'!N11+'Personas Enjuiciadas'!P11&gt;0),('Personas Enjuiciadas'!D11+'Personas Enjuiciadas'!I11)/('Personas Enjuiciadas'!N11+'Personas Enjuiciadas'!P11),"-")</f>
        <v>1</v>
      </c>
      <c r="E10" s="27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18"/>
    </row>
    <row r="11" spans="2:8" ht="20.100000000000001" customHeight="1" thickBot="1" x14ac:dyDescent="0.25">
      <c r="B11" s="62" t="s">
        <v>235</v>
      </c>
      <c r="C11" s="15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0.96969696969696972</v>
      </c>
      <c r="D11" s="27">
        <f>IF(AND('Personas Enjuiciadas'!D12+'Personas Enjuiciadas'!I12&gt;0,'Personas Enjuiciadas'!N12+'Personas Enjuiciadas'!P12&gt;0),('Personas Enjuiciadas'!D12+'Personas Enjuiciadas'!I12)/('Personas Enjuiciadas'!N12+'Personas Enjuiciadas'!P12),"-")</f>
        <v>0.96551724137931039</v>
      </c>
      <c r="E11" s="27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18"/>
    </row>
    <row r="12" spans="2:8" ht="20.100000000000001" customHeight="1" thickBot="1" x14ac:dyDescent="0.25">
      <c r="B12" s="62" t="s">
        <v>236</v>
      </c>
      <c r="C12" s="15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0.97777777777777775</v>
      </c>
      <c r="D12" s="27">
        <f>IF(AND('Personas Enjuiciadas'!D13+'Personas Enjuiciadas'!I13&gt;0,'Personas Enjuiciadas'!N13+'Personas Enjuiciadas'!P13&gt;0),('Personas Enjuiciadas'!D13+'Personas Enjuiciadas'!I13)/('Personas Enjuiciadas'!N13+'Personas Enjuiciadas'!P13),"-")</f>
        <v>0.95652173913043481</v>
      </c>
      <c r="E12" s="27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18"/>
    </row>
    <row r="13" spans="2:8" ht="20.100000000000001" customHeight="1" thickBot="1" x14ac:dyDescent="0.25">
      <c r="B13" s="62" t="s">
        <v>237</v>
      </c>
      <c r="C13" s="15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0.98113207547169812</v>
      </c>
      <c r="D13" s="27">
        <f>IF(AND('Personas Enjuiciadas'!D14+'Personas Enjuiciadas'!I14&gt;0,'Personas Enjuiciadas'!N14+'Personas Enjuiciadas'!P14&gt;0),('Personas Enjuiciadas'!D14+'Personas Enjuiciadas'!I14)/('Personas Enjuiciadas'!N14+'Personas Enjuiciadas'!P14),"-")</f>
        <v>0.96296296296296291</v>
      </c>
      <c r="E13" s="27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18"/>
    </row>
    <row r="14" spans="2:8" ht="20.100000000000001" customHeight="1" thickBot="1" x14ac:dyDescent="0.25">
      <c r="B14" s="62" t="s">
        <v>238</v>
      </c>
      <c r="C14" s="15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27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27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18"/>
    </row>
    <row r="15" spans="2:8" ht="20.100000000000001" customHeight="1" thickBot="1" x14ac:dyDescent="0.25">
      <c r="B15" s="62" t="s">
        <v>633</v>
      </c>
      <c r="C15" s="15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27">
        <f>IF(AND('Personas Enjuiciadas'!D16+'Personas Enjuiciadas'!I16&gt;0,'Personas Enjuiciadas'!N16+'Personas Enjuiciadas'!P16&gt;0),('Personas Enjuiciadas'!D16+'Personas Enjuiciadas'!I16)/('Personas Enjuiciadas'!N16+'Personas Enjuiciadas'!P16),"-")</f>
        <v>1</v>
      </c>
      <c r="E15" s="27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18"/>
    </row>
    <row r="16" spans="2:8" ht="20.100000000000001" customHeight="1" thickBot="1" x14ac:dyDescent="0.25">
      <c r="B16" s="62" t="s">
        <v>239</v>
      </c>
      <c r="C16" s="15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0.79629629629629628</v>
      </c>
      <c r="D16" s="27">
        <f>IF(AND('Personas Enjuiciadas'!D17+'Personas Enjuiciadas'!I17&gt;0,'Personas Enjuiciadas'!N17+'Personas Enjuiciadas'!P17&gt;0),('Personas Enjuiciadas'!D17+'Personas Enjuiciadas'!I17)/('Personas Enjuiciadas'!N17+'Personas Enjuiciadas'!P17),"-")</f>
        <v>0.82758620689655171</v>
      </c>
      <c r="E16" s="27">
        <f>IF(AND('Personas Enjuiciadas'!E17+'Personas Enjuiciadas'!J17&gt;0,'Personas Enjuiciadas'!O17+'Personas Enjuiciadas'!Q17&gt;0),('Personas Enjuiciadas'!E17+'Personas Enjuiciadas'!J17)/('Personas Enjuiciadas'!O17+'Personas Enjuiciadas'!Q17),"-")</f>
        <v>0.76</v>
      </c>
      <c r="H16" s="18"/>
    </row>
    <row r="17" spans="2:8" ht="20.100000000000001" customHeight="1" thickBot="1" x14ac:dyDescent="0.25">
      <c r="B17" s="62" t="s">
        <v>240</v>
      </c>
      <c r="C17" s="15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0.93333333333333335</v>
      </c>
      <c r="D17" s="27">
        <f>IF(AND('Personas Enjuiciadas'!D18+'Personas Enjuiciadas'!I18&gt;0,'Personas Enjuiciadas'!N18+'Personas Enjuiciadas'!P18&gt;0),('Personas Enjuiciadas'!D18+'Personas Enjuiciadas'!I18)/('Personas Enjuiciadas'!N18+'Personas Enjuiciadas'!P18),"-")</f>
        <v>0.92307692307692313</v>
      </c>
      <c r="E17" s="27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18"/>
    </row>
    <row r="18" spans="2:8" ht="20.100000000000001" customHeight="1" thickBot="1" x14ac:dyDescent="0.25">
      <c r="B18" s="62" t="s">
        <v>241</v>
      </c>
      <c r="C18" s="15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0.73333333333333328</v>
      </c>
      <c r="D18" s="27">
        <f>IF(AND('Personas Enjuiciadas'!D19+'Personas Enjuiciadas'!I19&gt;0,'Personas Enjuiciadas'!N19+'Personas Enjuiciadas'!P19&gt;0),('Personas Enjuiciadas'!D19+'Personas Enjuiciadas'!I19)/('Personas Enjuiciadas'!N19+'Personas Enjuiciadas'!P19),"-")</f>
        <v>0.73333333333333328</v>
      </c>
      <c r="E18" s="27" t="str">
        <f>IF(AND('Personas Enjuiciadas'!E19+'Personas Enjuiciadas'!J19&gt;0,'Personas Enjuiciadas'!O19+'Personas Enjuiciadas'!Q19&gt;0),('Personas Enjuiciadas'!E19+'Personas Enjuiciadas'!J19)/('Personas Enjuiciadas'!O19+'Personas Enjuiciadas'!Q19),"-")</f>
        <v>-</v>
      </c>
      <c r="H18" s="18"/>
    </row>
    <row r="19" spans="2:8" ht="20.100000000000001" customHeight="1" thickBot="1" x14ac:dyDescent="0.25">
      <c r="B19" s="62" t="s">
        <v>242</v>
      </c>
      <c r="C19" s="15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0.82</v>
      </c>
      <c r="D19" s="27">
        <f>IF(AND('Personas Enjuiciadas'!D20+'Personas Enjuiciadas'!I20&gt;0,'Personas Enjuiciadas'!N20+'Personas Enjuiciadas'!P20&gt;0),('Personas Enjuiciadas'!D20+'Personas Enjuiciadas'!I20)/('Personas Enjuiciadas'!N20+'Personas Enjuiciadas'!P20),"-")</f>
        <v>0.82</v>
      </c>
      <c r="E19" s="27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18"/>
    </row>
    <row r="20" spans="2:8" ht="20.100000000000001" customHeight="1" thickBot="1" x14ac:dyDescent="0.25">
      <c r="B20" s="62" t="s">
        <v>243</v>
      </c>
      <c r="C20" s="15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0.98840579710144927</v>
      </c>
      <c r="D20" s="27">
        <f>IF(AND('Personas Enjuiciadas'!D21+'Personas Enjuiciadas'!I21&gt;0,'Personas Enjuiciadas'!N21+'Personas Enjuiciadas'!P21&gt;0),('Personas Enjuiciadas'!D21+'Personas Enjuiciadas'!I21)/('Personas Enjuiciadas'!N21+'Personas Enjuiciadas'!P21),"-")</f>
        <v>0.98750000000000004</v>
      </c>
      <c r="E20" s="27">
        <f>IF(AND('Personas Enjuiciadas'!E21+'Personas Enjuiciadas'!J21&gt;0,'Personas Enjuiciadas'!O21+'Personas Enjuiciadas'!Q21&gt;0),('Personas Enjuiciadas'!E21+'Personas Enjuiciadas'!J21)/('Personas Enjuiciadas'!O21+'Personas Enjuiciadas'!Q21),"-")</f>
        <v>0.99047619047619051</v>
      </c>
      <c r="H20" s="18"/>
    </row>
    <row r="21" spans="2:8" ht="20.100000000000001" customHeight="1" thickBot="1" x14ac:dyDescent="0.25">
      <c r="B21" s="62" t="s">
        <v>168</v>
      </c>
      <c r="C21" s="15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0.84210526315789469</v>
      </c>
      <c r="D21" s="27">
        <f>IF(AND('Personas Enjuiciadas'!D22+'Personas Enjuiciadas'!I22&gt;0,'Personas Enjuiciadas'!N22+'Personas Enjuiciadas'!P22&gt;0),('Personas Enjuiciadas'!D22+'Personas Enjuiciadas'!I22)/('Personas Enjuiciadas'!N22+'Personas Enjuiciadas'!P22),"-")</f>
        <v>0.84210526315789469</v>
      </c>
      <c r="E21" s="27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18"/>
    </row>
    <row r="22" spans="2:8" ht="20.100000000000001" customHeight="1" thickBot="1" x14ac:dyDescent="0.25">
      <c r="B22" s="62" t="s">
        <v>244</v>
      </c>
      <c r="C22" s="15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27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27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18"/>
    </row>
    <row r="23" spans="2:8" ht="20.100000000000001" customHeight="1" thickBot="1" x14ac:dyDescent="0.25">
      <c r="B23" s="62" t="s">
        <v>245</v>
      </c>
      <c r="C23" s="15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0.82051282051282048</v>
      </c>
      <c r="D23" s="27">
        <f>IF(AND('Personas Enjuiciadas'!D24+'Personas Enjuiciadas'!I24&gt;0,'Personas Enjuiciadas'!N24+'Personas Enjuiciadas'!P24&gt;0),('Personas Enjuiciadas'!D24+'Personas Enjuiciadas'!I24)/('Personas Enjuiciadas'!N24+'Personas Enjuiciadas'!P24),"-")</f>
        <v>0.82051282051282048</v>
      </c>
      <c r="E23" s="27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18"/>
    </row>
    <row r="24" spans="2:8" ht="20.100000000000001" customHeight="1" thickBot="1" x14ac:dyDescent="0.25">
      <c r="B24" s="62" t="s">
        <v>246</v>
      </c>
      <c r="C24" s="15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0.7528089887640449</v>
      </c>
      <c r="D24" s="27">
        <f>IF(AND('Personas Enjuiciadas'!D25+'Personas Enjuiciadas'!I25&gt;0,'Personas Enjuiciadas'!N25+'Personas Enjuiciadas'!P25&gt;0),('Personas Enjuiciadas'!D25+'Personas Enjuiciadas'!I25)/('Personas Enjuiciadas'!N25+'Personas Enjuiciadas'!P25),"-")</f>
        <v>0.75</v>
      </c>
      <c r="E24" s="27">
        <f>IF(AND('Personas Enjuiciadas'!E25+'Personas Enjuiciadas'!J25&gt;0,'Personas Enjuiciadas'!O25+'Personas Enjuiciadas'!Q25&gt;0),('Personas Enjuiciadas'!E25+'Personas Enjuiciadas'!J25)/('Personas Enjuiciadas'!O25+'Personas Enjuiciadas'!Q25),"-")</f>
        <v>0.77777777777777779</v>
      </c>
      <c r="H24" s="18"/>
    </row>
    <row r="25" spans="2:8" ht="20.100000000000001" customHeight="1" thickBot="1" x14ac:dyDescent="0.25">
      <c r="B25" s="63" t="s">
        <v>247</v>
      </c>
      <c r="C25" s="15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27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27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18"/>
    </row>
    <row r="26" spans="2:8" ht="20.100000000000001" customHeight="1" thickBot="1" x14ac:dyDescent="0.25">
      <c r="B26" s="64" t="s">
        <v>248</v>
      </c>
      <c r="C26" s="15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0.98412698412698407</v>
      </c>
      <c r="D26" s="27">
        <f>IF(AND('Personas Enjuiciadas'!D27+'Personas Enjuiciadas'!I27&gt;0,'Personas Enjuiciadas'!N27+'Personas Enjuiciadas'!P27&gt;0),('Personas Enjuiciadas'!D27+'Personas Enjuiciadas'!I27)/('Personas Enjuiciadas'!N27+'Personas Enjuiciadas'!P27),"-")</f>
        <v>0.98305084745762716</v>
      </c>
      <c r="E26" s="27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18"/>
    </row>
    <row r="27" spans="2:8" ht="20.100000000000001" customHeight="1" thickBot="1" x14ac:dyDescent="0.25">
      <c r="B27" s="62" t="s">
        <v>249</v>
      </c>
      <c r="C27" s="15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0.74193548387096775</v>
      </c>
      <c r="D27" s="27">
        <f>IF(AND('Personas Enjuiciadas'!D28+'Personas Enjuiciadas'!I28&gt;0,'Personas Enjuiciadas'!N28+'Personas Enjuiciadas'!P28&gt;0),('Personas Enjuiciadas'!D28+'Personas Enjuiciadas'!I28)/('Personas Enjuiciadas'!N28+'Personas Enjuiciadas'!P28),"-")</f>
        <v>0.74193548387096775</v>
      </c>
      <c r="E27" s="27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18"/>
    </row>
    <row r="28" spans="2:8" ht="20.100000000000001" customHeight="1" thickBot="1" x14ac:dyDescent="0.25">
      <c r="B28" s="62" t="s">
        <v>250</v>
      </c>
      <c r="C28" s="15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27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27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18"/>
    </row>
    <row r="29" spans="2:8" ht="20.100000000000001" customHeight="1" thickBot="1" x14ac:dyDescent="0.25">
      <c r="B29" s="62" t="s">
        <v>251</v>
      </c>
      <c r="C29" s="15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0.84615384615384615</v>
      </c>
      <c r="D29" s="27">
        <f>IF(AND('Personas Enjuiciadas'!D30+'Personas Enjuiciadas'!I30&gt;0,'Personas Enjuiciadas'!N30+'Personas Enjuiciadas'!P30&gt;0),('Personas Enjuiciadas'!D30+'Personas Enjuiciadas'!I30)/('Personas Enjuiciadas'!N30+'Personas Enjuiciadas'!P30),"-")</f>
        <v>0.85106382978723405</v>
      </c>
      <c r="E29" s="27">
        <f>IF(AND('Personas Enjuiciadas'!E30+'Personas Enjuiciadas'!J30&gt;0,'Personas Enjuiciadas'!O30+'Personas Enjuiciadas'!Q30&gt;0),('Personas Enjuiciadas'!E30+'Personas Enjuiciadas'!J30)/('Personas Enjuiciadas'!O30+'Personas Enjuiciadas'!Q30),"-")</f>
        <v>0.83333333333333337</v>
      </c>
      <c r="H29" s="18"/>
    </row>
    <row r="30" spans="2:8" ht="20.100000000000001" customHeight="1" thickBot="1" x14ac:dyDescent="0.25">
      <c r="B30" s="62" t="s">
        <v>252</v>
      </c>
      <c r="C30" s="15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0.86842105263157898</v>
      </c>
      <c r="D30" s="27">
        <f>IF(AND('Personas Enjuiciadas'!D31+'Personas Enjuiciadas'!I31&gt;0,'Personas Enjuiciadas'!N31+'Personas Enjuiciadas'!P31&gt;0),('Personas Enjuiciadas'!D31+'Personas Enjuiciadas'!I31)/('Personas Enjuiciadas'!N31+'Personas Enjuiciadas'!P31),"-")</f>
        <v>0.86842105263157898</v>
      </c>
      <c r="E30" s="27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18"/>
    </row>
    <row r="31" spans="2:8" ht="20.100000000000001" customHeight="1" thickBot="1" x14ac:dyDescent="0.25">
      <c r="B31" s="62" t="s">
        <v>634</v>
      </c>
      <c r="C31" s="15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0.52380952380952384</v>
      </c>
      <c r="D31" s="27">
        <f>IF(AND('Personas Enjuiciadas'!D32+'Personas Enjuiciadas'!I32&gt;0,'Personas Enjuiciadas'!N32+'Personas Enjuiciadas'!P32&gt;0),('Personas Enjuiciadas'!D32+'Personas Enjuiciadas'!I32)/('Personas Enjuiciadas'!N32+'Personas Enjuiciadas'!P32),"-")</f>
        <v>0.52380952380952384</v>
      </c>
      <c r="E31" s="27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18"/>
    </row>
    <row r="32" spans="2:8" ht="20.100000000000001" customHeight="1" thickBot="1" x14ac:dyDescent="0.25">
      <c r="B32" s="62" t="s">
        <v>253</v>
      </c>
      <c r="C32" s="15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27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27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18"/>
    </row>
    <row r="33" spans="2:8" ht="20.100000000000001" customHeight="1" thickBot="1" x14ac:dyDescent="0.25">
      <c r="B33" s="62" t="s">
        <v>254</v>
      </c>
      <c r="C33" s="15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0.94736842105263153</v>
      </c>
      <c r="D33" s="27">
        <f>IF(AND('Personas Enjuiciadas'!D34+'Personas Enjuiciadas'!I34&gt;0,'Personas Enjuiciadas'!N34+'Personas Enjuiciadas'!P34&gt;0),('Personas Enjuiciadas'!D34+'Personas Enjuiciadas'!I34)/('Personas Enjuiciadas'!N34+'Personas Enjuiciadas'!P34),"-")</f>
        <v>0.94444444444444442</v>
      </c>
      <c r="E33" s="27">
        <f>IF(AND('Personas Enjuiciadas'!E34+'Personas Enjuiciadas'!J34&gt;0,'Personas Enjuiciadas'!O34+'Personas Enjuiciadas'!Q34&gt;0),('Personas Enjuiciadas'!E34+'Personas Enjuiciadas'!J34)/('Personas Enjuiciadas'!O34+'Personas Enjuiciadas'!Q34),"-")</f>
        <v>1</v>
      </c>
      <c r="H33" s="18"/>
    </row>
    <row r="34" spans="2:8" ht="20.100000000000001" customHeight="1" thickBot="1" x14ac:dyDescent="0.25">
      <c r="B34" s="62" t="s">
        <v>635</v>
      </c>
      <c r="C34" s="15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27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27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18"/>
    </row>
    <row r="35" spans="2:8" ht="20.100000000000001" customHeight="1" thickBot="1" x14ac:dyDescent="0.25">
      <c r="B35" s="62" t="s">
        <v>255</v>
      </c>
      <c r="C35" s="15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0.77777777777777779</v>
      </c>
      <c r="D35" s="27">
        <f>IF(AND('Personas Enjuiciadas'!D36+'Personas Enjuiciadas'!I36&gt;0,'Personas Enjuiciadas'!N36+'Personas Enjuiciadas'!P36&gt;0),('Personas Enjuiciadas'!D36+'Personas Enjuiciadas'!I36)/('Personas Enjuiciadas'!N36+'Personas Enjuiciadas'!P36),"-")</f>
        <v>0.77777777777777779</v>
      </c>
      <c r="E35" s="27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18"/>
    </row>
    <row r="36" spans="2:8" ht="20.100000000000001" customHeight="1" thickBot="1" x14ac:dyDescent="0.25">
      <c r="B36" s="62" t="s">
        <v>256</v>
      </c>
      <c r="C36" s="15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27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27">
        <f>IF(AND('Personas Enjuiciadas'!E37+'Personas Enjuiciadas'!J37&gt;0,'Personas Enjuiciadas'!O37+'Personas Enjuiciadas'!Q37&gt;0),('Personas Enjuiciadas'!E37+'Personas Enjuiciadas'!J37)/('Personas Enjuiciadas'!O37+'Personas Enjuiciadas'!Q37),"-")</f>
        <v>1</v>
      </c>
      <c r="H36" s="18"/>
    </row>
    <row r="37" spans="2:8" ht="20.100000000000001" customHeight="1" thickBot="1" x14ac:dyDescent="0.25">
      <c r="B37" s="62" t="s">
        <v>257</v>
      </c>
      <c r="C37" s="15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0.9419354838709677</v>
      </c>
      <c r="D37" s="27">
        <f>IF(AND('Personas Enjuiciadas'!D38+'Personas Enjuiciadas'!I38&gt;0,'Personas Enjuiciadas'!N38+'Personas Enjuiciadas'!P38&gt;0),('Personas Enjuiciadas'!D38+'Personas Enjuiciadas'!I38)/('Personas Enjuiciadas'!N38+'Personas Enjuiciadas'!P38),"-")</f>
        <v>0.91428571428571426</v>
      </c>
      <c r="E37" s="27">
        <f>IF(AND('Personas Enjuiciadas'!E38+'Personas Enjuiciadas'!J38&gt;0,'Personas Enjuiciadas'!O38+'Personas Enjuiciadas'!Q38&gt;0),('Personas Enjuiciadas'!E38+'Personas Enjuiciadas'!J38)/('Personas Enjuiciadas'!O38+'Personas Enjuiciadas'!Q38),"-")</f>
        <v>1</v>
      </c>
      <c r="H37" s="18"/>
    </row>
    <row r="38" spans="2:8" ht="20.100000000000001" customHeight="1" thickBot="1" x14ac:dyDescent="0.25">
      <c r="B38" s="62" t="s">
        <v>258</v>
      </c>
      <c r="C38" s="15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27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27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18"/>
    </row>
    <row r="39" spans="2:8" ht="20.100000000000001" customHeight="1" thickBot="1" x14ac:dyDescent="0.25">
      <c r="B39" s="62" t="s">
        <v>259</v>
      </c>
      <c r="C39" s="15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0.95</v>
      </c>
      <c r="D39" s="27">
        <f>IF(AND('Personas Enjuiciadas'!D40+'Personas Enjuiciadas'!I40&gt;0,'Personas Enjuiciadas'!N40+'Personas Enjuiciadas'!P40&gt;0),('Personas Enjuiciadas'!D40+'Personas Enjuiciadas'!I40)/('Personas Enjuiciadas'!N40+'Personas Enjuiciadas'!P40),"-")</f>
        <v>0.96666666666666667</v>
      </c>
      <c r="E39" s="27">
        <f>IF(AND('Personas Enjuiciadas'!E40+'Personas Enjuiciadas'!J40&gt;0,'Personas Enjuiciadas'!O40+'Personas Enjuiciadas'!Q40&gt;0),('Personas Enjuiciadas'!E40+'Personas Enjuiciadas'!J40)/('Personas Enjuiciadas'!O40+'Personas Enjuiciadas'!Q40),"-")</f>
        <v>0.9</v>
      </c>
      <c r="H39" s="18"/>
    </row>
    <row r="40" spans="2:8" ht="20.100000000000001" customHeight="1" thickBot="1" x14ac:dyDescent="0.25">
      <c r="B40" s="62" t="s">
        <v>169</v>
      </c>
      <c r="C40" s="15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0.88111888111888115</v>
      </c>
      <c r="D40" s="27">
        <f>IF(AND('Personas Enjuiciadas'!D41+'Personas Enjuiciadas'!I41&gt;0,'Personas Enjuiciadas'!N41+'Personas Enjuiciadas'!P41&gt;0),('Personas Enjuiciadas'!D41+'Personas Enjuiciadas'!I41)/('Personas Enjuiciadas'!N41+'Personas Enjuiciadas'!P41),"-")</f>
        <v>0.87943262411347523</v>
      </c>
      <c r="E40" s="27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18"/>
    </row>
    <row r="41" spans="2:8" ht="20.100000000000001" customHeight="1" thickBot="1" x14ac:dyDescent="0.25">
      <c r="B41" s="62" t="s">
        <v>260</v>
      </c>
      <c r="C41" s="15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0.8571428571428571</v>
      </c>
      <c r="D41" s="27">
        <f>IF(AND('Personas Enjuiciadas'!D42+'Personas Enjuiciadas'!I42&gt;0,'Personas Enjuiciadas'!N42+'Personas Enjuiciadas'!P42&gt;0),('Personas Enjuiciadas'!D42+'Personas Enjuiciadas'!I42)/('Personas Enjuiciadas'!N42+'Personas Enjuiciadas'!P42),"-")</f>
        <v>0.83333333333333337</v>
      </c>
      <c r="E41" s="27">
        <f>IF(AND('Personas Enjuiciadas'!E42+'Personas Enjuiciadas'!J42&gt;0,'Personas Enjuiciadas'!O42+'Personas Enjuiciadas'!Q42&gt;0),('Personas Enjuiciadas'!E42+'Personas Enjuiciadas'!J42)/('Personas Enjuiciadas'!O42+'Personas Enjuiciadas'!Q42),"-")</f>
        <v>1</v>
      </c>
      <c r="H41" s="18"/>
    </row>
    <row r="42" spans="2:8" ht="20.100000000000001" customHeight="1" thickBot="1" x14ac:dyDescent="0.25">
      <c r="B42" s="62" t="s">
        <v>261</v>
      </c>
      <c r="C42" s="15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0.92307692307692313</v>
      </c>
      <c r="D42" s="27">
        <f>IF(AND('Personas Enjuiciadas'!D43+'Personas Enjuiciadas'!I43&gt;0,'Personas Enjuiciadas'!N43+'Personas Enjuiciadas'!P43&gt;0),('Personas Enjuiciadas'!D43+'Personas Enjuiciadas'!I43)/('Personas Enjuiciadas'!N43+'Personas Enjuiciadas'!P43),"-")</f>
        <v>0.91666666666666663</v>
      </c>
      <c r="E42" s="27">
        <f>IF(AND('Personas Enjuiciadas'!E43+'Personas Enjuiciadas'!J43&gt;0,'Personas Enjuiciadas'!O43+'Personas Enjuiciadas'!Q43&gt;0),('Personas Enjuiciadas'!E43+'Personas Enjuiciadas'!J43)/('Personas Enjuiciadas'!O43+'Personas Enjuiciadas'!Q43),"-")</f>
        <v>1</v>
      </c>
      <c r="H42" s="18"/>
    </row>
    <row r="43" spans="2:8" ht="20.100000000000001" customHeight="1" thickBot="1" x14ac:dyDescent="0.25">
      <c r="B43" s="62" t="s">
        <v>262</v>
      </c>
      <c r="C43" s="15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0.74193548387096775</v>
      </c>
      <c r="D43" s="27">
        <f>IF(AND('Personas Enjuiciadas'!D44+'Personas Enjuiciadas'!I44&gt;0,'Personas Enjuiciadas'!N44+'Personas Enjuiciadas'!P44&gt;0),('Personas Enjuiciadas'!D44+'Personas Enjuiciadas'!I44)/('Personas Enjuiciadas'!N44+'Personas Enjuiciadas'!P44),"-")</f>
        <v>0.74193548387096775</v>
      </c>
      <c r="E43" s="27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18"/>
    </row>
    <row r="44" spans="2:8" ht="20.100000000000001" customHeight="1" thickBot="1" x14ac:dyDescent="0.25">
      <c r="B44" s="62" t="s">
        <v>636</v>
      </c>
      <c r="C44" s="15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27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27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18"/>
    </row>
    <row r="45" spans="2:8" ht="20.100000000000001" customHeight="1" thickBot="1" x14ac:dyDescent="0.25">
      <c r="B45" s="62" t="s">
        <v>263</v>
      </c>
      <c r="C45" s="15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27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27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18"/>
    </row>
    <row r="46" spans="2:8" ht="20.100000000000001" customHeight="1" thickBot="1" x14ac:dyDescent="0.25">
      <c r="B46" s="62" t="s">
        <v>264</v>
      </c>
      <c r="C46" s="15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0.9375</v>
      </c>
      <c r="D46" s="27">
        <f>IF(AND('Personas Enjuiciadas'!D47+'Personas Enjuiciadas'!I47&gt;0,'Personas Enjuiciadas'!N47+'Personas Enjuiciadas'!P47&gt;0),('Personas Enjuiciadas'!D47+'Personas Enjuiciadas'!I47)/('Personas Enjuiciadas'!N47+'Personas Enjuiciadas'!P47),"-")</f>
        <v>0.9375</v>
      </c>
      <c r="E46" s="27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18"/>
    </row>
    <row r="47" spans="2:8" ht="20.100000000000001" customHeight="1" thickBot="1" x14ac:dyDescent="0.25">
      <c r="B47" s="62" t="s">
        <v>170</v>
      </c>
      <c r="C47" s="15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0.93140794223826717</v>
      </c>
      <c r="D47" s="27">
        <f>IF(AND('Personas Enjuiciadas'!D48+'Personas Enjuiciadas'!I48&gt;0,'Personas Enjuiciadas'!N48+'Personas Enjuiciadas'!P48&gt;0),('Personas Enjuiciadas'!D48+'Personas Enjuiciadas'!I48)/('Personas Enjuiciadas'!N48+'Personas Enjuiciadas'!P48),"-")</f>
        <v>0.92693110647181631</v>
      </c>
      <c r="E47" s="27">
        <f>IF(AND('Personas Enjuiciadas'!E48+'Personas Enjuiciadas'!J48&gt;0,'Personas Enjuiciadas'!O48+'Personas Enjuiciadas'!Q48&gt;0),('Personas Enjuiciadas'!E48+'Personas Enjuiciadas'!J48)/('Personas Enjuiciadas'!O48+'Personas Enjuiciadas'!Q48),"-")</f>
        <v>0.96</v>
      </c>
      <c r="H47" s="18"/>
    </row>
    <row r="48" spans="2:8" ht="20.100000000000001" customHeight="1" thickBot="1" x14ac:dyDescent="0.25">
      <c r="B48" s="62" t="s">
        <v>265</v>
      </c>
      <c r="C48" s="15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0.96062992125984248</v>
      </c>
      <c r="D48" s="27">
        <f>IF(AND('Personas Enjuiciadas'!D49+'Personas Enjuiciadas'!I49&gt;0,'Personas Enjuiciadas'!N49+'Personas Enjuiciadas'!P49&gt;0),('Personas Enjuiciadas'!D49+'Personas Enjuiciadas'!I49)/('Personas Enjuiciadas'!N49+'Personas Enjuiciadas'!P49),"-")</f>
        <v>0.95238095238095233</v>
      </c>
      <c r="E48" s="27">
        <f>IF(AND('Personas Enjuiciadas'!E49+'Personas Enjuiciadas'!J49&gt;0,'Personas Enjuiciadas'!O49+'Personas Enjuiciadas'!Q49&gt;0),('Personas Enjuiciadas'!E49+'Personas Enjuiciadas'!J49)/('Personas Enjuiciadas'!O49+'Personas Enjuiciadas'!Q49),"-")</f>
        <v>0.97674418604651159</v>
      </c>
      <c r="H48" s="18"/>
    </row>
    <row r="49" spans="2:8" ht="20.100000000000001" customHeight="1" thickBot="1" x14ac:dyDescent="0.25">
      <c r="B49" s="62" t="s">
        <v>266</v>
      </c>
      <c r="C49" s="15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0.91666666666666663</v>
      </c>
      <c r="D49" s="27">
        <f>IF(AND('Personas Enjuiciadas'!D50+'Personas Enjuiciadas'!I50&gt;0,'Personas Enjuiciadas'!N50+'Personas Enjuiciadas'!P50&gt;0),('Personas Enjuiciadas'!D50+'Personas Enjuiciadas'!I50)/('Personas Enjuiciadas'!N50+'Personas Enjuiciadas'!P50),"-")</f>
        <v>0.90909090909090906</v>
      </c>
      <c r="E49" s="27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18"/>
    </row>
    <row r="50" spans="2:8" ht="20.100000000000001" customHeight="1" thickBot="1" x14ac:dyDescent="0.25">
      <c r="B50" s="62" t="s">
        <v>267</v>
      </c>
      <c r="C50" s="15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0.86956521739130432</v>
      </c>
      <c r="D50" s="27">
        <f>IF(AND('Personas Enjuiciadas'!D51+'Personas Enjuiciadas'!I51&gt;0,'Personas Enjuiciadas'!N51+'Personas Enjuiciadas'!P51&gt;0),('Personas Enjuiciadas'!D51+'Personas Enjuiciadas'!I51)/('Personas Enjuiciadas'!N51+'Personas Enjuiciadas'!P51),"-")</f>
        <v>0.875</v>
      </c>
      <c r="E50" s="27">
        <f>IF(AND('Personas Enjuiciadas'!E51+'Personas Enjuiciadas'!J51&gt;0,'Personas Enjuiciadas'!O51+'Personas Enjuiciadas'!Q51&gt;0),('Personas Enjuiciadas'!E51+'Personas Enjuiciadas'!J51)/('Personas Enjuiciadas'!O51+'Personas Enjuiciadas'!Q51),"-")</f>
        <v>0.8571428571428571</v>
      </c>
      <c r="H50" s="18"/>
    </row>
    <row r="51" spans="2:8" ht="20.100000000000001" customHeight="1" thickBot="1" x14ac:dyDescent="0.25">
      <c r="B51" s="62" t="s">
        <v>268</v>
      </c>
      <c r="C51" s="15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27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27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18"/>
    </row>
    <row r="52" spans="2:8" ht="20.100000000000001" customHeight="1" thickBot="1" x14ac:dyDescent="0.25">
      <c r="B52" s="62" t="s">
        <v>269</v>
      </c>
      <c r="C52" s="15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27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27">
        <f>IF(AND('Personas Enjuiciadas'!E53+'Personas Enjuiciadas'!J53&gt;0,'Personas Enjuiciadas'!O53+'Personas Enjuiciadas'!Q53&gt;0),('Personas Enjuiciadas'!E53+'Personas Enjuiciadas'!J53)/('Personas Enjuiciadas'!O53+'Personas Enjuiciadas'!Q53),"-")</f>
        <v>1</v>
      </c>
      <c r="H52" s="18"/>
    </row>
    <row r="53" spans="2:8" ht="20.100000000000001" customHeight="1" thickBot="1" x14ac:dyDescent="0.25">
      <c r="B53" s="62" t="s">
        <v>270</v>
      </c>
      <c r="C53" s="15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0.87878787878787878</v>
      </c>
      <c r="D53" s="27">
        <f>IF(AND('Personas Enjuiciadas'!D54+'Personas Enjuiciadas'!I54&gt;0,'Personas Enjuiciadas'!N54+'Personas Enjuiciadas'!P54&gt;0),('Personas Enjuiciadas'!D54+'Personas Enjuiciadas'!I54)/('Personas Enjuiciadas'!N54+'Personas Enjuiciadas'!P54),"-")</f>
        <v>0.84</v>
      </c>
      <c r="E53" s="27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18"/>
    </row>
    <row r="54" spans="2:8" ht="20.100000000000001" customHeight="1" thickBot="1" x14ac:dyDescent="0.25">
      <c r="B54" s="62" t="s">
        <v>271</v>
      </c>
      <c r="C54" s="15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1</v>
      </c>
      <c r="D54" s="27">
        <f>IF(AND('Personas Enjuiciadas'!D55+'Personas Enjuiciadas'!I55&gt;0,'Personas Enjuiciadas'!N55+'Personas Enjuiciadas'!P55&gt;0),('Personas Enjuiciadas'!D55+'Personas Enjuiciadas'!I55)/('Personas Enjuiciadas'!N55+'Personas Enjuiciadas'!P55),"-")</f>
        <v>1</v>
      </c>
      <c r="E54" s="27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18"/>
    </row>
    <row r="55" spans="2:8" ht="20.100000000000001" customHeight="1" thickBot="1" x14ac:dyDescent="0.25">
      <c r="B55" s="62" t="s">
        <v>171</v>
      </c>
      <c r="C55" s="15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0.98058252427184467</v>
      </c>
      <c r="D55" s="27">
        <f>IF(AND('Personas Enjuiciadas'!D56+'Personas Enjuiciadas'!I56&gt;0,'Personas Enjuiciadas'!N56+'Personas Enjuiciadas'!P56&gt;0),('Personas Enjuiciadas'!D56+'Personas Enjuiciadas'!I56)/('Personas Enjuiciadas'!N56+'Personas Enjuiciadas'!P56),"-")</f>
        <v>0.98285714285714287</v>
      </c>
      <c r="E55" s="27">
        <f>IF(AND('Personas Enjuiciadas'!E56+'Personas Enjuiciadas'!J56&gt;0,'Personas Enjuiciadas'!O56+'Personas Enjuiciadas'!Q56&gt;0),('Personas Enjuiciadas'!E56+'Personas Enjuiciadas'!J56)/('Personas Enjuiciadas'!O56+'Personas Enjuiciadas'!Q56),"-")</f>
        <v>0.967741935483871</v>
      </c>
      <c r="H55" s="18"/>
    </row>
    <row r="56" spans="2:8" ht="20.100000000000001" customHeight="1" thickBot="1" x14ac:dyDescent="0.25">
      <c r="B56" s="62" t="s">
        <v>272</v>
      </c>
      <c r="C56" s="15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0.8666666666666667</v>
      </c>
      <c r="D56" s="27">
        <f>IF(AND('Personas Enjuiciadas'!D57+'Personas Enjuiciadas'!I57&gt;0,'Personas Enjuiciadas'!N57+'Personas Enjuiciadas'!P57&gt;0),('Personas Enjuiciadas'!D57+'Personas Enjuiciadas'!I57)/('Personas Enjuiciadas'!N57+'Personas Enjuiciadas'!P57),"-")</f>
        <v>0.78947368421052633</v>
      </c>
      <c r="E56" s="27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18"/>
    </row>
    <row r="57" spans="2:8" ht="20.100000000000001" customHeight="1" thickBot="1" x14ac:dyDescent="0.25">
      <c r="B57" s="62" t="s">
        <v>273</v>
      </c>
      <c r="C57" s="15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0.83333333333333337</v>
      </c>
      <c r="D57" s="27">
        <f>IF(AND('Personas Enjuiciadas'!D58+'Personas Enjuiciadas'!I58&gt;0,'Personas Enjuiciadas'!N58+'Personas Enjuiciadas'!P58&gt;0),('Personas Enjuiciadas'!D58+'Personas Enjuiciadas'!I58)/('Personas Enjuiciadas'!N58+'Personas Enjuiciadas'!P58),"-")</f>
        <v>0.8</v>
      </c>
      <c r="E57" s="27">
        <f>IF(AND('Personas Enjuiciadas'!E58+'Personas Enjuiciadas'!J58&gt;0,'Personas Enjuiciadas'!O58+'Personas Enjuiciadas'!Q58&gt;0),('Personas Enjuiciadas'!E58+'Personas Enjuiciadas'!J58)/('Personas Enjuiciadas'!O58+'Personas Enjuiciadas'!Q58),"-")</f>
        <v>1</v>
      </c>
      <c r="H57" s="18"/>
    </row>
    <row r="58" spans="2:8" ht="20.100000000000001" customHeight="1" thickBot="1" x14ac:dyDescent="0.25">
      <c r="B58" s="62" t="s">
        <v>274</v>
      </c>
      <c r="C58" s="15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0.92035398230088494</v>
      </c>
      <c r="D58" s="27">
        <f>IF(AND('Personas Enjuiciadas'!D59+'Personas Enjuiciadas'!I59&gt;0,'Personas Enjuiciadas'!N59+'Personas Enjuiciadas'!P59&gt;0),('Personas Enjuiciadas'!D59+'Personas Enjuiciadas'!I59)/('Personas Enjuiciadas'!N59+'Personas Enjuiciadas'!P59),"-")</f>
        <v>0.8571428571428571</v>
      </c>
      <c r="E58" s="27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18"/>
    </row>
    <row r="59" spans="2:8" ht="20.100000000000001" customHeight="1" thickBot="1" x14ac:dyDescent="0.25">
      <c r="B59" s="62" t="s">
        <v>275</v>
      </c>
      <c r="C59" s="27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0.94736842105263153</v>
      </c>
      <c r="D59" s="27">
        <f>IF(AND('Personas Enjuiciadas'!D60+'Personas Enjuiciadas'!I60&gt;0,'Personas Enjuiciadas'!N60+'Personas Enjuiciadas'!P60&gt;0),('Personas Enjuiciadas'!D60+'Personas Enjuiciadas'!I60)/('Personas Enjuiciadas'!N60+'Personas Enjuiciadas'!P60),"-")</f>
        <v>0.875</v>
      </c>
      <c r="E59" s="27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18"/>
    </row>
    <row r="60" spans="2:8" ht="20.100000000000001" customHeight="1" thickBot="1" x14ac:dyDescent="0.25">
      <c r="B60" s="62" t="s">
        <v>172</v>
      </c>
      <c r="C60" s="27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0.88</v>
      </c>
      <c r="D60" s="27">
        <f>IF(AND('Personas Enjuiciadas'!D61+'Personas Enjuiciadas'!I61&gt;0,'Personas Enjuiciadas'!N61+'Personas Enjuiciadas'!P61&gt;0),('Personas Enjuiciadas'!D61+'Personas Enjuiciadas'!I61)/('Personas Enjuiciadas'!N61+'Personas Enjuiciadas'!P61),"-")</f>
        <v>0.86046511627906974</v>
      </c>
      <c r="E60" s="27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18"/>
    </row>
    <row r="61" spans="2:8" ht="20.100000000000001" customHeight="1" thickBot="1" x14ac:dyDescent="0.25">
      <c r="B61" s="62" t="s">
        <v>276</v>
      </c>
      <c r="C61" s="26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26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26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18"/>
    </row>
    <row r="62" spans="2:8" ht="20.100000000000001" customHeight="1" thickBot="1" x14ac:dyDescent="0.25">
      <c r="B62" s="62" t="s">
        <v>277</v>
      </c>
      <c r="C62" s="26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0.8571428571428571</v>
      </c>
      <c r="D62" s="26">
        <f>IF(AND('Personas Enjuiciadas'!D63+'Personas Enjuiciadas'!I63&gt;0,'Personas Enjuiciadas'!N63+'Personas Enjuiciadas'!P63&gt;0),('Personas Enjuiciadas'!D63+'Personas Enjuiciadas'!I63)/('Personas Enjuiciadas'!N63+'Personas Enjuiciadas'!P63),"-")</f>
        <v>0.8571428571428571</v>
      </c>
      <c r="E62" s="26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62" t="s">
        <v>278</v>
      </c>
      <c r="C63" s="26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0.9375</v>
      </c>
      <c r="D63" s="26">
        <f>IF(AND('Personas Enjuiciadas'!D64+'Personas Enjuiciadas'!I64&gt;0,'Personas Enjuiciadas'!N64+'Personas Enjuiciadas'!P64&gt;0),('Personas Enjuiciadas'!D64+'Personas Enjuiciadas'!I64)/('Personas Enjuiciadas'!N64+'Personas Enjuiciadas'!P64),"-")</f>
        <v>0.9375</v>
      </c>
      <c r="E63" s="26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62" t="s">
        <v>279</v>
      </c>
      <c r="C64" s="26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26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26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62" t="s">
        <v>280</v>
      </c>
      <c r="C65" s="26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0.8571428571428571</v>
      </c>
      <c r="D65" s="26">
        <f>IF(AND('Personas Enjuiciadas'!D66+'Personas Enjuiciadas'!I66&gt;0,'Personas Enjuiciadas'!N66+'Personas Enjuiciadas'!P66&gt;0),('Personas Enjuiciadas'!D66+'Personas Enjuiciadas'!I66)/('Personas Enjuiciadas'!N66+'Personas Enjuiciadas'!P66),"-")</f>
        <v>0.8571428571428571</v>
      </c>
      <c r="E65" s="26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62" t="s">
        <v>281</v>
      </c>
      <c r="C66" s="26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0.9375</v>
      </c>
      <c r="D66" s="26">
        <f>IF(AND('Personas Enjuiciadas'!D67+'Personas Enjuiciadas'!I67&gt;0,'Personas Enjuiciadas'!N67+'Personas Enjuiciadas'!P67&gt;0),('Personas Enjuiciadas'!D67+'Personas Enjuiciadas'!I67)/('Personas Enjuiciadas'!N67+'Personas Enjuiciadas'!P67),"-")</f>
        <v>0.9285714285714286</v>
      </c>
      <c r="E66" s="26">
        <f>IF(AND('Personas Enjuiciadas'!E67+'Personas Enjuiciadas'!J67&gt;0,'Personas Enjuiciadas'!O67+'Personas Enjuiciadas'!Q67&gt;0),('Personas Enjuiciadas'!E67+'Personas Enjuiciadas'!J67)/('Personas Enjuiciadas'!O67+'Personas Enjuiciadas'!Q67),"-")</f>
        <v>1</v>
      </c>
    </row>
    <row r="67" spans="2:5" ht="20.100000000000001" customHeight="1" thickBot="1" x14ac:dyDescent="0.25">
      <c r="B67" s="62" t="s">
        <v>282</v>
      </c>
      <c r="C67" s="26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0.92</v>
      </c>
      <c r="D67" s="26">
        <f>IF(AND('Personas Enjuiciadas'!D68+'Personas Enjuiciadas'!I68&gt;0,'Personas Enjuiciadas'!N68+'Personas Enjuiciadas'!P68&gt;0),('Personas Enjuiciadas'!D68+'Personas Enjuiciadas'!I68)/('Personas Enjuiciadas'!N68+'Personas Enjuiciadas'!P68),"-")</f>
        <v>0.91304347826086951</v>
      </c>
      <c r="E67" s="26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62" t="s">
        <v>283</v>
      </c>
      <c r="C68" s="26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26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26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62" t="s">
        <v>284</v>
      </c>
      <c r="C69" s="26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0.97727272727272729</v>
      </c>
      <c r="D69" s="26">
        <f>IF(AND('Personas Enjuiciadas'!D70+'Personas Enjuiciadas'!I70&gt;0,'Personas Enjuiciadas'!N70+'Personas Enjuiciadas'!P70&gt;0),('Personas Enjuiciadas'!D70+'Personas Enjuiciadas'!I70)/('Personas Enjuiciadas'!N70+'Personas Enjuiciadas'!P70),"-")</f>
        <v>0.97435897435897434</v>
      </c>
      <c r="E69" s="26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62" t="s">
        <v>285</v>
      </c>
      <c r="C70" s="26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0.875</v>
      </c>
      <c r="D70" s="26">
        <f>IF(AND('Personas Enjuiciadas'!D71+'Personas Enjuiciadas'!I71&gt;0,'Personas Enjuiciadas'!N71+'Personas Enjuiciadas'!P71&gt;0),('Personas Enjuiciadas'!D71+'Personas Enjuiciadas'!I71)/('Personas Enjuiciadas'!N71+'Personas Enjuiciadas'!P71),"-")</f>
        <v>0.83333333333333337</v>
      </c>
      <c r="E70" s="26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62" t="s">
        <v>637</v>
      </c>
      <c r="C71" s="26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0.85915492957746475</v>
      </c>
      <c r="D71" s="26">
        <f>IF(AND('Personas Enjuiciadas'!D72+'Personas Enjuiciadas'!I72&gt;0,'Personas Enjuiciadas'!N72+'Personas Enjuiciadas'!P72&gt;0),('Personas Enjuiciadas'!D72+'Personas Enjuiciadas'!I72)/('Personas Enjuiciadas'!N72+'Personas Enjuiciadas'!P72),"-")</f>
        <v>0.86</v>
      </c>
      <c r="E71" s="26">
        <f>IF(AND('Personas Enjuiciadas'!E72+'Personas Enjuiciadas'!J72&gt;0,'Personas Enjuiciadas'!O72+'Personas Enjuiciadas'!Q72&gt;0),('Personas Enjuiciadas'!E72+'Personas Enjuiciadas'!J72)/('Personas Enjuiciadas'!O72+'Personas Enjuiciadas'!Q72),"-")</f>
        <v>0.8571428571428571</v>
      </c>
    </row>
    <row r="72" spans="2:5" ht="20.100000000000001" customHeight="1" thickBot="1" x14ac:dyDescent="0.25">
      <c r="B72" s="62" t="s">
        <v>173</v>
      </c>
      <c r="C72" s="26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0.61354581673306774</v>
      </c>
      <c r="D72" s="26">
        <f>IF(AND('Personas Enjuiciadas'!D73+'Personas Enjuiciadas'!I73&gt;0,'Personas Enjuiciadas'!N73+'Personas Enjuiciadas'!P73&gt;0),('Personas Enjuiciadas'!D73+'Personas Enjuiciadas'!I73)/('Personas Enjuiciadas'!N73+'Personas Enjuiciadas'!P73),"-")</f>
        <v>0.6</v>
      </c>
      <c r="E72" s="26">
        <f>IF(AND('Personas Enjuiciadas'!E73+'Personas Enjuiciadas'!J73&gt;0,'Personas Enjuiciadas'!O73+'Personas Enjuiciadas'!Q73&gt;0),('Personas Enjuiciadas'!E73+'Personas Enjuiciadas'!J73)/('Personas Enjuiciadas'!O73+'Personas Enjuiciadas'!Q73),"-")</f>
        <v>0.65573770491803274</v>
      </c>
    </row>
    <row r="73" spans="2:5" ht="20.100000000000001" customHeight="1" thickBot="1" x14ac:dyDescent="0.25">
      <c r="B73" s="62" t="s">
        <v>286</v>
      </c>
      <c r="C73" s="26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0.82352941176470584</v>
      </c>
      <c r="D73" s="26">
        <f>IF(AND('Personas Enjuiciadas'!D74+'Personas Enjuiciadas'!I74&gt;0,'Personas Enjuiciadas'!N74+'Personas Enjuiciadas'!P74&gt;0),('Personas Enjuiciadas'!D74+'Personas Enjuiciadas'!I74)/('Personas Enjuiciadas'!N74+'Personas Enjuiciadas'!P74),"-")</f>
        <v>0.7857142857142857</v>
      </c>
      <c r="E73" s="26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62" t="s">
        <v>287</v>
      </c>
      <c r="C74" s="26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0.84210526315789469</v>
      </c>
      <c r="D74" s="26">
        <f>IF(AND('Personas Enjuiciadas'!D75+'Personas Enjuiciadas'!I75&gt;0,'Personas Enjuiciadas'!N75+'Personas Enjuiciadas'!P75&gt;0),('Personas Enjuiciadas'!D75+'Personas Enjuiciadas'!I75)/('Personas Enjuiciadas'!N75+'Personas Enjuiciadas'!P75),"-")</f>
        <v>0.79487179487179482</v>
      </c>
      <c r="E74" s="26">
        <f>IF(AND('Personas Enjuiciadas'!E75+'Personas Enjuiciadas'!J75&gt;0,'Personas Enjuiciadas'!O75+'Personas Enjuiciadas'!Q75&gt;0),('Personas Enjuiciadas'!E75+'Personas Enjuiciadas'!J75)/('Personas Enjuiciadas'!O75+'Personas Enjuiciadas'!Q75),"-")</f>
        <v>0.94444444444444442</v>
      </c>
    </row>
    <row r="75" spans="2:5" ht="20.100000000000001" customHeight="1" thickBot="1" x14ac:dyDescent="0.25">
      <c r="B75" s="62" t="s">
        <v>288</v>
      </c>
      <c r="C75" s="26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0.8902439024390244</v>
      </c>
      <c r="D75" s="26">
        <f>IF(AND('Personas Enjuiciadas'!D76+'Personas Enjuiciadas'!I76&gt;0,'Personas Enjuiciadas'!N76+'Personas Enjuiciadas'!P76&gt;0),('Personas Enjuiciadas'!D76+'Personas Enjuiciadas'!I76)/('Personas Enjuiciadas'!N76+'Personas Enjuiciadas'!P76),"-")</f>
        <v>0.88</v>
      </c>
      <c r="E75" s="26">
        <f>IF(AND('Personas Enjuiciadas'!E76+'Personas Enjuiciadas'!J76&gt;0,'Personas Enjuiciadas'!O76+'Personas Enjuiciadas'!Q76&gt;0),('Personas Enjuiciadas'!E76+'Personas Enjuiciadas'!J76)/('Personas Enjuiciadas'!O76+'Personas Enjuiciadas'!Q76),"-")</f>
        <v>0.90625</v>
      </c>
    </row>
    <row r="76" spans="2:5" ht="20.100000000000001" customHeight="1" thickBot="1" x14ac:dyDescent="0.25">
      <c r="B76" s="62" t="s">
        <v>289</v>
      </c>
      <c r="C76" s="26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0.66666666666666663</v>
      </c>
      <c r="D76" s="26">
        <f>IF(AND('Personas Enjuiciadas'!D77+'Personas Enjuiciadas'!I77&gt;0,'Personas Enjuiciadas'!N77+'Personas Enjuiciadas'!P77&gt;0),('Personas Enjuiciadas'!D77+'Personas Enjuiciadas'!I77)/('Personas Enjuiciadas'!N77+'Personas Enjuiciadas'!P77),"-")</f>
        <v>0.6470588235294118</v>
      </c>
      <c r="E76" s="26">
        <f>IF(AND('Personas Enjuiciadas'!E77+'Personas Enjuiciadas'!J77&gt;0,'Personas Enjuiciadas'!O77+'Personas Enjuiciadas'!Q77&gt;0),('Personas Enjuiciadas'!E77+'Personas Enjuiciadas'!J77)/('Personas Enjuiciadas'!O77+'Personas Enjuiciadas'!Q77),"-")</f>
        <v>0.69230769230769229</v>
      </c>
    </row>
    <row r="77" spans="2:5" ht="20.100000000000001" customHeight="1" thickBot="1" x14ac:dyDescent="0.25">
      <c r="B77" s="62" t="s">
        <v>290</v>
      </c>
      <c r="C77" s="26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0.55555555555555558</v>
      </c>
      <c r="D77" s="26">
        <f>IF(AND('Personas Enjuiciadas'!D78+'Personas Enjuiciadas'!I78&gt;0,'Personas Enjuiciadas'!N78+'Personas Enjuiciadas'!P78&gt;0),('Personas Enjuiciadas'!D78+'Personas Enjuiciadas'!I78)/('Personas Enjuiciadas'!N78+'Personas Enjuiciadas'!P78),"-")</f>
        <v>0.52631578947368418</v>
      </c>
      <c r="E77" s="26">
        <f>IF(AND('Personas Enjuiciadas'!E78+'Personas Enjuiciadas'!J78&gt;0,'Personas Enjuiciadas'!O78+'Personas Enjuiciadas'!Q78&gt;0),('Personas Enjuiciadas'!E78+'Personas Enjuiciadas'!J78)/('Personas Enjuiciadas'!O78+'Personas Enjuiciadas'!Q78),"-")</f>
        <v>0.7142857142857143</v>
      </c>
    </row>
    <row r="78" spans="2:5" ht="20.100000000000001" customHeight="1" thickBot="1" x14ac:dyDescent="0.25">
      <c r="B78" s="62" t="s">
        <v>291</v>
      </c>
      <c r="C78" s="26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0.84210526315789469</v>
      </c>
      <c r="D78" s="26">
        <f>IF(AND('Personas Enjuiciadas'!D79+'Personas Enjuiciadas'!I79&gt;0,'Personas Enjuiciadas'!N79+'Personas Enjuiciadas'!P79&gt;0),('Personas Enjuiciadas'!D79+'Personas Enjuiciadas'!I79)/('Personas Enjuiciadas'!N79+'Personas Enjuiciadas'!P79),"-")</f>
        <v>0.7857142857142857</v>
      </c>
      <c r="E78" s="26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62" t="s">
        <v>292</v>
      </c>
      <c r="C79" s="26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0.90909090909090906</v>
      </c>
      <c r="D79" s="26">
        <f>IF(AND('Personas Enjuiciadas'!D80+'Personas Enjuiciadas'!I80&gt;0,'Personas Enjuiciadas'!N80+'Personas Enjuiciadas'!P80&gt;0),('Personas Enjuiciadas'!D80+'Personas Enjuiciadas'!I80)/('Personas Enjuiciadas'!N80+'Personas Enjuiciadas'!P80),"-")</f>
        <v>0.8571428571428571</v>
      </c>
      <c r="E79" s="26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62" t="s">
        <v>293</v>
      </c>
      <c r="C80" s="26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26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26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62" t="s">
        <v>294</v>
      </c>
      <c r="C81" s="26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0.77777777777777779</v>
      </c>
      <c r="D81" s="26">
        <f>IF(AND('Personas Enjuiciadas'!D82+'Personas Enjuiciadas'!I82&gt;0,'Personas Enjuiciadas'!N82+'Personas Enjuiciadas'!P82&gt;0),('Personas Enjuiciadas'!D82+'Personas Enjuiciadas'!I82)/('Personas Enjuiciadas'!N82+'Personas Enjuiciadas'!P82),"-")</f>
        <v>0.72340425531914898</v>
      </c>
      <c r="E81" s="26">
        <f>IF(AND('Personas Enjuiciadas'!E82+'Personas Enjuiciadas'!J82&gt;0,'Personas Enjuiciadas'!O82+'Personas Enjuiciadas'!Q82&gt;0),('Personas Enjuiciadas'!E82+'Personas Enjuiciadas'!J82)/('Personas Enjuiciadas'!O82+'Personas Enjuiciadas'!Q82),"-")</f>
        <v>0.88</v>
      </c>
    </row>
    <row r="82" spans="2:5" ht="20.100000000000001" customHeight="1" thickBot="1" x14ac:dyDescent="0.25">
      <c r="B82" s="62" t="s">
        <v>295</v>
      </c>
      <c r="C82" s="26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0.58333333333333337</v>
      </c>
      <c r="D82" s="26">
        <f>IF(AND('Personas Enjuiciadas'!D83+'Personas Enjuiciadas'!I83&gt;0,'Personas Enjuiciadas'!N83+'Personas Enjuiciadas'!P83&gt;0),('Personas Enjuiciadas'!D83+'Personas Enjuiciadas'!I83)/('Personas Enjuiciadas'!N83+'Personas Enjuiciadas'!P83),"-")</f>
        <v>0.58333333333333337</v>
      </c>
      <c r="E82" s="26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62" t="s">
        <v>296</v>
      </c>
      <c r="C83" s="26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26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26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62" t="s">
        <v>297</v>
      </c>
      <c r="C84" s="26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0.82758620689655171</v>
      </c>
      <c r="D84" s="26">
        <f>IF(AND('Personas Enjuiciadas'!D85+'Personas Enjuiciadas'!I85&gt;0,'Personas Enjuiciadas'!N85+'Personas Enjuiciadas'!P85&gt;0),('Personas Enjuiciadas'!D85+'Personas Enjuiciadas'!I85)/('Personas Enjuiciadas'!N85+'Personas Enjuiciadas'!P85),"-")</f>
        <v>0.7857142857142857</v>
      </c>
      <c r="E84" s="26">
        <f>IF(AND('Personas Enjuiciadas'!E85+'Personas Enjuiciadas'!J85&gt;0,'Personas Enjuiciadas'!O85+'Personas Enjuiciadas'!Q85&gt;0),('Personas Enjuiciadas'!E85+'Personas Enjuiciadas'!J85)/('Personas Enjuiciadas'!O85+'Personas Enjuiciadas'!Q85),"-")</f>
        <v>0.9375</v>
      </c>
    </row>
    <row r="85" spans="2:5" ht="20.100000000000001" customHeight="1" thickBot="1" x14ac:dyDescent="0.25">
      <c r="B85" s="62" t="s">
        <v>298</v>
      </c>
      <c r="C85" s="26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0.625</v>
      </c>
      <c r="D85" s="26">
        <f>IF(AND('Personas Enjuiciadas'!D86+'Personas Enjuiciadas'!I86&gt;0,'Personas Enjuiciadas'!N86+'Personas Enjuiciadas'!P86&gt;0),('Personas Enjuiciadas'!D86+'Personas Enjuiciadas'!I86)/('Personas Enjuiciadas'!N86+'Personas Enjuiciadas'!P86),"-")</f>
        <v>0.625</v>
      </c>
      <c r="E85" s="26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62" t="s">
        <v>299</v>
      </c>
      <c r="C86" s="26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0.59375</v>
      </c>
      <c r="D86" s="26">
        <f>IF(AND('Personas Enjuiciadas'!D87+'Personas Enjuiciadas'!I87&gt;0,'Personas Enjuiciadas'!N87+'Personas Enjuiciadas'!P87&gt;0),('Personas Enjuiciadas'!D87+'Personas Enjuiciadas'!I87)/('Personas Enjuiciadas'!N87+'Personas Enjuiciadas'!P87),"-")</f>
        <v>0.56666666666666665</v>
      </c>
      <c r="E86" s="26">
        <f>IF(AND('Personas Enjuiciadas'!E87+'Personas Enjuiciadas'!J87&gt;0,'Personas Enjuiciadas'!O87+'Personas Enjuiciadas'!Q87&gt;0),('Personas Enjuiciadas'!E87+'Personas Enjuiciadas'!J87)/('Personas Enjuiciadas'!O87+'Personas Enjuiciadas'!Q87),"-")</f>
        <v>1</v>
      </c>
    </row>
    <row r="87" spans="2:5" ht="20.100000000000001" customHeight="1" thickBot="1" x14ac:dyDescent="0.25">
      <c r="B87" s="62" t="s">
        <v>174</v>
      </c>
      <c r="C87" s="26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0.65606936416184969</v>
      </c>
      <c r="D87" s="26">
        <f>IF(AND('Personas Enjuiciadas'!D88+'Personas Enjuiciadas'!I88&gt;0,'Personas Enjuiciadas'!N88+'Personas Enjuiciadas'!P88&gt;0),('Personas Enjuiciadas'!D88+'Personas Enjuiciadas'!I88)/('Personas Enjuiciadas'!N88+'Personas Enjuiciadas'!P88),"-")</f>
        <v>0.62337662337662336</v>
      </c>
      <c r="E87" s="26">
        <f>IF(AND('Personas Enjuiciadas'!E88+'Personas Enjuiciadas'!J88&gt;0,'Personas Enjuiciadas'!O88+'Personas Enjuiciadas'!Q88&gt;0),('Personas Enjuiciadas'!E88+'Personas Enjuiciadas'!J88)/('Personas Enjuiciadas'!O88+'Personas Enjuiciadas'!Q88),"-")</f>
        <v>0.92105263157894735</v>
      </c>
    </row>
    <row r="88" spans="2:5" ht="20.100000000000001" customHeight="1" thickBot="1" x14ac:dyDescent="0.25">
      <c r="B88" s="62" t="s">
        <v>300</v>
      </c>
      <c r="C88" s="26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0.94444444444444442</v>
      </c>
      <c r="D88" s="26">
        <f>IF(AND('Personas Enjuiciadas'!D89+'Personas Enjuiciadas'!I89&gt;0,'Personas Enjuiciadas'!N89+'Personas Enjuiciadas'!P89&gt;0),('Personas Enjuiciadas'!D89+'Personas Enjuiciadas'!I89)/('Personas Enjuiciadas'!N89+'Personas Enjuiciadas'!P89),"-")</f>
        <v>0.94117647058823528</v>
      </c>
      <c r="E88" s="26">
        <f>IF(AND('Personas Enjuiciadas'!E89+'Personas Enjuiciadas'!J89&gt;0,'Personas Enjuiciadas'!O89+'Personas Enjuiciadas'!Q89&gt;0),('Personas Enjuiciadas'!E89+'Personas Enjuiciadas'!J89)/('Personas Enjuiciadas'!O89+'Personas Enjuiciadas'!Q89),"-")</f>
        <v>1</v>
      </c>
    </row>
    <row r="89" spans="2:5" ht="20.100000000000001" customHeight="1" thickBot="1" x14ac:dyDescent="0.25">
      <c r="B89" s="62" t="s">
        <v>301</v>
      </c>
      <c r="C89" s="26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0.77777777777777779</v>
      </c>
      <c r="D89" s="26">
        <f>IF(AND('Personas Enjuiciadas'!D90+'Personas Enjuiciadas'!I90&gt;0,'Personas Enjuiciadas'!N90+'Personas Enjuiciadas'!P90&gt;0),('Personas Enjuiciadas'!D90+'Personas Enjuiciadas'!I90)/('Personas Enjuiciadas'!N90+'Personas Enjuiciadas'!P90),"-")</f>
        <v>0.77777777777777779</v>
      </c>
      <c r="E89" s="26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62" t="s">
        <v>302</v>
      </c>
      <c r="C90" s="26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0.92125984251968507</v>
      </c>
      <c r="D90" s="26">
        <f>IF(AND('Personas Enjuiciadas'!D91+'Personas Enjuiciadas'!I91&gt;0,'Personas Enjuiciadas'!N91+'Personas Enjuiciadas'!P91&gt;0),('Personas Enjuiciadas'!D91+'Personas Enjuiciadas'!I91)/('Personas Enjuiciadas'!N91+'Personas Enjuiciadas'!P91),"-")</f>
        <v>0.91379310344827591</v>
      </c>
      <c r="E90" s="26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62" t="s">
        <v>303</v>
      </c>
      <c r="C91" s="26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26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26">
        <f>IF(AND('Personas Enjuiciadas'!E92+'Personas Enjuiciadas'!J92&gt;0,'Personas Enjuiciadas'!O92+'Personas Enjuiciadas'!Q92&gt;0),('Personas Enjuiciadas'!E92+'Personas Enjuiciadas'!J92)/('Personas Enjuiciadas'!O92+'Personas Enjuiciadas'!Q92),"-")</f>
        <v>1</v>
      </c>
    </row>
    <row r="92" spans="2:5" ht="20.100000000000001" customHeight="1" thickBot="1" x14ac:dyDescent="0.25">
      <c r="B92" s="62" t="s">
        <v>304</v>
      </c>
      <c r="C92" s="26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0.73809523809523814</v>
      </c>
      <c r="D92" s="26">
        <f>IF(AND('Personas Enjuiciadas'!D93+'Personas Enjuiciadas'!I93&gt;0,'Personas Enjuiciadas'!N93+'Personas Enjuiciadas'!P93&gt;0),('Personas Enjuiciadas'!D93+'Personas Enjuiciadas'!I93)/('Personas Enjuiciadas'!N93+'Personas Enjuiciadas'!P93),"-")</f>
        <v>0.75</v>
      </c>
      <c r="E92" s="26">
        <f>IF(AND('Personas Enjuiciadas'!E93+'Personas Enjuiciadas'!J93&gt;0,'Personas Enjuiciadas'!O93+'Personas Enjuiciadas'!Q93&gt;0),('Personas Enjuiciadas'!E93+'Personas Enjuiciadas'!J93)/('Personas Enjuiciadas'!O93+'Personas Enjuiciadas'!Q93),"-")</f>
        <v>0.7</v>
      </c>
    </row>
    <row r="93" spans="2:5" ht="20.100000000000001" customHeight="1" thickBot="1" x14ac:dyDescent="0.25">
      <c r="B93" s="62" t="s">
        <v>305</v>
      </c>
      <c r="C93" s="26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0.7384615384615385</v>
      </c>
      <c r="D93" s="26">
        <f>IF(AND('Personas Enjuiciadas'!D94+'Personas Enjuiciadas'!I94&gt;0,'Personas Enjuiciadas'!N94+'Personas Enjuiciadas'!P94&gt;0),('Personas Enjuiciadas'!D94+'Personas Enjuiciadas'!I94)/('Personas Enjuiciadas'!N94+'Personas Enjuiciadas'!P94),"-")</f>
        <v>0.7192982456140351</v>
      </c>
      <c r="E93" s="26">
        <f>IF(AND('Personas Enjuiciadas'!E94+'Personas Enjuiciadas'!J94&gt;0,'Personas Enjuiciadas'!O94+'Personas Enjuiciadas'!Q94&gt;0),('Personas Enjuiciadas'!E94+'Personas Enjuiciadas'!J94)/('Personas Enjuiciadas'!O94+'Personas Enjuiciadas'!Q94),"-")</f>
        <v>0.875</v>
      </c>
    </row>
    <row r="94" spans="2:5" ht="20.100000000000001" customHeight="1" thickBot="1" x14ac:dyDescent="0.25">
      <c r="B94" s="62" t="s">
        <v>306</v>
      </c>
      <c r="C94" s="26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0.80769230769230771</v>
      </c>
      <c r="D94" s="26">
        <f>IF(AND('Personas Enjuiciadas'!D95+'Personas Enjuiciadas'!I95&gt;0,'Personas Enjuiciadas'!N95+'Personas Enjuiciadas'!P95&gt;0),('Personas Enjuiciadas'!D95+'Personas Enjuiciadas'!I95)/('Personas Enjuiciadas'!N95+'Personas Enjuiciadas'!P95),"-")</f>
        <v>0.76190476190476186</v>
      </c>
      <c r="E94" s="26">
        <f>IF(AND('Personas Enjuiciadas'!E95+'Personas Enjuiciadas'!J95&gt;0,'Personas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62" t="s">
        <v>307</v>
      </c>
      <c r="C95" s="26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0.47826086956521741</v>
      </c>
      <c r="D95" s="26">
        <f>IF(AND('Personas Enjuiciadas'!D96+'Personas Enjuiciadas'!I96&gt;0,'Personas Enjuiciadas'!N96+'Personas Enjuiciadas'!P96&gt;0),('Personas Enjuiciadas'!D96+'Personas Enjuiciadas'!I96)/('Personas Enjuiciadas'!N96+'Personas Enjuiciadas'!P96),"-")</f>
        <v>0.45454545454545453</v>
      </c>
      <c r="E95" s="26">
        <f>IF(AND('Personas Enjuiciadas'!E96+'Personas Enjuiciadas'!J96&gt;0,'Personas Enjuiciadas'!O96+'Personas Enjuiciadas'!Q96&gt;0),('Personas Enjuiciadas'!E96+'Personas Enjuiciadas'!J96)/('Personas Enjuiciadas'!O96+'Personas Enjuiciadas'!Q96),"-")</f>
        <v>1</v>
      </c>
    </row>
    <row r="96" spans="2:5" ht="20.100000000000001" customHeight="1" thickBot="1" x14ac:dyDescent="0.25">
      <c r="B96" s="62" t="s">
        <v>308</v>
      </c>
      <c r="C96" s="26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26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26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62" t="s">
        <v>309</v>
      </c>
      <c r="C97" s="26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0.7142857142857143</v>
      </c>
      <c r="D97" s="26">
        <f>IF(AND('Personas Enjuiciadas'!D98+'Personas Enjuiciadas'!I98&gt;0,'Personas Enjuiciadas'!N98+'Personas Enjuiciadas'!P98&gt;0),('Personas Enjuiciadas'!D98+'Personas Enjuiciadas'!I98)/('Personas Enjuiciadas'!N98+'Personas Enjuiciadas'!P98),"-")</f>
        <v>0.77777777777777779</v>
      </c>
      <c r="E97" s="26">
        <f>IF(AND('Personas Enjuiciadas'!E98+'Personas Enjuiciadas'!J98&gt;0,'Personas Enjuiciadas'!O98+'Personas Enjuiciadas'!Q98&gt;0),('Personas Enjuiciadas'!E98+'Personas Enjuiciadas'!J98)/('Personas Enjuiciadas'!O98+'Personas Enjuiciadas'!Q98),"-")</f>
        <v>0.6</v>
      </c>
    </row>
    <row r="98" spans="2:5" ht="20.100000000000001" customHeight="1" thickBot="1" x14ac:dyDescent="0.25">
      <c r="B98" s="62" t="s">
        <v>310</v>
      </c>
      <c r="C98" s="26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26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26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62" t="s">
        <v>311</v>
      </c>
      <c r="C99" s="26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26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26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62" t="s">
        <v>175</v>
      </c>
      <c r="C100" s="26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26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26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62" t="s">
        <v>312</v>
      </c>
      <c r="C101" s="26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26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26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62" t="s">
        <v>313</v>
      </c>
      <c r="C102" s="26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0.984375</v>
      </c>
      <c r="D102" s="26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0.97058823529411764</v>
      </c>
      <c r="E102" s="26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62" t="s">
        <v>314</v>
      </c>
      <c r="C103" s="26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0.81818181818181823</v>
      </c>
      <c r="D103" s="26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0.7142857142857143</v>
      </c>
      <c r="E103" s="26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62" t="s">
        <v>315</v>
      </c>
      <c r="C104" s="26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0.66666666666666663</v>
      </c>
      <c r="D104" s="26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0.66666666666666663</v>
      </c>
      <c r="E104" s="26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62" t="s">
        <v>176</v>
      </c>
      <c r="C105" s="26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0.90476190476190477</v>
      </c>
      <c r="D105" s="26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0.8666666666666667</v>
      </c>
      <c r="E105" s="26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62" t="s">
        <v>316</v>
      </c>
      <c r="C106" s="26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26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26" t="str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62" t="s">
        <v>317</v>
      </c>
      <c r="C107" s="26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0.66666666666666663</v>
      </c>
      <c r="D107" s="26" t="str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-</v>
      </c>
      <c r="E107" s="26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0.66666666666666663</v>
      </c>
    </row>
    <row r="108" spans="2:5" ht="20.100000000000001" customHeight="1" thickBot="1" x14ac:dyDescent="0.25">
      <c r="B108" s="62" t="s">
        <v>177</v>
      </c>
      <c r="C108" s="26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0.92760180995475117</v>
      </c>
      <c r="D108" s="26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0.9054545454545454</v>
      </c>
      <c r="E108" s="26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0.9640718562874252</v>
      </c>
    </row>
    <row r="109" spans="2:5" ht="20.100000000000001" customHeight="1" thickBot="1" x14ac:dyDescent="0.25">
      <c r="B109" s="62" t="s">
        <v>318</v>
      </c>
      <c r="C109" s="26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26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26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62" t="s">
        <v>319</v>
      </c>
      <c r="C110" s="26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26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1</v>
      </c>
      <c r="E110" s="26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62" t="s">
        <v>320</v>
      </c>
      <c r="C111" s="26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26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26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62" t="s">
        <v>321</v>
      </c>
      <c r="C112" s="26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26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26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62" t="s">
        <v>322</v>
      </c>
      <c r="C113" s="26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26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26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62" t="s">
        <v>323</v>
      </c>
      <c r="C114" s="26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26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26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62" t="s">
        <v>324</v>
      </c>
      <c r="C115" s="26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26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26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62" t="s">
        <v>325</v>
      </c>
      <c r="C116" s="26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0.94444444444444442</v>
      </c>
      <c r="D116" s="26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0.94</v>
      </c>
      <c r="E116" s="26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62" t="s">
        <v>326</v>
      </c>
      <c r="C117" s="26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1</v>
      </c>
      <c r="D117" s="26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1</v>
      </c>
      <c r="E117" s="26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62" t="s">
        <v>327</v>
      </c>
      <c r="C118" s="26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0.8571428571428571</v>
      </c>
      <c r="D118" s="26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0.85</v>
      </c>
      <c r="E118" s="26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62" t="s">
        <v>328</v>
      </c>
      <c r="C119" s="26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26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26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62" t="s">
        <v>329</v>
      </c>
      <c r="C120" s="26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0.90909090909090906</v>
      </c>
      <c r="D120" s="26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0.89189189189189189</v>
      </c>
      <c r="E120" s="26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62" t="s">
        <v>330</v>
      </c>
      <c r="C121" s="26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0.8666666666666667</v>
      </c>
      <c r="D121" s="26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0.8666666666666667</v>
      </c>
      <c r="E121" s="26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62" t="s">
        <v>331</v>
      </c>
      <c r="C122" s="26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0.95857988165680474</v>
      </c>
      <c r="D122" s="26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0.93577981651376152</v>
      </c>
      <c r="E122" s="26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62" t="s">
        <v>332</v>
      </c>
      <c r="C123" s="26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26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26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62" t="s">
        <v>333</v>
      </c>
      <c r="C124" s="26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0.90909090909090906</v>
      </c>
      <c r="D124" s="26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0.90909090909090906</v>
      </c>
      <c r="E124" s="26" t="str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62" t="s">
        <v>334</v>
      </c>
      <c r="C125" s="26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0.98245614035087714</v>
      </c>
      <c r="D125" s="26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0.98245614035087714</v>
      </c>
      <c r="E125" s="26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62" t="s">
        <v>335</v>
      </c>
      <c r="C126" s="26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26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26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62" t="s">
        <v>336</v>
      </c>
      <c r="C127" s="26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0.55555555555555558</v>
      </c>
      <c r="D127" s="26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0.5</v>
      </c>
      <c r="E127" s="26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1</v>
      </c>
    </row>
    <row r="128" spans="2:5" ht="20.100000000000001" customHeight="1" thickBot="1" x14ac:dyDescent="0.25">
      <c r="B128" s="62" t="s">
        <v>337</v>
      </c>
      <c r="C128" s="26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26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1</v>
      </c>
      <c r="E128" s="26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1</v>
      </c>
    </row>
    <row r="129" spans="2:5" ht="20.100000000000001" customHeight="1" thickBot="1" x14ac:dyDescent="0.25">
      <c r="B129" s="62" t="s">
        <v>338</v>
      </c>
      <c r="C129" s="26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1</v>
      </c>
      <c r="D129" s="26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1</v>
      </c>
      <c r="E129" s="26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62" t="s">
        <v>339</v>
      </c>
      <c r="C130" s="26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26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26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62" t="s">
        <v>638</v>
      </c>
      <c r="C131" s="26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0.95</v>
      </c>
      <c r="D131" s="26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0.91666666666666663</v>
      </c>
      <c r="E131" s="26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62" t="s">
        <v>340</v>
      </c>
      <c r="C132" s="26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0.99526066350710896</v>
      </c>
      <c r="D132" s="26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26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0.98611111111111116</v>
      </c>
    </row>
    <row r="133" spans="2:5" ht="20.100000000000001" customHeight="1" thickBot="1" x14ac:dyDescent="0.25">
      <c r="B133" s="62" t="s">
        <v>341</v>
      </c>
      <c r="C133" s="26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0.95398773006134974</v>
      </c>
      <c r="D133" s="26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0.9285714285714286</v>
      </c>
      <c r="E133" s="26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62" t="s">
        <v>342</v>
      </c>
      <c r="C134" s="26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0.96875</v>
      </c>
      <c r="D134" s="26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0.96551724137931039</v>
      </c>
      <c r="E134" s="26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0.97368421052631582</v>
      </c>
    </row>
    <row r="135" spans="2:5" ht="20.100000000000001" customHeight="1" thickBot="1" x14ac:dyDescent="0.25">
      <c r="B135" s="62" t="s">
        <v>343</v>
      </c>
      <c r="C135" s="26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0.84653465346534651</v>
      </c>
      <c r="D135" s="26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0.82352941176470584</v>
      </c>
      <c r="E135" s="26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0.87</v>
      </c>
    </row>
    <row r="136" spans="2:5" ht="20.100000000000001" customHeight="1" thickBot="1" x14ac:dyDescent="0.25">
      <c r="B136" s="62" t="s">
        <v>344</v>
      </c>
      <c r="C136" s="26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0.80952380952380953</v>
      </c>
      <c r="D136" s="26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0.8571428571428571</v>
      </c>
      <c r="E136" s="26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0.7142857142857143</v>
      </c>
    </row>
    <row r="137" spans="2:5" ht="20.100000000000001" customHeight="1" thickBot="1" x14ac:dyDescent="0.25">
      <c r="B137" s="62" t="s">
        <v>345</v>
      </c>
      <c r="C137" s="26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0.96685082872928174</v>
      </c>
      <c r="D137" s="26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0.95652173913043481</v>
      </c>
      <c r="E137" s="26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0.98484848484848486</v>
      </c>
    </row>
    <row r="138" spans="2:5" ht="20.100000000000001" customHeight="1" thickBot="1" x14ac:dyDescent="0.25">
      <c r="B138" s="62" t="s">
        <v>346</v>
      </c>
      <c r="C138" s="26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0.92902208201892744</v>
      </c>
      <c r="D138" s="26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0.92818671454219026</v>
      </c>
      <c r="E138" s="26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0.93506493506493504</v>
      </c>
    </row>
    <row r="139" spans="2:5" ht="20.100000000000001" customHeight="1" thickBot="1" x14ac:dyDescent="0.25">
      <c r="B139" s="62" t="s">
        <v>347</v>
      </c>
      <c r="C139" s="26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0.95145631067961167</v>
      </c>
      <c r="D139" s="26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0.9453125</v>
      </c>
      <c r="E139" s="26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0.96153846153846156</v>
      </c>
    </row>
    <row r="140" spans="2:5" ht="20.100000000000001" customHeight="1" thickBot="1" x14ac:dyDescent="0.25">
      <c r="B140" s="62" t="s">
        <v>348</v>
      </c>
      <c r="C140" s="26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0.93103448275862066</v>
      </c>
      <c r="D140" s="26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0.9285714285714286</v>
      </c>
      <c r="E140" s="26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62" t="s">
        <v>349</v>
      </c>
      <c r="C141" s="26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0.94117647058823528</v>
      </c>
      <c r="D141" s="26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0.93680297397769519</v>
      </c>
      <c r="E141" s="26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62" t="s">
        <v>350</v>
      </c>
      <c r="C142" s="26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0.92975206611570249</v>
      </c>
      <c r="D142" s="26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0.92982456140350878</v>
      </c>
      <c r="E142" s="26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0.92957746478873238</v>
      </c>
    </row>
    <row r="143" spans="2:5" ht="20.100000000000001" customHeight="1" thickBot="1" x14ac:dyDescent="0.25">
      <c r="B143" s="62" t="s">
        <v>351</v>
      </c>
      <c r="C143" s="26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0.97101449275362317</v>
      </c>
      <c r="D143" s="26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0.96923076923076923</v>
      </c>
      <c r="E143" s="26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62" t="s">
        <v>352</v>
      </c>
      <c r="C144" s="26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0.88111888111888115</v>
      </c>
      <c r="D144" s="26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0.88235294117647056</v>
      </c>
      <c r="E144" s="26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0.87804878048780488</v>
      </c>
    </row>
    <row r="145" spans="2:5" ht="20.100000000000001" customHeight="1" thickBot="1" x14ac:dyDescent="0.25">
      <c r="B145" s="62" t="s">
        <v>353</v>
      </c>
      <c r="C145" s="26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0.76470588235294112</v>
      </c>
      <c r="D145" s="26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0.73333333333333328</v>
      </c>
      <c r="E145" s="26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62" t="s">
        <v>178</v>
      </c>
      <c r="C146" s="26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0.93262411347517726</v>
      </c>
      <c r="D146" s="26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0.9274809160305344</v>
      </c>
      <c r="E146" s="26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62" t="s">
        <v>354</v>
      </c>
      <c r="C147" s="26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0.84848484848484851</v>
      </c>
      <c r="D147" s="26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0.87096774193548387</v>
      </c>
      <c r="E147" s="26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0.5</v>
      </c>
    </row>
    <row r="148" spans="2:5" ht="20.100000000000001" customHeight="1" thickBot="1" x14ac:dyDescent="0.25">
      <c r="B148" s="62" t="s">
        <v>355</v>
      </c>
      <c r="C148" s="26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0.94444444444444442</v>
      </c>
      <c r="D148" s="26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0.93548387096774188</v>
      </c>
      <c r="E148" s="26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62" t="s">
        <v>356</v>
      </c>
      <c r="C149" s="26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0.4</v>
      </c>
      <c r="D149" s="26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0.4</v>
      </c>
      <c r="E149" s="26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62" t="s">
        <v>357</v>
      </c>
      <c r="C150" s="26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0.75</v>
      </c>
      <c r="D150" s="26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0.73684210526315785</v>
      </c>
      <c r="E150" s="26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0.9285714285714286</v>
      </c>
    </row>
    <row r="151" spans="2:5" ht="20.100000000000001" customHeight="1" thickBot="1" x14ac:dyDescent="0.25">
      <c r="B151" s="62" t="s">
        <v>358</v>
      </c>
      <c r="C151" s="26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0.79268292682926833</v>
      </c>
      <c r="D151" s="26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0.78082191780821919</v>
      </c>
      <c r="E151" s="26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0.88888888888888884</v>
      </c>
    </row>
    <row r="152" spans="2:5" ht="20.100000000000001" customHeight="1" thickBot="1" x14ac:dyDescent="0.25">
      <c r="B152" s="62" t="s">
        <v>359</v>
      </c>
      <c r="C152" s="26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0.91666666666666663</v>
      </c>
      <c r="D152" s="26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0.90909090909090906</v>
      </c>
      <c r="E152" s="26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62" t="s">
        <v>360</v>
      </c>
      <c r="C153" s="26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26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26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62" t="s">
        <v>361</v>
      </c>
      <c r="C154" s="26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0.8571428571428571</v>
      </c>
      <c r="D154" s="26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0.86274509803921573</v>
      </c>
      <c r="E154" s="26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0.8</v>
      </c>
    </row>
    <row r="155" spans="2:5" ht="20.100000000000001" customHeight="1" thickBot="1" x14ac:dyDescent="0.25">
      <c r="B155" s="62" t="s">
        <v>362</v>
      </c>
      <c r="C155" s="26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0.99014778325123154</v>
      </c>
      <c r="D155" s="26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0.99009900990099009</v>
      </c>
      <c r="E155" s="26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0.99019607843137258</v>
      </c>
    </row>
    <row r="156" spans="2:5" ht="20.100000000000001" customHeight="1" thickBot="1" x14ac:dyDescent="0.25">
      <c r="B156" s="62" t="s">
        <v>363</v>
      </c>
      <c r="C156" s="26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0.81666666666666665</v>
      </c>
      <c r="D156" s="26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0.80851063829787229</v>
      </c>
      <c r="E156" s="26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0.84615384615384615</v>
      </c>
    </row>
    <row r="157" spans="2:5" ht="20.100000000000001" customHeight="1" thickBot="1" x14ac:dyDescent="0.25">
      <c r="B157" s="62" t="s">
        <v>364</v>
      </c>
      <c r="C157" s="26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0.94736842105263153</v>
      </c>
      <c r="D157" s="26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0.94736842105263153</v>
      </c>
      <c r="E157" s="26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62" t="s">
        <v>365</v>
      </c>
      <c r="C158" s="26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0.95419847328244278</v>
      </c>
      <c r="D158" s="26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0.93181818181818177</v>
      </c>
      <c r="E158" s="26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62" t="s">
        <v>366</v>
      </c>
      <c r="C159" s="26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26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26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1</v>
      </c>
    </row>
    <row r="160" spans="2:5" ht="20.100000000000001" customHeight="1" thickBot="1" x14ac:dyDescent="0.25">
      <c r="B160" s="62" t="s">
        <v>367</v>
      </c>
      <c r="C160" s="26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26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26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1</v>
      </c>
    </row>
    <row r="161" spans="2:5" ht="20.100000000000001" customHeight="1" thickBot="1" x14ac:dyDescent="0.25">
      <c r="B161" s="62" t="s">
        <v>368</v>
      </c>
      <c r="C161" s="26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0.8</v>
      </c>
      <c r="D161" s="26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0.8125</v>
      </c>
      <c r="E161" s="26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0.75</v>
      </c>
    </row>
    <row r="162" spans="2:5" ht="20.100000000000001" customHeight="1" thickBot="1" x14ac:dyDescent="0.25">
      <c r="B162" s="62" t="s">
        <v>369</v>
      </c>
      <c r="C162" s="26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0.85</v>
      </c>
      <c r="D162" s="26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0.84210526315789469</v>
      </c>
      <c r="E162" s="26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1</v>
      </c>
    </row>
    <row r="163" spans="2:5" ht="20.100000000000001" customHeight="1" thickBot="1" x14ac:dyDescent="0.25">
      <c r="B163" s="62" t="s">
        <v>639</v>
      </c>
      <c r="C163" s="26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0.63157894736842102</v>
      </c>
      <c r="D163" s="26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0.6</v>
      </c>
      <c r="E163" s="26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0.75</v>
      </c>
    </row>
    <row r="164" spans="2:5" ht="20.100000000000001" customHeight="1" thickBot="1" x14ac:dyDescent="0.25">
      <c r="B164" s="62" t="s">
        <v>370</v>
      </c>
      <c r="C164" s="26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26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26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62" t="s">
        <v>371</v>
      </c>
      <c r="C165" s="26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26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26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62" t="s">
        <v>179</v>
      </c>
      <c r="C166" s="26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0.8</v>
      </c>
      <c r="D166" s="26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0.76</v>
      </c>
      <c r="E166" s="26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62" t="s">
        <v>372</v>
      </c>
      <c r="C167" s="26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0.5</v>
      </c>
      <c r="D167" s="26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0.5</v>
      </c>
      <c r="E167" s="26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62" t="s">
        <v>180</v>
      </c>
      <c r="C168" s="26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26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26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62" t="s">
        <v>373</v>
      </c>
      <c r="C169" s="26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0.66666666666666663</v>
      </c>
      <c r="D169" s="26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26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62" t="s">
        <v>374</v>
      </c>
      <c r="C170" s="26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26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26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62" t="s">
        <v>375</v>
      </c>
      <c r="C171" s="26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1</v>
      </c>
      <c r="D171" s="26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1</v>
      </c>
      <c r="E171" s="26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62" t="s">
        <v>376</v>
      </c>
      <c r="C172" s="26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26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26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62" t="s">
        <v>377</v>
      </c>
      <c r="C173" s="26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26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26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62" t="s">
        <v>378</v>
      </c>
      <c r="C174" s="26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26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26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62" t="s">
        <v>379</v>
      </c>
      <c r="C175" s="26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1</v>
      </c>
      <c r="D175" s="26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26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1</v>
      </c>
    </row>
    <row r="176" spans="2:5" ht="20.100000000000001" customHeight="1" thickBot="1" x14ac:dyDescent="0.25">
      <c r="B176" s="62" t="s">
        <v>181</v>
      </c>
      <c r="C176" s="26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0.91578947368421049</v>
      </c>
      <c r="D176" s="26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0.92207792207792205</v>
      </c>
      <c r="E176" s="26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0.88888888888888884</v>
      </c>
    </row>
    <row r="177" spans="2:5" ht="20.100000000000001" customHeight="1" thickBot="1" x14ac:dyDescent="0.25">
      <c r="B177" s="62" t="s">
        <v>380</v>
      </c>
      <c r="C177" s="26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1</v>
      </c>
      <c r="D177" s="26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1</v>
      </c>
      <c r="E177" s="26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62" t="s">
        <v>381</v>
      </c>
      <c r="C178" s="26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</v>
      </c>
      <c r="D178" s="26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0.90909090909090906</v>
      </c>
      <c r="E178" s="26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0.8</v>
      </c>
    </row>
    <row r="179" spans="2:5" ht="20.100000000000001" customHeight="1" thickBot="1" x14ac:dyDescent="0.25">
      <c r="B179" s="62" t="s">
        <v>382</v>
      </c>
      <c r="C179" s="26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0.83333333333333337</v>
      </c>
      <c r="D179" s="26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1</v>
      </c>
      <c r="E179" s="26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62" t="s">
        <v>383</v>
      </c>
      <c r="C180" s="26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26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26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62" t="s">
        <v>384</v>
      </c>
      <c r="C181" s="26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1</v>
      </c>
      <c r="D181" s="26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1</v>
      </c>
      <c r="E181" s="26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62" t="s">
        <v>182</v>
      </c>
      <c r="C182" s="26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26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26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62" t="s">
        <v>385</v>
      </c>
      <c r="C183" s="26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1</v>
      </c>
      <c r="D183" s="26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1</v>
      </c>
      <c r="E183" s="26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62" t="s">
        <v>386</v>
      </c>
      <c r="C184" s="26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26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26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62" t="s">
        <v>183</v>
      </c>
      <c r="C185" s="26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0.56000000000000005</v>
      </c>
      <c r="D185" s="26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0.59523809523809523</v>
      </c>
      <c r="E185" s="26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0.375</v>
      </c>
    </row>
    <row r="186" spans="2:5" ht="20.100000000000001" customHeight="1" thickBot="1" x14ac:dyDescent="0.25">
      <c r="B186" s="62" t="s">
        <v>387</v>
      </c>
      <c r="C186" s="26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0.66666666666666663</v>
      </c>
      <c r="D186" s="26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0.66666666666666663</v>
      </c>
      <c r="E186" s="26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62" t="s">
        <v>388</v>
      </c>
      <c r="C187" s="26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26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26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62" t="s">
        <v>389</v>
      </c>
      <c r="C188" s="26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26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26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1</v>
      </c>
    </row>
    <row r="189" spans="2:5" ht="20.100000000000001" customHeight="1" thickBot="1" x14ac:dyDescent="0.25">
      <c r="B189" s="62" t="s">
        <v>390</v>
      </c>
      <c r="C189" s="26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26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26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62" t="s">
        <v>184</v>
      </c>
      <c r="C190" s="26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0.88636363636363635</v>
      </c>
      <c r="D190" s="26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0.84375</v>
      </c>
      <c r="E190" s="26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62" t="s">
        <v>391</v>
      </c>
      <c r="C191" s="26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26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26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62" t="s">
        <v>392</v>
      </c>
      <c r="C192" s="26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0.83333333333333337</v>
      </c>
      <c r="D192" s="26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0.66666666666666663</v>
      </c>
      <c r="E192" s="26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1</v>
      </c>
    </row>
    <row r="193" spans="2:5" ht="20.100000000000001" customHeight="1" thickBot="1" x14ac:dyDescent="0.25">
      <c r="B193" s="62" t="s">
        <v>393</v>
      </c>
      <c r="C193" s="26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1</v>
      </c>
      <c r="D193" s="26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26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1</v>
      </c>
    </row>
    <row r="194" spans="2:5" ht="20.100000000000001" customHeight="1" thickBot="1" x14ac:dyDescent="0.25">
      <c r="B194" s="62" t="s">
        <v>394</v>
      </c>
      <c r="C194" s="26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0.5</v>
      </c>
      <c r="D194" s="26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26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62" t="s">
        <v>395</v>
      </c>
      <c r="C195" s="26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26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1</v>
      </c>
      <c r="E195" s="26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1</v>
      </c>
    </row>
    <row r="196" spans="2:5" ht="20.100000000000001" customHeight="1" thickBot="1" x14ac:dyDescent="0.25">
      <c r="B196" s="62" t="s">
        <v>185</v>
      </c>
      <c r="C196" s="26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26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26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62" t="s">
        <v>186</v>
      </c>
      <c r="C197" s="26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0.67164179104477617</v>
      </c>
      <c r="D197" s="26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0.67164179104477617</v>
      </c>
      <c r="E197" s="26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62" t="s">
        <v>396</v>
      </c>
      <c r="C198" s="26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0.5</v>
      </c>
      <c r="D198" s="26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26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1</v>
      </c>
    </row>
    <row r="199" spans="2:5" ht="20.100000000000001" customHeight="1" thickBot="1" x14ac:dyDescent="0.25">
      <c r="B199" s="62" t="s">
        <v>397</v>
      </c>
      <c r="C199" s="26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26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26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62" t="s">
        <v>398</v>
      </c>
      <c r="C200" s="26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1</v>
      </c>
      <c r="D200" s="26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1</v>
      </c>
      <c r="E200" s="26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62" t="s">
        <v>187</v>
      </c>
      <c r="C201" s="26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0.5</v>
      </c>
      <c r="D201" s="26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0.5</v>
      </c>
      <c r="E201" s="26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62" t="s">
        <v>399</v>
      </c>
      <c r="C202" s="26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0.77777777777777779</v>
      </c>
      <c r="D202" s="26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0.7142857142857143</v>
      </c>
      <c r="E202" s="26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1</v>
      </c>
    </row>
    <row r="203" spans="2:5" ht="20.100000000000001" customHeight="1" thickBot="1" x14ac:dyDescent="0.25">
      <c r="B203" s="62" t="s">
        <v>400</v>
      </c>
      <c r="C203" s="26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26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26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62" t="s">
        <v>401</v>
      </c>
      <c r="C204" s="26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26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26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62" t="s">
        <v>188</v>
      </c>
      <c r="C205" s="26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0.90625</v>
      </c>
      <c r="D205" s="26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0.88</v>
      </c>
      <c r="E205" s="26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62" t="s">
        <v>402</v>
      </c>
      <c r="C206" s="26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0.5</v>
      </c>
      <c r="D206" s="26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0.5</v>
      </c>
      <c r="E206" s="26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62" t="s">
        <v>403</v>
      </c>
      <c r="C207" s="26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0.875</v>
      </c>
      <c r="D207" s="26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0.83333333333333337</v>
      </c>
      <c r="E207" s="26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62" t="s">
        <v>404</v>
      </c>
      <c r="C208" s="26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0.95652173913043481</v>
      </c>
      <c r="D208" s="26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0.91666666666666663</v>
      </c>
      <c r="E208" s="26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62" t="s">
        <v>405</v>
      </c>
      <c r="C209" s="26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26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26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62" t="s">
        <v>406</v>
      </c>
      <c r="C210" s="26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26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26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62" t="s">
        <v>640</v>
      </c>
      <c r="C211" s="26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0.75</v>
      </c>
      <c r="D211" s="26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0.75</v>
      </c>
      <c r="E211" s="26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0.75</v>
      </c>
    </row>
    <row r="212" spans="2:5" ht="20.100000000000001" customHeight="1" thickBot="1" x14ac:dyDescent="0.25">
      <c r="B212" s="62" t="s">
        <v>407</v>
      </c>
      <c r="C212" s="26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0.97674418604651159</v>
      </c>
      <c r="D212" s="26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26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0.94736842105263153</v>
      </c>
    </row>
    <row r="213" spans="2:5" ht="20.100000000000001" customHeight="1" thickBot="1" x14ac:dyDescent="0.25">
      <c r="B213" s="62" t="s">
        <v>189</v>
      </c>
      <c r="C213" s="26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0.80373831775700932</v>
      </c>
      <c r="D213" s="26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0.79207920792079212</v>
      </c>
      <c r="E213" s="26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62" t="s">
        <v>408</v>
      </c>
      <c r="C214" s="26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26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26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62" t="s">
        <v>409</v>
      </c>
      <c r="C215" s="26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0.9</v>
      </c>
      <c r="D215" s="26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0.8666666666666667</v>
      </c>
      <c r="E215" s="26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62" t="s">
        <v>410</v>
      </c>
      <c r="C216" s="26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26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26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62" t="s">
        <v>411</v>
      </c>
      <c r="C217" s="26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26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26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62" t="s">
        <v>412</v>
      </c>
      <c r="C218" s="26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0.94594594594594594</v>
      </c>
      <c r="D218" s="26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0.93103448275862066</v>
      </c>
      <c r="E218" s="26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62" t="s">
        <v>413</v>
      </c>
      <c r="C219" s="26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0.8545454545454545</v>
      </c>
      <c r="D219" s="26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0.81818181818181823</v>
      </c>
      <c r="E219" s="26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0.90909090909090906</v>
      </c>
    </row>
    <row r="220" spans="2:5" ht="20.100000000000001" customHeight="1" thickBot="1" x14ac:dyDescent="0.25">
      <c r="B220" s="62" t="s">
        <v>414</v>
      </c>
      <c r="C220" s="26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0.93333333333333335</v>
      </c>
      <c r="D220" s="26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0.8</v>
      </c>
      <c r="E220" s="26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62" t="s">
        <v>415</v>
      </c>
      <c r="C221" s="26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26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26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62" t="s">
        <v>190</v>
      </c>
      <c r="C222" s="26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0.42857142857142855</v>
      </c>
      <c r="D222" s="26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0.4</v>
      </c>
      <c r="E222" s="26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0.5</v>
      </c>
    </row>
    <row r="223" spans="2:5" ht="20.100000000000001" customHeight="1" thickBot="1" x14ac:dyDescent="0.25">
      <c r="B223" s="62" t="s">
        <v>416</v>
      </c>
      <c r="C223" s="26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26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26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62" t="s">
        <v>417</v>
      </c>
      <c r="C224" s="26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0.93333333333333335</v>
      </c>
      <c r="D224" s="26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0.9</v>
      </c>
      <c r="E224" s="26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62" t="s">
        <v>418</v>
      </c>
      <c r="C225" s="26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0.9642857142857143</v>
      </c>
      <c r="D225" s="26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26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0.9285714285714286</v>
      </c>
    </row>
    <row r="226" spans="2:5" ht="20.100000000000001" customHeight="1" thickBot="1" x14ac:dyDescent="0.25">
      <c r="B226" s="62" t="s">
        <v>191</v>
      </c>
      <c r="C226" s="26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0.87878787878787878</v>
      </c>
      <c r="D226" s="26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0.85245901639344257</v>
      </c>
      <c r="E226" s="26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0.92105263157894735</v>
      </c>
    </row>
    <row r="227" spans="2:5" ht="20.100000000000001" customHeight="1" thickBot="1" x14ac:dyDescent="0.25">
      <c r="B227" s="62" t="s">
        <v>419</v>
      </c>
      <c r="C227" s="26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26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26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62" t="s">
        <v>420</v>
      </c>
      <c r="C228" s="26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0.8</v>
      </c>
      <c r="D228" s="26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0.66666666666666663</v>
      </c>
      <c r="E228" s="26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62" t="s">
        <v>421</v>
      </c>
      <c r="C229" s="26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26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26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62" t="s">
        <v>422</v>
      </c>
      <c r="C230" s="26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26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26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62" t="s">
        <v>423</v>
      </c>
      <c r="C231" s="26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0.88235294117647056</v>
      </c>
      <c r="D231" s="26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0.85416666666666663</v>
      </c>
      <c r="E231" s="26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0.95</v>
      </c>
    </row>
    <row r="232" spans="2:5" ht="20.100000000000001" customHeight="1" thickBot="1" x14ac:dyDescent="0.25">
      <c r="B232" s="62" t="s">
        <v>424</v>
      </c>
      <c r="C232" s="26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0.94399999999999995</v>
      </c>
      <c r="D232" s="26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0.93103448275862066</v>
      </c>
      <c r="E232" s="26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0.97368421052631582</v>
      </c>
    </row>
    <row r="233" spans="2:5" ht="20.100000000000001" customHeight="1" thickBot="1" x14ac:dyDescent="0.25">
      <c r="B233" s="62" t="s">
        <v>192</v>
      </c>
      <c r="C233" s="26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0.92753623188405798</v>
      </c>
      <c r="D233" s="26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0.90909090909090906</v>
      </c>
      <c r="E233" s="26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0.96</v>
      </c>
    </row>
    <row r="234" spans="2:5" ht="20.100000000000001" customHeight="1" thickBot="1" x14ac:dyDescent="0.25">
      <c r="B234" s="62" t="s">
        <v>425</v>
      </c>
      <c r="C234" s="26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0.78333333333333333</v>
      </c>
      <c r="D234" s="26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0.78846153846153844</v>
      </c>
      <c r="E234" s="26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0.75</v>
      </c>
    </row>
    <row r="235" spans="2:5" ht="20.100000000000001" customHeight="1" thickBot="1" x14ac:dyDescent="0.25">
      <c r="B235" s="62" t="s">
        <v>426</v>
      </c>
      <c r="C235" s="26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26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26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62" t="s">
        <v>427</v>
      </c>
      <c r="C236" s="26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0.76190476190476186</v>
      </c>
      <c r="D236" s="26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0.66666666666666663</v>
      </c>
      <c r="E236" s="26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62" t="s">
        <v>428</v>
      </c>
      <c r="C237" s="26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0.85507246376811596</v>
      </c>
      <c r="D237" s="26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0.84444444444444444</v>
      </c>
      <c r="E237" s="26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0.875</v>
      </c>
    </row>
    <row r="238" spans="2:5" ht="20.100000000000001" customHeight="1" thickBot="1" x14ac:dyDescent="0.25">
      <c r="B238" s="62" t="s">
        <v>429</v>
      </c>
      <c r="C238" s="26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0.72093023255813948</v>
      </c>
      <c r="D238" s="26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0.65384615384615385</v>
      </c>
      <c r="E238" s="26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0.82352941176470584</v>
      </c>
    </row>
    <row r="239" spans="2:5" ht="20.100000000000001" customHeight="1" thickBot="1" x14ac:dyDescent="0.25">
      <c r="B239" s="62" t="s">
        <v>430</v>
      </c>
      <c r="C239" s="26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0.84745762711864403</v>
      </c>
      <c r="D239" s="26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0.79487179487179482</v>
      </c>
      <c r="E239" s="26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0.95</v>
      </c>
    </row>
    <row r="240" spans="2:5" ht="20.100000000000001" customHeight="1" thickBot="1" x14ac:dyDescent="0.25">
      <c r="B240" s="62" t="s">
        <v>431</v>
      </c>
      <c r="C240" s="26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0.97368421052631582</v>
      </c>
      <c r="D240" s="26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26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0.93333333333333335</v>
      </c>
    </row>
    <row r="241" spans="2:5" ht="20.100000000000001" customHeight="1" thickBot="1" x14ac:dyDescent="0.25">
      <c r="B241" s="62" t="s">
        <v>432</v>
      </c>
      <c r="C241" s="26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1</v>
      </c>
      <c r="D241" s="26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1</v>
      </c>
      <c r="E241" s="26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62" t="s">
        <v>433</v>
      </c>
      <c r="C242" s="26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0.69767441860465118</v>
      </c>
      <c r="D242" s="26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0.70270270270270274</v>
      </c>
      <c r="E242" s="26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0.66666666666666663</v>
      </c>
    </row>
    <row r="243" spans="2:5" ht="20.100000000000001" customHeight="1" thickBot="1" x14ac:dyDescent="0.25">
      <c r="B243" s="62" t="s">
        <v>434</v>
      </c>
      <c r="C243" s="26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26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26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62" t="s">
        <v>435</v>
      </c>
      <c r="C244" s="26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0.62068965517241381</v>
      </c>
      <c r="D244" s="26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0.60869565217391308</v>
      </c>
      <c r="E244" s="26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0.66666666666666663</v>
      </c>
    </row>
    <row r="245" spans="2:5" ht="20.100000000000001" customHeight="1" thickBot="1" x14ac:dyDescent="0.25">
      <c r="B245" s="62" t="s">
        <v>436</v>
      </c>
      <c r="C245" s="26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0.74545454545454548</v>
      </c>
      <c r="D245" s="26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0.7142857142857143</v>
      </c>
      <c r="E245" s="26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0.77777777777777779</v>
      </c>
    </row>
    <row r="246" spans="2:5" ht="20.100000000000001" customHeight="1" thickBot="1" x14ac:dyDescent="0.25">
      <c r="B246" s="62" t="s">
        <v>193</v>
      </c>
      <c r="C246" s="26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0.60769230769230764</v>
      </c>
      <c r="D246" s="26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0.60869565217391308</v>
      </c>
      <c r="E246" s="26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0.60655737704918034</v>
      </c>
    </row>
    <row r="247" spans="2:5" ht="20.100000000000001" customHeight="1" thickBot="1" x14ac:dyDescent="0.25">
      <c r="B247" s="62" t="s">
        <v>437</v>
      </c>
      <c r="C247" s="26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0.9375</v>
      </c>
      <c r="D247" s="26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0.92307692307692313</v>
      </c>
      <c r="E247" s="26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62" t="s">
        <v>438</v>
      </c>
      <c r="C248" s="26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0.75362318840579712</v>
      </c>
      <c r="D248" s="26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0.74137931034482762</v>
      </c>
      <c r="E248" s="26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0.81818181818181823</v>
      </c>
    </row>
    <row r="249" spans="2:5" ht="20.100000000000001" customHeight="1" thickBot="1" x14ac:dyDescent="0.25">
      <c r="B249" s="62" t="s">
        <v>439</v>
      </c>
      <c r="C249" s="26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0.83333333333333337</v>
      </c>
      <c r="D249" s="26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0.8571428571428571</v>
      </c>
      <c r="E249" s="26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0.8</v>
      </c>
    </row>
    <row r="250" spans="2:5" ht="20.100000000000001" customHeight="1" thickBot="1" x14ac:dyDescent="0.25">
      <c r="B250" s="62" t="s">
        <v>440</v>
      </c>
      <c r="C250" s="26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0.94366197183098588</v>
      </c>
      <c r="D250" s="26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0.95454545454545459</v>
      </c>
      <c r="E250" s="26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0.92592592592592593</v>
      </c>
    </row>
    <row r="251" spans="2:5" ht="20.100000000000001" customHeight="1" thickBot="1" x14ac:dyDescent="0.25">
      <c r="B251" s="62" t="s">
        <v>441</v>
      </c>
      <c r="C251" s="26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0.93617021276595747</v>
      </c>
      <c r="D251" s="26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0.92307692307692313</v>
      </c>
      <c r="E251" s="26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0.95238095238095233</v>
      </c>
    </row>
    <row r="252" spans="2:5" ht="20.100000000000001" customHeight="1" thickBot="1" x14ac:dyDescent="0.25">
      <c r="B252" s="62" t="s">
        <v>442</v>
      </c>
      <c r="C252" s="26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0.64</v>
      </c>
      <c r="D252" s="26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0.46153846153846156</v>
      </c>
      <c r="E252" s="26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0.83333333333333337</v>
      </c>
    </row>
    <row r="253" spans="2:5" ht="20.100000000000001" customHeight="1" thickBot="1" x14ac:dyDescent="0.25">
      <c r="B253" s="62" t="s">
        <v>443</v>
      </c>
      <c r="C253" s="26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0.92</v>
      </c>
      <c r="D253" s="26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0.75</v>
      </c>
      <c r="E253" s="26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62" t="s">
        <v>444</v>
      </c>
      <c r="C254" s="26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0.82051282051282048</v>
      </c>
      <c r="D254" s="26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0.8</v>
      </c>
      <c r="E254" s="26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0.88888888888888884</v>
      </c>
    </row>
    <row r="255" spans="2:5" ht="20.100000000000001" customHeight="1" thickBot="1" x14ac:dyDescent="0.25">
      <c r="B255" s="62" t="s">
        <v>445</v>
      </c>
      <c r="C255" s="26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0.92307692307692313</v>
      </c>
      <c r="D255" s="26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0.8571428571428571</v>
      </c>
      <c r="E255" s="26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62" t="s">
        <v>446</v>
      </c>
      <c r="C256" s="26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0.59090909090909094</v>
      </c>
      <c r="D256" s="26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0.52941176470588236</v>
      </c>
      <c r="E256" s="26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0.8</v>
      </c>
    </row>
    <row r="257" spans="2:5" ht="20.100000000000001" customHeight="1" thickBot="1" x14ac:dyDescent="0.25">
      <c r="B257" s="62" t="s">
        <v>447</v>
      </c>
      <c r="C257" s="26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1</v>
      </c>
      <c r="D257" s="26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1</v>
      </c>
      <c r="E257" s="26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62" t="s">
        <v>641</v>
      </c>
      <c r="C258" s="26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26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26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62" t="s">
        <v>448</v>
      </c>
      <c r="C259" s="26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0.9</v>
      </c>
      <c r="D259" s="26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0.84375</v>
      </c>
      <c r="E259" s="26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62" t="s">
        <v>449</v>
      </c>
      <c r="C260" s="26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26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26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62" t="s">
        <v>450</v>
      </c>
      <c r="C261" s="26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0.83018867924528306</v>
      </c>
      <c r="D261" s="26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0.86206896551724133</v>
      </c>
      <c r="E261" s="26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0.79166666666666663</v>
      </c>
    </row>
    <row r="262" spans="2:5" ht="20.100000000000001" customHeight="1" thickBot="1" x14ac:dyDescent="0.25">
      <c r="B262" s="62" t="s">
        <v>194</v>
      </c>
      <c r="C262" s="26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0.89655172413793105</v>
      </c>
      <c r="D262" s="26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0.9285714285714286</v>
      </c>
      <c r="E262" s="26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0.8666666666666667</v>
      </c>
    </row>
    <row r="263" spans="2:5" ht="20.100000000000001" customHeight="1" thickBot="1" x14ac:dyDescent="0.25">
      <c r="B263" s="62" t="s">
        <v>451</v>
      </c>
      <c r="C263" s="26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0.58823529411764708</v>
      </c>
      <c r="D263" s="26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0.5</v>
      </c>
      <c r="E263" s="26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0.7142857142857143</v>
      </c>
    </row>
    <row r="264" spans="2:5" ht="20.100000000000001" customHeight="1" thickBot="1" x14ac:dyDescent="0.25">
      <c r="B264" s="62" t="s">
        <v>452</v>
      </c>
      <c r="C264" s="26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0.88888888888888884</v>
      </c>
      <c r="D264" s="26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0.83333333333333337</v>
      </c>
      <c r="E264" s="26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62" t="s">
        <v>453</v>
      </c>
      <c r="C265" s="26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26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26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62" t="s">
        <v>454</v>
      </c>
      <c r="C266" s="26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0.6</v>
      </c>
      <c r="D266" s="26" t="str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-</v>
      </c>
      <c r="E266" s="26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0.8571428571428571</v>
      </c>
    </row>
    <row r="267" spans="2:5" ht="20.100000000000001" customHeight="1" thickBot="1" x14ac:dyDescent="0.25">
      <c r="B267" s="62" t="s">
        <v>455</v>
      </c>
      <c r="C267" s="26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0.59090909090909094</v>
      </c>
      <c r="D267" s="26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0.55555555555555558</v>
      </c>
      <c r="E267" s="26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0.75</v>
      </c>
    </row>
    <row r="268" spans="2:5" ht="20.100000000000001" customHeight="1" thickBot="1" x14ac:dyDescent="0.25">
      <c r="B268" s="62" t="s">
        <v>456</v>
      </c>
      <c r="C268" s="26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0.63636363636363635</v>
      </c>
      <c r="D268" s="26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0.42857142857142855</v>
      </c>
      <c r="E268" s="26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62" t="s">
        <v>457</v>
      </c>
      <c r="C269" s="26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26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26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62" t="s">
        <v>458</v>
      </c>
      <c r="C270" s="26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0.9</v>
      </c>
      <c r="D270" s="26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0.8666666666666667</v>
      </c>
      <c r="E270" s="26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62" t="s">
        <v>459</v>
      </c>
      <c r="C271" s="26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0.89743589743589747</v>
      </c>
      <c r="D271" s="26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0.85185185185185186</v>
      </c>
      <c r="E271" s="26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62" t="s">
        <v>460</v>
      </c>
      <c r="C272" s="26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0.97058823529411764</v>
      </c>
      <c r="D272" s="26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0.94117647058823528</v>
      </c>
      <c r="E272" s="26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62" t="s">
        <v>195</v>
      </c>
      <c r="C273" s="26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0.98467432950191569</v>
      </c>
      <c r="D273" s="26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0.98290598290598286</v>
      </c>
      <c r="E273" s="26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0.98611111111111116</v>
      </c>
    </row>
    <row r="274" spans="2:5" ht="20.100000000000001" customHeight="1" thickBot="1" x14ac:dyDescent="0.25">
      <c r="B274" s="62" t="s">
        <v>461</v>
      </c>
      <c r="C274" s="26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26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26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62" t="s">
        <v>462</v>
      </c>
      <c r="C275" s="26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0.75</v>
      </c>
      <c r="D275" s="26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26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0.66666666666666663</v>
      </c>
    </row>
    <row r="276" spans="2:5" ht="20.100000000000001" customHeight="1" thickBot="1" x14ac:dyDescent="0.25">
      <c r="B276" s="62" t="s">
        <v>463</v>
      </c>
      <c r="C276" s="26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26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1</v>
      </c>
      <c r="E276" s="26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62" t="s">
        <v>464</v>
      </c>
      <c r="C277" s="26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0.89610389610389607</v>
      </c>
      <c r="D277" s="26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0.83333333333333337</v>
      </c>
      <c r="E277" s="26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62" t="s">
        <v>465</v>
      </c>
      <c r="C278" s="26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0.99099099099099097</v>
      </c>
      <c r="D278" s="26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0.98412698412698407</v>
      </c>
      <c r="E278" s="26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62" t="s">
        <v>466</v>
      </c>
      <c r="C279" s="26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0.97368421052631582</v>
      </c>
      <c r="D279" s="26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0.94444444444444442</v>
      </c>
      <c r="E279" s="26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62" t="s">
        <v>467</v>
      </c>
      <c r="C280" s="26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26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26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62" t="s">
        <v>468</v>
      </c>
      <c r="C281" s="26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26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26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62" t="s">
        <v>196</v>
      </c>
      <c r="C282" s="26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0.921875</v>
      </c>
      <c r="D282" s="26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0.90625</v>
      </c>
      <c r="E282" s="26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0.9375</v>
      </c>
    </row>
    <row r="283" spans="2:5" ht="20.100000000000001" customHeight="1" thickBot="1" x14ac:dyDescent="0.25">
      <c r="B283" s="62" t="s">
        <v>469</v>
      </c>
      <c r="C283" s="26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0.91836734693877553</v>
      </c>
      <c r="D283" s="26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0.88888888888888884</v>
      </c>
      <c r="E283" s="26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62" t="s">
        <v>470</v>
      </c>
      <c r="C284" s="26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0.93333333333333335</v>
      </c>
      <c r="D284" s="26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0.90909090909090906</v>
      </c>
      <c r="E284" s="26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62" t="s">
        <v>471</v>
      </c>
      <c r="C285" s="26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0.9569377990430622</v>
      </c>
      <c r="D285" s="26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0.94594594594594594</v>
      </c>
      <c r="E285" s="26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0.96938775510204078</v>
      </c>
    </row>
    <row r="286" spans="2:5" ht="20.100000000000001" customHeight="1" thickBot="1" x14ac:dyDescent="0.25">
      <c r="B286" s="62" t="s">
        <v>472</v>
      </c>
      <c r="C286" s="26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0.85483870967741937</v>
      </c>
      <c r="D286" s="26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0.83636363636363631</v>
      </c>
      <c r="E286" s="26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62" t="s">
        <v>197</v>
      </c>
      <c r="C287" s="26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0.74626865671641796</v>
      </c>
      <c r="D287" s="26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0.69230769230769229</v>
      </c>
      <c r="E287" s="26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0.8214285714285714</v>
      </c>
    </row>
    <row r="288" spans="2:5" ht="20.100000000000001" customHeight="1" thickBot="1" x14ac:dyDescent="0.25">
      <c r="B288" s="62" t="s">
        <v>473</v>
      </c>
      <c r="C288" s="26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0.91153846153846152</v>
      </c>
      <c r="D288" s="26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0.89430894308943087</v>
      </c>
      <c r="E288" s="26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0.92700729927007297</v>
      </c>
    </row>
    <row r="289" spans="2:5" ht="20.100000000000001" customHeight="1" thickBot="1" x14ac:dyDescent="0.25">
      <c r="B289" s="62" t="s">
        <v>642</v>
      </c>
      <c r="C289" s="26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0.98148148148148151</v>
      </c>
      <c r="D289" s="26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0.97222222222222221</v>
      </c>
      <c r="E289" s="26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62" t="s">
        <v>474</v>
      </c>
      <c r="C290" s="26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0.97777777777777775</v>
      </c>
      <c r="D290" s="26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0.97297297297297303</v>
      </c>
      <c r="E290" s="26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62" t="s">
        <v>475</v>
      </c>
      <c r="C291" s="26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26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26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62" t="s">
        <v>476</v>
      </c>
      <c r="C292" s="26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0.94966442953020136</v>
      </c>
      <c r="D292" s="26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0.93396226415094341</v>
      </c>
      <c r="E292" s="26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0.98837209302325579</v>
      </c>
    </row>
    <row r="293" spans="2:5" ht="20.100000000000001" customHeight="1" thickBot="1" x14ac:dyDescent="0.25">
      <c r="B293" s="62" t="s">
        <v>477</v>
      </c>
      <c r="C293" s="26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0.89</v>
      </c>
      <c r="D293" s="26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0.85185185185185186</v>
      </c>
      <c r="E293" s="26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0.93478260869565222</v>
      </c>
    </row>
    <row r="294" spans="2:5" ht="20.100000000000001" customHeight="1" thickBot="1" x14ac:dyDescent="0.25">
      <c r="B294" s="62" t="s">
        <v>478</v>
      </c>
      <c r="C294" s="26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0.97014925373134331</v>
      </c>
      <c r="D294" s="26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0.96969696969696972</v>
      </c>
      <c r="E294" s="26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1</v>
      </c>
    </row>
    <row r="295" spans="2:5" ht="20.100000000000001" customHeight="1" thickBot="1" x14ac:dyDescent="0.25">
      <c r="B295" s="62" t="s">
        <v>479</v>
      </c>
      <c r="C295" s="26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0.93333333333333335</v>
      </c>
      <c r="D295" s="26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0.93478260869565222</v>
      </c>
      <c r="E295" s="26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0.9285714285714286</v>
      </c>
    </row>
    <row r="296" spans="2:5" ht="20.100000000000001" customHeight="1" thickBot="1" x14ac:dyDescent="0.25">
      <c r="B296" s="62" t="s">
        <v>480</v>
      </c>
      <c r="C296" s="26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26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26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62" t="s">
        <v>481</v>
      </c>
      <c r="C297" s="26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0.93236714975845414</v>
      </c>
      <c r="D297" s="26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0.93457943925233644</v>
      </c>
      <c r="E297" s="26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0.93</v>
      </c>
    </row>
    <row r="298" spans="2:5" ht="20.100000000000001" customHeight="1" thickBot="1" x14ac:dyDescent="0.25">
      <c r="B298" s="62" t="s">
        <v>482</v>
      </c>
      <c r="C298" s="26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0.9634703196347032</v>
      </c>
      <c r="D298" s="26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0.94399999999999995</v>
      </c>
      <c r="E298" s="26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0.98936170212765961</v>
      </c>
    </row>
    <row r="299" spans="2:5" ht="20.100000000000001" customHeight="1" thickBot="1" x14ac:dyDescent="0.25">
      <c r="B299" s="62" t="s">
        <v>483</v>
      </c>
      <c r="C299" s="26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26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26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62" t="s">
        <v>484</v>
      </c>
      <c r="C300" s="26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0.95744680851063835</v>
      </c>
      <c r="D300" s="26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0.89743589743589747</v>
      </c>
      <c r="E300" s="26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62" t="s">
        <v>485</v>
      </c>
      <c r="C301" s="26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26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26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62" t="s">
        <v>486</v>
      </c>
      <c r="C302" s="26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0.98026315789473684</v>
      </c>
      <c r="D302" s="26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0.97142857142857142</v>
      </c>
      <c r="E302" s="26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62" t="s">
        <v>487</v>
      </c>
      <c r="C303" s="26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0.91428571428571426</v>
      </c>
      <c r="D303" s="26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0.90804597701149425</v>
      </c>
      <c r="E303" s="26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0.94444444444444442</v>
      </c>
    </row>
    <row r="304" spans="2:5" ht="20.100000000000001" customHeight="1" thickBot="1" x14ac:dyDescent="0.25">
      <c r="B304" s="62" t="s">
        <v>488</v>
      </c>
      <c r="C304" s="26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0.94117647058823528</v>
      </c>
      <c r="D304" s="26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0.94054054054054059</v>
      </c>
      <c r="E304" s="26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0.94285714285714284</v>
      </c>
    </row>
    <row r="305" spans="2:5" ht="20.100000000000001" customHeight="1" thickBot="1" x14ac:dyDescent="0.25">
      <c r="B305" s="62" t="s">
        <v>489</v>
      </c>
      <c r="C305" s="26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0.87096774193548387</v>
      </c>
      <c r="D305" s="26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0.81578947368421051</v>
      </c>
      <c r="E305" s="26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0.95833333333333337</v>
      </c>
    </row>
    <row r="306" spans="2:5" ht="20.100000000000001" customHeight="1" thickBot="1" x14ac:dyDescent="0.25">
      <c r="B306" s="62" t="s">
        <v>643</v>
      </c>
      <c r="C306" s="26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0.72222222222222221</v>
      </c>
      <c r="D306" s="26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0.66666666666666663</v>
      </c>
      <c r="E306" s="26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0.93333333333333335</v>
      </c>
    </row>
    <row r="307" spans="2:5" ht="20.100000000000001" customHeight="1" thickBot="1" x14ac:dyDescent="0.25">
      <c r="B307" s="62" t="s">
        <v>490</v>
      </c>
      <c r="C307" s="26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0.86776859504132231</v>
      </c>
      <c r="D307" s="26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0.86021505376344087</v>
      </c>
      <c r="E307" s="26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0.8928571428571429</v>
      </c>
    </row>
    <row r="308" spans="2:5" ht="20.100000000000001" customHeight="1" thickBot="1" x14ac:dyDescent="0.25">
      <c r="B308" s="62" t="s">
        <v>491</v>
      </c>
      <c r="C308" s="26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0.71174377224199292</v>
      </c>
      <c r="D308" s="26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0.65771812080536918</v>
      </c>
      <c r="E308" s="26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0.77272727272727271</v>
      </c>
    </row>
    <row r="309" spans="2:5" ht="20.100000000000001" customHeight="1" thickBot="1" x14ac:dyDescent="0.25">
      <c r="B309" s="62" t="s">
        <v>492</v>
      </c>
      <c r="C309" s="26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0.84782608695652173</v>
      </c>
      <c r="D309" s="26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0.85185185185185186</v>
      </c>
      <c r="E309" s="26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0.84210526315789469</v>
      </c>
    </row>
    <row r="310" spans="2:5" ht="20.100000000000001" customHeight="1" thickBot="1" x14ac:dyDescent="0.25">
      <c r="B310" s="62" t="s">
        <v>493</v>
      </c>
      <c r="C310" s="26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0.75</v>
      </c>
      <c r="D310" s="26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1</v>
      </c>
      <c r="E310" s="26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0.66346153846153844</v>
      </c>
    </row>
    <row r="311" spans="2:5" ht="20.100000000000001" customHeight="1" thickBot="1" x14ac:dyDescent="0.25">
      <c r="B311" s="62" t="s">
        <v>494</v>
      </c>
      <c r="C311" s="26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0.91428571428571426</v>
      </c>
      <c r="D311" s="26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0.89830508474576276</v>
      </c>
      <c r="E311" s="26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62" t="s">
        <v>495</v>
      </c>
      <c r="C312" s="26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0.97674418604651159</v>
      </c>
      <c r="D312" s="26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0.96</v>
      </c>
      <c r="E312" s="26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62" t="s">
        <v>496</v>
      </c>
      <c r="C313" s="26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0.89610389610389607</v>
      </c>
      <c r="D313" s="26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0.90163934426229508</v>
      </c>
      <c r="E313" s="26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0.875</v>
      </c>
    </row>
    <row r="314" spans="2:5" ht="20.100000000000001" customHeight="1" thickBot="1" x14ac:dyDescent="0.25">
      <c r="B314" s="62" t="s">
        <v>497</v>
      </c>
      <c r="C314" s="26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1</v>
      </c>
      <c r="D314" s="26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1</v>
      </c>
      <c r="E314" s="26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62" t="s">
        <v>498</v>
      </c>
      <c r="C315" s="26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0.71875</v>
      </c>
      <c r="D315" s="26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0.66666666666666663</v>
      </c>
      <c r="E315" s="26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62" t="s">
        <v>499</v>
      </c>
      <c r="C316" s="26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0.78787878787878785</v>
      </c>
      <c r="D316" s="26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0.76388888888888884</v>
      </c>
      <c r="E316" s="26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0.85185185185185186</v>
      </c>
    </row>
    <row r="317" spans="2:5" ht="20.100000000000001" customHeight="1" thickBot="1" x14ac:dyDescent="0.25">
      <c r="B317" s="62" t="s">
        <v>500</v>
      </c>
      <c r="C317" s="26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0.92105263157894735</v>
      </c>
      <c r="D317" s="26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0.875</v>
      </c>
      <c r="E317" s="26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62" t="s">
        <v>501</v>
      </c>
      <c r="C318" s="26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0.85</v>
      </c>
      <c r="D318" s="26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0.75</v>
      </c>
      <c r="E318" s="26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62" t="s">
        <v>502</v>
      </c>
      <c r="C319" s="26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0.86</v>
      </c>
      <c r="D319" s="26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0.8</v>
      </c>
      <c r="E319" s="26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0.95</v>
      </c>
    </row>
    <row r="320" spans="2:5" ht="20.100000000000001" customHeight="1" thickBot="1" x14ac:dyDescent="0.25">
      <c r="B320" s="62" t="s">
        <v>503</v>
      </c>
      <c r="C320" s="26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0.94736842105263153</v>
      </c>
      <c r="D320" s="26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0.94285714285714284</v>
      </c>
      <c r="E320" s="26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62" t="s">
        <v>504</v>
      </c>
      <c r="C321" s="26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0.94117647058823528</v>
      </c>
      <c r="D321" s="26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0.9375</v>
      </c>
      <c r="E321" s="26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62" t="s">
        <v>505</v>
      </c>
      <c r="C322" s="26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0.75</v>
      </c>
      <c r="D322" s="26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0.75</v>
      </c>
      <c r="E322" s="26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62" t="s">
        <v>506</v>
      </c>
      <c r="C323" s="26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26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26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62" t="s">
        <v>507</v>
      </c>
      <c r="C324" s="26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0.76</v>
      </c>
      <c r="D324" s="26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0.75</v>
      </c>
      <c r="E324" s="26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62" t="s">
        <v>198</v>
      </c>
      <c r="C325" s="26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0.98882681564245811</v>
      </c>
      <c r="D325" s="26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0.98809523809523814</v>
      </c>
      <c r="E325" s="26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62" t="s">
        <v>508</v>
      </c>
      <c r="C326" s="26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26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26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1</v>
      </c>
    </row>
    <row r="327" spans="2:5" ht="20.100000000000001" customHeight="1" thickBot="1" x14ac:dyDescent="0.25">
      <c r="B327" s="62" t="s">
        <v>509</v>
      </c>
      <c r="C327" s="26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0.8571428571428571</v>
      </c>
      <c r="D327" s="26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0.85</v>
      </c>
      <c r="E327" s="26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62" t="s">
        <v>510</v>
      </c>
      <c r="C328" s="26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0.9</v>
      </c>
      <c r="D328" s="26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0.9</v>
      </c>
      <c r="E328" s="26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62" t="s">
        <v>511</v>
      </c>
      <c r="C329" s="26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0.88888888888888884</v>
      </c>
      <c r="D329" s="26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0.88888888888888884</v>
      </c>
      <c r="E329" s="26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62" t="s">
        <v>512</v>
      </c>
      <c r="C330" s="26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0.88235294117647056</v>
      </c>
      <c r="D330" s="26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0.8666666666666667</v>
      </c>
      <c r="E330" s="26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1</v>
      </c>
    </row>
    <row r="331" spans="2:5" ht="20.100000000000001" customHeight="1" thickBot="1" x14ac:dyDescent="0.25">
      <c r="B331" s="62" t="s">
        <v>513</v>
      </c>
      <c r="C331" s="26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0.90909090909090906</v>
      </c>
      <c r="D331" s="26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0.90909090909090906</v>
      </c>
      <c r="E331" s="26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62" t="s">
        <v>514</v>
      </c>
      <c r="C332" s="26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26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26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62" t="s">
        <v>515</v>
      </c>
      <c r="C333" s="26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26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26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62" t="s">
        <v>516</v>
      </c>
      <c r="C334" s="26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26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26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1</v>
      </c>
    </row>
    <row r="335" spans="2:5" ht="20.100000000000001" customHeight="1" thickBot="1" x14ac:dyDescent="0.25">
      <c r="B335" s="62" t="s">
        <v>199</v>
      </c>
      <c r="C335" s="26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0.94117647058823528</v>
      </c>
      <c r="D335" s="26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0.93650793650793651</v>
      </c>
      <c r="E335" s="26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62" t="s">
        <v>517</v>
      </c>
      <c r="C336" s="26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0.93333333333333335</v>
      </c>
      <c r="D336" s="26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0.93333333333333335</v>
      </c>
      <c r="E336" s="26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62" t="s">
        <v>518</v>
      </c>
      <c r="C337" s="26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0.82758620689655171</v>
      </c>
      <c r="D337" s="26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0.78947368421052633</v>
      </c>
      <c r="E337" s="26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0.9</v>
      </c>
    </row>
    <row r="338" spans="2:5" ht="20.100000000000001" customHeight="1" thickBot="1" x14ac:dyDescent="0.25">
      <c r="B338" s="62" t="s">
        <v>519</v>
      </c>
      <c r="C338" s="26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0.8214285714285714</v>
      </c>
      <c r="D338" s="26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0.8</v>
      </c>
      <c r="E338" s="26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62" t="s">
        <v>520</v>
      </c>
      <c r="C339" s="26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1</v>
      </c>
      <c r="D339" s="26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1</v>
      </c>
      <c r="E339" s="26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62" t="s">
        <v>521</v>
      </c>
      <c r="C340" s="26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26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26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62" t="s">
        <v>522</v>
      </c>
      <c r="C341" s="26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26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26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62" t="s">
        <v>523</v>
      </c>
      <c r="C342" s="26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0.92307692307692313</v>
      </c>
      <c r="D342" s="26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0.95238095238095233</v>
      </c>
      <c r="E342" s="26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0.8</v>
      </c>
    </row>
    <row r="343" spans="2:5" ht="20.100000000000001" customHeight="1" thickBot="1" x14ac:dyDescent="0.25">
      <c r="B343" s="62" t="s">
        <v>524</v>
      </c>
      <c r="C343" s="26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0.93617021276595747</v>
      </c>
      <c r="D343" s="26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0.9285714285714286</v>
      </c>
      <c r="E343" s="26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62" t="s">
        <v>525</v>
      </c>
      <c r="C344" s="26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0.94117647058823528</v>
      </c>
      <c r="D344" s="26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0.93181818181818177</v>
      </c>
      <c r="E344" s="26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62" t="s">
        <v>200</v>
      </c>
      <c r="C345" s="26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0.76923076923076927</v>
      </c>
      <c r="D345" s="26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0.76800000000000002</v>
      </c>
      <c r="E345" s="26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0.77777777777777779</v>
      </c>
    </row>
    <row r="346" spans="2:5" ht="20.100000000000001" customHeight="1" thickBot="1" x14ac:dyDescent="0.25">
      <c r="B346" s="62" t="s">
        <v>526</v>
      </c>
      <c r="C346" s="26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0.2</v>
      </c>
      <c r="D346" s="26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0.2</v>
      </c>
      <c r="E346" s="26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62" t="s">
        <v>527</v>
      </c>
      <c r="C347" s="26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0.83333333333333337</v>
      </c>
      <c r="D347" s="26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0.83333333333333337</v>
      </c>
      <c r="E347" s="26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62" t="s">
        <v>528</v>
      </c>
      <c r="C348" s="26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0.94117647058823528</v>
      </c>
      <c r="D348" s="26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0.93333333333333335</v>
      </c>
      <c r="E348" s="26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1</v>
      </c>
    </row>
    <row r="349" spans="2:5" ht="20.100000000000001" customHeight="1" thickBot="1" x14ac:dyDescent="0.25">
      <c r="B349" s="62" t="s">
        <v>529</v>
      </c>
      <c r="C349" s="26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1</v>
      </c>
      <c r="D349" s="26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1</v>
      </c>
      <c r="E349" s="26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1</v>
      </c>
    </row>
    <row r="350" spans="2:5" ht="20.100000000000001" customHeight="1" thickBot="1" x14ac:dyDescent="0.25">
      <c r="B350" s="62" t="s">
        <v>530</v>
      </c>
      <c r="C350" s="26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26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26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62" t="s">
        <v>531</v>
      </c>
      <c r="C351" s="26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0.85185185185185186</v>
      </c>
      <c r="D351" s="26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0.85185185185185186</v>
      </c>
      <c r="E351" s="26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62" t="s">
        <v>532</v>
      </c>
      <c r="C352" s="26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26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26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62" t="s">
        <v>533</v>
      </c>
      <c r="C353" s="26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0.7857142857142857</v>
      </c>
      <c r="D353" s="26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0.7857142857142857</v>
      </c>
      <c r="E353" s="26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62" t="s">
        <v>534</v>
      </c>
      <c r="C354" s="26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1</v>
      </c>
      <c r="D354" s="26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1</v>
      </c>
      <c r="E354" s="26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62" t="s">
        <v>535</v>
      </c>
      <c r="C355" s="26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1</v>
      </c>
      <c r="D355" s="26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1</v>
      </c>
      <c r="E355" s="26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62" t="s">
        <v>536</v>
      </c>
      <c r="C356" s="26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26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26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62" t="s">
        <v>537</v>
      </c>
      <c r="C357" s="26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1</v>
      </c>
      <c r="D357" s="26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1</v>
      </c>
      <c r="E357" s="26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62" t="s">
        <v>201</v>
      </c>
      <c r="C358" s="26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0.44444444444444442</v>
      </c>
      <c r="D358" s="26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0.44444444444444442</v>
      </c>
      <c r="E358" s="26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62" t="s">
        <v>538</v>
      </c>
      <c r="C359" s="26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1</v>
      </c>
      <c r="D359" s="26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1</v>
      </c>
      <c r="E359" s="26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1</v>
      </c>
    </row>
    <row r="360" spans="2:5" ht="20.100000000000001" customHeight="1" thickBot="1" x14ac:dyDescent="0.25">
      <c r="B360" s="62" t="s">
        <v>539</v>
      </c>
      <c r="C360" s="26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0.5</v>
      </c>
      <c r="D360" s="26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0.5</v>
      </c>
      <c r="E360" s="26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62" t="s">
        <v>540</v>
      </c>
      <c r="C361" s="26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26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26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1</v>
      </c>
    </row>
    <row r="362" spans="2:5" ht="20.100000000000001" customHeight="1" thickBot="1" x14ac:dyDescent="0.25">
      <c r="B362" s="62" t="s">
        <v>541</v>
      </c>
      <c r="C362" s="26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26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26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62" t="s">
        <v>644</v>
      </c>
      <c r="C363" s="26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26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26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62" t="s">
        <v>542</v>
      </c>
      <c r="C364" s="26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26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26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62" t="s">
        <v>202</v>
      </c>
      <c r="C365" s="26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0.81318681318681318</v>
      </c>
      <c r="D365" s="26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0.77941176470588236</v>
      </c>
      <c r="E365" s="26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0.91304347826086951</v>
      </c>
    </row>
    <row r="366" spans="2:5" ht="20.100000000000001" customHeight="1" thickBot="1" x14ac:dyDescent="0.25">
      <c r="B366" s="62" t="s">
        <v>543</v>
      </c>
      <c r="C366" s="26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26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26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62" t="s">
        <v>544</v>
      </c>
      <c r="C367" s="26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0.8571428571428571</v>
      </c>
      <c r="D367" s="26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0.8</v>
      </c>
      <c r="E367" s="26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1</v>
      </c>
    </row>
    <row r="368" spans="2:5" ht="20.100000000000001" customHeight="1" thickBot="1" x14ac:dyDescent="0.25">
      <c r="B368" s="62" t="s">
        <v>545</v>
      </c>
      <c r="C368" s="26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26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26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62" t="s">
        <v>546</v>
      </c>
      <c r="C369" s="26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26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26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62" t="s">
        <v>645</v>
      </c>
      <c r="C370" s="26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0.77777777777777779</v>
      </c>
      <c r="D370" s="26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0.75</v>
      </c>
      <c r="E370" s="26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0.8</v>
      </c>
    </row>
    <row r="371" spans="2:5" ht="20.100000000000001" customHeight="1" thickBot="1" x14ac:dyDescent="0.25">
      <c r="B371" s="62" t="s">
        <v>547</v>
      </c>
      <c r="C371" s="26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0.66666666666666663</v>
      </c>
      <c r="D371" s="26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0.66666666666666663</v>
      </c>
      <c r="E371" s="26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62" t="s">
        <v>548</v>
      </c>
      <c r="C372" s="26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26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26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62" t="s">
        <v>549</v>
      </c>
      <c r="C373" s="26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26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26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62" t="s">
        <v>550</v>
      </c>
      <c r="C374" s="26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0.97777777777777775</v>
      </c>
      <c r="D374" s="26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0.97727272727272729</v>
      </c>
      <c r="E374" s="26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62" t="s">
        <v>551</v>
      </c>
      <c r="C375" s="26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0.94444444444444442</v>
      </c>
      <c r="D375" s="26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0.93333333333333335</v>
      </c>
      <c r="E375" s="26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62" t="s">
        <v>552</v>
      </c>
      <c r="C376" s="26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0.86184210526315785</v>
      </c>
      <c r="D376" s="26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0.8771929824561403</v>
      </c>
      <c r="E376" s="26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0.81578947368421051</v>
      </c>
    </row>
    <row r="377" spans="2:5" ht="20.100000000000001" customHeight="1" thickBot="1" x14ac:dyDescent="0.25">
      <c r="B377" s="62" t="s">
        <v>203</v>
      </c>
      <c r="C377" s="26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0.96470588235294119</v>
      </c>
      <c r="D377" s="26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0.96153846153846156</v>
      </c>
      <c r="E377" s="26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62" t="s">
        <v>553</v>
      </c>
      <c r="C378" s="26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0.75</v>
      </c>
      <c r="D378" s="26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0.75</v>
      </c>
      <c r="E378" s="26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62" t="s">
        <v>554</v>
      </c>
      <c r="C379" s="26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0.95652173913043481</v>
      </c>
      <c r="D379" s="26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0.95454545454545459</v>
      </c>
      <c r="E379" s="26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1</v>
      </c>
    </row>
    <row r="380" spans="2:5" ht="20.100000000000001" customHeight="1" thickBot="1" x14ac:dyDescent="0.25">
      <c r="B380" s="62" t="s">
        <v>555</v>
      </c>
      <c r="C380" s="26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0.75</v>
      </c>
      <c r="D380" s="26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0.75</v>
      </c>
      <c r="E380" s="26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62" t="s">
        <v>556</v>
      </c>
      <c r="C381" s="26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0.75</v>
      </c>
      <c r="D381" s="26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0.75</v>
      </c>
      <c r="E381" s="26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62" t="s">
        <v>557</v>
      </c>
      <c r="C382" s="26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26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26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62" t="s">
        <v>558</v>
      </c>
      <c r="C383" s="26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26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26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62" t="s">
        <v>646</v>
      </c>
      <c r="C384" s="26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0.77777777777777779</v>
      </c>
      <c r="D384" s="26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0.77777777777777779</v>
      </c>
      <c r="E384" s="26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62" t="s">
        <v>559</v>
      </c>
      <c r="C385" s="26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0.375</v>
      </c>
      <c r="D385" s="26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0.375</v>
      </c>
      <c r="E385" s="26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62" t="s">
        <v>560</v>
      </c>
      <c r="C386" s="26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26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26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62" t="s">
        <v>561</v>
      </c>
      <c r="C387" s="26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0.7142857142857143</v>
      </c>
      <c r="D387" s="26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0.6</v>
      </c>
      <c r="E387" s="26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62" t="s">
        <v>562</v>
      </c>
      <c r="C388" s="26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0.77500000000000002</v>
      </c>
      <c r="D388" s="26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0.73076923076923073</v>
      </c>
      <c r="E388" s="26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0.8571428571428571</v>
      </c>
    </row>
    <row r="389" spans="2:5" ht="20.100000000000001" customHeight="1" thickBot="1" x14ac:dyDescent="0.25">
      <c r="B389" s="62" t="s">
        <v>563</v>
      </c>
      <c r="C389" s="26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0.9375</v>
      </c>
      <c r="D389" s="26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0.94444444444444442</v>
      </c>
      <c r="E389" s="26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0.9285714285714286</v>
      </c>
    </row>
    <row r="390" spans="2:5" ht="20.100000000000001" customHeight="1" thickBot="1" x14ac:dyDescent="0.25">
      <c r="B390" s="62" t="s">
        <v>564</v>
      </c>
      <c r="C390" s="26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0.4264705882352941</v>
      </c>
      <c r="D390" s="26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0.41860465116279072</v>
      </c>
      <c r="E390" s="26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0.44</v>
      </c>
    </row>
    <row r="391" spans="2:5" ht="20.100000000000001" customHeight="1" thickBot="1" x14ac:dyDescent="0.25">
      <c r="B391" s="62" t="s">
        <v>565</v>
      </c>
      <c r="C391" s="26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0.72340425531914898</v>
      </c>
      <c r="D391" s="26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0.69230769230769229</v>
      </c>
      <c r="E391" s="26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0.875</v>
      </c>
    </row>
    <row r="392" spans="2:5" ht="20.100000000000001" customHeight="1" thickBot="1" x14ac:dyDescent="0.25">
      <c r="B392" s="62" t="s">
        <v>566</v>
      </c>
      <c r="C392" s="26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0.68</v>
      </c>
      <c r="D392" s="26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0.7021276595744681</v>
      </c>
      <c r="E392" s="26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0.6428571428571429</v>
      </c>
    </row>
    <row r="393" spans="2:5" ht="20.100000000000001" customHeight="1" thickBot="1" x14ac:dyDescent="0.25">
      <c r="B393" s="62" t="s">
        <v>567</v>
      </c>
      <c r="C393" s="26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0.75</v>
      </c>
      <c r="D393" s="26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0.73913043478260865</v>
      </c>
      <c r="E393" s="26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62" t="s">
        <v>568</v>
      </c>
      <c r="C394" s="26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0.91428571428571426</v>
      </c>
      <c r="D394" s="26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0.91666666666666663</v>
      </c>
      <c r="E394" s="26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0.90909090909090906</v>
      </c>
    </row>
    <row r="395" spans="2:5" ht="20.100000000000001" customHeight="1" thickBot="1" x14ac:dyDescent="0.25">
      <c r="B395" s="62" t="s">
        <v>569</v>
      </c>
      <c r="C395" s="26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0.6</v>
      </c>
      <c r="D395" s="26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0.5625</v>
      </c>
      <c r="E395" s="26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0.6428571428571429</v>
      </c>
    </row>
    <row r="396" spans="2:5" ht="20.100000000000001" customHeight="1" thickBot="1" x14ac:dyDescent="0.25">
      <c r="B396" s="62" t="s">
        <v>570</v>
      </c>
      <c r="C396" s="26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0.9375</v>
      </c>
      <c r="D396" s="26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0.91666666666666663</v>
      </c>
      <c r="E396" s="26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0.9642857142857143</v>
      </c>
    </row>
    <row r="397" spans="2:5" ht="20.100000000000001" customHeight="1" thickBot="1" x14ac:dyDescent="0.25">
      <c r="B397" s="62" t="s">
        <v>204</v>
      </c>
      <c r="C397" s="26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0.64918032786885249</v>
      </c>
      <c r="D397" s="26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0.60693641618497107</v>
      </c>
      <c r="E397" s="26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0.70454545454545459</v>
      </c>
    </row>
    <row r="398" spans="2:5" ht="20.100000000000001" customHeight="1" thickBot="1" x14ac:dyDescent="0.25">
      <c r="B398" s="62" t="s">
        <v>571</v>
      </c>
      <c r="C398" s="26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0.79411764705882348</v>
      </c>
      <c r="D398" s="26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0.77777777777777779</v>
      </c>
      <c r="E398" s="26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0.8125</v>
      </c>
    </row>
    <row r="399" spans="2:5" ht="20.100000000000001" customHeight="1" thickBot="1" x14ac:dyDescent="0.25">
      <c r="B399" s="62" t="s">
        <v>572</v>
      </c>
      <c r="C399" s="26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0.46938775510204084</v>
      </c>
      <c r="D399" s="26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0.36363636363636365</v>
      </c>
      <c r="E399" s="26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0.6875</v>
      </c>
    </row>
    <row r="400" spans="2:5" ht="20.100000000000001" customHeight="1" thickBot="1" x14ac:dyDescent="0.25">
      <c r="B400" s="62" t="s">
        <v>573</v>
      </c>
      <c r="C400" s="26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0.54545454545454541</v>
      </c>
      <c r="D400" s="26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0.52083333333333337</v>
      </c>
      <c r="E400" s="26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0.61111111111111116</v>
      </c>
    </row>
    <row r="401" spans="2:5" ht="20.100000000000001" customHeight="1" thickBot="1" x14ac:dyDescent="0.25">
      <c r="B401" s="62" t="s">
        <v>574</v>
      </c>
      <c r="C401" s="26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0.83561643835616439</v>
      </c>
      <c r="D401" s="26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0.7567567567567568</v>
      </c>
      <c r="E401" s="26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0.91666666666666663</v>
      </c>
    </row>
    <row r="402" spans="2:5" ht="20.100000000000001" customHeight="1" thickBot="1" x14ac:dyDescent="0.25">
      <c r="B402" s="62" t="s">
        <v>575</v>
      </c>
      <c r="C402" s="26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0.86153846153846159</v>
      </c>
      <c r="D402" s="26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0.8529411764705882</v>
      </c>
      <c r="E402" s="26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0.87096774193548387</v>
      </c>
    </row>
    <row r="403" spans="2:5" ht="20.100000000000001" customHeight="1" thickBot="1" x14ac:dyDescent="0.25">
      <c r="B403" s="62" t="s">
        <v>576</v>
      </c>
      <c r="C403" s="26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0.95652173913043481</v>
      </c>
      <c r="D403" s="26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1</v>
      </c>
      <c r="E403" s="26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0.91666666666666663</v>
      </c>
    </row>
    <row r="404" spans="2:5" ht="20.100000000000001" customHeight="1" thickBot="1" x14ac:dyDescent="0.25">
      <c r="B404" s="62" t="s">
        <v>577</v>
      </c>
      <c r="C404" s="26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0.8</v>
      </c>
      <c r="D404" s="26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0.76470588235294112</v>
      </c>
      <c r="E404" s="26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0.875</v>
      </c>
    </row>
    <row r="405" spans="2:5" ht="20.100000000000001" customHeight="1" thickBot="1" x14ac:dyDescent="0.25">
      <c r="B405" s="62" t="s">
        <v>578</v>
      </c>
      <c r="C405" s="26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0.90909090909090906</v>
      </c>
      <c r="D405" s="26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0.82352941176470584</v>
      </c>
      <c r="E405" s="26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62" t="s">
        <v>579</v>
      </c>
      <c r="C406" s="26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0.93103448275862066</v>
      </c>
      <c r="D406" s="26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0.90243902439024393</v>
      </c>
      <c r="E406" s="26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62" t="s">
        <v>580</v>
      </c>
      <c r="C407" s="26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26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26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62" t="s">
        <v>581</v>
      </c>
      <c r="C408" s="26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0.96875</v>
      </c>
      <c r="D408" s="26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0.88888888888888884</v>
      </c>
      <c r="E408" s="26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62" t="s">
        <v>582</v>
      </c>
      <c r="C409" s="26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0.94761904761904758</v>
      </c>
      <c r="D409" s="26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0.93714285714285717</v>
      </c>
      <c r="E409" s="26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62" t="s">
        <v>583</v>
      </c>
      <c r="C410" s="26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0.96153846153846156</v>
      </c>
      <c r="D410" s="26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0.953125</v>
      </c>
      <c r="E410" s="26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62" t="s">
        <v>584</v>
      </c>
      <c r="C411" s="26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0.96103896103896103</v>
      </c>
      <c r="D411" s="26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0.93150684931506844</v>
      </c>
      <c r="E411" s="26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0.98765432098765427</v>
      </c>
    </row>
    <row r="412" spans="2:5" ht="20.100000000000001" customHeight="1" thickBot="1" x14ac:dyDescent="0.25">
      <c r="B412" s="62" t="s">
        <v>585</v>
      </c>
      <c r="C412" s="26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0.92</v>
      </c>
      <c r="D412" s="26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0.88235294117647056</v>
      </c>
      <c r="E412" s="26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62" t="s">
        <v>205</v>
      </c>
      <c r="C413" s="26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0.98786407766990292</v>
      </c>
      <c r="D413" s="26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0.9850746268656716</v>
      </c>
      <c r="E413" s="26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0.99305555555555558</v>
      </c>
    </row>
    <row r="414" spans="2:5" ht="20.100000000000001" customHeight="1" thickBot="1" x14ac:dyDescent="0.25">
      <c r="B414" s="62" t="s">
        <v>586</v>
      </c>
      <c r="C414" s="26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0.95833333333333337</v>
      </c>
      <c r="D414" s="26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0.9375</v>
      </c>
      <c r="E414" s="26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62" t="s">
        <v>587</v>
      </c>
      <c r="C415" s="26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0.91279069767441856</v>
      </c>
      <c r="D415" s="26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0.921875</v>
      </c>
      <c r="E415" s="26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0.88636363636363635</v>
      </c>
    </row>
    <row r="416" spans="2:5" ht="20.100000000000001" customHeight="1" thickBot="1" x14ac:dyDescent="0.25">
      <c r="B416" s="62" t="s">
        <v>588</v>
      </c>
      <c r="C416" s="26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0.97345132743362828</v>
      </c>
      <c r="D416" s="26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0.97674418604651159</v>
      </c>
      <c r="E416" s="26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0.97142857142857142</v>
      </c>
    </row>
    <row r="417" spans="2:5" ht="20.100000000000001" customHeight="1" thickBot="1" x14ac:dyDescent="0.25">
      <c r="B417" s="62" t="s">
        <v>589</v>
      </c>
      <c r="C417" s="26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0.97142857142857142</v>
      </c>
      <c r="D417" s="26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0.9375</v>
      </c>
      <c r="E417" s="26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62" t="s">
        <v>590</v>
      </c>
      <c r="C418" s="26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0.95512820512820518</v>
      </c>
      <c r="D418" s="26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0.94871794871794868</v>
      </c>
      <c r="E418" s="26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0.96153846153846156</v>
      </c>
    </row>
    <row r="419" spans="2:5" ht="20.100000000000001" customHeight="1" thickBot="1" x14ac:dyDescent="0.25">
      <c r="B419" s="62" t="s">
        <v>591</v>
      </c>
      <c r="C419" s="26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0.90476190476190477</v>
      </c>
      <c r="D419" s="26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26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0.8</v>
      </c>
    </row>
    <row r="420" spans="2:5" ht="20.100000000000001" customHeight="1" thickBot="1" x14ac:dyDescent="0.25">
      <c r="B420" s="62" t="s">
        <v>592</v>
      </c>
      <c r="C420" s="26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0.81818181818181823</v>
      </c>
      <c r="D420" s="26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0.75</v>
      </c>
      <c r="E420" s="26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62" t="s">
        <v>593</v>
      </c>
      <c r="C421" s="26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0.89230769230769236</v>
      </c>
      <c r="D421" s="26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0.90243902439024393</v>
      </c>
      <c r="E421" s="26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0.875</v>
      </c>
    </row>
    <row r="422" spans="2:5" ht="20.100000000000001" customHeight="1" thickBot="1" x14ac:dyDescent="0.25">
      <c r="B422" s="62" t="s">
        <v>594</v>
      </c>
      <c r="C422" s="26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0.97674418604651159</v>
      </c>
      <c r="D422" s="26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0.95</v>
      </c>
      <c r="E422" s="26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62" t="s">
        <v>595</v>
      </c>
      <c r="C423" s="26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0.9</v>
      </c>
      <c r="D423" s="26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0.8666666666666667</v>
      </c>
      <c r="E423" s="26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62" t="s">
        <v>596</v>
      </c>
      <c r="C424" s="26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0.76470588235294112</v>
      </c>
      <c r="D424" s="26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0.69230769230769229</v>
      </c>
      <c r="E424" s="26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62" t="s">
        <v>597</v>
      </c>
      <c r="C425" s="26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0.90419161676646709</v>
      </c>
      <c r="D425" s="26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0.88607594936708856</v>
      </c>
      <c r="E425" s="26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0.92045454545454541</v>
      </c>
    </row>
    <row r="426" spans="2:5" ht="20.100000000000001" customHeight="1" thickBot="1" x14ac:dyDescent="0.25">
      <c r="B426" s="62" t="s">
        <v>598</v>
      </c>
      <c r="C426" s="26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0.97435897435897434</v>
      </c>
      <c r="D426" s="26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26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0.92307692307692313</v>
      </c>
    </row>
    <row r="427" spans="2:5" ht="20.100000000000001" customHeight="1" thickBot="1" x14ac:dyDescent="0.25">
      <c r="B427" s="62" t="s">
        <v>599</v>
      </c>
      <c r="C427" s="26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26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26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62" t="s">
        <v>600</v>
      </c>
      <c r="C428" s="26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0.967741935483871</v>
      </c>
      <c r="D428" s="26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0.95238095238095233</v>
      </c>
      <c r="E428" s="26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62" t="s">
        <v>601</v>
      </c>
      <c r="C429" s="26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26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26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62" t="s">
        <v>602</v>
      </c>
      <c r="C430" s="26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26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26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62" t="s">
        <v>603</v>
      </c>
      <c r="C431" s="26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0.9642857142857143</v>
      </c>
      <c r="D431" s="26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0.95652173913043481</v>
      </c>
      <c r="E431" s="26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0.96969696969696972</v>
      </c>
    </row>
    <row r="432" spans="2:5" ht="20.100000000000001" customHeight="1" thickBot="1" x14ac:dyDescent="0.25">
      <c r="B432" s="62" t="s">
        <v>604</v>
      </c>
      <c r="C432" s="26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0.97297297297297303</v>
      </c>
      <c r="D432" s="26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0.95238095238095233</v>
      </c>
      <c r="E432" s="26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62" t="s">
        <v>605</v>
      </c>
      <c r="C433" s="26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0.90104166666666663</v>
      </c>
      <c r="D433" s="26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0.87142857142857144</v>
      </c>
      <c r="E433" s="26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0.98076923076923073</v>
      </c>
    </row>
    <row r="434" spans="2:5" ht="20.100000000000001" customHeight="1" thickBot="1" x14ac:dyDescent="0.25">
      <c r="B434" s="62" t="s">
        <v>606</v>
      </c>
      <c r="C434" s="26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0.94117647058823528</v>
      </c>
      <c r="D434" s="26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0.92592592592592593</v>
      </c>
      <c r="E434" s="26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62" t="s">
        <v>607</v>
      </c>
      <c r="C435" s="26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0.98596491228070171</v>
      </c>
      <c r="D435" s="26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0.98124999999999996</v>
      </c>
      <c r="E435" s="26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0.99199999999999999</v>
      </c>
    </row>
    <row r="436" spans="2:5" ht="20.100000000000001" customHeight="1" thickBot="1" x14ac:dyDescent="0.25">
      <c r="B436" s="62" t="s">
        <v>608</v>
      </c>
      <c r="C436" s="26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0.7857142857142857</v>
      </c>
      <c r="D436" s="26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0.72727272727272729</v>
      </c>
      <c r="E436" s="26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62" t="s">
        <v>609</v>
      </c>
      <c r="C437" s="26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0.91803278688524592</v>
      </c>
      <c r="D437" s="26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0.86486486486486491</v>
      </c>
      <c r="E437" s="26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62" t="s">
        <v>610</v>
      </c>
      <c r="C438" s="26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26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26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62" t="s">
        <v>611</v>
      </c>
      <c r="C439" s="26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0.9642857142857143</v>
      </c>
      <c r="D439" s="26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0.9</v>
      </c>
      <c r="E439" s="26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62" t="s">
        <v>612</v>
      </c>
      <c r="C440" s="26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0.93</v>
      </c>
      <c r="D440" s="26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0.89393939393939392</v>
      </c>
      <c r="E440" s="26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206</v>
      </c>
      <c r="C441" s="3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0.89080410238731367</v>
      </c>
      <c r="D441" s="3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0.875060620756547</v>
      </c>
      <c r="E441" s="3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0.92950819672131146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51ABF-CD3C-458F-BFB8-3015118BE51F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8" t="s">
        <v>116</v>
      </c>
      <c r="D9" s="89"/>
      <c r="E9" s="89"/>
      <c r="F9" s="89"/>
      <c r="G9" s="58"/>
      <c r="H9" s="88" t="s">
        <v>669</v>
      </c>
      <c r="I9" s="89"/>
      <c r="J9" s="89"/>
      <c r="K9" s="89"/>
      <c r="L9" s="91"/>
    </row>
    <row r="10" spans="2:12" ht="41.25" customHeight="1" thickBot="1" x14ac:dyDescent="0.25">
      <c r="C10" s="47" t="s">
        <v>124</v>
      </c>
      <c r="D10" s="47" t="s">
        <v>125</v>
      </c>
      <c r="E10" s="47" t="s">
        <v>661</v>
      </c>
      <c r="F10" s="47" t="s">
        <v>127</v>
      </c>
      <c r="G10" s="23" t="s">
        <v>664</v>
      </c>
      <c r="H10" s="56" t="s">
        <v>655</v>
      </c>
      <c r="I10" s="56" t="s">
        <v>656</v>
      </c>
      <c r="J10" s="56" t="s">
        <v>657</v>
      </c>
      <c r="K10" s="56" t="s">
        <v>662</v>
      </c>
      <c r="L10" s="47" t="s">
        <v>663</v>
      </c>
    </row>
    <row r="11" spans="2:12" ht="20.100000000000001" customHeight="1" thickBot="1" x14ac:dyDescent="0.25">
      <c r="B11" s="61" t="s">
        <v>167</v>
      </c>
      <c r="C11" s="12">
        <v>162</v>
      </c>
      <c r="D11" s="12">
        <v>56</v>
      </c>
      <c r="E11" s="12">
        <v>65</v>
      </c>
      <c r="F11" s="12">
        <v>77</v>
      </c>
      <c r="G11" s="12">
        <f>SUM(C11:F11)</f>
        <v>360</v>
      </c>
      <c r="H11" s="12">
        <v>0</v>
      </c>
      <c r="I11" s="12">
        <v>0</v>
      </c>
      <c r="J11" s="12">
        <v>0</v>
      </c>
      <c r="K11" s="12">
        <v>0</v>
      </c>
      <c r="L11" s="12">
        <v>360</v>
      </c>
    </row>
    <row r="12" spans="2:12" ht="20.100000000000001" customHeight="1" thickBot="1" x14ac:dyDescent="0.25">
      <c r="B12" s="62" t="s">
        <v>235</v>
      </c>
      <c r="C12" s="12">
        <v>21</v>
      </c>
      <c r="D12" s="12">
        <v>10</v>
      </c>
      <c r="E12" s="12">
        <v>0</v>
      </c>
      <c r="F12" s="12">
        <v>29</v>
      </c>
      <c r="G12" s="12">
        <f t="shared" ref="G12:G75" si="0">SUM(C12:F12)</f>
        <v>60</v>
      </c>
      <c r="H12" s="12">
        <v>0</v>
      </c>
      <c r="I12" s="12">
        <v>0</v>
      </c>
      <c r="J12" s="12">
        <v>0</v>
      </c>
      <c r="K12" s="12">
        <v>0</v>
      </c>
      <c r="L12" s="12">
        <v>60</v>
      </c>
    </row>
    <row r="13" spans="2:12" ht="20.100000000000001" customHeight="1" thickBot="1" x14ac:dyDescent="0.25">
      <c r="B13" s="62" t="s">
        <v>236</v>
      </c>
      <c r="C13" s="12">
        <v>6</v>
      </c>
      <c r="D13" s="12">
        <v>12</v>
      </c>
      <c r="E13" s="12">
        <v>21</v>
      </c>
      <c r="F13" s="12">
        <v>8</v>
      </c>
      <c r="G13" s="12">
        <f t="shared" si="0"/>
        <v>47</v>
      </c>
      <c r="H13" s="12">
        <v>0</v>
      </c>
      <c r="I13" s="12">
        <v>0</v>
      </c>
      <c r="J13" s="12">
        <v>0</v>
      </c>
      <c r="K13" s="12">
        <v>0</v>
      </c>
      <c r="L13" s="12">
        <v>47</v>
      </c>
    </row>
    <row r="14" spans="2:12" ht="20.100000000000001" customHeight="1" thickBot="1" x14ac:dyDescent="0.25">
      <c r="B14" s="62" t="s">
        <v>237</v>
      </c>
      <c r="C14" s="12">
        <v>14</v>
      </c>
      <c r="D14" s="12">
        <v>17</v>
      </c>
      <c r="E14" s="12">
        <v>38</v>
      </c>
      <c r="F14" s="12">
        <v>47</v>
      </c>
      <c r="G14" s="12">
        <f t="shared" si="0"/>
        <v>116</v>
      </c>
      <c r="H14" s="12">
        <v>0</v>
      </c>
      <c r="I14" s="12">
        <v>0</v>
      </c>
      <c r="J14" s="12">
        <v>0</v>
      </c>
      <c r="K14" s="12">
        <v>0</v>
      </c>
      <c r="L14" s="12">
        <v>116</v>
      </c>
    </row>
    <row r="15" spans="2:12" ht="20.100000000000001" customHeight="1" thickBot="1" x14ac:dyDescent="0.25">
      <c r="B15" s="62" t="s">
        <v>238</v>
      </c>
      <c r="C15" s="12">
        <v>27</v>
      </c>
      <c r="D15" s="12">
        <v>52</v>
      </c>
      <c r="E15" s="12">
        <v>45</v>
      </c>
      <c r="F15" s="12">
        <v>75</v>
      </c>
      <c r="G15" s="12">
        <f t="shared" si="0"/>
        <v>199</v>
      </c>
      <c r="H15" s="12">
        <v>0</v>
      </c>
      <c r="I15" s="12">
        <v>0</v>
      </c>
      <c r="J15" s="12">
        <v>0</v>
      </c>
      <c r="K15" s="12">
        <v>0</v>
      </c>
      <c r="L15" s="12">
        <v>199</v>
      </c>
    </row>
    <row r="16" spans="2:12" ht="20.100000000000001" customHeight="1" thickBot="1" x14ac:dyDescent="0.25">
      <c r="B16" s="62" t="s">
        <v>633</v>
      </c>
      <c r="C16" s="12">
        <v>1</v>
      </c>
      <c r="D16" s="12">
        <v>0</v>
      </c>
      <c r="E16" s="12">
        <v>2</v>
      </c>
      <c r="F16" s="12">
        <v>3</v>
      </c>
      <c r="G16" s="12">
        <f t="shared" si="0"/>
        <v>6</v>
      </c>
      <c r="H16" s="12">
        <v>0</v>
      </c>
      <c r="I16" s="12">
        <v>0</v>
      </c>
      <c r="J16" s="12">
        <v>0</v>
      </c>
      <c r="K16" s="12">
        <v>0</v>
      </c>
      <c r="L16" s="12">
        <v>6</v>
      </c>
    </row>
    <row r="17" spans="2:12" ht="20.100000000000001" customHeight="1" thickBot="1" x14ac:dyDescent="0.25">
      <c r="B17" s="62" t="s">
        <v>239</v>
      </c>
      <c r="C17" s="12">
        <v>7</v>
      </c>
      <c r="D17" s="12">
        <v>6</v>
      </c>
      <c r="E17" s="12">
        <v>13</v>
      </c>
      <c r="F17" s="12">
        <v>21</v>
      </c>
      <c r="G17" s="12">
        <f t="shared" si="0"/>
        <v>47</v>
      </c>
      <c r="H17" s="12">
        <v>0</v>
      </c>
      <c r="I17" s="12">
        <v>0</v>
      </c>
      <c r="J17" s="12">
        <v>0</v>
      </c>
      <c r="K17" s="12">
        <v>0</v>
      </c>
      <c r="L17" s="12">
        <v>47</v>
      </c>
    </row>
    <row r="18" spans="2:12" ht="20.100000000000001" customHeight="1" thickBot="1" x14ac:dyDescent="0.25">
      <c r="B18" s="62" t="s">
        <v>240</v>
      </c>
      <c r="C18" s="12">
        <v>6</v>
      </c>
      <c r="D18" s="12">
        <v>0</v>
      </c>
      <c r="E18" s="12">
        <v>4</v>
      </c>
      <c r="F18" s="12">
        <v>8</v>
      </c>
      <c r="G18" s="12">
        <f t="shared" si="0"/>
        <v>18</v>
      </c>
      <c r="H18" s="12">
        <v>0</v>
      </c>
      <c r="I18" s="12">
        <v>0</v>
      </c>
      <c r="J18" s="12">
        <v>0</v>
      </c>
      <c r="K18" s="12">
        <v>0</v>
      </c>
      <c r="L18" s="12">
        <v>18</v>
      </c>
    </row>
    <row r="19" spans="2:12" ht="20.100000000000001" customHeight="1" thickBot="1" x14ac:dyDescent="0.25">
      <c r="B19" s="62" t="s">
        <v>241</v>
      </c>
      <c r="C19" s="12">
        <v>11</v>
      </c>
      <c r="D19" s="12">
        <v>5</v>
      </c>
      <c r="E19" s="12">
        <v>20</v>
      </c>
      <c r="F19" s="12">
        <v>36</v>
      </c>
      <c r="G19" s="12">
        <f t="shared" si="0"/>
        <v>72</v>
      </c>
      <c r="H19" s="12">
        <v>0</v>
      </c>
      <c r="I19" s="12">
        <v>0</v>
      </c>
      <c r="J19" s="12">
        <v>0</v>
      </c>
      <c r="K19" s="12">
        <v>0</v>
      </c>
      <c r="L19" s="12">
        <v>72</v>
      </c>
    </row>
    <row r="20" spans="2:12" ht="20.100000000000001" customHeight="1" thickBot="1" x14ac:dyDescent="0.25">
      <c r="B20" s="62" t="s">
        <v>242</v>
      </c>
      <c r="C20" s="12">
        <v>18</v>
      </c>
      <c r="D20" s="12">
        <v>5</v>
      </c>
      <c r="E20" s="12">
        <v>28</v>
      </c>
      <c r="F20" s="12">
        <v>30</v>
      </c>
      <c r="G20" s="12">
        <f t="shared" si="0"/>
        <v>81</v>
      </c>
      <c r="H20" s="12">
        <v>0</v>
      </c>
      <c r="I20" s="12">
        <v>0</v>
      </c>
      <c r="J20" s="12">
        <v>0</v>
      </c>
      <c r="K20" s="12">
        <v>0</v>
      </c>
      <c r="L20" s="12">
        <v>81</v>
      </c>
    </row>
    <row r="21" spans="2:12" ht="20.100000000000001" customHeight="1" thickBot="1" x14ac:dyDescent="0.25">
      <c r="B21" s="62" t="s">
        <v>243</v>
      </c>
      <c r="C21" s="12">
        <v>26</v>
      </c>
      <c r="D21" s="12">
        <v>17</v>
      </c>
      <c r="E21" s="12">
        <v>48</v>
      </c>
      <c r="F21" s="12">
        <v>301</v>
      </c>
      <c r="G21" s="12">
        <f t="shared" si="0"/>
        <v>392</v>
      </c>
      <c r="H21" s="12">
        <v>0</v>
      </c>
      <c r="I21" s="12">
        <v>0</v>
      </c>
      <c r="J21" s="12">
        <v>0</v>
      </c>
      <c r="K21" s="12">
        <v>0</v>
      </c>
      <c r="L21" s="12">
        <v>392</v>
      </c>
    </row>
    <row r="22" spans="2:12" ht="20.100000000000001" customHeight="1" thickBot="1" x14ac:dyDescent="0.25">
      <c r="B22" s="62" t="s">
        <v>168</v>
      </c>
      <c r="C22" s="12">
        <v>14</v>
      </c>
      <c r="D22" s="12">
        <v>13</v>
      </c>
      <c r="E22" s="12">
        <v>30</v>
      </c>
      <c r="F22" s="12">
        <v>60</v>
      </c>
      <c r="G22" s="12">
        <f t="shared" si="0"/>
        <v>117</v>
      </c>
      <c r="H22" s="12">
        <v>0</v>
      </c>
      <c r="I22" s="12">
        <v>0</v>
      </c>
      <c r="J22" s="12">
        <v>0</v>
      </c>
      <c r="K22" s="12">
        <v>0</v>
      </c>
      <c r="L22" s="12">
        <v>117</v>
      </c>
    </row>
    <row r="23" spans="2:12" ht="20.100000000000001" customHeight="1" thickBot="1" x14ac:dyDescent="0.25">
      <c r="B23" s="62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f t="shared" si="0"/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</row>
    <row r="24" spans="2:12" ht="20.100000000000001" customHeight="1" thickBot="1" x14ac:dyDescent="0.25">
      <c r="B24" s="62" t="s">
        <v>245</v>
      </c>
      <c r="C24" s="12">
        <v>30</v>
      </c>
      <c r="D24" s="12">
        <v>13</v>
      </c>
      <c r="E24" s="12">
        <v>18</v>
      </c>
      <c r="F24" s="12">
        <v>25</v>
      </c>
      <c r="G24" s="12">
        <f t="shared" si="0"/>
        <v>86</v>
      </c>
      <c r="H24" s="12">
        <v>0</v>
      </c>
      <c r="I24" s="12">
        <v>0</v>
      </c>
      <c r="J24" s="12">
        <v>0</v>
      </c>
      <c r="K24" s="12">
        <v>0</v>
      </c>
      <c r="L24" s="12">
        <v>86</v>
      </c>
    </row>
    <row r="25" spans="2:12" ht="20.100000000000001" customHeight="1" thickBot="1" x14ac:dyDescent="0.25">
      <c r="B25" s="62" t="s">
        <v>246</v>
      </c>
      <c r="C25" s="12">
        <v>42</v>
      </c>
      <c r="D25" s="12">
        <v>23</v>
      </c>
      <c r="E25" s="12">
        <v>63</v>
      </c>
      <c r="F25" s="12">
        <v>116</v>
      </c>
      <c r="G25" s="12">
        <f t="shared" si="0"/>
        <v>244</v>
      </c>
      <c r="H25" s="12">
        <v>12</v>
      </c>
      <c r="I25" s="12">
        <v>2</v>
      </c>
      <c r="J25" s="12">
        <v>0</v>
      </c>
      <c r="K25" s="12">
        <v>0</v>
      </c>
      <c r="L25" s="12">
        <v>258</v>
      </c>
    </row>
    <row r="26" spans="2:12" ht="20.100000000000001" customHeight="1" thickBot="1" x14ac:dyDescent="0.25">
      <c r="B26" s="63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f t="shared" si="0"/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</row>
    <row r="27" spans="2:12" ht="20.100000000000001" customHeight="1" thickBot="1" x14ac:dyDescent="0.25">
      <c r="B27" s="64" t="s">
        <v>248</v>
      </c>
      <c r="C27" s="12">
        <v>68</v>
      </c>
      <c r="D27" s="12">
        <v>20</v>
      </c>
      <c r="E27" s="12">
        <v>2</v>
      </c>
      <c r="F27" s="12">
        <v>6</v>
      </c>
      <c r="G27" s="12">
        <f t="shared" si="0"/>
        <v>96</v>
      </c>
      <c r="H27" s="12">
        <v>3</v>
      </c>
      <c r="I27" s="12">
        <v>0</v>
      </c>
      <c r="J27" s="12">
        <v>0</v>
      </c>
      <c r="K27" s="12">
        <v>5</v>
      </c>
      <c r="L27" s="12">
        <v>104</v>
      </c>
    </row>
    <row r="28" spans="2:12" ht="20.100000000000001" customHeight="1" thickBot="1" x14ac:dyDescent="0.25">
      <c r="B28" s="62" t="s">
        <v>249</v>
      </c>
      <c r="C28" s="12">
        <v>16</v>
      </c>
      <c r="D28" s="12">
        <v>13</v>
      </c>
      <c r="E28" s="12">
        <v>33</v>
      </c>
      <c r="F28" s="12">
        <v>40</v>
      </c>
      <c r="G28" s="12">
        <f t="shared" si="0"/>
        <v>102</v>
      </c>
      <c r="H28" s="12">
        <v>0</v>
      </c>
      <c r="I28" s="12">
        <v>0</v>
      </c>
      <c r="J28" s="12">
        <v>0</v>
      </c>
      <c r="K28" s="12">
        <v>0</v>
      </c>
      <c r="L28" s="12">
        <v>102</v>
      </c>
    </row>
    <row r="29" spans="2:12" ht="20.100000000000001" customHeight="1" thickBot="1" x14ac:dyDescent="0.25">
      <c r="B29" s="62" t="s">
        <v>250</v>
      </c>
      <c r="C29" s="12">
        <v>2</v>
      </c>
      <c r="D29" s="12">
        <v>15</v>
      </c>
      <c r="E29" s="12">
        <v>10</v>
      </c>
      <c r="F29" s="12">
        <v>13</v>
      </c>
      <c r="G29" s="12">
        <f t="shared" si="0"/>
        <v>40</v>
      </c>
      <c r="H29" s="12">
        <v>0</v>
      </c>
      <c r="I29" s="12">
        <v>0</v>
      </c>
      <c r="J29" s="12">
        <v>0</v>
      </c>
      <c r="K29" s="12">
        <v>0</v>
      </c>
      <c r="L29" s="12">
        <v>40</v>
      </c>
    </row>
    <row r="30" spans="2:12" ht="20.100000000000001" customHeight="1" thickBot="1" x14ac:dyDescent="0.25">
      <c r="B30" s="62" t="s">
        <v>251</v>
      </c>
      <c r="C30" s="12">
        <v>38</v>
      </c>
      <c r="D30" s="12">
        <v>17</v>
      </c>
      <c r="E30" s="12">
        <v>25</v>
      </c>
      <c r="F30" s="12">
        <v>20</v>
      </c>
      <c r="G30" s="12">
        <f t="shared" si="0"/>
        <v>100</v>
      </c>
      <c r="H30" s="12">
        <v>0</v>
      </c>
      <c r="I30" s="12">
        <v>0</v>
      </c>
      <c r="J30" s="12">
        <v>0</v>
      </c>
      <c r="K30" s="12">
        <v>0</v>
      </c>
      <c r="L30" s="12">
        <v>100</v>
      </c>
    </row>
    <row r="31" spans="2:12" ht="20.100000000000001" customHeight="1" thickBot="1" x14ac:dyDescent="0.25">
      <c r="B31" s="62" t="s">
        <v>252</v>
      </c>
      <c r="C31" s="12">
        <v>5</v>
      </c>
      <c r="D31" s="12">
        <v>7</v>
      </c>
      <c r="E31" s="12">
        <v>5</v>
      </c>
      <c r="F31" s="12">
        <v>8</v>
      </c>
      <c r="G31" s="12">
        <f t="shared" si="0"/>
        <v>25</v>
      </c>
      <c r="H31" s="12">
        <v>0</v>
      </c>
      <c r="I31" s="12">
        <v>0</v>
      </c>
      <c r="J31" s="12">
        <v>0</v>
      </c>
      <c r="K31" s="12">
        <v>0</v>
      </c>
      <c r="L31" s="12">
        <v>25</v>
      </c>
    </row>
    <row r="32" spans="2:12" ht="20.100000000000001" customHeight="1" thickBot="1" x14ac:dyDescent="0.25">
      <c r="B32" s="62" t="s">
        <v>634</v>
      </c>
      <c r="C32" s="12">
        <v>2</v>
      </c>
      <c r="D32" s="12">
        <v>3</v>
      </c>
      <c r="E32" s="12">
        <v>14</v>
      </c>
      <c r="F32" s="12">
        <v>18</v>
      </c>
      <c r="G32" s="12">
        <f t="shared" si="0"/>
        <v>37</v>
      </c>
      <c r="H32" s="12">
        <v>0</v>
      </c>
      <c r="I32" s="12">
        <v>0</v>
      </c>
      <c r="J32" s="12">
        <v>0</v>
      </c>
      <c r="K32" s="12">
        <v>0</v>
      </c>
      <c r="L32" s="12">
        <v>37</v>
      </c>
    </row>
    <row r="33" spans="2:12" ht="20.100000000000001" customHeight="1" thickBot="1" x14ac:dyDescent="0.25">
      <c r="B33" s="62" t="s">
        <v>253</v>
      </c>
      <c r="C33" s="12">
        <v>1</v>
      </c>
      <c r="D33" s="12">
        <v>2</v>
      </c>
      <c r="E33" s="12">
        <v>4</v>
      </c>
      <c r="F33" s="12">
        <v>7</v>
      </c>
      <c r="G33" s="12">
        <f t="shared" si="0"/>
        <v>14</v>
      </c>
      <c r="H33" s="12">
        <v>0</v>
      </c>
      <c r="I33" s="12">
        <v>0</v>
      </c>
      <c r="J33" s="12">
        <v>0</v>
      </c>
      <c r="K33" s="12">
        <v>0</v>
      </c>
      <c r="L33" s="12">
        <v>14</v>
      </c>
    </row>
    <row r="34" spans="2:12" ht="20.100000000000001" customHeight="1" thickBot="1" x14ac:dyDescent="0.25">
      <c r="B34" s="62" t="s">
        <v>254</v>
      </c>
      <c r="C34" s="12">
        <v>3</v>
      </c>
      <c r="D34" s="12">
        <v>2</v>
      </c>
      <c r="E34" s="12">
        <v>6</v>
      </c>
      <c r="F34" s="12">
        <v>4</v>
      </c>
      <c r="G34" s="12">
        <f t="shared" si="0"/>
        <v>15</v>
      </c>
      <c r="H34" s="12">
        <v>0</v>
      </c>
      <c r="I34" s="12">
        <v>0</v>
      </c>
      <c r="J34" s="12">
        <v>0</v>
      </c>
      <c r="K34" s="12">
        <v>0</v>
      </c>
      <c r="L34" s="12">
        <v>15</v>
      </c>
    </row>
    <row r="35" spans="2:12" ht="20.100000000000001" customHeight="1" thickBot="1" x14ac:dyDescent="0.25">
      <c r="B35" s="62" t="s">
        <v>635</v>
      </c>
      <c r="C35" s="12">
        <v>0</v>
      </c>
      <c r="D35" s="12">
        <v>12</v>
      </c>
      <c r="E35" s="12">
        <v>0</v>
      </c>
      <c r="F35" s="12">
        <v>8</v>
      </c>
      <c r="G35" s="12">
        <f t="shared" si="0"/>
        <v>20</v>
      </c>
      <c r="H35" s="12">
        <v>0</v>
      </c>
      <c r="I35" s="12">
        <v>0</v>
      </c>
      <c r="J35" s="12">
        <v>0</v>
      </c>
      <c r="K35" s="12">
        <v>0</v>
      </c>
      <c r="L35" s="12">
        <v>20</v>
      </c>
    </row>
    <row r="36" spans="2:12" ht="20.100000000000001" customHeight="1" thickBot="1" x14ac:dyDescent="0.25">
      <c r="B36" s="62" t="s">
        <v>255</v>
      </c>
      <c r="C36" s="12">
        <v>3</v>
      </c>
      <c r="D36" s="12">
        <v>1</v>
      </c>
      <c r="E36" s="12">
        <v>8</v>
      </c>
      <c r="F36" s="12">
        <v>9</v>
      </c>
      <c r="G36" s="12">
        <f t="shared" si="0"/>
        <v>21</v>
      </c>
      <c r="H36" s="12">
        <v>0</v>
      </c>
      <c r="I36" s="12">
        <v>0</v>
      </c>
      <c r="J36" s="12">
        <v>0</v>
      </c>
      <c r="K36" s="12">
        <v>0</v>
      </c>
      <c r="L36" s="12">
        <v>21</v>
      </c>
    </row>
    <row r="37" spans="2:12" ht="20.100000000000001" customHeight="1" thickBot="1" x14ac:dyDescent="0.25">
      <c r="B37" s="62" t="s">
        <v>256</v>
      </c>
      <c r="C37" s="12">
        <v>2</v>
      </c>
      <c r="D37" s="12">
        <v>4</v>
      </c>
      <c r="E37" s="12">
        <v>5</v>
      </c>
      <c r="F37" s="12">
        <v>4</v>
      </c>
      <c r="G37" s="12">
        <f t="shared" si="0"/>
        <v>15</v>
      </c>
      <c r="H37" s="12">
        <v>0</v>
      </c>
      <c r="I37" s="12">
        <v>0</v>
      </c>
      <c r="J37" s="12">
        <v>0</v>
      </c>
      <c r="K37" s="12">
        <v>0</v>
      </c>
      <c r="L37" s="12">
        <v>15</v>
      </c>
    </row>
    <row r="38" spans="2:12" ht="20.100000000000001" customHeight="1" thickBot="1" x14ac:dyDescent="0.25">
      <c r="B38" s="62" t="s">
        <v>257</v>
      </c>
      <c r="C38" s="12">
        <v>32</v>
      </c>
      <c r="D38" s="12">
        <v>0</v>
      </c>
      <c r="E38" s="12">
        <v>0</v>
      </c>
      <c r="F38" s="12">
        <v>16</v>
      </c>
      <c r="G38" s="12">
        <f t="shared" si="0"/>
        <v>48</v>
      </c>
      <c r="H38" s="12">
        <v>0</v>
      </c>
      <c r="I38" s="12">
        <v>0</v>
      </c>
      <c r="J38" s="12">
        <v>0</v>
      </c>
      <c r="K38" s="12">
        <v>0</v>
      </c>
      <c r="L38" s="12">
        <v>48</v>
      </c>
    </row>
    <row r="39" spans="2:12" ht="20.100000000000001" customHeight="1" thickBot="1" x14ac:dyDescent="0.25">
      <c r="B39" s="62" t="s">
        <v>258</v>
      </c>
      <c r="C39" s="12">
        <v>0</v>
      </c>
      <c r="D39" s="12">
        <v>0</v>
      </c>
      <c r="E39" s="12">
        <v>11</v>
      </c>
      <c r="F39" s="12">
        <v>6</v>
      </c>
      <c r="G39" s="12">
        <f t="shared" si="0"/>
        <v>17</v>
      </c>
      <c r="H39" s="12">
        <v>0</v>
      </c>
      <c r="I39" s="12">
        <v>0</v>
      </c>
      <c r="J39" s="12">
        <v>0</v>
      </c>
      <c r="K39" s="12">
        <v>0</v>
      </c>
      <c r="L39" s="12">
        <v>17</v>
      </c>
    </row>
    <row r="40" spans="2:12" ht="20.100000000000001" customHeight="1" thickBot="1" x14ac:dyDescent="0.25">
      <c r="B40" s="62" t="s">
        <v>259</v>
      </c>
      <c r="C40" s="12">
        <v>10</v>
      </c>
      <c r="D40" s="12">
        <v>7</v>
      </c>
      <c r="E40" s="12">
        <v>15</v>
      </c>
      <c r="F40" s="12">
        <v>33</v>
      </c>
      <c r="G40" s="12">
        <f t="shared" si="0"/>
        <v>65</v>
      </c>
      <c r="H40" s="12">
        <v>0</v>
      </c>
      <c r="I40" s="12">
        <v>0</v>
      </c>
      <c r="J40" s="12">
        <v>0</v>
      </c>
      <c r="K40" s="12">
        <v>0</v>
      </c>
      <c r="L40" s="12">
        <v>65</v>
      </c>
    </row>
    <row r="41" spans="2:12" ht="20.100000000000001" customHeight="1" thickBot="1" x14ac:dyDescent="0.25">
      <c r="B41" s="62" t="s">
        <v>169</v>
      </c>
      <c r="C41" s="12">
        <v>17</v>
      </c>
      <c r="D41" s="12">
        <v>10</v>
      </c>
      <c r="E41" s="12">
        <v>49</v>
      </c>
      <c r="F41" s="12">
        <v>91</v>
      </c>
      <c r="G41" s="12">
        <f t="shared" si="0"/>
        <v>167</v>
      </c>
      <c r="H41" s="12">
        <v>0</v>
      </c>
      <c r="I41" s="12">
        <v>0</v>
      </c>
      <c r="J41" s="12">
        <v>0</v>
      </c>
      <c r="K41" s="12">
        <v>0</v>
      </c>
      <c r="L41" s="12">
        <v>167</v>
      </c>
    </row>
    <row r="42" spans="2:12" ht="20.100000000000001" customHeight="1" thickBot="1" x14ac:dyDescent="0.25">
      <c r="B42" s="62" t="s">
        <v>260</v>
      </c>
      <c r="C42" s="12">
        <v>3</v>
      </c>
      <c r="D42" s="12">
        <v>2</v>
      </c>
      <c r="E42" s="12">
        <v>1</v>
      </c>
      <c r="F42" s="12">
        <v>5</v>
      </c>
      <c r="G42" s="12">
        <f t="shared" si="0"/>
        <v>11</v>
      </c>
      <c r="H42" s="12">
        <v>0</v>
      </c>
      <c r="I42" s="12">
        <v>0</v>
      </c>
      <c r="J42" s="12">
        <v>0</v>
      </c>
      <c r="K42" s="12">
        <v>0</v>
      </c>
      <c r="L42" s="12">
        <v>11</v>
      </c>
    </row>
    <row r="43" spans="2:12" ht="20.100000000000001" customHeight="1" thickBot="1" x14ac:dyDescent="0.25">
      <c r="B43" s="62" t="s">
        <v>261</v>
      </c>
      <c r="C43" s="12">
        <v>3</v>
      </c>
      <c r="D43" s="12">
        <v>2</v>
      </c>
      <c r="E43" s="12">
        <v>5</v>
      </c>
      <c r="F43" s="12">
        <v>4</v>
      </c>
      <c r="G43" s="12">
        <f t="shared" si="0"/>
        <v>14</v>
      </c>
      <c r="H43" s="12">
        <v>0</v>
      </c>
      <c r="I43" s="12">
        <v>0</v>
      </c>
      <c r="J43" s="12">
        <v>0</v>
      </c>
      <c r="K43" s="12">
        <v>0</v>
      </c>
      <c r="L43" s="12">
        <v>14</v>
      </c>
    </row>
    <row r="44" spans="2:12" ht="20.100000000000001" customHeight="1" thickBot="1" x14ac:dyDescent="0.25">
      <c r="B44" s="62" t="s">
        <v>262</v>
      </c>
      <c r="C44" s="12">
        <v>7</v>
      </c>
      <c r="D44" s="12">
        <v>6</v>
      </c>
      <c r="E44" s="12">
        <v>3</v>
      </c>
      <c r="F44" s="12">
        <v>8</v>
      </c>
      <c r="G44" s="12">
        <f t="shared" si="0"/>
        <v>24</v>
      </c>
      <c r="H44" s="12">
        <v>0</v>
      </c>
      <c r="I44" s="12">
        <v>0</v>
      </c>
      <c r="J44" s="12">
        <v>0</v>
      </c>
      <c r="K44" s="12">
        <v>0</v>
      </c>
      <c r="L44" s="12">
        <v>24</v>
      </c>
    </row>
    <row r="45" spans="2:12" ht="20.100000000000001" customHeight="1" thickBot="1" x14ac:dyDescent="0.25">
      <c r="B45" s="62" t="s">
        <v>636</v>
      </c>
      <c r="C45" s="12">
        <v>4</v>
      </c>
      <c r="D45" s="12">
        <v>2</v>
      </c>
      <c r="E45" s="12">
        <v>0</v>
      </c>
      <c r="F45" s="12">
        <v>6</v>
      </c>
      <c r="G45" s="12">
        <f t="shared" si="0"/>
        <v>12</v>
      </c>
      <c r="H45" s="12">
        <v>0</v>
      </c>
      <c r="I45" s="12">
        <v>0</v>
      </c>
      <c r="J45" s="12">
        <v>0</v>
      </c>
      <c r="K45" s="12">
        <v>0</v>
      </c>
      <c r="L45" s="12">
        <v>12</v>
      </c>
    </row>
    <row r="46" spans="2:12" ht="20.100000000000001" customHeight="1" thickBot="1" x14ac:dyDescent="0.25">
      <c r="B46" s="62" t="s">
        <v>263</v>
      </c>
      <c r="C46" s="12">
        <v>29</v>
      </c>
      <c r="D46" s="12">
        <v>0</v>
      </c>
      <c r="E46" s="12">
        <v>15</v>
      </c>
      <c r="F46" s="12">
        <v>0</v>
      </c>
      <c r="G46" s="12">
        <f t="shared" si="0"/>
        <v>44</v>
      </c>
      <c r="H46" s="12">
        <v>0</v>
      </c>
      <c r="I46" s="12">
        <v>0</v>
      </c>
      <c r="J46" s="12">
        <v>0</v>
      </c>
      <c r="K46" s="12">
        <v>0</v>
      </c>
      <c r="L46" s="12">
        <v>44</v>
      </c>
    </row>
    <row r="47" spans="2:12" ht="20.100000000000001" customHeight="1" thickBot="1" x14ac:dyDescent="0.25">
      <c r="B47" s="62" t="s">
        <v>264</v>
      </c>
      <c r="C47" s="12">
        <v>6</v>
      </c>
      <c r="D47" s="12">
        <v>2</v>
      </c>
      <c r="E47" s="12">
        <v>13</v>
      </c>
      <c r="F47" s="12">
        <v>28</v>
      </c>
      <c r="G47" s="12">
        <f t="shared" si="0"/>
        <v>49</v>
      </c>
      <c r="H47" s="12">
        <v>0</v>
      </c>
      <c r="I47" s="12">
        <v>0</v>
      </c>
      <c r="J47" s="12">
        <v>0</v>
      </c>
      <c r="K47" s="12">
        <v>0</v>
      </c>
      <c r="L47" s="12">
        <v>49</v>
      </c>
    </row>
    <row r="48" spans="2:12" ht="20.100000000000001" customHeight="1" thickBot="1" x14ac:dyDescent="0.25">
      <c r="B48" s="62" t="s">
        <v>170</v>
      </c>
      <c r="C48" s="12">
        <v>124</v>
      </c>
      <c r="D48" s="12">
        <v>38</v>
      </c>
      <c r="E48" s="12">
        <v>391</v>
      </c>
      <c r="F48" s="12">
        <v>283</v>
      </c>
      <c r="G48" s="12">
        <f t="shared" si="0"/>
        <v>836</v>
      </c>
      <c r="H48" s="12">
        <v>4</v>
      </c>
      <c r="I48" s="12">
        <v>2</v>
      </c>
      <c r="J48" s="12">
        <v>0</v>
      </c>
      <c r="K48" s="12">
        <v>0</v>
      </c>
      <c r="L48" s="12">
        <v>842</v>
      </c>
    </row>
    <row r="49" spans="2:12" ht="20.100000000000001" customHeight="1" thickBot="1" x14ac:dyDescent="0.25">
      <c r="B49" s="62" t="s">
        <v>265</v>
      </c>
      <c r="C49" s="12">
        <v>102</v>
      </c>
      <c r="D49" s="12">
        <v>63</v>
      </c>
      <c r="E49" s="12">
        <v>80</v>
      </c>
      <c r="F49" s="12">
        <v>52</v>
      </c>
      <c r="G49" s="12">
        <f t="shared" si="0"/>
        <v>297</v>
      </c>
      <c r="H49" s="12">
        <v>0</v>
      </c>
      <c r="I49" s="12">
        <v>0</v>
      </c>
      <c r="J49" s="12">
        <v>0</v>
      </c>
      <c r="K49" s="12">
        <v>0</v>
      </c>
      <c r="L49" s="12">
        <v>297</v>
      </c>
    </row>
    <row r="50" spans="2:12" ht="20.100000000000001" customHeight="1" thickBot="1" x14ac:dyDescent="0.25">
      <c r="B50" s="62" t="s">
        <v>266</v>
      </c>
      <c r="C50" s="12">
        <v>1</v>
      </c>
      <c r="D50" s="12">
        <v>1</v>
      </c>
      <c r="E50" s="12">
        <v>11</v>
      </c>
      <c r="F50" s="12">
        <v>6</v>
      </c>
      <c r="G50" s="12">
        <f t="shared" si="0"/>
        <v>19</v>
      </c>
      <c r="H50" s="12">
        <v>0</v>
      </c>
      <c r="I50" s="12">
        <v>0</v>
      </c>
      <c r="J50" s="12">
        <v>0</v>
      </c>
      <c r="K50" s="12">
        <v>0</v>
      </c>
      <c r="L50" s="12">
        <v>19</v>
      </c>
    </row>
    <row r="51" spans="2:12" ht="20.100000000000001" customHeight="1" thickBot="1" x14ac:dyDescent="0.25">
      <c r="B51" s="62" t="s">
        <v>267</v>
      </c>
      <c r="C51" s="12">
        <v>3</v>
      </c>
      <c r="D51" s="12">
        <v>1</v>
      </c>
      <c r="E51" s="12">
        <v>9</v>
      </c>
      <c r="F51" s="12">
        <v>10</v>
      </c>
      <c r="G51" s="12">
        <f t="shared" si="0"/>
        <v>23</v>
      </c>
      <c r="H51" s="12">
        <v>0</v>
      </c>
      <c r="I51" s="12">
        <v>0</v>
      </c>
      <c r="J51" s="12">
        <v>0</v>
      </c>
      <c r="K51" s="12">
        <v>0</v>
      </c>
      <c r="L51" s="12">
        <v>23</v>
      </c>
    </row>
    <row r="52" spans="2:12" ht="20.100000000000001" customHeight="1" thickBot="1" x14ac:dyDescent="0.25">
      <c r="B52" s="62" t="s">
        <v>268</v>
      </c>
      <c r="C52" s="12">
        <v>12</v>
      </c>
      <c r="D52" s="12">
        <v>16</v>
      </c>
      <c r="E52" s="12">
        <v>34</v>
      </c>
      <c r="F52" s="12">
        <v>17</v>
      </c>
      <c r="G52" s="12">
        <f t="shared" si="0"/>
        <v>79</v>
      </c>
      <c r="H52" s="12">
        <v>0</v>
      </c>
      <c r="I52" s="12">
        <v>0</v>
      </c>
      <c r="J52" s="12">
        <v>0</v>
      </c>
      <c r="K52" s="12">
        <v>0</v>
      </c>
      <c r="L52" s="12">
        <v>79</v>
      </c>
    </row>
    <row r="53" spans="2:12" ht="20.100000000000001" customHeight="1" thickBot="1" x14ac:dyDescent="0.25">
      <c r="B53" s="62" t="s">
        <v>269</v>
      </c>
      <c r="C53" s="12">
        <v>8</v>
      </c>
      <c r="D53" s="12">
        <v>0</v>
      </c>
      <c r="E53" s="12">
        <v>2</v>
      </c>
      <c r="F53" s="12">
        <v>1</v>
      </c>
      <c r="G53" s="12">
        <f t="shared" si="0"/>
        <v>11</v>
      </c>
      <c r="H53" s="12">
        <v>0</v>
      </c>
      <c r="I53" s="12">
        <v>0</v>
      </c>
      <c r="J53" s="12">
        <v>0</v>
      </c>
      <c r="K53" s="12">
        <v>0</v>
      </c>
      <c r="L53" s="12">
        <v>11</v>
      </c>
    </row>
    <row r="54" spans="2:12" ht="20.100000000000001" customHeight="1" thickBot="1" x14ac:dyDescent="0.25">
      <c r="B54" s="62" t="s">
        <v>270</v>
      </c>
      <c r="C54" s="12">
        <v>7</v>
      </c>
      <c r="D54" s="12">
        <v>4</v>
      </c>
      <c r="E54" s="12">
        <v>10</v>
      </c>
      <c r="F54" s="12">
        <v>11</v>
      </c>
      <c r="G54" s="12">
        <f t="shared" si="0"/>
        <v>32</v>
      </c>
      <c r="H54" s="12">
        <v>0</v>
      </c>
      <c r="I54" s="12">
        <v>0</v>
      </c>
      <c r="J54" s="12">
        <v>0</v>
      </c>
      <c r="K54" s="12">
        <v>0</v>
      </c>
      <c r="L54" s="12">
        <v>32</v>
      </c>
    </row>
    <row r="55" spans="2:12" ht="20.100000000000001" customHeight="1" thickBot="1" x14ac:dyDescent="0.25">
      <c r="B55" s="62" t="s">
        <v>271</v>
      </c>
      <c r="C55" s="12">
        <v>5</v>
      </c>
      <c r="D55" s="12">
        <v>0</v>
      </c>
      <c r="E55" s="12">
        <v>3</v>
      </c>
      <c r="F55" s="12">
        <v>6</v>
      </c>
      <c r="G55" s="12">
        <f t="shared" si="0"/>
        <v>14</v>
      </c>
      <c r="H55" s="12">
        <v>0</v>
      </c>
      <c r="I55" s="12">
        <v>0</v>
      </c>
      <c r="J55" s="12">
        <v>0</v>
      </c>
      <c r="K55" s="12">
        <v>0</v>
      </c>
      <c r="L55" s="12">
        <v>14</v>
      </c>
    </row>
    <row r="56" spans="2:12" ht="20.100000000000001" customHeight="1" thickBot="1" x14ac:dyDescent="0.25">
      <c r="B56" s="62" t="s">
        <v>171</v>
      </c>
      <c r="C56" s="12">
        <v>45</v>
      </c>
      <c r="D56" s="12">
        <v>19</v>
      </c>
      <c r="E56" s="12">
        <v>110</v>
      </c>
      <c r="F56" s="12">
        <v>146</v>
      </c>
      <c r="G56" s="12">
        <f t="shared" si="0"/>
        <v>320</v>
      </c>
      <c r="H56" s="12">
        <v>0</v>
      </c>
      <c r="I56" s="12">
        <v>0</v>
      </c>
      <c r="J56" s="12">
        <v>0</v>
      </c>
      <c r="K56" s="12">
        <v>0</v>
      </c>
      <c r="L56" s="12">
        <v>320</v>
      </c>
    </row>
    <row r="57" spans="2:12" ht="20.100000000000001" customHeight="1" thickBot="1" x14ac:dyDescent="0.25">
      <c r="B57" s="62" t="s">
        <v>272</v>
      </c>
      <c r="C57" s="12">
        <v>45</v>
      </c>
      <c r="D57" s="12">
        <v>35</v>
      </c>
      <c r="E57" s="12">
        <v>29</v>
      </c>
      <c r="F57" s="12">
        <v>21</v>
      </c>
      <c r="G57" s="12">
        <f t="shared" si="0"/>
        <v>130</v>
      </c>
      <c r="H57" s="12">
        <v>0</v>
      </c>
      <c r="I57" s="12">
        <v>0</v>
      </c>
      <c r="J57" s="12">
        <v>0</v>
      </c>
      <c r="K57" s="12">
        <v>0</v>
      </c>
      <c r="L57" s="12">
        <v>130</v>
      </c>
    </row>
    <row r="58" spans="2:12" ht="20.100000000000001" customHeight="1" thickBot="1" x14ac:dyDescent="0.25">
      <c r="B58" s="62" t="s">
        <v>273</v>
      </c>
      <c r="C58" s="12">
        <v>4</v>
      </c>
      <c r="D58" s="12">
        <v>2</v>
      </c>
      <c r="E58" s="12">
        <v>6</v>
      </c>
      <c r="F58" s="12">
        <v>16</v>
      </c>
      <c r="G58" s="12">
        <f t="shared" si="0"/>
        <v>28</v>
      </c>
      <c r="H58" s="12">
        <v>0</v>
      </c>
      <c r="I58" s="12">
        <v>0</v>
      </c>
      <c r="J58" s="12">
        <v>0</v>
      </c>
      <c r="K58" s="12">
        <v>0</v>
      </c>
      <c r="L58" s="12">
        <v>28</v>
      </c>
    </row>
    <row r="59" spans="2:12" ht="20.100000000000001" customHeight="1" thickBot="1" x14ac:dyDescent="0.25">
      <c r="B59" s="62" t="s">
        <v>274</v>
      </c>
      <c r="C59" s="12">
        <v>0</v>
      </c>
      <c r="D59" s="12">
        <v>54</v>
      </c>
      <c r="E59" s="12">
        <v>0</v>
      </c>
      <c r="F59" s="12">
        <v>96</v>
      </c>
      <c r="G59" s="12">
        <f t="shared" si="0"/>
        <v>150</v>
      </c>
      <c r="H59" s="12">
        <v>0</v>
      </c>
      <c r="I59" s="12">
        <v>0</v>
      </c>
      <c r="J59" s="12">
        <v>0</v>
      </c>
      <c r="K59" s="12">
        <v>0</v>
      </c>
      <c r="L59" s="12">
        <v>150</v>
      </c>
    </row>
    <row r="60" spans="2:12" ht="20.100000000000001" customHeight="1" thickBot="1" x14ac:dyDescent="0.25">
      <c r="B60" s="62" t="s">
        <v>275</v>
      </c>
      <c r="C60" s="12">
        <v>2</v>
      </c>
      <c r="D60" s="12">
        <v>2</v>
      </c>
      <c r="E60" s="12">
        <v>10</v>
      </c>
      <c r="F60" s="12">
        <v>30</v>
      </c>
      <c r="G60" s="12">
        <f t="shared" si="0"/>
        <v>44</v>
      </c>
      <c r="H60" s="12">
        <v>0</v>
      </c>
      <c r="I60" s="12">
        <v>0</v>
      </c>
      <c r="J60" s="12">
        <v>0</v>
      </c>
      <c r="K60" s="12">
        <v>0</v>
      </c>
      <c r="L60" s="12">
        <v>44</v>
      </c>
    </row>
    <row r="61" spans="2:12" ht="20.100000000000001" customHeight="1" thickBot="1" x14ac:dyDescent="0.25">
      <c r="B61" s="62" t="s">
        <v>172</v>
      </c>
      <c r="C61" s="12">
        <v>13</v>
      </c>
      <c r="D61" s="12">
        <v>18</v>
      </c>
      <c r="E61" s="12">
        <v>21</v>
      </c>
      <c r="F61" s="12">
        <v>41</v>
      </c>
      <c r="G61" s="12">
        <f t="shared" si="0"/>
        <v>93</v>
      </c>
      <c r="H61" s="12">
        <v>6</v>
      </c>
      <c r="I61" s="12">
        <v>0</v>
      </c>
      <c r="J61" s="12">
        <v>0</v>
      </c>
      <c r="K61" s="12">
        <v>0</v>
      </c>
      <c r="L61" s="12">
        <v>99</v>
      </c>
    </row>
    <row r="62" spans="2:12" ht="20.100000000000001" customHeight="1" thickBot="1" x14ac:dyDescent="0.25">
      <c r="B62" s="62" t="s">
        <v>276</v>
      </c>
      <c r="C62" s="12">
        <v>7</v>
      </c>
      <c r="D62" s="12">
        <v>5</v>
      </c>
      <c r="E62" s="12">
        <v>11</v>
      </c>
      <c r="F62" s="12">
        <v>10</v>
      </c>
      <c r="G62" s="12">
        <f t="shared" si="0"/>
        <v>33</v>
      </c>
      <c r="H62" s="12">
        <v>0</v>
      </c>
      <c r="I62" s="12">
        <v>0</v>
      </c>
      <c r="J62" s="12">
        <v>0</v>
      </c>
      <c r="K62" s="12">
        <v>0</v>
      </c>
      <c r="L62" s="12">
        <v>33</v>
      </c>
    </row>
    <row r="63" spans="2:12" ht="20.100000000000001" customHeight="1" thickBot="1" x14ac:dyDescent="0.25">
      <c r="B63" s="62" t="s">
        <v>277</v>
      </c>
      <c r="C63" s="12">
        <v>6</v>
      </c>
      <c r="D63" s="12">
        <v>0</v>
      </c>
      <c r="E63" s="12">
        <v>10</v>
      </c>
      <c r="F63" s="12">
        <v>28</v>
      </c>
      <c r="G63" s="12">
        <f t="shared" si="0"/>
        <v>44</v>
      </c>
      <c r="H63" s="12">
        <v>0</v>
      </c>
      <c r="I63" s="12">
        <v>0</v>
      </c>
      <c r="J63" s="12">
        <v>0</v>
      </c>
      <c r="K63" s="12">
        <v>0</v>
      </c>
      <c r="L63" s="12">
        <v>44</v>
      </c>
    </row>
    <row r="64" spans="2:12" ht="20.100000000000001" customHeight="1" thickBot="1" x14ac:dyDescent="0.25">
      <c r="B64" s="62" t="s">
        <v>278</v>
      </c>
      <c r="C64" s="12">
        <v>4</v>
      </c>
      <c r="D64" s="12">
        <v>1</v>
      </c>
      <c r="E64" s="12">
        <v>14</v>
      </c>
      <c r="F64" s="12">
        <v>11</v>
      </c>
      <c r="G64" s="12">
        <f t="shared" si="0"/>
        <v>30</v>
      </c>
      <c r="H64" s="12">
        <v>0</v>
      </c>
      <c r="I64" s="12">
        <v>0</v>
      </c>
      <c r="J64" s="12">
        <v>0</v>
      </c>
      <c r="K64" s="12">
        <v>0</v>
      </c>
      <c r="L64" s="12">
        <v>30</v>
      </c>
    </row>
    <row r="65" spans="2:12" ht="20.100000000000001" customHeight="1" thickBot="1" x14ac:dyDescent="0.25">
      <c r="B65" s="62" t="s">
        <v>279</v>
      </c>
      <c r="C65" s="12">
        <v>3</v>
      </c>
      <c r="D65" s="12">
        <v>0</v>
      </c>
      <c r="E65" s="12">
        <v>9</v>
      </c>
      <c r="F65" s="12">
        <v>4</v>
      </c>
      <c r="G65" s="12">
        <f t="shared" si="0"/>
        <v>16</v>
      </c>
      <c r="H65" s="12">
        <v>0</v>
      </c>
      <c r="I65" s="12">
        <v>0</v>
      </c>
      <c r="J65" s="12">
        <v>0</v>
      </c>
      <c r="K65" s="12">
        <v>0</v>
      </c>
      <c r="L65" s="12">
        <v>16</v>
      </c>
    </row>
    <row r="66" spans="2:12" ht="20.100000000000001" customHeight="1" thickBot="1" x14ac:dyDescent="0.25">
      <c r="B66" s="62" t="s">
        <v>280</v>
      </c>
      <c r="C66" s="12">
        <v>4</v>
      </c>
      <c r="D66" s="12">
        <v>15</v>
      </c>
      <c r="E66" s="12">
        <v>6</v>
      </c>
      <c r="F66" s="12">
        <v>23</v>
      </c>
      <c r="G66" s="12">
        <f t="shared" si="0"/>
        <v>48</v>
      </c>
      <c r="H66" s="12">
        <v>0</v>
      </c>
      <c r="I66" s="12">
        <v>0</v>
      </c>
      <c r="J66" s="12">
        <v>0</v>
      </c>
      <c r="K66" s="12">
        <v>0</v>
      </c>
      <c r="L66" s="12">
        <v>48</v>
      </c>
    </row>
    <row r="67" spans="2:12" ht="20.100000000000001" customHeight="1" thickBot="1" x14ac:dyDescent="0.25">
      <c r="B67" s="62" t="s">
        <v>281</v>
      </c>
      <c r="C67" s="12">
        <v>10</v>
      </c>
      <c r="D67" s="12">
        <v>1</v>
      </c>
      <c r="E67" s="12">
        <v>8</v>
      </c>
      <c r="F67" s="12">
        <v>3</v>
      </c>
      <c r="G67" s="12">
        <f t="shared" si="0"/>
        <v>22</v>
      </c>
      <c r="H67" s="12">
        <v>0</v>
      </c>
      <c r="I67" s="12">
        <v>0</v>
      </c>
      <c r="J67" s="12">
        <v>0</v>
      </c>
      <c r="K67" s="12">
        <v>0</v>
      </c>
      <c r="L67" s="12">
        <v>22</v>
      </c>
    </row>
    <row r="68" spans="2:12" ht="20.100000000000001" customHeight="1" thickBot="1" x14ac:dyDescent="0.25">
      <c r="B68" s="62" t="s">
        <v>282</v>
      </c>
      <c r="C68" s="12">
        <v>4</v>
      </c>
      <c r="D68" s="12">
        <v>5</v>
      </c>
      <c r="E68" s="12">
        <v>4</v>
      </c>
      <c r="F68" s="12">
        <v>11</v>
      </c>
      <c r="G68" s="12">
        <f t="shared" si="0"/>
        <v>24</v>
      </c>
      <c r="H68" s="12">
        <v>0</v>
      </c>
      <c r="I68" s="12">
        <v>0</v>
      </c>
      <c r="J68" s="12">
        <v>0</v>
      </c>
      <c r="K68" s="12">
        <v>0</v>
      </c>
      <c r="L68" s="12">
        <v>24</v>
      </c>
    </row>
    <row r="69" spans="2:12" ht="20.100000000000001" customHeight="1" thickBot="1" x14ac:dyDescent="0.25">
      <c r="B69" s="62" t="s">
        <v>283</v>
      </c>
      <c r="C69" s="12">
        <v>10</v>
      </c>
      <c r="D69" s="12">
        <v>0</v>
      </c>
      <c r="E69" s="12">
        <v>6</v>
      </c>
      <c r="F69" s="12">
        <v>0</v>
      </c>
      <c r="G69" s="12">
        <f t="shared" si="0"/>
        <v>16</v>
      </c>
      <c r="H69" s="12">
        <v>0</v>
      </c>
      <c r="I69" s="12">
        <v>0</v>
      </c>
      <c r="J69" s="12">
        <v>0</v>
      </c>
      <c r="K69" s="12">
        <v>0</v>
      </c>
      <c r="L69" s="12">
        <v>16</v>
      </c>
    </row>
    <row r="70" spans="2:12" ht="20.100000000000001" customHeight="1" thickBot="1" x14ac:dyDescent="0.25">
      <c r="B70" s="62" t="s">
        <v>284</v>
      </c>
      <c r="C70" s="12">
        <v>12</v>
      </c>
      <c r="D70" s="12">
        <v>8</v>
      </c>
      <c r="E70" s="12">
        <v>13</v>
      </c>
      <c r="F70" s="12">
        <v>16</v>
      </c>
      <c r="G70" s="12">
        <f t="shared" si="0"/>
        <v>49</v>
      </c>
      <c r="H70" s="12">
        <v>0</v>
      </c>
      <c r="I70" s="12">
        <v>0</v>
      </c>
      <c r="J70" s="12">
        <v>5</v>
      </c>
      <c r="K70" s="12">
        <v>1</v>
      </c>
      <c r="L70" s="12">
        <v>55</v>
      </c>
    </row>
    <row r="71" spans="2:12" ht="20.100000000000001" customHeight="1" thickBot="1" x14ac:dyDescent="0.25">
      <c r="B71" s="62" t="s">
        <v>285</v>
      </c>
      <c r="C71" s="12">
        <v>14</v>
      </c>
      <c r="D71" s="12">
        <v>12</v>
      </c>
      <c r="E71" s="12">
        <v>10</v>
      </c>
      <c r="F71" s="12">
        <v>9</v>
      </c>
      <c r="G71" s="12">
        <f t="shared" si="0"/>
        <v>45</v>
      </c>
      <c r="H71" s="12">
        <v>0</v>
      </c>
      <c r="I71" s="12">
        <v>0</v>
      </c>
      <c r="J71" s="12">
        <v>0</v>
      </c>
      <c r="K71" s="12">
        <v>0</v>
      </c>
      <c r="L71" s="12">
        <v>45</v>
      </c>
    </row>
    <row r="72" spans="2:12" ht="20.100000000000001" customHeight="1" thickBot="1" x14ac:dyDescent="0.25">
      <c r="B72" s="62" t="s">
        <v>637</v>
      </c>
      <c r="C72" s="12">
        <v>8</v>
      </c>
      <c r="D72" s="12">
        <v>0</v>
      </c>
      <c r="E72" s="12">
        <v>11</v>
      </c>
      <c r="F72" s="12">
        <v>33</v>
      </c>
      <c r="G72" s="12">
        <f t="shared" si="0"/>
        <v>52</v>
      </c>
      <c r="H72" s="12">
        <v>0</v>
      </c>
      <c r="I72" s="12">
        <v>0</v>
      </c>
      <c r="J72" s="12">
        <v>0</v>
      </c>
      <c r="K72" s="12">
        <v>0</v>
      </c>
      <c r="L72" s="12">
        <v>52</v>
      </c>
    </row>
    <row r="73" spans="2:12" ht="20.100000000000001" customHeight="1" thickBot="1" x14ac:dyDescent="0.25">
      <c r="B73" s="62" t="s">
        <v>173</v>
      </c>
      <c r="C73" s="12">
        <v>50</v>
      </c>
      <c r="D73" s="12">
        <v>35</v>
      </c>
      <c r="E73" s="12">
        <v>126</v>
      </c>
      <c r="F73" s="12">
        <v>190</v>
      </c>
      <c r="G73" s="12">
        <f t="shared" si="0"/>
        <v>401</v>
      </c>
      <c r="H73" s="12">
        <v>5</v>
      </c>
      <c r="I73" s="12">
        <v>0</v>
      </c>
      <c r="J73" s="12">
        <v>0</v>
      </c>
      <c r="K73" s="12">
        <v>0</v>
      </c>
      <c r="L73" s="12">
        <v>406</v>
      </c>
    </row>
    <row r="74" spans="2:12" ht="20.100000000000001" customHeight="1" thickBot="1" x14ac:dyDescent="0.25">
      <c r="B74" s="62" t="s">
        <v>286</v>
      </c>
      <c r="C74" s="12">
        <v>8</v>
      </c>
      <c r="D74" s="12">
        <v>4</v>
      </c>
      <c r="E74" s="12">
        <v>14</v>
      </c>
      <c r="F74" s="12">
        <v>13</v>
      </c>
      <c r="G74" s="12">
        <f t="shared" si="0"/>
        <v>39</v>
      </c>
      <c r="H74" s="12">
        <v>0</v>
      </c>
      <c r="I74" s="12">
        <v>0</v>
      </c>
      <c r="J74" s="12">
        <v>0</v>
      </c>
      <c r="K74" s="12">
        <v>0</v>
      </c>
      <c r="L74" s="12">
        <v>39</v>
      </c>
    </row>
    <row r="75" spans="2:12" ht="20.100000000000001" customHeight="1" thickBot="1" x14ac:dyDescent="0.25">
      <c r="B75" s="62" t="s">
        <v>287</v>
      </c>
      <c r="C75" s="12">
        <v>56</v>
      </c>
      <c r="D75" s="12">
        <v>15</v>
      </c>
      <c r="E75" s="12">
        <v>59</v>
      </c>
      <c r="F75" s="12">
        <v>45</v>
      </c>
      <c r="G75" s="12">
        <f t="shared" si="0"/>
        <v>175</v>
      </c>
      <c r="H75" s="12">
        <v>0</v>
      </c>
      <c r="I75" s="12">
        <v>0</v>
      </c>
      <c r="J75" s="12">
        <v>0</v>
      </c>
      <c r="K75" s="12">
        <v>0</v>
      </c>
      <c r="L75" s="12">
        <v>175</v>
      </c>
    </row>
    <row r="76" spans="2:12" ht="20.100000000000001" customHeight="1" thickBot="1" x14ac:dyDescent="0.25">
      <c r="B76" s="62" t="s">
        <v>288</v>
      </c>
      <c r="C76" s="12">
        <v>11</v>
      </c>
      <c r="D76" s="12">
        <v>5</v>
      </c>
      <c r="E76" s="12">
        <v>63</v>
      </c>
      <c r="F76" s="12">
        <v>56</v>
      </c>
      <c r="G76" s="12">
        <f t="shared" ref="G76:G139" si="1">SUM(C76:F76)</f>
        <v>135</v>
      </c>
      <c r="H76" s="12">
        <v>0</v>
      </c>
      <c r="I76" s="12">
        <v>0</v>
      </c>
      <c r="J76" s="12">
        <v>0</v>
      </c>
      <c r="K76" s="12">
        <v>0</v>
      </c>
      <c r="L76" s="12">
        <v>135</v>
      </c>
    </row>
    <row r="77" spans="2:12" ht="20.100000000000001" customHeight="1" thickBot="1" x14ac:dyDescent="0.25">
      <c r="B77" s="62" t="s">
        <v>289</v>
      </c>
      <c r="C77" s="12">
        <v>8</v>
      </c>
      <c r="D77" s="12">
        <v>4</v>
      </c>
      <c r="E77" s="12">
        <v>20</v>
      </c>
      <c r="F77" s="12">
        <v>22</v>
      </c>
      <c r="G77" s="12">
        <f t="shared" si="1"/>
        <v>54</v>
      </c>
      <c r="H77" s="12">
        <v>0</v>
      </c>
      <c r="I77" s="12">
        <v>0</v>
      </c>
      <c r="J77" s="12">
        <v>0</v>
      </c>
      <c r="K77" s="12">
        <v>0</v>
      </c>
      <c r="L77" s="12">
        <v>54</v>
      </c>
    </row>
    <row r="78" spans="2:12" ht="20.100000000000001" customHeight="1" thickBot="1" x14ac:dyDescent="0.25">
      <c r="B78" s="62" t="s">
        <v>290</v>
      </c>
      <c r="C78" s="12">
        <v>25</v>
      </c>
      <c r="D78" s="12">
        <v>1</v>
      </c>
      <c r="E78" s="12">
        <v>11</v>
      </c>
      <c r="F78" s="12">
        <v>29</v>
      </c>
      <c r="G78" s="12">
        <f t="shared" si="1"/>
        <v>66</v>
      </c>
      <c r="H78" s="12">
        <v>0</v>
      </c>
      <c r="I78" s="12">
        <v>0</v>
      </c>
      <c r="J78" s="12">
        <v>0</v>
      </c>
      <c r="K78" s="12">
        <v>0</v>
      </c>
      <c r="L78" s="12">
        <v>66</v>
      </c>
    </row>
    <row r="79" spans="2:12" ht="20.100000000000001" customHeight="1" thickBot="1" x14ac:dyDescent="0.25">
      <c r="B79" s="62" t="s">
        <v>291</v>
      </c>
      <c r="C79" s="12">
        <v>8</v>
      </c>
      <c r="D79" s="12">
        <v>5</v>
      </c>
      <c r="E79" s="12">
        <v>7</v>
      </c>
      <c r="F79" s="12">
        <v>13</v>
      </c>
      <c r="G79" s="12">
        <f t="shared" si="1"/>
        <v>33</v>
      </c>
      <c r="H79" s="12">
        <v>0</v>
      </c>
      <c r="I79" s="12">
        <v>0</v>
      </c>
      <c r="J79" s="12">
        <v>0</v>
      </c>
      <c r="K79" s="12">
        <v>0</v>
      </c>
      <c r="L79" s="12">
        <v>33</v>
      </c>
    </row>
    <row r="80" spans="2:12" ht="20.100000000000001" customHeight="1" thickBot="1" x14ac:dyDescent="0.25">
      <c r="B80" s="62" t="s">
        <v>292</v>
      </c>
      <c r="C80" s="12">
        <v>20</v>
      </c>
      <c r="D80" s="12">
        <v>18</v>
      </c>
      <c r="E80" s="12">
        <v>11</v>
      </c>
      <c r="F80" s="12">
        <v>12</v>
      </c>
      <c r="G80" s="12">
        <f t="shared" si="1"/>
        <v>61</v>
      </c>
      <c r="H80" s="12">
        <v>0</v>
      </c>
      <c r="I80" s="12">
        <v>0</v>
      </c>
      <c r="J80" s="12">
        <v>0</v>
      </c>
      <c r="K80" s="12">
        <v>0</v>
      </c>
      <c r="L80" s="12">
        <v>61</v>
      </c>
    </row>
    <row r="81" spans="2:12" ht="20.100000000000001" customHeight="1" thickBot="1" x14ac:dyDescent="0.25">
      <c r="B81" s="62" t="s">
        <v>293</v>
      </c>
      <c r="C81" s="12">
        <v>6</v>
      </c>
      <c r="D81" s="12">
        <v>2</v>
      </c>
      <c r="E81" s="12">
        <v>6</v>
      </c>
      <c r="F81" s="12">
        <v>6</v>
      </c>
      <c r="G81" s="12">
        <f t="shared" si="1"/>
        <v>20</v>
      </c>
      <c r="H81" s="12">
        <v>0</v>
      </c>
      <c r="I81" s="12">
        <v>0</v>
      </c>
      <c r="J81" s="12">
        <v>0</v>
      </c>
      <c r="K81" s="12">
        <v>0</v>
      </c>
      <c r="L81" s="12">
        <v>20</v>
      </c>
    </row>
    <row r="82" spans="2:12" ht="20.100000000000001" customHeight="1" thickBot="1" x14ac:dyDescent="0.25">
      <c r="B82" s="62" t="s">
        <v>294</v>
      </c>
      <c r="C82" s="12">
        <v>12</v>
      </c>
      <c r="D82" s="12">
        <v>24</v>
      </c>
      <c r="E82" s="12">
        <v>47</v>
      </c>
      <c r="F82" s="12">
        <v>81</v>
      </c>
      <c r="G82" s="12">
        <f t="shared" si="1"/>
        <v>164</v>
      </c>
      <c r="H82" s="12">
        <v>2</v>
      </c>
      <c r="I82" s="12">
        <v>0</v>
      </c>
      <c r="J82" s="12">
        <v>0</v>
      </c>
      <c r="K82" s="12">
        <v>0</v>
      </c>
      <c r="L82" s="12">
        <v>166</v>
      </c>
    </row>
    <row r="83" spans="2:12" ht="20.100000000000001" customHeight="1" thickBot="1" x14ac:dyDescent="0.25">
      <c r="B83" s="62" t="s">
        <v>295</v>
      </c>
      <c r="C83" s="12">
        <v>0</v>
      </c>
      <c r="D83" s="12">
        <v>0</v>
      </c>
      <c r="E83" s="12">
        <v>0</v>
      </c>
      <c r="F83" s="12">
        <v>1</v>
      </c>
      <c r="G83" s="12">
        <f t="shared" si="1"/>
        <v>1</v>
      </c>
      <c r="H83" s="12">
        <v>0</v>
      </c>
      <c r="I83" s="12">
        <v>0</v>
      </c>
      <c r="J83" s="12">
        <v>0</v>
      </c>
      <c r="K83" s="12">
        <v>0</v>
      </c>
      <c r="L83" s="12">
        <v>1</v>
      </c>
    </row>
    <row r="84" spans="2:12" ht="20.100000000000001" customHeight="1" thickBot="1" x14ac:dyDescent="0.25">
      <c r="B84" s="62" t="s">
        <v>296</v>
      </c>
      <c r="C84" s="12">
        <v>5</v>
      </c>
      <c r="D84" s="12">
        <v>3</v>
      </c>
      <c r="E84" s="12">
        <v>6</v>
      </c>
      <c r="F84" s="12">
        <v>11</v>
      </c>
      <c r="G84" s="12">
        <f t="shared" si="1"/>
        <v>25</v>
      </c>
      <c r="H84" s="12">
        <v>0</v>
      </c>
      <c r="I84" s="12">
        <v>0</v>
      </c>
      <c r="J84" s="12">
        <v>0</v>
      </c>
      <c r="K84" s="12">
        <v>0</v>
      </c>
      <c r="L84" s="12">
        <v>25</v>
      </c>
    </row>
    <row r="85" spans="2:12" ht="20.100000000000001" customHeight="1" thickBot="1" x14ac:dyDescent="0.25">
      <c r="B85" s="62" t="s">
        <v>297</v>
      </c>
      <c r="C85" s="12">
        <v>22</v>
      </c>
      <c r="D85" s="12">
        <v>17</v>
      </c>
      <c r="E85" s="12">
        <v>14</v>
      </c>
      <c r="F85" s="12">
        <v>38</v>
      </c>
      <c r="G85" s="12">
        <f t="shared" si="1"/>
        <v>91</v>
      </c>
      <c r="H85" s="12">
        <v>0</v>
      </c>
      <c r="I85" s="12">
        <v>0</v>
      </c>
      <c r="J85" s="12">
        <v>4</v>
      </c>
      <c r="K85" s="12">
        <v>0</v>
      </c>
      <c r="L85" s="12">
        <v>95</v>
      </c>
    </row>
    <row r="86" spans="2:12" ht="20.100000000000001" customHeight="1" thickBot="1" x14ac:dyDescent="0.25">
      <c r="B86" s="62" t="s">
        <v>298</v>
      </c>
      <c r="C86" s="12">
        <v>8</v>
      </c>
      <c r="D86" s="12">
        <v>7</v>
      </c>
      <c r="E86" s="12">
        <v>31</v>
      </c>
      <c r="F86" s="12">
        <v>25</v>
      </c>
      <c r="G86" s="12">
        <f t="shared" si="1"/>
        <v>71</v>
      </c>
      <c r="H86" s="12">
        <v>0</v>
      </c>
      <c r="I86" s="12">
        <v>0</v>
      </c>
      <c r="J86" s="12">
        <v>0</v>
      </c>
      <c r="K86" s="12">
        <v>0</v>
      </c>
      <c r="L86" s="12">
        <v>71</v>
      </c>
    </row>
    <row r="87" spans="2:12" ht="20.100000000000001" customHeight="1" thickBot="1" x14ac:dyDescent="0.25">
      <c r="B87" s="62" t="s">
        <v>299</v>
      </c>
      <c r="C87" s="12">
        <v>10</v>
      </c>
      <c r="D87" s="12">
        <v>11</v>
      </c>
      <c r="E87" s="12">
        <v>13</v>
      </c>
      <c r="F87" s="12">
        <v>7</v>
      </c>
      <c r="G87" s="12">
        <f t="shared" si="1"/>
        <v>41</v>
      </c>
      <c r="H87" s="12">
        <v>0</v>
      </c>
      <c r="I87" s="12">
        <v>0</v>
      </c>
      <c r="J87" s="12">
        <v>0</v>
      </c>
      <c r="K87" s="12">
        <v>0</v>
      </c>
      <c r="L87" s="12">
        <v>41</v>
      </c>
    </row>
    <row r="88" spans="2:12" ht="20.100000000000001" customHeight="1" thickBot="1" x14ac:dyDescent="0.25">
      <c r="B88" s="62" t="s">
        <v>174</v>
      </c>
      <c r="C88" s="12">
        <v>126</v>
      </c>
      <c r="D88" s="12">
        <v>57</v>
      </c>
      <c r="E88" s="12">
        <v>391</v>
      </c>
      <c r="F88" s="12">
        <v>561</v>
      </c>
      <c r="G88" s="12">
        <f t="shared" si="1"/>
        <v>1135</v>
      </c>
      <c r="H88" s="12">
        <v>0</v>
      </c>
      <c r="I88" s="12">
        <v>0</v>
      </c>
      <c r="J88" s="12">
        <v>0</v>
      </c>
      <c r="K88" s="12">
        <v>0</v>
      </c>
      <c r="L88" s="12">
        <v>1135</v>
      </c>
    </row>
    <row r="89" spans="2:12" ht="20.100000000000001" customHeight="1" thickBot="1" x14ac:dyDescent="0.25">
      <c r="B89" s="62" t="s">
        <v>300</v>
      </c>
      <c r="C89" s="12">
        <v>8</v>
      </c>
      <c r="D89" s="12">
        <v>4</v>
      </c>
      <c r="E89" s="12">
        <v>18</v>
      </c>
      <c r="F89" s="12">
        <v>17</v>
      </c>
      <c r="G89" s="12">
        <f t="shared" si="1"/>
        <v>47</v>
      </c>
      <c r="H89" s="12">
        <v>0</v>
      </c>
      <c r="I89" s="12">
        <v>0</v>
      </c>
      <c r="J89" s="12">
        <v>0</v>
      </c>
      <c r="K89" s="12">
        <v>0</v>
      </c>
      <c r="L89" s="12">
        <v>47</v>
      </c>
    </row>
    <row r="90" spans="2:12" ht="20.100000000000001" customHeight="1" thickBot="1" x14ac:dyDescent="0.25">
      <c r="B90" s="62" t="s">
        <v>301</v>
      </c>
      <c r="C90" s="12">
        <v>5</v>
      </c>
      <c r="D90" s="12">
        <v>6</v>
      </c>
      <c r="E90" s="12">
        <v>0</v>
      </c>
      <c r="F90" s="12">
        <v>36</v>
      </c>
      <c r="G90" s="12">
        <f t="shared" si="1"/>
        <v>47</v>
      </c>
      <c r="H90" s="12">
        <v>0</v>
      </c>
      <c r="I90" s="12">
        <v>0</v>
      </c>
      <c r="J90" s="12">
        <v>0</v>
      </c>
      <c r="K90" s="12">
        <v>0</v>
      </c>
      <c r="L90" s="12">
        <v>47</v>
      </c>
    </row>
    <row r="91" spans="2:12" ht="20.100000000000001" customHeight="1" thickBot="1" x14ac:dyDescent="0.25">
      <c r="B91" s="62" t="s">
        <v>302</v>
      </c>
      <c r="C91" s="12">
        <v>0</v>
      </c>
      <c r="D91" s="12">
        <v>0</v>
      </c>
      <c r="E91" s="12">
        <v>0</v>
      </c>
      <c r="F91" s="12">
        <v>16</v>
      </c>
      <c r="G91" s="12">
        <f t="shared" si="1"/>
        <v>16</v>
      </c>
      <c r="H91" s="12">
        <v>0</v>
      </c>
      <c r="I91" s="12">
        <v>0</v>
      </c>
      <c r="J91" s="12">
        <v>0</v>
      </c>
      <c r="K91" s="12">
        <v>0</v>
      </c>
      <c r="L91" s="12">
        <v>16</v>
      </c>
    </row>
    <row r="92" spans="2:12" ht="20.100000000000001" customHeight="1" thickBot="1" x14ac:dyDescent="0.25">
      <c r="B92" s="62" t="s">
        <v>303</v>
      </c>
      <c r="C92" s="12">
        <v>5</v>
      </c>
      <c r="D92" s="12">
        <v>1</v>
      </c>
      <c r="E92" s="12">
        <v>11</v>
      </c>
      <c r="F92" s="12">
        <v>12</v>
      </c>
      <c r="G92" s="12">
        <f t="shared" si="1"/>
        <v>29</v>
      </c>
      <c r="H92" s="12">
        <v>0</v>
      </c>
      <c r="I92" s="12">
        <v>0</v>
      </c>
      <c r="J92" s="12">
        <v>0</v>
      </c>
      <c r="K92" s="12">
        <v>0</v>
      </c>
      <c r="L92" s="12">
        <v>29</v>
      </c>
    </row>
    <row r="93" spans="2:12" ht="20.100000000000001" customHeight="1" thickBot="1" x14ac:dyDescent="0.25">
      <c r="B93" s="62" t="s">
        <v>304</v>
      </c>
      <c r="C93" s="12">
        <v>16</v>
      </c>
      <c r="D93" s="12">
        <v>8</v>
      </c>
      <c r="E93" s="12">
        <v>2</v>
      </c>
      <c r="F93" s="12">
        <v>14</v>
      </c>
      <c r="G93" s="12">
        <f t="shared" si="1"/>
        <v>40</v>
      </c>
      <c r="H93" s="12">
        <v>0</v>
      </c>
      <c r="I93" s="12">
        <v>0</v>
      </c>
      <c r="J93" s="12">
        <v>0</v>
      </c>
      <c r="K93" s="12">
        <v>0</v>
      </c>
      <c r="L93" s="12">
        <v>40</v>
      </c>
    </row>
    <row r="94" spans="2:12" ht="20.100000000000001" customHeight="1" thickBot="1" x14ac:dyDescent="0.25">
      <c r="B94" s="62" t="s">
        <v>305</v>
      </c>
      <c r="C94" s="12">
        <v>8</v>
      </c>
      <c r="D94" s="12">
        <v>10</v>
      </c>
      <c r="E94" s="12">
        <v>27</v>
      </c>
      <c r="F94" s="12">
        <v>46</v>
      </c>
      <c r="G94" s="12">
        <f t="shared" si="1"/>
        <v>91</v>
      </c>
      <c r="H94" s="12">
        <v>0</v>
      </c>
      <c r="I94" s="12">
        <v>0</v>
      </c>
      <c r="J94" s="12">
        <v>0</v>
      </c>
      <c r="K94" s="12">
        <v>0</v>
      </c>
      <c r="L94" s="12">
        <v>91</v>
      </c>
    </row>
    <row r="95" spans="2:12" ht="20.100000000000001" customHeight="1" thickBot="1" x14ac:dyDescent="0.25">
      <c r="B95" s="62" t="s">
        <v>306</v>
      </c>
      <c r="C95" s="12">
        <v>0</v>
      </c>
      <c r="D95" s="12">
        <v>5</v>
      </c>
      <c r="E95" s="12">
        <v>1</v>
      </c>
      <c r="F95" s="12">
        <v>9</v>
      </c>
      <c r="G95" s="12">
        <f t="shared" si="1"/>
        <v>15</v>
      </c>
      <c r="H95" s="12">
        <v>2</v>
      </c>
      <c r="I95" s="12">
        <v>1</v>
      </c>
      <c r="J95" s="12">
        <v>0</v>
      </c>
      <c r="K95" s="12">
        <v>0</v>
      </c>
      <c r="L95" s="12">
        <v>18</v>
      </c>
    </row>
    <row r="96" spans="2:12" ht="20.100000000000001" customHeight="1" thickBot="1" x14ac:dyDescent="0.25">
      <c r="B96" s="62" t="s">
        <v>307</v>
      </c>
      <c r="C96" s="12">
        <v>6</v>
      </c>
      <c r="D96" s="12">
        <v>4</v>
      </c>
      <c r="E96" s="12">
        <v>14</v>
      </c>
      <c r="F96" s="12">
        <v>43</v>
      </c>
      <c r="G96" s="12">
        <f t="shared" si="1"/>
        <v>67</v>
      </c>
      <c r="H96" s="12">
        <v>0</v>
      </c>
      <c r="I96" s="12">
        <v>0</v>
      </c>
      <c r="J96" s="12">
        <v>0</v>
      </c>
      <c r="K96" s="12">
        <v>0</v>
      </c>
      <c r="L96" s="12">
        <v>67</v>
      </c>
    </row>
    <row r="97" spans="2:12" ht="20.100000000000001" customHeight="1" thickBot="1" x14ac:dyDescent="0.25">
      <c r="B97" s="62" t="s">
        <v>308</v>
      </c>
      <c r="C97" s="12">
        <v>2</v>
      </c>
      <c r="D97" s="12">
        <v>2</v>
      </c>
      <c r="E97" s="12">
        <v>0</v>
      </c>
      <c r="F97" s="12">
        <v>19</v>
      </c>
      <c r="G97" s="12">
        <f t="shared" si="1"/>
        <v>23</v>
      </c>
      <c r="H97" s="12">
        <v>0</v>
      </c>
      <c r="I97" s="12">
        <v>0</v>
      </c>
      <c r="J97" s="12">
        <v>0</v>
      </c>
      <c r="K97" s="12">
        <v>0</v>
      </c>
      <c r="L97" s="12">
        <v>23</v>
      </c>
    </row>
    <row r="98" spans="2:12" ht="20.100000000000001" customHeight="1" thickBot="1" x14ac:dyDescent="0.25">
      <c r="B98" s="62" t="s">
        <v>309</v>
      </c>
      <c r="C98" s="12">
        <v>6</v>
      </c>
      <c r="D98" s="12">
        <v>6</v>
      </c>
      <c r="E98" s="12">
        <v>5</v>
      </c>
      <c r="F98" s="12">
        <v>13</v>
      </c>
      <c r="G98" s="12">
        <f t="shared" si="1"/>
        <v>30</v>
      </c>
      <c r="H98" s="12">
        <v>0</v>
      </c>
      <c r="I98" s="12">
        <v>0</v>
      </c>
      <c r="J98" s="12">
        <v>0</v>
      </c>
      <c r="K98" s="12">
        <v>0</v>
      </c>
      <c r="L98" s="12">
        <v>30</v>
      </c>
    </row>
    <row r="99" spans="2:12" ht="20.100000000000001" customHeight="1" thickBot="1" x14ac:dyDescent="0.25">
      <c r="B99" s="62" t="s">
        <v>310</v>
      </c>
      <c r="C99" s="12">
        <v>5</v>
      </c>
      <c r="D99" s="12">
        <v>1</v>
      </c>
      <c r="E99" s="12">
        <v>0</v>
      </c>
      <c r="F99" s="12">
        <v>0</v>
      </c>
      <c r="G99" s="12">
        <f t="shared" si="1"/>
        <v>6</v>
      </c>
      <c r="H99" s="12">
        <v>0</v>
      </c>
      <c r="I99" s="12">
        <v>0</v>
      </c>
      <c r="J99" s="12">
        <v>0</v>
      </c>
      <c r="K99" s="12">
        <v>0</v>
      </c>
      <c r="L99" s="12">
        <v>6</v>
      </c>
    </row>
    <row r="100" spans="2:12" ht="20.100000000000001" customHeight="1" thickBot="1" x14ac:dyDescent="0.25">
      <c r="B100" s="62" t="s">
        <v>311</v>
      </c>
      <c r="C100" s="12">
        <v>4</v>
      </c>
      <c r="D100" s="12">
        <v>3</v>
      </c>
      <c r="E100" s="12">
        <v>13</v>
      </c>
      <c r="F100" s="12">
        <v>13</v>
      </c>
      <c r="G100" s="12">
        <f t="shared" si="1"/>
        <v>33</v>
      </c>
      <c r="H100" s="12">
        <v>0</v>
      </c>
      <c r="I100" s="12">
        <v>0</v>
      </c>
      <c r="J100" s="12">
        <v>0</v>
      </c>
      <c r="K100" s="12">
        <v>0</v>
      </c>
      <c r="L100" s="12">
        <v>33</v>
      </c>
    </row>
    <row r="101" spans="2:12" ht="20.100000000000001" customHeight="1" thickBot="1" x14ac:dyDescent="0.25">
      <c r="B101" s="62" t="s">
        <v>175</v>
      </c>
      <c r="C101" s="12">
        <v>11</v>
      </c>
      <c r="D101" s="12">
        <v>1</v>
      </c>
      <c r="E101" s="12">
        <v>16</v>
      </c>
      <c r="F101" s="12">
        <v>17</v>
      </c>
      <c r="G101" s="12">
        <f t="shared" si="1"/>
        <v>45</v>
      </c>
      <c r="H101" s="12">
        <v>2</v>
      </c>
      <c r="I101" s="12">
        <v>0</v>
      </c>
      <c r="J101" s="12">
        <v>0</v>
      </c>
      <c r="K101" s="12">
        <v>0</v>
      </c>
      <c r="L101" s="12">
        <v>47</v>
      </c>
    </row>
    <row r="102" spans="2:12" ht="20.100000000000001" customHeight="1" thickBot="1" x14ac:dyDescent="0.25">
      <c r="B102" s="62" t="s">
        <v>312</v>
      </c>
      <c r="C102" s="12">
        <v>1</v>
      </c>
      <c r="D102" s="12">
        <v>1</v>
      </c>
      <c r="E102" s="12">
        <v>9</v>
      </c>
      <c r="F102" s="12">
        <v>10</v>
      </c>
      <c r="G102" s="12">
        <f t="shared" si="1"/>
        <v>21</v>
      </c>
      <c r="H102" s="12">
        <v>0</v>
      </c>
      <c r="I102" s="12">
        <v>0</v>
      </c>
      <c r="J102" s="12">
        <v>0</v>
      </c>
      <c r="K102" s="12">
        <v>0</v>
      </c>
      <c r="L102" s="12">
        <v>21</v>
      </c>
    </row>
    <row r="103" spans="2:12" ht="20.100000000000001" customHeight="1" thickBot="1" x14ac:dyDescent="0.25">
      <c r="B103" s="62" t="s">
        <v>313</v>
      </c>
      <c r="C103" s="12">
        <v>5</v>
      </c>
      <c r="D103" s="12">
        <v>5</v>
      </c>
      <c r="E103" s="12">
        <v>14</v>
      </c>
      <c r="F103" s="12">
        <v>9</v>
      </c>
      <c r="G103" s="12">
        <f t="shared" si="1"/>
        <v>33</v>
      </c>
      <c r="H103" s="12">
        <v>0</v>
      </c>
      <c r="I103" s="12">
        <v>0</v>
      </c>
      <c r="J103" s="12">
        <v>0</v>
      </c>
      <c r="K103" s="12">
        <v>0</v>
      </c>
      <c r="L103" s="12">
        <v>33</v>
      </c>
    </row>
    <row r="104" spans="2:12" ht="20.100000000000001" customHeight="1" thickBot="1" x14ac:dyDescent="0.25">
      <c r="B104" s="62" t="s">
        <v>314</v>
      </c>
      <c r="C104" s="12">
        <v>1</v>
      </c>
      <c r="D104" s="12">
        <v>0</v>
      </c>
      <c r="E104" s="12">
        <v>1</v>
      </c>
      <c r="F104" s="12">
        <v>19</v>
      </c>
      <c r="G104" s="12">
        <f t="shared" si="1"/>
        <v>21</v>
      </c>
      <c r="H104" s="12">
        <v>0</v>
      </c>
      <c r="I104" s="12">
        <v>0</v>
      </c>
      <c r="J104" s="12">
        <v>0</v>
      </c>
      <c r="K104" s="12">
        <v>1</v>
      </c>
      <c r="L104" s="12">
        <v>22</v>
      </c>
    </row>
    <row r="105" spans="2:12" ht="20.100000000000001" customHeight="1" thickBot="1" x14ac:dyDescent="0.25">
      <c r="B105" s="62" t="s">
        <v>315</v>
      </c>
      <c r="C105" s="12">
        <v>6</v>
      </c>
      <c r="D105" s="12">
        <v>0</v>
      </c>
      <c r="E105" s="12">
        <v>5</v>
      </c>
      <c r="F105" s="12">
        <v>6</v>
      </c>
      <c r="G105" s="12">
        <f t="shared" si="1"/>
        <v>17</v>
      </c>
      <c r="H105" s="12">
        <v>0</v>
      </c>
      <c r="I105" s="12">
        <v>0</v>
      </c>
      <c r="J105" s="12">
        <v>0</v>
      </c>
      <c r="K105" s="12">
        <v>0</v>
      </c>
      <c r="L105" s="12">
        <v>17</v>
      </c>
    </row>
    <row r="106" spans="2:12" ht="20.100000000000001" customHeight="1" thickBot="1" x14ac:dyDescent="0.25">
      <c r="B106" s="62" t="s">
        <v>176</v>
      </c>
      <c r="C106" s="12">
        <v>2</v>
      </c>
      <c r="D106" s="12">
        <v>1</v>
      </c>
      <c r="E106" s="12">
        <v>8</v>
      </c>
      <c r="F106" s="12">
        <v>3</v>
      </c>
      <c r="G106" s="12">
        <f t="shared" si="1"/>
        <v>14</v>
      </c>
      <c r="H106" s="12">
        <v>0</v>
      </c>
      <c r="I106" s="12">
        <v>0</v>
      </c>
      <c r="J106" s="12">
        <v>0</v>
      </c>
      <c r="K106" s="12">
        <v>0</v>
      </c>
      <c r="L106" s="12">
        <v>14</v>
      </c>
    </row>
    <row r="107" spans="2:12" ht="20.100000000000001" customHeight="1" thickBot="1" x14ac:dyDescent="0.25">
      <c r="B107" s="62" t="s">
        <v>316</v>
      </c>
      <c r="C107" s="12">
        <v>0</v>
      </c>
      <c r="D107" s="12">
        <v>1</v>
      </c>
      <c r="E107" s="12">
        <v>5</v>
      </c>
      <c r="F107" s="12">
        <v>20</v>
      </c>
      <c r="G107" s="12">
        <f t="shared" si="1"/>
        <v>26</v>
      </c>
      <c r="H107" s="12">
        <v>0</v>
      </c>
      <c r="I107" s="12">
        <v>0</v>
      </c>
      <c r="J107" s="12">
        <v>0</v>
      </c>
      <c r="K107" s="12">
        <v>0</v>
      </c>
      <c r="L107" s="12">
        <v>26</v>
      </c>
    </row>
    <row r="108" spans="2:12" ht="20.100000000000001" customHeight="1" thickBot="1" x14ac:dyDescent="0.25">
      <c r="B108" s="62" t="s">
        <v>317</v>
      </c>
      <c r="C108" s="12">
        <v>4</v>
      </c>
      <c r="D108" s="12">
        <v>0</v>
      </c>
      <c r="E108" s="12">
        <v>5</v>
      </c>
      <c r="F108" s="12">
        <v>5</v>
      </c>
      <c r="G108" s="12">
        <f t="shared" si="1"/>
        <v>14</v>
      </c>
      <c r="H108" s="12">
        <v>0</v>
      </c>
      <c r="I108" s="12">
        <v>0</v>
      </c>
      <c r="J108" s="12">
        <v>0</v>
      </c>
      <c r="K108" s="12">
        <v>0</v>
      </c>
      <c r="L108" s="12">
        <v>14</v>
      </c>
    </row>
    <row r="109" spans="2:12" ht="20.100000000000001" customHeight="1" thickBot="1" x14ac:dyDescent="0.25">
      <c r="B109" s="62" t="s">
        <v>177</v>
      </c>
      <c r="C109" s="12">
        <v>52</v>
      </c>
      <c r="D109" s="12">
        <v>59</v>
      </c>
      <c r="E109" s="12">
        <v>181</v>
      </c>
      <c r="F109" s="12">
        <v>232</v>
      </c>
      <c r="G109" s="12">
        <f t="shared" si="1"/>
        <v>524</v>
      </c>
      <c r="H109" s="12">
        <v>0</v>
      </c>
      <c r="I109" s="12">
        <v>0</v>
      </c>
      <c r="J109" s="12">
        <v>0</v>
      </c>
      <c r="K109" s="12">
        <v>0</v>
      </c>
      <c r="L109" s="12">
        <v>524</v>
      </c>
    </row>
    <row r="110" spans="2:12" ht="20.100000000000001" customHeight="1" thickBot="1" x14ac:dyDescent="0.25">
      <c r="B110" s="62" t="s">
        <v>318</v>
      </c>
      <c r="C110" s="12">
        <v>4</v>
      </c>
      <c r="D110" s="12">
        <v>1</v>
      </c>
      <c r="E110" s="12">
        <v>9</v>
      </c>
      <c r="F110" s="12">
        <v>9</v>
      </c>
      <c r="G110" s="12">
        <f t="shared" si="1"/>
        <v>23</v>
      </c>
      <c r="H110" s="12">
        <v>0</v>
      </c>
      <c r="I110" s="12">
        <v>0</v>
      </c>
      <c r="J110" s="12">
        <v>0</v>
      </c>
      <c r="K110" s="12">
        <v>0</v>
      </c>
      <c r="L110" s="12">
        <v>23</v>
      </c>
    </row>
    <row r="111" spans="2:12" ht="20.100000000000001" customHeight="1" thickBot="1" x14ac:dyDescent="0.25">
      <c r="B111" s="62" t="s">
        <v>319</v>
      </c>
      <c r="C111" s="12">
        <v>6</v>
      </c>
      <c r="D111" s="12">
        <v>1</v>
      </c>
      <c r="E111" s="12">
        <v>6</v>
      </c>
      <c r="F111" s="12">
        <v>6</v>
      </c>
      <c r="G111" s="12">
        <f t="shared" si="1"/>
        <v>19</v>
      </c>
      <c r="H111" s="12">
        <v>0</v>
      </c>
      <c r="I111" s="12">
        <v>0</v>
      </c>
      <c r="J111" s="12">
        <v>0</v>
      </c>
      <c r="K111" s="12">
        <v>0</v>
      </c>
      <c r="L111" s="12">
        <v>19</v>
      </c>
    </row>
    <row r="112" spans="2:12" ht="20.100000000000001" customHeight="1" thickBot="1" x14ac:dyDescent="0.25">
      <c r="B112" s="62" t="s">
        <v>320</v>
      </c>
      <c r="C112" s="12">
        <v>2</v>
      </c>
      <c r="D112" s="12">
        <v>2</v>
      </c>
      <c r="E112" s="12">
        <v>2</v>
      </c>
      <c r="F112" s="12">
        <v>1</v>
      </c>
      <c r="G112" s="12">
        <f t="shared" si="1"/>
        <v>7</v>
      </c>
      <c r="H112" s="12">
        <v>0</v>
      </c>
      <c r="I112" s="12">
        <v>0</v>
      </c>
      <c r="J112" s="12">
        <v>0</v>
      </c>
      <c r="K112" s="12">
        <v>0</v>
      </c>
      <c r="L112" s="12">
        <v>7</v>
      </c>
    </row>
    <row r="113" spans="2:12" ht="20.100000000000001" customHeight="1" thickBot="1" x14ac:dyDescent="0.25">
      <c r="B113" s="62" t="s">
        <v>321</v>
      </c>
      <c r="C113" s="12">
        <v>7</v>
      </c>
      <c r="D113" s="12">
        <v>4</v>
      </c>
      <c r="E113" s="12">
        <v>10</v>
      </c>
      <c r="F113" s="12">
        <v>13</v>
      </c>
      <c r="G113" s="12">
        <f t="shared" si="1"/>
        <v>34</v>
      </c>
      <c r="H113" s="12">
        <v>0</v>
      </c>
      <c r="I113" s="12">
        <v>0</v>
      </c>
      <c r="J113" s="12">
        <v>0</v>
      </c>
      <c r="K113" s="12">
        <v>0</v>
      </c>
      <c r="L113" s="12">
        <v>34</v>
      </c>
    </row>
    <row r="114" spans="2:12" ht="20.100000000000001" customHeight="1" thickBot="1" x14ac:dyDescent="0.25">
      <c r="B114" s="62" t="s">
        <v>322</v>
      </c>
      <c r="C114" s="12">
        <v>2</v>
      </c>
      <c r="D114" s="12">
        <v>2</v>
      </c>
      <c r="E114" s="12">
        <v>2</v>
      </c>
      <c r="F114" s="12">
        <v>1</v>
      </c>
      <c r="G114" s="12">
        <f t="shared" si="1"/>
        <v>7</v>
      </c>
      <c r="H114" s="12">
        <v>0</v>
      </c>
      <c r="I114" s="12">
        <v>0</v>
      </c>
      <c r="J114" s="12">
        <v>0</v>
      </c>
      <c r="K114" s="12">
        <v>0</v>
      </c>
      <c r="L114" s="12">
        <v>7</v>
      </c>
    </row>
    <row r="115" spans="2:12" ht="20.100000000000001" customHeight="1" thickBot="1" x14ac:dyDescent="0.25">
      <c r="B115" s="62" t="s">
        <v>323</v>
      </c>
      <c r="C115" s="12">
        <v>2</v>
      </c>
      <c r="D115" s="12">
        <v>1</v>
      </c>
      <c r="E115" s="12">
        <v>2</v>
      </c>
      <c r="F115" s="12">
        <v>9</v>
      </c>
      <c r="G115" s="12">
        <f t="shared" si="1"/>
        <v>14</v>
      </c>
      <c r="H115" s="12">
        <v>0</v>
      </c>
      <c r="I115" s="12">
        <v>2</v>
      </c>
      <c r="J115" s="12">
        <v>0</v>
      </c>
      <c r="K115" s="12">
        <v>0</v>
      </c>
      <c r="L115" s="12">
        <v>16</v>
      </c>
    </row>
    <row r="116" spans="2:12" ht="20.100000000000001" customHeight="1" thickBot="1" x14ac:dyDescent="0.25">
      <c r="B116" s="62" t="s">
        <v>324</v>
      </c>
      <c r="C116" s="12">
        <v>2</v>
      </c>
      <c r="D116" s="12">
        <v>4</v>
      </c>
      <c r="E116" s="12">
        <v>6</v>
      </c>
      <c r="F116" s="12">
        <v>6</v>
      </c>
      <c r="G116" s="12">
        <f t="shared" si="1"/>
        <v>18</v>
      </c>
      <c r="H116" s="12">
        <v>0</v>
      </c>
      <c r="I116" s="12">
        <v>0</v>
      </c>
      <c r="J116" s="12">
        <v>0</v>
      </c>
      <c r="K116" s="12">
        <v>0</v>
      </c>
      <c r="L116" s="12">
        <v>18</v>
      </c>
    </row>
    <row r="117" spans="2:12" ht="20.100000000000001" customHeight="1" thickBot="1" x14ac:dyDescent="0.25">
      <c r="B117" s="62" t="s">
        <v>325</v>
      </c>
      <c r="C117" s="12">
        <v>13</v>
      </c>
      <c r="D117" s="12">
        <v>4</v>
      </c>
      <c r="E117" s="12">
        <v>23</v>
      </c>
      <c r="F117" s="12">
        <v>42</v>
      </c>
      <c r="G117" s="12">
        <f t="shared" si="1"/>
        <v>82</v>
      </c>
      <c r="H117" s="12">
        <v>0</v>
      </c>
      <c r="I117" s="12">
        <v>0</v>
      </c>
      <c r="J117" s="12">
        <v>0</v>
      </c>
      <c r="K117" s="12">
        <v>0</v>
      </c>
      <c r="L117" s="12">
        <v>82</v>
      </c>
    </row>
    <row r="118" spans="2:12" ht="20.100000000000001" customHeight="1" thickBot="1" x14ac:dyDescent="0.25">
      <c r="B118" s="62" t="s">
        <v>326</v>
      </c>
      <c r="C118" s="12">
        <v>6</v>
      </c>
      <c r="D118" s="12">
        <v>1</v>
      </c>
      <c r="E118" s="12">
        <v>9</v>
      </c>
      <c r="F118" s="12">
        <v>5</v>
      </c>
      <c r="G118" s="12">
        <f t="shared" si="1"/>
        <v>21</v>
      </c>
      <c r="H118" s="12">
        <v>0</v>
      </c>
      <c r="I118" s="12">
        <v>0</v>
      </c>
      <c r="J118" s="12">
        <v>0</v>
      </c>
      <c r="K118" s="12">
        <v>0</v>
      </c>
      <c r="L118" s="12">
        <v>21</v>
      </c>
    </row>
    <row r="119" spans="2:12" ht="20.100000000000001" customHeight="1" thickBot="1" x14ac:dyDescent="0.25">
      <c r="B119" s="62" t="s">
        <v>327</v>
      </c>
      <c r="C119" s="12">
        <v>3</v>
      </c>
      <c r="D119" s="12">
        <v>4</v>
      </c>
      <c r="E119" s="12">
        <v>10</v>
      </c>
      <c r="F119" s="12">
        <v>14</v>
      </c>
      <c r="G119" s="12">
        <f t="shared" si="1"/>
        <v>31</v>
      </c>
      <c r="H119" s="12">
        <v>0</v>
      </c>
      <c r="I119" s="12">
        <v>0</v>
      </c>
      <c r="J119" s="12">
        <v>3</v>
      </c>
      <c r="K119" s="12">
        <v>0</v>
      </c>
      <c r="L119" s="12">
        <v>34</v>
      </c>
    </row>
    <row r="120" spans="2:12" ht="20.100000000000001" customHeight="1" thickBot="1" x14ac:dyDescent="0.25">
      <c r="B120" s="62" t="s">
        <v>328</v>
      </c>
      <c r="C120" s="12">
        <v>4</v>
      </c>
      <c r="D120" s="12">
        <v>0</v>
      </c>
      <c r="E120" s="12">
        <v>6</v>
      </c>
      <c r="F120" s="12">
        <v>0</v>
      </c>
      <c r="G120" s="12">
        <f t="shared" si="1"/>
        <v>10</v>
      </c>
      <c r="H120" s="12">
        <v>0</v>
      </c>
      <c r="I120" s="12">
        <v>0</v>
      </c>
      <c r="J120" s="12">
        <v>0</v>
      </c>
      <c r="K120" s="12">
        <v>0</v>
      </c>
      <c r="L120" s="12">
        <v>10</v>
      </c>
    </row>
    <row r="121" spans="2:12" ht="20.100000000000001" customHeight="1" thickBot="1" x14ac:dyDescent="0.25">
      <c r="B121" s="62" t="s">
        <v>329</v>
      </c>
      <c r="C121" s="12">
        <v>33</v>
      </c>
      <c r="D121" s="12">
        <v>18</v>
      </c>
      <c r="E121" s="12">
        <v>51</v>
      </c>
      <c r="F121" s="12">
        <v>69</v>
      </c>
      <c r="G121" s="12">
        <f t="shared" si="1"/>
        <v>171</v>
      </c>
      <c r="H121" s="12">
        <v>8</v>
      </c>
      <c r="I121" s="12">
        <v>3</v>
      </c>
      <c r="J121" s="12">
        <v>0</v>
      </c>
      <c r="K121" s="12">
        <v>0</v>
      </c>
      <c r="L121" s="12">
        <v>182</v>
      </c>
    </row>
    <row r="122" spans="2:12" ht="20.100000000000001" customHeight="1" thickBot="1" x14ac:dyDescent="0.25">
      <c r="B122" s="62" t="s">
        <v>330</v>
      </c>
      <c r="C122" s="12">
        <v>0</v>
      </c>
      <c r="D122" s="12">
        <v>0</v>
      </c>
      <c r="E122" s="12">
        <v>5</v>
      </c>
      <c r="F122" s="12">
        <v>2</v>
      </c>
      <c r="G122" s="12">
        <f t="shared" si="1"/>
        <v>7</v>
      </c>
      <c r="H122" s="12">
        <v>0</v>
      </c>
      <c r="I122" s="12">
        <v>0</v>
      </c>
      <c r="J122" s="12">
        <v>0</v>
      </c>
      <c r="K122" s="12">
        <v>0</v>
      </c>
      <c r="L122" s="12">
        <v>7</v>
      </c>
    </row>
    <row r="123" spans="2:12" ht="20.100000000000001" customHeight="1" thickBot="1" x14ac:dyDescent="0.25">
      <c r="B123" s="62" t="s">
        <v>331</v>
      </c>
      <c r="C123" s="12">
        <v>32</v>
      </c>
      <c r="D123" s="12">
        <v>31</v>
      </c>
      <c r="E123" s="12">
        <v>56</v>
      </c>
      <c r="F123" s="12">
        <v>48</v>
      </c>
      <c r="G123" s="12">
        <f t="shared" si="1"/>
        <v>167</v>
      </c>
      <c r="H123" s="12">
        <v>1</v>
      </c>
      <c r="I123" s="12">
        <v>0</v>
      </c>
      <c r="J123" s="12">
        <v>0</v>
      </c>
      <c r="K123" s="12">
        <v>6</v>
      </c>
      <c r="L123" s="12">
        <v>174</v>
      </c>
    </row>
    <row r="124" spans="2:12" ht="20.100000000000001" customHeight="1" thickBot="1" x14ac:dyDescent="0.25">
      <c r="B124" s="62" t="s">
        <v>332</v>
      </c>
      <c r="C124" s="12">
        <v>6</v>
      </c>
      <c r="D124" s="12">
        <v>0</v>
      </c>
      <c r="E124" s="12">
        <v>3</v>
      </c>
      <c r="F124" s="12">
        <v>1</v>
      </c>
      <c r="G124" s="12">
        <f t="shared" si="1"/>
        <v>10</v>
      </c>
      <c r="H124" s="12">
        <v>0</v>
      </c>
      <c r="I124" s="12">
        <v>0</v>
      </c>
      <c r="J124" s="12">
        <v>0</v>
      </c>
      <c r="K124" s="12">
        <v>0</v>
      </c>
      <c r="L124" s="12">
        <v>10</v>
      </c>
    </row>
    <row r="125" spans="2:12" ht="20.100000000000001" customHeight="1" thickBot="1" x14ac:dyDescent="0.25">
      <c r="B125" s="62" t="s">
        <v>333</v>
      </c>
      <c r="C125" s="12">
        <v>5</v>
      </c>
      <c r="D125" s="12">
        <v>1</v>
      </c>
      <c r="E125" s="12">
        <v>14</v>
      </c>
      <c r="F125" s="12">
        <v>9</v>
      </c>
      <c r="G125" s="12">
        <f t="shared" si="1"/>
        <v>29</v>
      </c>
      <c r="H125" s="12">
        <v>0</v>
      </c>
      <c r="I125" s="12">
        <v>0</v>
      </c>
      <c r="J125" s="12">
        <v>0</v>
      </c>
      <c r="K125" s="12">
        <v>0</v>
      </c>
      <c r="L125" s="12">
        <v>29</v>
      </c>
    </row>
    <row r="126" spans="2:12" ht="20.100000000000001" customHeight="1" thickBot="1" x14ac:dyDescent="0.25">
      <c r="B126" s="62" t="s">
        <v>334</v>
      </c>
      <c r="C126" s="12">
        <v>4</v>
      </c>
      <c r="D126" s="12">
        <v>2</v>
      </c>
      <c r="E126" s="12">
        <v>10</v>
      </c>
      <c r="F126" s="12">
        <v>14</v>
      </c>
      <c r="G126" s="12">
        <f t="shared" si="1"/>
        <v>30</v>
      </c>
      <c r="H126" s="12">
        <v>0</v>
      </c>
      <c r="I126" s="12">
        <v>0</v>
      </c>
      <c r="J126" s="12">
        <v>0</v>
      </c>
      <c r="K126" s="12">
        <v>0</v>
      </c>
      <c r="L126" s="12">
        <v>30</v>
      </c>
    </row>
    <row r="127" spans="2:12" ht="20.100000000000001" customHeight="1" thickBot="1" x14ac:dyDescent="0.25">
      <c r="B127" s="62" t="s">
        <v>335</v>
      </c>
      <c r="C127" s="12">
        <v>0</v>
      </c>
      <c r="D127" s="12">
        <v>2</v>
      </c>
      <c r="E127" s="12">
        <v>0</v>
      </c>
      <c r="F127" s="12">
        <v>3</v>
      </c>
      <c r="G127" s="12">
        <f t="shared" si="1"/>
        <v>5</v>
      </c>
      <c r="H127" s="12">
        <v>0</v>
      </c>
      <c r="I127" s="12">
        <v>0</v>
      </c>
      <c r="J127" s="12">
        <v>0</v>
      </c>
      <c r="K127" s="12">
        <v>0</v>
      </c>
      <c r="L127" s="12">
        <v>5</v>
      </c>
    </row>
    <row r="128" spans="2:12" ht="20.100000000000001" customHeight="1" thickBot="1" x14ac:dyDescent="0.25">
      <c r="B128" s="62" t="s">
        <v>336</v>
      </c>
      <c r="C128" s="12">
        <v>5</v>
      </c>
      <c r="D128" s="12">
        <v>1</v>
      </c>
      <c r="E128" s="12">
        <v>0</v>
      </c>
      <c r="F128" s="12">
        <v>3</v>
      </c>
      <c r="G128" s="12">
        <f t="shared" si="1"/>
        <v>9</v>
      </c>
      <c r="H128" s="12">
        <v>0</v>
      </c>
      <c r="I128" s="12">
        <v>0</v>
      </c>
      <c r="J128" s="12">
        <v>0</v>
      </c>
      <c r="K128" s="12">
        <v>0</v>
      </c>
      <c r="L128" s="12">
        <v>9</v>
      </c>
    </row>
    <row r="129" spans="2:12" ht="20.100000000000001" customHeight="1" thickBot="1" x14ac:dyDescent="0.25">
      <c r="B129" s="62" t="s">
        <v>337</v>
      </c>
      <c r="C129" s="12">
        <v>1</v>
      </c>
      <c r="D129" s="12">
        <v>1</v>
      </c>
      <c r="E129" s="12">
        <v>2</v>
      </c>
      <c r="F129" s="12">
        <v>7</v>
      </c>
      <c r="G129" s="12">
        <f t="shared" si="1"/>
        <v>11</v>
      </c>
      <c r="H129" s="12">
        <v>0</v>
      </c>
      <c r="I129" s="12">
        <v>0</v>
      </c>
      <c r="J129" s="12">
        <v>0</v>
      </c>
      <c r="K129" s="12">
        <v>0</v>
      </c>
      <c r="L129" s="12">
        <v>11</v>
      </c>
    </row>
    <row r="130" spans="2:12" ht="20.100000000000001" customHeight="1" thickBot="1" x14ac:dyDescent="0.25">
      <c r="B130" s="62" t="s">
        <v>338</v>
      </c>
      <c r="C130" s="12">
        <v>4</v>
      </c>
      <c r="D130" s="12">
        <v>0</v>
      </c>
      <c r="E130" s="12">
        <v>1</v>
      </c>
      <c r="F130" s="12">
        <v>4</v>
      </c>
      <c r="G130" s="12">
        <f t="shared" si="1"/>
        <v>9</v>
      </c>
      <c r="H130" s="12">
        <v>0</v>
      </c>
      <c r="I130" s="12">
        <v>0</v>
      </c>
      <c r="J130" s="12">
        <v>0</v>
      </c>
      <c r="K130" s="12">
        <v>0</v>
      </c>
      <c r="L130" s="12">
        <v>9</v>
      </c>
    </row>
    <row r="131" spans="2:12" ht="20.100000000000001" customHeight="1" thickBot="1" x14ac:dyDescent="0.25">
      <c r="B131" s="62" t="s">
        <v>339</v>
      </c>
      <c r="C131" s="12">
        <v>2</v>
      </c>
      <c r="D131" s="12">
        <v>1</v>
      </c>
      <c r="E131" s="12">
        <v>2</v>
      </c>
      <c r="F131" s="12">
        <v>5</v>
      </c>
      <c r="G131" s="12">
        <f t="shared" si="1"/>
        <v>10</v>
      </c>
      <c r="H131" s="12">
        <v>0</v>
      </c>
      <c r="I131" s="12">
        <v>0</v>
      </c>
      <c r="J131" s="12">
        <v>0</v>
      </c>
      <c r="K131" s="12">
        <v>0</v>
      </c>
      <c r="L131" s="12">
        <v>10</v>
      </c>
    </row>
    <row r="132" spans="2:12" ht="20.100000000000001" customHeight="1" thickBot="1" x14ac:dyDescent="0.25">
      <c r="B132" s="62" t="s">
        <v>638</v>
      </c>
      <c r="C132" s="12">
        <v>3</v>
      </c>
      <c r="D132" s="12">
        <v>2</v>
      </c>
      <c r="E132" s="12">
        <v>17</v>
      </c>
      <c r="F132" s="12">
        <v>21</v>
      </c>
      <c r="G132" s="12">
        <f t="shared" si="1"/>
        <v>43</v>
      </c>
      <c r="H132" s="12">
        <v>0</v>
      </c>
      <c r="I132" s="12">
        <v>0</v>
      </c>
      <c r="J132" s="12">
        <v>0</v>
      </c>
      <c r="K132" s="12">
        <v>0</v>
      </c>
      <c r="L132" s="12">
        <v>43</v>
      </c>
    </row>
    <row r="133" spans="2:12" ht="20.100000000000001" customHeight="1" thickBot="1" x14ac:dyDescent="0.25">
      <c r="B133" s="62" t="s">
        <v>340</v>
      </c>
      <c r="C133" s="12">
        <v>12</v>
      </c>
      <c r="D133" s="12">
        <v>4</v>
      </c>
      <c r="E133" s="12">
        <v>32</v>
      </c>
      <c r="F133" s="12">
        <v>21</v>
      </c>
      <c r="G133" s="12">
        <f t="shared" si="1"/>
        <v>69</v>
      </c>
      <c r="H133" s="12">
        <v>0</v>
      </c>
      <c r="I133" s="12">
        <v>0</v>
      </c>
      <c r="J133" s="12">
        <v>0</v>
      </c>
      <c r="K133" s="12">
        <v>0</v>
      </c>
      <c r="L133" s="12">
        <v>69</v>
      </c>
    </row>
    <row r="134" spans="2:12" ht="20.100000000000001" customHeight="1" thickBot="1" x14ac:dyDescent="0.25">
      <c r="B134" s="62" t="s">
        <v>341</v>
      </c>
      <c r="C134" s="12">
        <v>50</v>
      </c>
      <c r="D134" s="12">
        <v>49</v>
      </c>
      <c r="E134" s="12">
        <v>77</v>
      </c>
      <c r="F134" s="12">
        <v>172</v>
      </c>
      <c r="G134" s="12">
        <f t="shared" si="1"/>
        <v>348</v>
      </c>
      <c r="H134" s="12">
        <v>0</v>
      </c>
      <c r="I134" s="12">
        <v>0</v>
      </c>
      <c r="J134" s="12">
        <v>0</v>
      </c>
      <c r="K134" s="12">
        <v>0</v>
      </c>
      <c r="L134" s="12">
        <v>348</v>
      </c>
    </row>
    <row r="135" spans="2:12" ht="20.100000000000001" customHeight="1" thickBot="1" x14ac:dyDescent="0.25">
      <c r="B135" s="62" t="s">
        <v>342</v>
      </c>
      <c r="C135" s="12">
        <v>76</v>
      </c>
      <c r="D135" s="12">
        <v>50</v>
      </c>
      <c r="E135" s="12">
        <v>81</v>
      </c>
      <c r="F135" s="12">
        <v>83</v>
      </c>
      <c r="G135" s="12">
        <f t="shared" si="1"/>
        <v>290</v>
      </c>
      <c r="H135" s="12">
        <v>5</v>
      </c>
      <c r="I135" s="12">
        <v>4</v>
      </c>
      <c r="J135" s="12">
        <v>0</v>
      </c>
      <c r="K135" s="12">
        <v>5</v>
      </c>
      <c r="L135" s="12">
        <v>304</v>
      </c>
    </row>
    <row r="136" spans="2:12" ht="20.100000000000001" customHeight="1" thickBot="1" x14ac:dyDescent="0.25">
      <c r="B136" s="62" t="s">
        <v>343</v>
      </c>
      <c r="C136" s="12">
        <v>16</v>
      </c>
      <c r="D136" s="12">
        <v>5</v>
      </c>
      <c r="E136" s="12">
        <v>28</v>
      </c>
      <c r="F136" s="12">
        <v>75</v>
      </c>
      <c r="G136" s="12">
        <f t="shared" si="1"/>
        <v>124</v>
      </c>
      <c r="H136" s="12">
        <v>0</v>
      </c>
      <c r="I136" s="12">
        <v>0</v>
      </c>
      <c r="J136" s="12">
        <v>0</v>
      </c>
      <c r="K136" s="12">
        <v>0</v>
      </c>
      <c r="L136" s="12">
        <v>124</v>
      </c>
    </row>
    <row r="137" spans="2:12" ht="20.100000000000001" customHeight="1" thickBot="1" x14ac:dyDescent="0.25">
      <c r="B137" s="62" t="s">
        <v>344</v>
      </c>
      <c r="C137" s="12">
        <v>4</v>
      </c>
      <c r="D137" s="12">
        <v>0</v>
      </c>
      <c r="E137" s="12">
        <v>11</v>
      </c>
      <c r="F137" s="12">
        <v>8</v>
      </c>
      <c r="G137" s="12">
        <f t="shared" si="1"/>
        <v>23</v>
      </c>
      <c r="H137" s="12">
        <v>0</v>
      </c>
      <c r="I137" s="12">
        <v>0</v>
      </c>
      <c r="J137" s="12">
        <v>0</v>
      </c>
      <c r="K137" s="12">
        <v>0</v>
      </c>
      <c r="L137" s="12">
        <v>23</v>
      </c>
    </row>
    <row r="138" spans="2:12" ht="20.100000000000001" customHeight="1" thickBot="1" x14ac:dyDescent="0.25">
      <c r="B138" s="62" t="s">
        <v>345</v>
      </c>
      <c r="C138" s="12">
        <v>17</v>
      </c>
      <c r="D138" s="12">
        <v>10</v>
      </c>
      <c r="E138" s="12">
        <v>86</v>
      </c>
      <c r="F138" s="12">
        <v>81</v>
      </c>
      <c r="G138" s="12">
        <f t="shared" si="1"/>
        <v>194</v>
      </c>
      <c r="H138" s="12">
        <v>0</v>
      </c>
      <c r="I138" s="12">
        <v>3</v>
      </c>
      <c r="J138" s="12">
        <v>0</v>
      </c>
      <c r="K138" s="12">
        <v>0</v>
      </c>
      <c r="L138" s="12">
        <v>197</v>
      </c>
    </row>
    <row r="139" spans="2:12" ht="20.100000000000001" customHeight="1" thickBot="1" x14ac:dyDescent="0.25">
      <c r="B139" s="62" t="s">
        <v>346</v>
      </c>
      <c r="C139" s="12">
        <v>38</v>
      </c>
      <c r="D139" s="12">
        <v>15</v>
      </c>
      <c r="E139" s="12">
        <v>97</v>
      </c>
      <c r="F139" s="12">
        <v>174</v>
      </c>
      <c r="G139" s="12">
        <f t="shared" si="1"/>
        <v>324</v>
      </c>
      <c r="H139" s="12">
        <v>0</v>
      </c>
      <c r="I139" s="12">
        <v>0</v>
      </c>
      <c r="J139" s="12">
        <v>0</v>
      </c>
      <c r="K139" s="12">
        <v>0</v>
      </c>
      <c r="L139" s="12">
        <v>324</v>
      </c>
    </row>
    <row r="140" spans="2:12" ht="20.100000000000001" customHeight="1" thickBot="1" x14ac:dyDescent="0.25">
      <c r="B140" s="62" t="s">
        <v>347</v>
      </c>
      <c r="C140" s="12">
        <v>7</v>
      </c>
      <c r="D140" s="12">
        <v>1</v>
      </c>
      <c r="E140" s="12">
        <v>32</v>
      </c>
      <c r="F140" s="12">
        <v>43</v>
      </c>
      <c r="G140" s="12">
        <f t="shared" ref="G140:G203" si="2">SUM(C140:F140)</f>
        <v>83</v>
      </c>
      <c r="H140" s="12">
        <v>0</v>
      </c>
      <c r="I140" s="12">
        <v>0</v>
      </c>
      <c r="J140" s="12">
        <v>0</v>
      </c>
      <c r="K140" s="12">
        <v>0</v>
      </c>
      <c r="L140" s="12">
        <v>83</v>
      </c>
    </row>
    <row r="141" spans="2:12" ht="20.100000000000001" customHeight="1" thickBot="1" x14ac:dyDescent="0.25">
      <c r="B141" s="62" t="s">
        <v>348</v>
      </c>
      <c r="C141" s="12">
        <v>10</v>
      </c>
      <c r="D141" s="12">
        <v>4</v>
      </c>
      <c r="E141" s="12">
        <v>14</v>
      </c>
      <c r="F141" s="12">
        <v>43</v>
      </c>
      <c r="G141" s="12">
        <f t="shared" si="2"/>
        <v>71</v>
      </c>
      <c r="H141" s="12">
        <v>0</v>
      </c>
      <c r="I141" s="12">
        <v>0</v>
      </c>
      <c r="J141" s="12">
        <v>0</v>
      </c>
      <c r="K141" s="12">
        <v>0</v>
      </c>
      <c r="L141" s="12">
        <v>71</v>
      </c>
    </row>
    <row r="142" spans="2:12" ht="20.100000000000001" customHeight="1" thickBot="1" x14ac:dyDescent="0.25">
      <c r="B142" s="62" t="s">
        <v>349</v>
      </c>
      <c r="C142" s="12">
        <v>15</v>
      </c>
      <c r="D142" s="12">
        <v>2</v>
      </c>
      <c r="E142" s="12">
        <v>24</v>
      </c>
      <c r="F142" s="12">
        <v>57</v>
      </c>
      <c r="G142" s="12">
        <f t="shared" si="2"/>
        <v>98</v>
      </c>
      <c r="H142" s="12">
        <v>2</v>
      </c>
      <c r="I142" s="12">
        <v>0</v>
      </c>
      <c r="J142" s="12">
        <v>3</v>
      </c>
      <c r="K142" s="12">
        <v>0</v>
      </c>
      <c r="L142" s="12">
        <v>103</v>
      </c>
    </row>
    <row r="143" spans="2:12" ht="20.100000000000001" customHeight="1" thickBot="1" x14ac:dyDescent="0.25">
      <c r="B143" s="62" t="s">
        <v>350</v>
      </c>
      <c r="C143" s="12">
        <v>31</v>
      </c>
      <c r="D143" s="12">
        <v>3</v>
      </c>
      <c r="E143" s="12">
        <v>64</v>
      </c>
      <c r="F143" s="12">
        <v>82</v>
      </c>
      <c r="G143" s="12">
        <f t="shared" si="2"/>
        <v>180</v>
      </c>
      <c r="H143" s="12">
        <v>0</v>
      </c>
      <c r="I143" s="12">
        <v>0</v>
      </c>
      <c r="J143" s="12">
        <v>0</v>
      </c>
      <c r="K143" s="12">
        <v>0</v>
      </c>
      <c r="L143" s="12">
        <v>180</v>
      </c>
    </row>
    <row r="144" spans="2:12" ht="20.100000000000001" customHeight="1" thickBot="1" x14ac:dyDescent="0.25">
      <c r="B144" s="62" t="s">
        <v>351</v>
      </c>
      <c r="C144" s="12">
        <v>10</v>
      </c>
      <c r="D144" s="12">
        <v>7</v>
      </c>
      <c r="E144" s="12">
        <v>16</v>
      </c>
      <c r="F144" s="12">
        <v>37</v>
      </c>
      <c r="G144" s="12">
        <f t="shared" si="2"/>
        <v>70</v>
      </c>
      <c r="H144" s="12">
        <v>0</v>
      </c>
      <c r="I144" s="12">
        <v>0</v>
      </c>
      <c r="J144" s="12">
        <v>0</v>
      </c>
      <c r="K144" s="12">
        <v>0</v>
      </c>
      <c r="L144" s="12">
        <v>70</v>
      </c>
    </row>
    <row r="145" spans="2:12" ht="20.100000000000001" customHeight="1" thickBot="1" x14ac:dyDescent="0.25">
      <c r="B145" s="62" t="s">
        <v>352</v>
      </c>
      <c r="C145" s="12">
        <v>7</v>
      </c>
      <c r="D145" s="12">
        <v>10</v>
      </c>
      <c r="E145" s="12">
        <v>28</v>
      </c>
      <c r="F145" s="12">
        <v>45</v>
      </c>
      <c r="G145" s="12">
        <f t="shared" si="2"/>
        <v>90</v>
      </c>
      <c r="H145" s="12">
        <v>0</v>
      </c>
      <c r="I145" s="12">
        <v>0</v>
      </c>
      <c r="J145" s="12">
        <v>0</v>
      </c>
      <c r="K145" s="12">
        <v>0</v>
      </c>
      <c r="L145" s="12">
        <v>90</v>
      </c>
    </row>
    <row r="146" spans="2:12" ht="20.100000000000001" customHeight="1" thickBot="1" x14ac:dyDescent="0.25">
      <c r="B146" s="62" t="s">
        <v>353</v>
      </c>
      <c r="C146" s="12">
        <v>2</v>
      </c>
      <c r="D146" s="12">
        <v>1</v>
      </c>
      <c r="E146" s="12">
        <v>3</v>
      </c>
      <c r="F146" s="12">
        <v>9</v>
      </c>
      <c r="G146" s="12">
        <f t="shared" si="2"/>
        <v>15</v>
      </c>
      <c r="H146" s="12">
        <v>0</v>
      </c>
      <c r="I146" s="12">
        <v>0</v>
      </c>
      <c r="J146" s="12">
        <v>0</v>
      </c>
      <c r="K146" s="12">
        <v>0</v>
      </c>
      <c r="L146" s="12">
        <v>15</v>
      </c>
    </row>
    <row r="147" spans="2:12" ht="20.100000000000001" customHeight="1" thickBot="1" x14ac:dyDescent="0.25">
      <c r="B147" s="62" t="s">
        <v>178</v>
      </c>
      <c r="C147" s="12">
        <v>18</v>
      </c>
      <c r="D147" s="12">
        <v>32</v>
      </c>
      <c r="E147" s="12">
        <v>34</v>
      </c>
      <c r="F147" s="12">
        <v>111</v>
      </c>
      <c r="G147" s="12">
        <f t="shared" si="2"/>
        <v>195</v>
      </c>
      <c r="H147" s="12">
        <v>0</v>
      </c>
      <c r="I147" s="12">
        <v>0</v>
      </c>
      <c r="J147" s="12">
        <v>0</v>
      </c>
      <c r="K147" s="12">
        <v>0</v>
      </c>
      <c r="L147" s="12">
        <v>195</v>
      </c>
    </row>
    <row r="148" spans="2:12" ht="20.100000000000001" customHeight="1" thickBot="1" x14ac:dyDescent="0.25">
      <c r="B148" s="62" t="s">
        <v>354</v>
      </c>
      <c r="C148" s="12">
        <v>5</v>
      </c>
      <c r="D148" s="12">
        <v>3</v>
      </c>
      <c r="E148" s="12">
        <v>13</v>
      </c>
      <c r="F148" s="12">
        <v>22</v>
      </c>
      <c r="G148" s="12">
        <f t="shared" si="2"/>
        <v>43</v>
      </c>
      <c r="H148" s="12">
        <v>0</v>
      </c>
      <c r="I148" s="12">
        <v>0</v>
      </c>
      <c r="J148" s="12">
        <v>0</v>
      </c>
      <c r="K148" s="12">
        <v>0</v>
      </c>
      <c r="L148" s="12">
        <v>43</v>
      </c>
    </row>
    <row r="149" spans="2:12" ht="20.100000000000001" customHeight="1" thickBot="1" x14ac:dyDescent="0.25">
      <c r="B149" s="62" t="s">
        <v>355</v>
      </c>
      <c r="C149" s="12">
        <v>10</v>
      </c>
      <c r="D149" s="12">
        <v>6</v>
      </c>
      <c r="E149" s="12">
        <v>16</v>
      </c>
      <c r="F149" s="12">
        <v>19</v>
      </c>
      <c r="G149" s="12">
        <f t="shared" si="2"/>
        <v>51</v>
      </c>
      <c r="H149" s="12">
        <v>0</v>
      </c>
      <c r="I149" s="12">
        <v>0</v>
      </c>
      <c r="J149" s="12">
        <v>0</v>
      </c>
      <c r="K149" s="12">
        <v>0</v>
      </c>
      <c r="L149" s="12">
        <v>51</v>
      </c>
    </row>
    <row r="150" spans="2:12" ht="20.100000000000001" customHeight="1" thickBot="1" x14ac:dyDescent="0.25">
      <c r="B150" s="62" t="s">
        <v>356</v>
      </c>
      <c r="C150" s="12">
        <v>0</v>
      </c>
      <c r="D150" s="12">
        <v>0</v>
      </c>
      <c r="E150" s="12">
        <v>0</v>
      </c>
      <c r="F150" s="12">
        <v>5</v>
      </c>
      <c r="G150" s="12">
        <f t="shared" si="2"/>
        <v>5</v>
      </c>
      <c r="H150" s="12">
        <v>0</v>
      </c>
      <c r="I150" s="12">
        <v>0</v>
      </c>
      <c r="J150" s="12">
        <v>0</v>
      </c>
      <c r="K150" s="12">
        <v>0</v>
      </c>
      <c r="L150" s="12">
        <v>5</v>
      </c>
    </row>
    <row r="151" spans="2:12" ht="20.100000000000001" customHeight="1" thickBot="1" x14ac:dyDescent="0.25">
      <c r="B151" s="62" t="s">
        <v>357</v>
      </c>
      <c r="C151" s="12">
        <v>7</v>
      </c>
      <c r="D151" s="12">
        <v>7</v>
      </c>
      <c r="E151" s="12">
        <v>22</v>
      </c>
      <c r="F151" s="12">
        <v>32</v>
      </c>
      <c r="G151" s="12">
        <f t="shared" si="2"/>
        <v>68</v>
      </c>
      <c r="H151" s="12">
        <v>0</v>
      </c>
      <c r="I151" s="12">
        <v>0</v>
      </c>
      <c r="J151" s="12">
        <v>0</v>
      </c>
      <c r="K151" s="12">
        <v>0</v>
      </c>
      <c r="L151" s="12">
        <v>68</v>
      </c>
    </row>
    <row r="152" spans="2:12" ht="20.100000000000001" customHeight="1" thickBot="1" x14ac:dyDescent="0.25">
      <c r="B152" s="62" t="s">
        <v>358</v>
      </c>
      <c r="C152" s="12">
        <v>15</v>
      </c>
      <c r="D152" s="12">
        <v>12</v>
      </c>
      <c r="E152" s="12">
        <v>43</v>
      </c>
      <c r="F152" s="12">
        <v>78</v>
      </c>
      <c r="G152" s="12">
        <f t="shared" si="2"/>
        <v>148</v>
      </c>
      <c r="H152" s="12">
        <v>0</v>
      </c>
      <c r="I152" s="12">
        <v>0</v>
      </c>
      <c r="J152" s="12">
        <v>0</v>
      </c>
      <c r="K152" s="12">
        <v>0</v>
      </c>
      <c r="L152" s="12">
        <v>148</v>
      </c>
    </row>
    <row r="153" spans="2:12" ht="20.100000000000001" customHeight="1" thickBot="1" x14ac:dyDescent="0.25">
      <c r="B153" s="62" t="s">
        <v>359</v>
      </c>
      <c r="C153" s="12">
        <v>3</v>
      </c>
      <c r="D153" s="12">
        <v>1</v>
      </c>
      <c r="E153" s="12">
        <v>16</v>
      </c>
      <c r="F153" s="12">
        <v>34</v>
      </c>
      <c r="G153" s="12">
        <f t="shared" si="2"/>
        <v>54</v>
      </c>
      <c r="H153" s="12">
        <v>0</v>
      </c>
      <c r="I153" s="12">
        <v>0</v>
      </c>
      <c r="J153" s="12">
        <v>0</v>
      </c>
      <c r="K153" s="12">
        <v>0</v>
      </c>
      <c r="L153" s="12">
        <v>54</v>
      </c>
    </row>
    <row r="154" spans="2:12" ht="20.100000000000001" customHeight="1" thickBot="1" x14ac:dyDescent="0.25">
      <c r="B154" s="62" t="s">
        <v>360</v>
      </c>
      <c r="C154" s="12">
        <v>0</v>
      </c>
      <c r="D154" s="12">
        <v>0</v>
      </c>
      <c r="E154" s="12">
        <v>7</v>
      </c>
      <c r="F154" s="12">
        <v>10</v>
      </c>
      <c r="G154" s="12">
        <f t="shared" si="2"/>
        <v>17</v>
      </c>
      <c r="H154" s="12">
        <v>0</v>
      </c>
      <c r="I154" s="12">
        <v>0</v>
      </c>
      <c r="J154" s="12">
        <v>0</v>
      </c>
      <c r="K154" s="12">
        <v>0</v>
      </c>
      <c r="L154" s="12">
        <v>17</v>
      </c>
    </row>
    <row r="155" spans="2:12" ht="20.100000000000001" customHeight="1" thickBot="1" x14ac:dyDescent="0.25">
      <c r="B155" s="62" t="s">
        <v>361</v>
      </c>
      <c r="C155" s="12">
        <v>4</v>
      </c>
      <c r="D155" s="12">
        <v>4</v>
      </c>
      <c r="E155" s="12">
        <v>10</v>
      </c>
      <c r="F155" s="12">
        <v>28</v>
      </c>
      <c r="G155" s="12">
        <f t="shared" si="2"/>
        <v>46</v>
      </c>
      <c r="H155" s="12">
        <v>0</v>
      </c>
      <c r="I155" s="12">
        <v>0</v>
      </c>
      <c r="J155" s="12">
        <v>0</v>
      </c>
      <c r="K155" s="12">
        <v>0</v>
      </c>
      <c r="L155" s="12">
        <v>46</v>
      </c>
    </row>
    <row r="156" spans="2:12" ht="20.100000000000001" customHeight="1" thickBot="1" x14ac:dyDescent="0.25">
      <c r="B156" s="62" t="s">
        <v>362</v>
      </c>
      <c r="C156" s="12">
        <v>9</v>
      </c>
      <c r="D156" s="12">
        <v>13</v>
      </c>
      <c r="E156" s="12">
        <v>71</v>
      </c>
      <c r="F156" s="12">
        <v>31</v>
      </c>
      <c r="G156" s="12">
        <f t="shared" si="2"/>
        <v>124</v>
      </c>
      <c r="H156" s="12">
        <v>0</v>
      </c>
      <c r="I156" s="12">
        <v>0</v>
      </c>
      <c r="J156" s="12">
        <v>0</v>
      </c>
      <c r="K156" s="12">
        <v>0</v>
      </c>
      <c r="L156" s="12">
        <v>124</v>
      </c>
    </row>
    <row r="157" spans="2:12" ht="20.100000000000001" customHeight="1" thickBot="1" x14ac:dyDescent="0.25">
      <c r="B157" s="62" t="s">
        <v>363</v>
      </c>
      <c r="C157" s="12">
        <v>14</v>
      </c>
      <c r="D157" s="12">
        <v>9</v>
      </c>
      <c r="E157" s="12">
        <v>30</v>
      </c>
      <c r="F157" s="12">
        <v>36</v>
      </c>
      <c r="G157" s="12">
        <f t="shared" si="2"/>
        <v>89</v>
      </c>
      <c r="H157" s="12">
        <v>0</v>
      </c>
      <c r="I157" s="12">
        <v>0</v>
      </c>
      <c r="J157" s="12">
        <v>0</v>
      </c>
      <c r="K157" s="12">
        <v>0</v>
      </c>
      <c r="L157" s="12">
        <v>89</v>
      </c>
    </row>
    <row r="158" spans="2:12" ht="20.100000000000001" customHeight="1" thickBot="1" x14ac:dyDescent="0.25">
      <c r="B158" s="62" t="s">
        <v>364</v>
      </c>
      <c r="C158" s="12">
        <v>8</v>
      </c>
      <c r="D158" s="12">
        <v>5</v>
      </c>
      <c r="E158" s="12">
        <v>3</v>
      </c>
      <c r="F158" s="12">
        <v>8</v>
      </c>
      <c r="G158" s="12">
        <f t="shared" si="2"/>
        <v>24</v>
      </c>
      <c r="H158" s="12">
        <v>0</v>
      </c>
      <c r="I158" s="12">
        <v>0</v>
      </c>
      <c r="J158" s="12">
        <v>0</v>
      </c>
      <c r="K158" s="12">
        <v>0</v>
      </c>
      <c r="L158" s="12">
        <v>24</v>
      </c>
    </row>
    <row r="159" spans="2:12" ht="20.100000000000001" customHeight="1" thickBot="1" x14ac:dyDescent="0.25">
      <c r="B159" s="62" t="s">
        <v>365</v>
      </c>
      <c r="C159" s="12">
        <v>26</v>
      </c>
      <c r="D159" s="12">
        <v>12</v>
      </c>
      <c r="E159" s="12">
        <v>53</v>
      </c>
      <c r="F159" s="12">
        <v>68</v>
      </c>
      <c r="G159" s="12">
        <f t="shared" si="2"/>
        <v>159</v>
      </c>
      <c r="H159" s="12">
        <v>3</v>
      </c>
      <c r="I159" s="12">
        <v>0</v>
      </c>
      <c r="J159" s="12">
        <v>0</v>
      </c>
      <c r="K159" s="12">
        <v>0</v>
      </c>
      <c r="L159" s="12">
        <v>162</v>
      </c>
    </row>
    <row r="160" spans="2:12" ht="20.100000000000001" customHeight="1" thickBot="1" x14ac:dyDescent="0.25">
      <c r="B160" s="62" t="s">
        <v>366</v>
      </c>
      <c r="C160" s="12">
        <v>1</v>
      </c>
      <c r="D160" s="12">
        <v>0</v>
      </c>
      <c r="E160" s="12">
        <v>0</v>
      </c>
      <c r="F160" s="12">
        <v>8</v>
      </c>
      <c r="G160" s="12">
        <f t="shared" si="2"/>
        <v>9</v>
      </c>
      <c r="H160" s="12">
        <v>0</v>
      </c>
      <c r="I160" s="12">
        <v>0</v>
      </c>
      <c r="J160" s="12">
        <v>0</v>
      </c>
      <c r="K160" s="12">
        <v>0</v>
      </c>
      <c r="L160" s="12">
        <v>9</v>
      </c>
    </row>
    <row r="161" spans="2:12" ht="20.100000000000001" customHeight="1" thickBot="1" x14ac:dyDescent="0.25">
      <c r="B161" s="62" t="s">
        <v>367</v>
      </c>
      <c r="C161" s="12">
        <v>0</v>
      </c>
      <c r="D161" s="12">
        <v>0</v>
      </c>
      <c r="E161" s="12">
        <v>2</v>
      </c>
      <c r="F161" s="12">
        <v>1</v>
      </c>
      <c r="G161" s="12">
        <f t="shared" si="2"/>
        <v>3</v>
      </c>
      <c r="H161" s="12">
        <v>0</v>
      </c>
      <c r="I161" s="12">
        <v>0</v>
      </c>
      <c r="J161" s="12">
        <v>0</v>
      </c>
      <c r="K161" s="12">
        <v>0</v>
      </c>
      <c r="L161" s="12">
        <v>3</v>
      </c>
    </row>
    <row r="162" spans="2:12" ht="20.100000000000001" customHeight="1" thickBot="1" x14ac:dyDescent="0.25">
      <c r="B162" s="62" t="s">
        <v>368</v>
      </c>
      <c r="C162" s="12">
        <v>8</v>
      </c>
      <c r="D162" s="12">
        <v>2</v>
      </c>
      <c r="E162" s="12">
        <v>6</v>
      </c>
      <c r="F162" s="12">
        <v>10</v>
      </c>
      <c r="G162" s="12">
        <f t="shared" si="2"/>
        <v>26</v>
      </c>
      <c r="H162" s="12">
        <v>0</v>
      </c>
      <c r="I162" s="12">
        <v>0</v>
      </c>
      <c r="J162" s="12">
        <v>0</v>
      </c>
      <c r="K162" s="12">
        <v>0</v>
      </c>
      <c r="L162" s="12">
        <v>26</v>
      </c>
    </row>
    <row r="163" spans="2:12" ht="20.100000000000001" customHeight="1" thickBot="1" x14ac:dyDescent="0.25">
      <c r="B163" s="62" t="s">
        <v>369</v>
      </c>
      <c r="C163" s="12">
        <v>1</v>
      </c>
      <c r="D163" s="12">
        <v>5</v>
      </c>
      <c r="E163" s="12">
        <v>5</v>
      </c>
      <c r="F163" s="12">
        <v>17</v>
      </c>
      <c r="G163" s="12">
        <f t="shared" si="2"/>
        <v>28</v>
      </c>
      <c r="H163" s="12">
        <v>0</v>
      </c>
      <c r="I163" s="12">
        <v>0</v>
      </c>
      <c r="J163" s="12">
        <v>0</v>
      </c>
      <c r="K163" s="12">
        <v>0</v>
      </c>
      <c r="L163" s="12">
        <v>28</v>
      </c>
    </row>
    <row r="164" spans="2:12" ht="20.100000000000001" customHeight="1" thickBot="1" x14ac:dyDescent="0.25">
      <c r="B164" s="62" t="s">
        <v>639</v>
      </c>
      <c r="C164" s="12">
        <v>6</v>
      </c>
      <c r="D164" s="12">
        <v>0</v>
      </c>
      <c r="E164" s="12">
        <v>12</v>
      </c>
      <c r="F164" s="12">
        <v>8</v>
      </c>
      <c r="G164" s="12">
        <f t="shared" si="2"/>
        <v>26</v>
      </c>
      <c r="H164" s="12">
        <v>0</v>
      </c>
      <c r="I164" s="12">
        <v>0</v>
      </c>
      <c r="J164" s="12">
        <v>0</v>
      </c>
      <c r="K164" s="12">
        <v>0</v>
      </c>
      <c r="L164" s="12">
        <v>26</v>
      </c>
    </row>
    <row r="165" spans="2:12" ht="20.100000000000001" customHeight="1" thickBot="1" x14ac:dyDescent="0.25">
      <c r="B165" s="62" t="s">
        <v>370</v>
      </c>
      <c r="C165" s="12">
        <v>3</v>
      </c>
      <c r="D165" s="12">
        <v>2</v>
      </c>
      <c r="E165" s="12">
        <v>3</v>
      </c>
      <c r="F165" s="12">
        <v>3</v>
      </c>
      <c r="G165" s="12">
        <f t="shared" si="2"/>
        <v>11</v>
      </c>
      <c r="H165" s="12">
        <v>0</v>
      </c>
      <c r="I165" s="12">
        <v>0</v>
      </c>
      <c r="J165" s="12">
        <v>0</v>
      </c>
      <c r="K165" s="12">
        <v>0</v>
      </c>
      <c r="L165" s="12">
        <v>11</v>
      </c>
    </row>
    <row r="166" spans="2:12" ht="20.100000000000001" customHeight="1" thickBot="1" x14ac:dyDescent="0.25">
      <c r="B166" s="62" t="s">
        <v>371</v>
      </c>
      <c r="C166" s="12">
        <v>6</v>
      </c>
      <c r="D166" s="12">
        <v>1</v>
      </c>
      <c r="E166" s="12">
        <v>17</v>
      </c>
      <c r="F166" s="12">
        <v>13</v>
      </c>
      <c r="G166" s="12">
        <f t="shared" si="2"/>
        <v>37</v>
      </c>
      <c r="H166" s="12">
        <v>0</v>
      </c>
      <c r="I166" s="12">
        <v>0</v>
      </c>
      <c r="J166" s="12">
        <v>0</v>
      </c>
      <c r="K166" s="12">
        <v>0</v>
      </c>
      <c r="L166" s="12">
        <v>37</v>
      </c>
    </row>
    <row r="167" spans="2:12" ht="20.100000000000001" customHeight="1" thickBot="1" x14ac:dyDescent="0.25">
      <c r="B167" s="62" t="s">
        <v>179</v>
      </c>
      <c r="C167" s="12">
        <v>14</v>
      </c>
      <c r="D167" s="12">
        <v>7</v>
      </c>
      <c r="E167" s="12">
        <v>29</v>
      </c>
      <c r="F167" s="12">
        <v>43</v>
      </c>
      <c r="G167" s="12">
        <f t="shared" si="2"/>
        <v>93</v>
      </c>
      <c r="H167" s="12">
        <v>0</v>
      </c>
      <c r="I167" s="12">
        <v>0</v>
      </c>
      <c r="J167" s="12">
        <v>0</v>
      </c>
      <c r="K167" s="12">
        <v>0</v>
      </c>
      <c r="L167" s="12">
        <v>93</v>
      </c>
    </row>
    <row r="168" spans="2:12" ht="20.100000000000001" customHeight="1" thickBot="1" x14ac:dyDescent="0.25">
      <c r="B168" s="62" t="s">
        <v>372</v>
      </c>
      <c r="C168" s="12">
        <v>3</v>
      </c>
      <c r="D168" s="12">
        <v>3</v>
      </c>
      <c r="E168" s="12">
        <v>6</v>
      </c>
      <c r="F168" s="12">
        <v>2</v>
      </c>
      <c r="G168" s="12">
        <f t="shared" si="2"/>
        <v>14</v>
      </c>
      <c r="H168" s="12">
        <v>0</v>
      </c>
      <c r="I168" s="12">
        <v>0</v>
      </c>
      <c r="J168" s="12">
        <v>0</v>
      </c>
      <c r="K168" s="12">
        <v>0</v>
      </c>
      <c r="L168" s="12">
        <v>14</v>
      </c>
    </row>
    <row r="169" spans="2:12" ht="20.100000000000001" customHeight="1" thickBot="1" x14ac:dyDescent="0.25">
      <c r="B169" s="62" t="s">
        <v>180</v>
      </c>
      <c r="C169" s="12">
        <v>30</v>
      </c>
      <c r="D169" s="12">
        <v>40</v>
      </c>
      <c r="E169" s="12">
        <v>48</v>
      </c>
      <c r="F169" s="12">
        <v>60</v>
      </c>
      <c r="G169" s="12">
        <f t="shared" si="2"/>
        <v>178</v>
      </c>
      <c r="H169" s="12">
        <v>0</v>
      </c>
      <c r="I169" s="12">
        <v>0</v>
      </c>
      <c r="J169" s="12">
        <v>0</v>
      </c>
      <c r="K169" s="12">
        <v>0</v>
      </c>
      <c r="L169" s="12">
        <v>178</v>
      </c>
    </row>
    <row r="170" spans="2:12" ht="20.100000000000001" customHeight="1" thickBot="1" x14ac:dyDescent="0.25">
      <c r="B170" s="62" t="s">
        <v>373</v>
      </c>
      <c r="C170" s="12">
        <v>2</v>
      </c>
      <c r="D170" s="12">
        <v>1</v>
      </c>
      <c r="E170" s="12">
        <v>12</v>
      </c>
      <c r="F170" s="12">
        <v>15</v>
      </c>
      <c r="G170" s="12">
        <f t="shared" si="2"/>
        <v>30</v>
      </c>
      <c r="H170" s="12">
        <v>0</v>
      </c>
      <c r="I170" s="12">
        <v>0</v>
      </c>
      <c r="J170" s="12">
        <v>0</v>
      </c>
      <c r="K170" s="12">
        <v>0</v>
      </c>
      <c r="L170" s="12">
        <v>30</v>
      </c>
    </row>
    <row r="171" spans="2:12" ht="20.100000000000001" customHeight="1" thickBot="1" x14ac:dyDescent="0.25">
      <c r="B171" s="62" t="s">
        <v>374</v>
      </c>
      <c r="C171" s="12">
        <v>4</v>
      </c>
      <c r="D171" s="12">
        <v>2</v>
      </c>
      <c r="E171" s="12">
        <v>9</v>
      </c>
      <c r="F171" s="12">
        <v>5</v>
      </c>
      <c r="G171" s="12">
        <f t="shared" si="2"/>
        <v>20</v>
      </c>
      <c r="H171" s="12">
        <v>0</v>
      </c>
      <c r="I171" s="12">
        <v>0</v>
      </c>
      <c r="J171" s="12">
        <v>0</v>
      </c>
      <c r="K171" s="12">
        <v>0</v>
      </c>
      <c r="L171" s="12">
        <v>20</v>
      </c>
    </row>
    <row r="172" spans="2:12" ht="20.100000000000001" customHeight="1" thickBot="1" x14ac:dyDescent="0.25">
      <c r="B172" s="62" t="s">
        <v>375</v>
      </c>
      <c r="C172" s="12">
        <v>2</v>
      </c>
      <c r="D172" s="12">
        <v>2</v>
      </c>
      <c r="E172" s="12">
        <v>8</v>
      </c>
      <c r="F172" s="12">
        <v>29</v>
      </c>
      <c r="G172" s="12">
        <f t="shared" si="2"/>
        <v>41</v>
      </c>
      <c r="H172" s="12">
        <v>0</v>
      </c>
      <c r="I172" s="12">
        <v>1</v>
      </c>
      <c r="J172" s="12">
        <v>0</v>
      </c>
      <c r="K172" s="12">
        <v>0</v>
      </c>
      <c r="L172" s="12">
        <v>42</v>
      </c>
    </row>
    <row r="173" spans="2:12" ht="20.100000000000001" customHeight="1" thickBot="1" x14ac:dyDescent="0.25">
      <c r="B173" s="62" t="s">
        <v>376</v>
      </c>
      <c r="C173" s="12">
        <v>1</v>
      </c>
      <c r="D173" s="12">
        <v>0</v>
      </c>
      <c r="E173" s="12">
        <v>8</v>
      </c>
      <c r="F173" s="12">
        <v>3</v>
      </c>
      <c r="G173" s="12">
        <f t="shared" si="2"/>
        <v>12</v>
      </c>
      <c r="H173" s="12">
        <v>0</v>
      </c>
      <c r="I173" s="12">
        <v>0</v>
      </c>
      <c r="J173" s="12">
        <v>0</v>
      </c>
      <c r="K173" s="12">
        <v>0</v>
      </c>
      <c r="L173" s="12">
        <v>12</v>
      </c>
    </row>
    <row r="174" spans="2:12" ht="20.100000000000001" customHeight="1" thickBot="1" x14ac:dyDescent="0.25">
      <c r="B174" s="62" t="s">
        <v>377</v>
      </c>
      <c r="C174" s="12">
        <v>4</v>
      </c>
      <c r="D174" s="12">
        <v>0</v>
      </c>
      <c r="E174" s="12">
        <v>3</v>
      </c>
      <c r="F174" s="12">
        <v>4</v>
      </c>
      <c r="G174" s="12">
        <f t="shared" si="2"/>
        <v>11</v>
      </c>
      <c r="H174" s="12">
        <v>0</v>
      </c>
      <c r="I174" s="12">
        <v>0</v>
      </c>
      <c r="J174" s="12">
        <v>0</v>
      </c>
      <c r="K174" s="12">
        <v>0</v>
      </c>
      <c r="L174" s="12">
        <v>11</v>
      </c>
    </row>
    <row r="175" spans="2:12" ht="20.100000000000001" customHeight="1" thickBot="1" x14ac:dyDescent="0.25">
      <c r="B175" s="62" t="s">
        <v>378</v>
      </c>
      <c r="C175" s="12">
        <v>1</v>
      </c>
      <c r="D175" s="12">
        <v>1</v>
      </c>
      <c r="E175" s="12">
        <v>1</v>
      </c>
      <c r="F175" s="12">
        <v>1</v>
      </c>
      <c r="G175" s="12">
        <f t="shared" si="2"/>
        <v>4</v>
      </c>
      <c r="H175" s="12">
        <v>0</v>
      </c>
      <c r="I175" s="12">
        <v>0</v>
      </c>
      <c r="J175" s="12">
        <v>0</v>
      </c>
      <c r="K175" s="12">
        <v>0</v>
      </c>
      <c r="L175" s="12">
        <v>4</v>
      </c>
    </row>
    <row r="176" spans="2:12" ht="20.100000000000001" customHeight="1" thickBot="1" x14ac:dyDescent="0.25">
      <c r="B176" s="62" t="s">
        <v>379</v>
      </c>
      <c r="C176" s="12">
        <v>0</v>
      </c>
      <c r="D176" s="12">
        <v>0</v>
      </c>
      <c r="E176" s="12">
        <v>1</v>
      </c>
      <c r="F176" s="12">
        <v>1</v>
      </c>
      <c r="G176" s="12">
        <f t="shared" si="2"/>
        <v>2</v>
      </c>
      <c r="H176" s="12">
        <v>0</v>
      </c>
      <c r="I176" s="12">
        <v>0</v>
      </c>
      <c r="J176" s="12">
        <v>0</v>
      </c>
      <c r="K176" s="12">
        <v>0</v>
      </c>
      <c r="L176" s="12">
        <v>2</v>
      </c>
    </row>
    <row r="177" spans="2:12" ht="20.100000000000001" customHeight="1" thickBot="1" x14ac:dyDescent="0.25">
      <c r="B177" s="62" t="s">
        <v>181</v>
      </c>
      <c r="C177" s="12">
        <v>12</v>
      </c>
      <c r="D177" s="12">
        <v>18</v>
      </c>
      <c r="E177" s="12">
        <v>36</v>
      </c>
      <c r="F177" s="12">
        <v>30</v>
      </c>
      <c r="G177" s="12">
        <f t="shared" si="2"/>
        <v>96</v>
      </c>
      <c r="H177" s="12">
        <v>0</v>
      </c>
      <c r="I177" s="12">
        <v>0</v>
      </c>
      <c r="J177" s="12">
        <v>0</v>
      </c>
      <c r="K177" s="12">
        <v>0</v>
      </c>
      <c r="L177" s="12">
        <v>96</v>
      </c>
    </row>
    <row r="178" spans="2:12" ht="20.100000000000001" customHeight="1" thickBot="1" x14ac:dyDescent="0.25">
      <c r="B178" s="62" t="s">
        <v>380</v>
      </c>
      <c r="C178" s="12">
        <v>4</v>
      </c>
      <c r="D178" s="12">
        <v>0</v>
      </c>
      <c r="E178" s="12">
        <v>2</v>
      </c>
      <c r="F178" s="12">
        <v>3</v>
      </c>
      <c r="G178" s="12">
        <f t="shared" si="2"/>
        <v>9</v>
      </c>
      <c r="H178" s="12">
        <v>0</v>
      </c>
      <c r="I178" s="12">
        <v>0</v>
      </c>
      <c r="J178" s="12">
        <v>0</v>
      </c>
      <c r="K178" s="12">
        <v>0</v>
      </c>
      <c r="L178" s="12">
        <v>9</v>
      </c>
    </row>
    <row r="179" spans="2:12" ht="20.100000000000001" customHeight="1" thickBot="1" x14ac:dyDescent="0.25">
      <c r="B179" s="62" t="s">
        <v>381</v>
      </c>
      <c r="C179" s="12">
        <v>7</v>
      </c>
      <c r="D179" s="12">
        <v>0</v>
      </c>
      <c r="E179" s="12">
        <v>40</v>
      </c>
      <c r="F179" s="12">
        <v>26</v>
      </c>
      <c r="G179" s="12">
        <f t="shared" si="2"/>
        <v>73</v>
      </c>
      <c r="H179" s="12">
        <v>0</v>
      </c>
      <c r="I179" s="12">
        <v>0</v>
      </c>
      <c r="J179" s="12">
        <v>0</v>
      </c>
      <c r="K179" s="12">
        <v>0</v>
      </c>
      <c r="L179" s="12">
        <v>73</v>
      </c>
    </row>
    <row r="180" spans="2:12" ht="20.100000000000001" customHeight="1" thickBot="1" x14ac:dyDescent="0.25">
      <c r="B180" s="62" t="s">
        <v>382</v>
      </c>
      <c r="C180" s="12">
        <v>5</v>
      </c>
      <c r="D180" s="12">
        <v>2</v>
      </c>
      <c r="E180" s="12">
        <v>3</v>
      </c>
      <c r="F180" s="12">
        <v>7</v>
      </c>
      <c r="G180" s="12">
        <f t="shared" si="2"/>
        <v>17</v>
      </c>
      <c r="H180" s="12">
        <v>0</v>
      </c>
      <c r="I180" s="12">
        <v>0</v>
      </c>
      <c r="J180" s="12">
        <v>0</v>
      </c>
      <c r="K180" s="12">
        <v>0</v>
      </c>
      <c r="L180" s="12">
        <v>17</v>
      </c>
    </row>
    <row r="181" spans="2:12" ht="20.100000000000001" customHeight="1" thickBot="1" x14ac:dyDescent="0.25">
      <c r="B181" s="62" t="s">
        <v>383</v>
      </c>
      <c r="C181" s="12">
        <v>1</v>
      </c>
      <c r="D181" s="12">
        <v>1</v>
      </c>
      <c r="E181" s="12">
        <v>0</v>
      </c>
      <c r="F181" s="12">
        <v>2</v>
      </c>
      <c r="G181" s="12">
        <f t="shared" si="2"/>
        <v>4</v>
      </c>
      <c r="H181" s="12">
        <v>0</v>
      </c>
      <c r="I181" s="12">
        <v>0</v>
      </c>
      <c r="J181" s="12">
        <v>0</v>
      </c>
      <c r="K181" s="12">
        <v>0</v>
      </c>
      <c r="L181" s="12">
        <v>4</v>
      </c>
    </row>
    <row r="182" spans="2:12" ht="20.100000000000001" customHeight="1" thickBot="1" x14ac:dyDescent="0.25">
      <c r="B182" s="62" t="s">
        <v>384</v>
      </c>
      <c r="C182" s="12">
        <v>2</v>
      </c>
      <c r="D182" s="12">
        <v>0</v>
      </c>
      <c r="E182" s="12">
        <v>6</v>
      </c>
      <c r="F182" s="12">
        <v>2</v>
      </c>
      <c r="G182" s="12">
        <f t="shared" si="2"/>
        <v>10</v>
      </c>
      <c r="H182" s="12">
        <v>0</v>
      </c>
      <c r="I182" s="12">
        <v>0</v>
      </c>
      <c r="J182" s="12">
        <v>2</v>
      </c>
      <c r="K182" s="12">
        <v>0</v>
      </c>
      <c r="L182" s="12">
        <v>12</v>
      </c>
    </row>
    <row r="183" spans="2:12" ht="20.100000000000001" customHeight="1" thickBot="1" x14ac:dyDescent="0.25">
      <c r="B183" s="62" t="s">
        <v>182</v>
      </c>
      <c r="C183" s="12">
        <v>12</v>
      </c>
      <c r="D183" s="12">
        <v>15</v>
      </c>
      <c r="E183" s="12">
        <v>30</v>
      </c>
      <c r="F183" s="12">
        <v>43</v>
      </c>
      <c r="G183" s="12">
        <f t="shared" si="2"/>
        <v>100</v>
      </c>
      <c r="H183" s="12">
        <v>0</v>
      </c>
      <c r="I183" s="12">
        <v>0</v>
      </c>
      <c r="J183" s="12">
        <v>0</v>
      </c>
      <c r="K183" s="12">
        <v>0</v>
      </c>
      <c r="L183" s="12">
        <v>100</v>
      </c>
    </row>
    <row r="184" spans="2:12" ht="20.100000000000001" customHeight="1" thickBot="1" x14ac:dyDescent="0.25">
      <c r="B184" s="62" t="s">
        <v>385</v>
      </c>
      <c r="C184" s="12">
        <v>1</v>
      </c>
      <c r="D184" s="12">
        <v>2</v>
      </c>
      <c r="E184" s="12">
        <v>1</v>
      </c>
      <c r="F184" s="12">
        <v>1</v>
      </c>
      <c r="G184" s="12">
        <f t="shared" si="2"/>
        <v>5</v>
      </c>
      <c r="H184" s="12">
        <v>0</v>
      </c>
      <c r="I184" s="12">
        <v>0</v>
      </c>
      <c r="J184" s="12">
        <v>0</v>
      </c>
      <c r="K184" s="12">
        <v>0</v>
      </c>
      <c r="L184" s="12">
        <v>5</v>
      </c>
    </row>
    <row r="185" spans="2:12" ht="20.100000000000001" customHeight="1" thickBot="1" x14ac:dyDescent="0.25">
      <c r="B185" s="62" t="s">
        <v>386</v>
      </c>
      <c r="C185" s="12">
        <v>5</v>
      </c>
      <c r="D185" s="12">
        <v>0</v>
      </c>
      <c r="E185" s="12">
        <v>6</v>
      </c>
      <c r="F185" s="12">
        <v>5</v>
      </c>
      <c r="G185" s="12">
        <f t="shared" si="2"/>
        <v>16</v>
      </c>
      <c r="H185" s="12">
        <v>0</v>
      </c>
      <c r="I185" s="12">
        <v>0</v>
      </c>
      <c r="J185" s="12">
        <v>0</v>
      </c>
      <c r="K185" s="12">
        <v>0</v>
      </c>
      <c r="L185" s="12">
        <v>16</v>
      </c>
    </row>
    <row r="186" spans="2:12" ht="20.100000000000001" customHeight="1" thickBot="1" x14ac:dyDescent="0.25">
      <c r="B186" s="62" t="s">
        <v>183</v>
      </c>
      <c r="C186" s="12">
        <v>8</v>
      </c>
      <c r="D186" s="12">
        <v>1</v>
      </c>
      <c r="E186" s="12">
        <v>21</v>
      </c>
      <c r="F186" s="12">
        <v>33</v>
      </c>
      <c r="G186" s="12">
        <f t="shared" si="2"/>
        <v>63</v>
      </c>
      <c r="H186" s="12">
        <v>0</v>
      </c>
      <c r="I186" s="12">
        <v>0</v>
      </c>
      <c r="J186" s="12">
        <v>0</v>
      </c>
      <c r="K186" s="12">
        <v>0</v>
      </c>
      <c r="L186" s="12">
        <v>63</v>
      </c>
    </row>
    <row r="187" spans="2:12" ht="20.100000000000001" customHeight="1" thickBot="1" x14ac:dyDescent="0.25">
      <c r="B187" s="62" t="s">
        <v>387</v>
      </c>
      <c r="C187" s="12">
        <v>2</v>
      </c>
      <c r="D187" s="12">
        <v>1</v>
      </c>
      <c r="E187" s="12">
        <v>3</v>
      </c>
      <c r="F187" s="12">
        <v>1</v>
      </c>
      <c r="G187" s="12">
        <f t="shared" si="2"/>
        <v>7</v>
      </c>
      <c r="H187" s="12">
        <v>0</v>
      </c>
      <c r="I187" s="12">
        <v>0</v>
      </c>
      <c r="J187" s="12">
        <v>0</v>
      </c>
      <c r="K187" s="12">
        <v>0</v>
      </c>
      <c r="L187" s="12">
        <v>7</v>
      </c>
    </row>
    <row r="188" spans="2:12" ht="20.100000000000001" customHeight="1" thickBot="1" x14ac:dyDescent="0.25">
      <c r="B188" s="62" t="s">
        <v>388</v>
      </c>
      <c r="C188" s="12">
        <v>3</v>
      </c>
      <c r="D188" s="12">
        <v>0</v>
      </c>
      <c r="E188" s="12">
        <v>0</v>
      </c>
      <c r="F188" s="12">
        <v>3</v>
      </c>
      <c r="G188" s="12">
        <f t="shared" si="2"/>
        <v>6</v>
      </c>
      <c r="H188" s="12">
        <v>0</v>
      </c>
      <c r="I188" s="12">
        <v>0</v>
      </c>
      <c r="J188" s="12">
        <v>0</v>
      </c>
      <c r="K188" s="12">
        <v>0</v>
      </c>
      <c r="L188" s="12">
        <v>6</v>
      </c>
    </row>
    <row r="189" spans="2:12" ht="20.100000000000001" customHeight="1" thickBot="1" x14ac:dyDescent="0.25">
      <c r="B189" s="62" t="s">
        <v>389</v>
      </c>
      <c r="C189" s="12">
        <v>0</v>
      </c>
      <c r="D189" s="12">
        <v>0</v>
      </c>
      <c r="E189" s="12">
        <v>0</v>
      </c>
      <c r="F189" s="12">
        <v>11</v>
      </c>
      <c r="G189" s="12">
        <f t="shared" si="2"/>
        <v>11</v>
      </c>
      <c r="H189" s="12">
        <v>0</v>
      </c>
      <c r="I189" s="12">
        <v>0</v>
      </c>
      <c r="J189" s="12">
        <v>0</v>
      </c>
      <c r="K189" s="12">
        <v>0</v>
      </c>
      <c r="L189" s="12">
        <v>11</v>
      </c>
    </row>
    <row r="190" spans="2:12" ht="20.100000000000001" customHeight="1" thickBot="1" x14ac:dyDescent="0.25">
      <c r="B190" s="62" t="s">
        <v>390</v>
      </c>
      <c r="C190" s="12">
        <v>1</v>
      </c>
      <c r="D190" s="12">
        <v>0</v>
      </c>
      <c r="E190" s="12">
        <v>2</v>
      </c>
      <c r="F190" s="12">
        <v>1</v>
      </c>
      <c r="G190" s="12">
        <f t="shared" si="2"/>
        <v>4</v>
      </c>
      <c r="H190" s="12">
        <v>0</v>
      </c>
      <c r="I190" s="12">
        <v>0</v>
      </c>
      <c r="J190" s="12">
        <v>0</v>
      </c>
      <c r="K190" s="12">
        <v>0</v>
      </c>
      <c r="L190" s="12">
        <v>4</v>
      </c>
    </row>
    <row r="191" spans="2:12" ht="20.100000000000001" customHeight="1" thickBot="1" x14ac:dyDescent="0.25">
      <c r="B191" s="62" t="s">
        <v>184</v>
      </c>
      <c r="C191" s="12">
        <v>3</v>
      </c>
      <c r="D191" s="12">
        <v>2</v>
      </c>
      <c r="E191" s="12">
        <v>14</v>
      </c>
      <c r="F191" s="12">
        <v>21</v>
      </c>
      <c r="G191" s="12">
        <f t="shared" si="2"/>
        <v>40</v>
      </c>
      <c r="H191" s="12">
        <v>0</v>
      </c>
      <c r="I191" s="12">
        <v>0</v>
      </c>
      <c r="J191" s="12">
        <v>0</v>
      </c>
      <c r="K191" s="12">
        <v>0</v>
      </c>
      <c r="L191" s="12">
        <v>40</v>
      </c>
    </row>
    <row r="192" spans="2:12" ht="20.100000000000001" customHeight="1" thickBot="1" x14ac:dyDescent="0.25">
      <c r="B192" s="62" t="s">
        <v>391</v>
      </c>
      <c r="C192" s="12">
        <v>7</v>
      </c>
      <c r="D192" s="12">
        <v>1</v>
      </c>
      <c r="E192" s="12">
        <v>1</v>
      </c>
      <c r="F192" s="12">
        <v>1</v>
      </c>
      <c r="G192" s="12">
        <f t="shared" si="2"/>
        <v>10</v>
      </c>
      <c r="H192" s="12">
        <v>0</v>
      </c>
      <c r="I192" s="12">
        <v>0</v>
      </c>
      <c r="J192" s="12">
        <v>0</v>
      </c>
      <c r="K192" s="12">
        <v>0</v>
      </c>
      <c r="L192" s="12">
        <v>10</v>
      </c>
    </row>
    <row r="193" spans="2:12" ht="20.100000000000001" customHeight="1" thickBot="1" x14ac:dyDescent="0.25">
      <c r="B193" s="62" t="s">
        <v>392</v>
      </c>
      <c r="C193" s="12">
        <v>0</v>
      </c>
      <c r="D193" s="12">
        <v>0</v>
      </c>
      <c r="E193" s="12">
        <v>0</v>
      </c>
      <c r="F193" s="12">
        <v>6</v>
      </c>
      <c r="G193" s="12">
        <f t="shared" si="2"/>
        <v>6</v>
      </c>
      <c r="H193" s="12">
        <v>0</v>
      </c>
      <c r="I193" s="12">
        <v>0</v>
      </c>
      <c r="J193" s="12">
        <v>0</v>
      </c>
      <c r="K193" s="12">
        <v>0</v>
      </c>
      <c r="L193" s="12">
        <v>6</v>
      </c>
    </row>
    <row r="194" spans="2:12" ht="20.100000000000001" customHeight="1" thickBot="1" x14ac:dyDescent="0.25">
      <c r="B194" s="62" t="s">
        <v>393</v>
      </c>
      <c r="C194" s="12">
        <v>1</v>
      </c>
      <c r="D194" s="12">
        <v>0</v>
      </c>
      <c r="E194" s="12">
        <v>0</v>
      </c>
      <c r="F194" s="12">
        <v>6</v>
      </c>
      <c r="G194" s="12">
        <f t="shared" si="2"/>
        <v>7</v>
      </c>
      <c r="H194" s="12">
        <v>0</v>
      </c>
      <c r="I194" s="12">
        <v>0</v>
      </c>
      <c r="J194" s="12">
        <v>0</v>
      </c>
      <c r="K194" s="12">
        <v>0</v>
      </c>
      <c r="L194" s="12">
        <v>7</v>
      </c>
    </row>
    <row r="195" spans="2:12" ht="20.100000000000001" customHeight="1" thickBot="1" x14ac:dyDescent="0.25">
      <c r="B195" s="62" t="s">
        <v>394</v>
      </c>
      <c r="C195" s="12">
        <v>0</v>
      </c>
      <c r="D195" s="12">
        <v>0</v>
      </c>
      <c r="E195" s="12">
        <v>1</v>
      </c>
      <c r="F195" s="12">
        <v>0</v>
      </c>
      <c r="G195" s="12">
        <f t="shared" si="2"/>
        <v>1</v>
      </c>
      <c r="H195" s="12">
        <v>0</v>
      </c>
      <c r="I195" s="12">
        <v>0</v>
      </c>
      <c r="J195" s="12">
        <v>0</v>
      </c>
      <c r="K195" s="12">
        <v>0</v>
      </c>
      <c r="L195" s="12">
        <v>1</v>
      </c>
    </row>
    <row r="196" spans="2:12" ht="20.100000000000001" customHeight="1" thickBot="1" x14ac:dyDescent="0.25">
      <c r="B196" s="62" t="s">
        <v>395</v>
      </c>
      <c r="C196" s="12">
        <v>0</v>
      </c>
      <c r="D196" s="12">
        <v>0</v>
      </c>
      <c r="E196" s="12">
        <v>2</v>
      </c>
      <c r="F196" s="12">
        <v>4</v>
      </c>
      <c r="G196" s="12">
        <f t="shared" si="2"/>
        <v>6</v>
      </c>
      <c r="H196" s="12">
        <v>0</v>
      </c>
      <c r="I196" s="12">
        <v>0</v>
      </c>
      <c r="J196" s="12">
        <v>0</v>
      </c>
      <c r="K196" s="12">
        <v>0</v>
      </c>
      <c r="L196" s="12">
        <v>6</v>
      </c>
    </row>
    <row r="197" spans="2:12" ht="20.100000000000001" customHeight="1" thickBot="1" x14ac:dyDescent="0.25">
      <c r="B197" s="62" t="s">
        <v>185</v>
      </c>
      <c r="C197" s="12">
        <v>28</v>
      </c>
      <c r="D197" s="12">
        <v>5</v>
      </c>
      <c r="E197" s="12">
        <v>22</v>
      </c>
      <c r="F197" s="12">
        <v>32</v>
      </c>
      <c r="G197" s="12">
        <f t="shared" si="2"/>
        <v>87</v>
      </c>
      <c r="H197" s="12">
        <v>0</v>
      </c>
      <c r="I197" s="12">
        <v>0</v>
      </c>
      <c r="J197" s="12">
        <v>0</v>
      </c>
      <c r="K197" s="12">
        <v>0</v>
      </c>
      <c r="L197" s="12">
        <v>87</v>
      </c>
    </row>
    <row r="198" spans="2:12" ht="20.100000000000001" customHeight="1" thickBot="1" x14ac:dyDescent="0.25">
      <c r="B198" s="62" t="s">
        <v>186</v>
      </c>
      <c r="C198" s="12">
        <v>47</v>
      </c>
      <c r="D198" s="12">
        <v>81</v>
      </c>
      <c r="E198" s="12">
        <v>104</v>
      </c>
      <c r="F198" s="12">
        <v>163</v>
      </c>
      <c r="G198" s="12">
        <f t="shared" si="2"/>
        <v>395</v>
      </c>
      <c r="H198" s="12">
        <v>0</v>
      </c>
      <c r="I198" s="12">
        <v>0</v>
      </c>
      <c r="J198" s="12">
        <v>0</v>
      </c>
      <c r="K198" s="12">
        <v>0</v>
      </c>
      <c r="L198" s="12">
        <v>395</v>
      </c>
    </row>
    <row r="199" spans="2:12" ht="20.100000000000001" customHeight="1" thickBot="1" x14ac:dyDescent="0.25">
      <c r="B199" s="62" t="s">
        <v>396</v>
      </c>
      <c r="C199" s="12">
        <v>2</v>
      </c>
      <c r="D199" s="12">
        <v>9</v>
      </c>
      <c r="E199" s="12">
        <v>2</v>
      </c>
      <c r="F199" s="12">
        <v>17</v>
      </c>
      <c r="G199" s="12">
        <f t="shared" si="2"/>
        <v>30</v>
      </c>
      <c r="H199" s="12">
        <v>0</v>
      </c>
      <c r="I199" s="12">
        <v>0</v>
      </c>
      <c r="J199" s="12">
        <v>0</v>
      </c>
      <c r="K199" s="12">
        <v>0</v>
      </c>
      <c r="L199" s="12">
        <v>30</v>
      </c>
    </row>
    <row r="200" spans="2:12" ht="20.100000000000001" customHeight="1" thickBot="1" x14ac:dyDescent="0.25">
      <c r="B200" s="62" t="s">
        <v>397</v>
      </c>
      <c r="C200" s="12">
        <v>2</v>
      </c>
      <c r="D200" s="12">
        <v>2</v>
      </c>
      <c r="E200" s="12">
        <v>2</v>
      </c>
      <c r="F200" s="12">
        <v>2</v>
      </c>
      <c r="G200" s="12">
        <f t="shared" si="2"/>
        <v>8</v>
      </c>
      <c r="H200" s="12">
        <v>0</v>
      </c>
      <c r="I200" s="12">
        <v>0</v>
      </c>
      <c r="J200" s="12">
        <v>0</v>
      </c>
      <c r="K200" s="12">
        <v>0</v>
      </c>
      <c r="L200" s="12">
        <v>8</v>
      </c>
    </row>
    <row r="201" spans="2:12" ht="20.100000000000001" customHeight="1" thickBot="1" x14ac:dyDescent="0.25">
      <c r="B201" s="62" t="s">
        <v>398</v>
      </c>
      <c r="C201" s="12">
        <v>6</v>
      </c>
      <c r="D201" s="12">
        <v>0</v>
      </c>
      <c r="E201" s="12">
        <v>1</v>
      </c>
      <c r="F201" s="12">
        <v>3</v>
      </c>
      <c r="G201" s="12">
        <f t="shared" si="2"/>
        <v>10</v>
      </c>
      <c r="H201" s="12">
        <v>1</v>
      </c>
      <c r="I201" s="12">
        <v>0</v>
      </c>
      <c r="J201" s="12">
        <v>0</v>
      </c>
      <c r="K201" s="12">
        <v>0</v>
      </c>
      <c r="L201" s="12">
        <v>11</v>
      </c>
    </row>
    <row r="202" spans="2:12" ht="20.100000000000001" customHeight="1" thickBot="1" x14ac:dyDescent="0.25">
      <c r="B202" s="62" t="s">
        <v>187</v>
      </c>
      <c r="C202" s="12">
        <v>19</v>
      </c>
      <c r="D202" s="12">
        <v>11</v>
      </c>
      <c r="E202" s="12">
        <v>16</v>
      </c>
      <c r="F202" s="12">
        <v>12</v>
      </c>
      <c r="G202" s="12">
        <f t="shared" si="2"/>
        <v>58</v>
      </c>
      <c r="H202" s="12">
        <v>0</v>
      </c>
      <c r="I202" s="12">
        <v>0</v>
      </c>
      <c r="J202" s="12">
        <v>0</v>
      </c>
      <c r="K202" s="12">
        <v>0</v>
      </c>
      <c r="L202" s="12">
        <v>58</v>
      </c>
    </row>
    <row r="203" spans="2:12" ht="20.100000000000001" customHeight="1" thickBot="1" x14ac:dyDescent="0.25">
      <c r="B203" s="62" t="s">
        <v>399</v>
      </c>
      <c r="C203" s="12">
        <v>4</v>
      </c>
      <c r="D203" s="12">
        <v>2</v>
      </c>
      <c r="E203" s="12">
        <v>3</v>
      </c>
      <c r="F203" s="12">
        <v>5</v>
      </c>
      <c r="G203" s="12">
        <f t="shared" si="2"/>
        <v>14</v>
      </c>
      <c r="H203" s="12">
        <v>0</v>
      </c>
      <c r="I203" s="12">
        <v>0</v>
      </c>
      <c r="J203" s="12">
        <v>0</v>
      </c>
      <c r="K203" s="12">
        <v>0</v>
      </c>
      <c r="L203" s="12">
        <v>14</v>
      </c>
    </row>
    <row r="204" spans="2:12" ht="20.100000000000001" customHeight="1" thickBot="1" x14ac:dyDescent="0.25">
      <c r="B204" s="62" t="s">
        <v>400</v>
      </c>
      <c r="C204" s="12">
        <v>0</v>
      </c>
      <c r="D204" s="12">
        <v>2</v>
      </c>
      <c r="E204" s="12">
        <v>1</v>
      </c>
      <c r="F204" s="12">
        <v>2</v>
      </c>
      <c r="G204" s="12">
        <f t="shared" ref="G204:G267" si="3">SUM(C204:F204)</f>
        <v>5</v>
      </c>
      <c r="H204" s="12">
        <v>0</v>
      </c>
      <c r="I204" s="12">
        <v>0</v>
      </c>
      <c r="J204" s="12">
        <v>0</v>
      </c>
      <c r="K204" s="12">
        <v>0</v>
      </c>
      <c r="L204" s="12">
        <v>5</v>
      </c>
    </row>
    <row r="205" spans="2:12" ht="20.100000000000001" customHeight="1" thickBot="1" x14ac:dyDescent="0.25">
      <c r="B205" s="62" t="s">
        <v>401</v>
      </c>
      <c r="C205" s="12">
        <v>2</v>
      </c>
      <c r="D205" s="12">
        <v>1</v>
      </c>
      <c r="E205" s="12">
        <v>2</v>
      </c>
      <c r="F205" s="12">
        <v>0</v>
      </c>
      <c r="G205" s="12">
        <f t="shared" si="3"/>
        <v>5</v>
      </c>
      <c r="H205" s="12">
        <v>0</v>
      </c>
      <c r="I205" s="12">
        <v>0</v>
      </c>
      <c r="J205" s="12">
        <v>0</v>
      </c>
      <c r="K205" s="12">
        <v>0</v>
      </c>
      <c r="L205" s="12">
        <v>5</v>
      </c>
    </row>
    <row r="206" spans="2:12" ht="20.100000000000001" customHeight="1" thickBot="1" x14ac:dyDescent="0.25">
      <c r="B206" s="62" t="s">
        <v>188</v>
      </c>
      <c r="C206" s="12">
        <v>23</v>
      </c>
      <c r="D206" s="12">
        <v>16</v>
      </c>
      <c r="E206" s="12">
        <v>49</v>
      </c>
      <c r="F206" s="12">
        <v>70</v>
      </c>
      <c r="G206" s="12">
        <f t="shared" si="3"/>
        <v>158</v>
      </c>
      <c r="H206" s="12">
        <v>0</v>
      </c>
      <c r="I206" s="12">
        <v>0</v>
      </c>
      <c r="J206" s="12">
        <v>0</v>
      </c>
      <c r="K206" s="12">
        <v>0</v>
      </c>
      <c r="L206" s="12">
        <v>158</v>
      </c>
    </row>
    <row r="207" spans="2:12" ht="20.100000000000001" customHeight="1" thickBot="1" x14ac:dyDescent="0.25">
      <c r="B207" s="62" t="s">
        <v>402</v>
      </c>
      <c r="C207" s="12">
        <v>0</v>
      </c>
      <c r="D207" s="12">
        <v>0</v>
      </c>
      <c r="E207" s="12">
        <v>1</v>
      </c>
      <c r="F207" s="12">
        <v>3</v>
      </c>
      <c r="G207" s="12">
        <f t="shared" si="3"/>
        <v>4</v>
      </c>
      <c r="H207" s="12">
        <v>0</v>
      </c>
      <c r="I207" s="12">
        <v>0</v>
      </c>
      <c r="J207" s="12">
        <v>0</v>
      </c>
      <c r="K207" s="12">
        <v>0</v>
      </c>
      <c r="L207" s="12">
        <v>4</v>
      </c>
    </row>
    <row r="208" spans="2:12" ht="20.100000000000001" customHeight="1" thickBot="1" x14ac:dyDescent="0.25">
      <c r="B208" s="62" t="s">
        <v>403</v>
      </c>
      <c r="C208" s="12">
        <v>5</v>
      </c>
      <c r="D208" s="12">
        <v>8</v>
      </c>
      <c r="E208" s="12">
        <v>20</v>
      </c>
      <c r="F208" s="12">
        <v>18</v>
      </c>
      <c r="G208" s="12">
        <f t="shared" si="3"/>
        <v>51</v>
      </c>
      <c r="H208" s="12">
        <v>0</v>
      </c>
      <c r="I208" s="12">
        <v>0</v>
      </c>
      <c r="J208" s="12">
        <v>0</v>
      </c>
      <c r="K208" s="12">
        <v>0</v>
      </c>
      <c r="L208" s="12">
        <v>51</v>
      </c>
    </row>
    <row r="209" spans="2:12" ht="20.100000000000001" customHeight="1" thickBot="1" x14ac:dyDescent="0.25">
      <c r="B209" s="62" t="s">
        <v>404</v>
      </c>
      <c r="C209" s="12">
        <v>11</v>
      </c>
      <c r="D209" s="12">
        <v>26</v>
      </c>
      <c r="E209" s="12">
        <v>25</v>
      </c>
      <c r="F209" s="12">
        <v>17</v>
      </c>
      <c r="G209" s="12">
        <f t="shared" si="3"/>
        <v>79</v>
      </c>
      <c r="H209" s="12">
        <v>0</v>
      </c>
      <c r="I209" s="12">
        <v>0</v>
      </c>
      <c r="J209" s="12">
        <v>0</v>
      </c>
      <c r="K209" s="12">
        <v>0</v>
      </c>
      <c r="L209" s="12">
        <v>79</v>
      </c>
    </row>
    <row r="210" spans="2:12" ht="20.100000000000001" customHeight="1" thickBot="1" x14ac:dyDescent="0.25">
      <c r="B210" s="62" t="s">
        <v>405</v>
      </c>
      <c r="C210" s="12">
        <v>0</v>
      </c>
      <c r="D210" s="12">
        <v>3</v>
      </c>
      <c r="E210" s="12">
        <v>3</v>
      </c>
      <c r="F210" s="12">
        <v>12</v>
      </c>
      <c r="G210" s="12">
        <f t="shared" si="3"/>
        <v>18</v>
      </c>
      <c r="H210" s="12">
        <v>0</v>
      </c>
      <c r="I210" s="12">
        <v>0</v>
      </c>
      <c r="J210" s="12">
        <v>0</v>
      </c>
      <c r="K210" s="12">
        <v>0</v>
      </c>
      <c r="L210" s="12">
        <v>18</v>
      </c>
    </row>
    <row r="211" spans="2:12" ht="20.100000000000001" customHeight="1" thickBot="1" x14ac:dyDescent="0.25">
      <c r="B211" s="62" t="s">
        <v>406</v>
      </c>
      <c r="C211" s="12">
        <v>6</v>
      </c>
      <c r="D211" s="12">
        <v>0</v>
      </c>
      <c r="E211" s="12">
        <v>7</v>
      </c>
      <c r="F211" s="12">
        <v>5</v>
      </c>
      <c r="G211" s="12">
        <f t="shared" si="3"/>
        <v>18</v>
      </c>
      <c r="H211" s="12">
        <v>0</v>
      </c>
      <c r="I211" s="12">
        <v>0</v>
      </c>
      <c r="J211" s="12">
        <v>0</v>
      </c>
      <c r="K211" s="12">
        <v>0</v>
      </c>
      <c r="L211" s="12">
        <v>18</v>
      </c>
    </row>
    <row r="212" spans="2:12" ht="20.100000000000001" customHeight="1" thickBot="1" x14ac:dyDescent="0.25">
      <c r="B212" s="62" t="s">
        <v>640</v>
      </c>
      <c r="C212" s="12">
        <v>11</v>
      </c>
      <c r="D212" s="12">
        <v>5</v>
      </c>
      <c r="E212" s="12">
        <v>3</v>
      </c>
      <c r="F212" s="12">
        <v>3</v>
      </c>
      <c r="G212" s="12">
        <f t="shared" si="3"/>
        <v>22</v>
      </c>
      <c r="H212" s="12">
        <v>0</v>
      </c>
      <c r="I212" s="12">
        <v>0</v>
      </c>
      <c r="J212" s="12">
        <v>0</v>
      </c>
      <c r="K212" s="12">
        <v>0</v>
      </c>
      <c r="L212" s="12">
        <v>22</v>
      </c>
    </row>
    <row r="213" spans="2:12" ht="20.100000000000001" customHeight="1" thickBot="1" x14ac:dyDescent="0.25">
      <c r="B213" s="62" t="s">
        <v>407</v>
      </c>
      <c r="C213" s="12">
        <v>9</v>
      </c>
      <c r="D213" s="12">
        <v>1</v>
      </c>
      <c r="E213" s="12">
        <v>13</v>
      </c>
      <c r="F213" s="12">
        <v>9</v>
      </c>
      <c r="G213" s="12">
        <f t="shared" si="3"/>
        <v>32</v>
      </c>
      <c r="H213" s="12">
        <v>0</v>
      </c>
      <c r="I213" s="12">
        <v>0</v>
      </c>
      <c r="J213" s="12">
        <v>0</v>
      </c>
      <c r="K213" s="12">
        <v>0</v>
      </c>
      <c r="L213" s="12">
        <v>32</v>
      </c>
    </row>
    <row r="214" spans="2:12" ht="20.100000000000001" customHeight="1" thickBot="1" x14ac:dyDescent="0.25">
      <c r="B214" s="62" t="s">
        <v>189</v>
      </c>
      <c r="C214" s="12">
        <v>13</v>
      </c>
      <c r="D214" s="12">
        <v>1</v>
      </c>
      <c r="E214" s="12">
        <v>39</v>
      </c>
      <c r="F214" s="12">
        <v>26</v>
      </c>
      <c r="G214" s="12">
        <f t="shared" si="3"/>
        <v>79</v>
      </c>
      <c r="H214" s="12">
        <v>0</v>
      </c>
      <c r="I214" s="12">
        <v>0</v>
      </c>
      <c r="J214" s="12">
        <v>0</v>
      </c>
      <c r="K214" s="12">
        <v>0</v>
      </c>
      <c r="L214" s="12">
        <v>79</v>
      </c>
    </row>
    <row r="215" spans="2:12" ht="20.100000000000001" customHeight="1" thickBot="1" x14ac:dyDescent="0.25">
      <c r="B215" s="62" t="s">
        <v>408</v>
      </c>
      <c r="C215" s="12">
        <v>9</v>
      </c>
      <c r="D215" s="12">
        <v>3</v>
      </c>
      <c r="E215" s="12">
        <v>5</v>
      </c>
      <c r="F215" s="12">
        <v>5</v>
      </c>
      <c r="G215" s="12">
        <f t="shared" si="3"/>
        <v>22</v>
      </c>
      <c r="H215" s="12">
        <v>0</v>
      </c>
      <c r="I215" s="12">
        <v>0</v>
      </c>
      <c r="J215" s="12">
        <v>0</v>
      </c>
      <c r="K215" s="12">
        <v>0</v>
      </c>
      <c r="L215" s="12">
        <v>22</v>
      </c>
    </row>
    <row r="216" spans="2:12" ht="20.100000000000001" customHeight="1" thickBot="1" x14ac:dyDescent="0.25">
      <c r="B216" s="62" t="s">
        <v>409</v>
      </c>
      <c r="C216" s="12">
        <v>1</v>
      </c>
      <c r="D216" s="12">
        <v>2</v>
      </c>
      <c r="E216" s="12">
        <v>4</v>
      </c>
      <c r="F216" s="12">
        <v>14</v>
      </c>
      <c r="G216" s="12">
        <f t="shared" si="3"/>
        <v>21</v>
      </c>
      <c r="H216" s="12">
        <v>0</v>
      </c>
      <c r="I216" s="12">
        <v>0</v>
      </c>
      <c r="J216" s="12">
        <v>0</v>
      </c>
      <c r="K216" s="12">
        <v>0</v>
      </c>
      <c r="L216" s="12">
        <v>21</v>
      </c>
    </row>
    <row r="217" spans="2:12" ht="20.100000000000001" customHeight="1" thickBot="1" x14ac:dyDescent="0.25">
      <c r="B217" s="62" t="s">
        <v>410</v>
      </c>
      <c r="C217" s="12">
        <v>14</v>
      </c>
      <c r="D217" s="12">
        <v>5</v>
      </c>
      <c r="E217" s="12">
        <v>15</v>
      </c>
      <c r="F217" s="12">
        <v>19</v>
      </c>
      <c r="G217" s="12">
        <f t="shared" si="3"/>
        <v>53</v>
      </c>
      <c r="H217" s="12">
        <v>0</v>
      </c>
      <c r="I217" s="12">
        <v>0</v>
      </c>
      <c r="J217" s="12">
        <v>0</v>
      </c>
      <c r="K217" s="12">
        <v>0</v>
      </c>
      <c r="L217" s="12">
        <v>53</v>
      </c>
    </row>
    <row r="218" spans="2:12" ht="20.100000000000001" customHeight="1" thickBot="1" x14ac:dyDescent="0.25">
      <c r="B218" s="62" t="s">
        <v>411</v>
      </c>
      <c r="C218" s="12">
        <v>8</v>
      </c>
      <c r="D218" s="12">
        <v>0</v>
      </c>
      <c r="E218" s="12">
        <v>11</v>
      </c>
      <c r="F218" s="12">
        <v>3</v>
      </c>
      <c r="G218" s="12">
        <f t="shared" si="3"/>
        <v>22</v>
      </c>
      <c r="H218" s="12">
        <v>0</v>
      </c>
      <c r="I218" s="12">
        <v>0</v>
      </c>
      <c r="J218" s="12">
        <v>0</v>
      </c>
      <c r="K218" s="12">
        <v>0</v>
      </c>
      <c r="L218" s="12">
        <v>22</v>
      </c>
    </row>
    <row r="219" spans="2:12" ht="20.100000000000001" customHeight="1" thickBot="1" x14ac:dyDescent="0.25">
      <c r="B219" s="62" t="s">
        <v>412</v>
      </c>
      <c r="C219" s="12">
        <v>19</v>
      </c>
      <c r="D219" s="12">
        <v>7</v>
      </c>
      <c r="E219" s="12">
        <v>26</v>
      </c>
      <c r="F219" s="12">
        <v>35</v>
      </c>
      <c r="G219" s="12">
        <f t="shared" si="3"/>
        <v>87</v>
      </c>
      <c r="H219" s="12">
        <v>0</v>
      </c>
      <c r="I219" s="12">
        <v>0</v>
      </c>
      <c r="J219" s="12">
        <v>0</v>
      </c>
      <c r="K219" s="12">
        <v>0</v>
      </c>
      <c r="L219" s="12">
        <v>87</v>
      </c>
    </row>
    <row r="220" spans="2:12" ht="20.100000000000001" customHeight="1" thickBot="1" x14ac:dyDescent="0.25">
      <c r="B220" s="62" t="s">
        <v>413</v>
      </c>
      <c r="C220" s="12">
        <v>9</v>
      </c>
      <c r="D220" s="12">
        <v>4</v>
      </c>
      <c r="E220" s="12">
        <v>13</v>
      </c>
      <c r="F220" s="12">
        <v>10</v>
      </c>
      <c r="G220" s="12">
        <f t="shared" si="3"/>
        <v>36</v>
      </c>
      <c r="H220" s="12">
        <v>0</v>
      </c>
      <c r="I220" s="12">
        <v>0</v>
      </c>
      <c r="J220" s="12">
        <v>0</v>
      </c>
      <c r="K220" s="12">
        <v>0</v>
      </c>
      <c r="L220" s="12">
        <v>36</v>
      </c>
    </row>
    <row r="221" spans="2:12" ht="20.100000000000001" customHeight="1" thickBot="1" x14ac:dyDescent="0.25">
      <c r="B221" s="62" t="s">
        <v>414</v>
      </c>
      <c r="C221" s="12">
        <v>3</v>
      </c>
      <c r="D221" s="12">
        <v>3</v>
      </c>
      <c r="E221" s="12">
        <v>7</v>
      </c>
      <c r="F221" s="12">
        <v>11</v>
      </c>
      <c r="G221" s="12">
        <f t="shared" si="3"/>
        <v>24</v>
      </c>
      <c r="H221" s="12">
        <v>0</v>
      </c>
      <c r="I221" s="12">
        <v>0</v>
      </c>
      <c r="J221" s="12">
        <v>0</v>
      </c>
      <c r="K221" s="12">
        <v>0</v>
      </c>
      <c r="L221" s="12">
        <v>24</v>
      </c>
    </row>
    <row r="222" spans="2:12" ht="20.100000000000001" customHeight="1" thickBot="1" x14ac:dyDescent="0.25">
      <c r="B222" s="62" t="s">
        <v>415</v>
      </c>
      <c r="C222" s="12">
        <v>0</v>
      </c>
      <c r="D222" s="12">
        <v>0</v>
      </c>
      <c r="E222" s="12">
        <v>0</v>
      </c>
      <c r="F222" s="12">
        <v>2</v>
      </c>
      <c r="G222" s="12">
        <f t="shared" si="3"/>
        <v>2</v>
      </c>
      <c r="H222" s="12">
        <v>0</v>
      </c>
      <c r="I222" s="12">
        <v>0</v>
      </c>
      <c r="J222" s="12">
        <v>0</v>
      </c>
      <c r="K222" s="12">
        <v>0</v>
      </c>
      <c r="L222" s="12">
        <v>2</v>
      </c>
    </row>
    <row r="223" spans="2:12" ht="20.100000000000001" customHeight="1" thickBot="1" x14ac:dyDescent="0.25">
      <c r="B223" s="62" t="s">
        <v>190</v>
      </c>
      <c r="C223" s="12">
        <v>17</v>
      </c>
      <c r="D223" s="12">
        <v>15</v>
      </c>
      <c r="E223" s="12">
        <v>11</v>
      </c>
      <c r="F223" s="12">
        <v>17</v>
      </c>
      <c r="G223" s="12">
        <f t="shared" si="3"/>
        <v>60</v>
      </c>
      <c r="H223" s="12">
        <v>0</v>
      </c>
      <c r="I223" s="12">
        <v>0</v>
      </c>
      <c r="J223" s="12">
        <v>0</v>
      </c>
      <c r="K223" s="12">
        <v>0</v>
      </c>
      <c r="L223" s="12">
        <v>60</v>
      </c>
    </row>
    <row r="224" spans="2:12" ht="20.100000000000001" customHeight="1" thickBot="1" x14ac:dyDescent="0.25">
      <c r="B224" s="62" t="s">
        <v>416</v>
      </c>
      <c r="C224" s="12">
        <v>11</v>
      </c>
      <c r="D224" s="12">
        <v>11</v>
      </c>
      <c r="E224" s="12">
        <v>8</v>
      </c>
      <c r="F224" s="12">
        <v>8</v>
      </c>
      <c r="G224" s="12">
        <f t="shared" si="3"/>
        <v>38</v>
      </c>
      <c r="H224" s="12">
        <v>0</v>
      </c>
      <c r="I224" s="12">
        <v>0</v>
      </c>
      <c r="J224" s="12">
        <v>0</v>
      </c>
      <c r="K224" s="12">
        <v>0</v>
      </c>
      <c r="L224" s="12">
        <v>38</v>
      </c>
    </row>
    <row r="225" spans="2:12" ht="20.100000000000001" customHeight="1" thickBot="1" x14ac:dyDescent="0.25">
      <c r="B225" s="62" t="s">
        <v>417</v>
      </c>
      <c r="C225" s="12">
        <v>3</v>
      </c>
      <c r="D225" s="12">
        <v>3</v>
      </c>
      <c r="E225" s="12">
        <v>5</v>
      </c>
      <c r="F225" s="12">
        <v>14</v>
      </c>
      <c r="G225" s="12">
        <f t="shared" si="3"/>
        <v>25</v>
      </c>
      <c r="H225" s="12">
        <v>0</v>
      </c>
      <c r="I225" s="12">
        <v>0</v>
      </c>
      <c r="J225" s="12">
        <v>0</v>
      </c>
      <c r="K225" s="12">
        <v>0</v>
      </c>
      <c r="L225" s="12">
        <v>25</v>
      </c>
    </row>
    <row r="226" spans="2:12" ht="20.100000000000001" customHeight="1" thickBot="1" x14ac:dyDescent="0.25">
      <c r="B226" s="62" t="s">
        <v>418</v>
      </c>
      <c r="C226" s="12">
        <v>13</v>
      </c>
      <c r="D226" s="12">
        <v>5</v>
      </c>
      <c r="E226" s="12">
        <v>11</v>
      </c>
      <c r="F226" s="12">
        <v>4</v>
      </c>
      <c r="G226" s="12">
        <f t="shared" si="3"/>
        <v>33</v>
      </c>
      <c r="H226" s="12">
        <v>0</v>
      </c>
      <c r="I226" s="12">
        <v>0</v>
      </c>
      <c r="J226" s="12">
        <v>0</v>
      </c>
      <c r="K226" s="12">
        <v>0</v>
      </c>
      <c r="L226" s="12">
        <v>33</v>
      </c>
    </row>
    <row r="227" spans="2:12" ht="20.100000000000001" customHeight="1" thickBot="1" x14ac:dyDescent="0.25">
      <c r="B227" s="62" t="s">
        <v>191</v>
      </c>
      <c r="C227" s="12">
        <v>38</v>
      </c>
      <c r="D227" s="12">
        <v>12</v>
      </c>
      <c r="E227" s="12">
        <v>67</v>
      </c>
      <c r="F227" s="12">
        <v>71</v>
      </c>
      <c r="G227" s="12">
        <f t="shared" si="3"/>
        <v>188</v>
      </c>
      <c r="H227" s="12">
        <v>0</v>
      </c>
      <c r="I227" s="12">
        <v>0</v>
      </c>
      <c r="J227" s="12">
        <v>0</v>
      </c>
      <c r="K227" s="12">
        <v>0</v>
      </c>
      <c r="L227" s="12">
        <v>188</v>
      </c>
    </row>
    <row r="228" spans="2:12" ht="20.100000000000001" customHeight="1" thickBot="1" x14ac:dyDescent="0.25">
      <c r="B228" s="62" t="s">
        <v>419</v>
      </c>
      <c r="C228" s="12">
        <v>4</v>
      </c>
      <c r="D228" s="12">
        <v>0</v>
      </c>
      <c r="E228" s="12">
        <v>4</v>
      </c>
      <c r="F228" s="12">
        <v>1</v>
      </c>
      <c r="G228" s="12">
        <f t="shared" si="3"/>
        <v>9</v>
      </c>
      <c r="H228" s="12">
        <v>0</v>
      </c>
      <c r="I228" s="12">
        <v>0</v>
      </c>
      <c r="J228" s="12">
        <v>0</v>
      </c>
      <c r="K228" s="12">
        <v>0</v>
      </c>
      <c r="L228" s="12">
        <v>9</v>
      </c>
    </row>
    <row r="229" spans="2:12" ht="20.100000000000001" customHeight="1" thickBot="1" x14ac:dyDescent="0.25">
      <c r="B229" s="62" t="s">
        <v>420</v>
      </c>
      <c r="C229" s="12">
        <v>1</v>
      </c>
      <c r="D229" s="12">
        <v>1</v>
      </c>
      <c r="E229" s="12">
        <v>2</v>
      </c>
      <c r="F229" s="12">
        <v>5</v>
      </c>
      <c r="G229" s="12">
        <f t="shared" si="3"/>
        <v>9</v>
      </c>
      <c r="H229" s="12">
        <v>0</v>
      </c>
      <c r="I229" s="12">
        <v>0</v>
      </c>
      <c r="J229" s="12">
        <v>0</v>
      </c>
      <c r="K229" s="12">
        <v>0</v>
      </c>
      <c r="L229" s="12">
        <v>9</v>
      </c>
    </row>
    <row r="230" spans="2:12" ht="20.100000000000001" customHeight="1" thickBot="1" x14ac:dyDescent="0.25">
      <c r="B230" s="62" t="s">
        <v>421</v>
      </c>
      <c r="C230" s="12">
        <v>7</v>
      </c>
      <c r="D230" s="12">
        <v>3</v>
      </c>
      <c r="E230" s="12">
        <v>4</v>
      </c>
      <c r="F230" s="12">
        <v>8</v>
      </c>
      <c r="G230" s="12">
        <f t="shared" si="3"/>
        <v>22</v>
      </c>
      <c r="H230" s="12">
        <v>0</v>
      </c>
      <c r="I230" s="12">
        <v>0</v>
      </c>
      <c r="J230" s="12">
        <v>0</v>
      </c>
      <c r="K230" s="12">
        <v>0</v>
      </c>
      <c r="L230" s="12">
        <v>22</v>
      </c>
    </row>
    <row r="231" spans="2:12" ht="20.100000000000001" customHeight="1" thickBot="1" x14ac:dyDescent="0.25">
      <c r="B231" s="62" t="s">
        <v>422</v>
      </c>
      <c r="C231" s="12">
        <v>4</v>
      </c>
      <c r="D231" s="12">
        <v>1</v>
      </c>
      <c r="E231" s="12">
        <v>13</v>
      </c>
      <c r="F231" s="12">
        <v>13</v>
      </c>
      <c r="G231" s="12">
        <f t="shared" si="3"/>
        <v>31</v>
      </c>
      <c r="H231" s="12">
        <v>4</v>
      </c>
      <c r="I231" s="12">
        <v>0</v>
      </c>
      <c r="J231" s="12">
        <v>0</v>
      </c>
      <c r="K231" s="12">
        <v>0</v>
      </c>
      <c r="L231" s="12">
        <v>35</v>
      </c>
    </row>
    <row r="232" spans="2:12" ht="20.100000000000001" customHeight="1" thickBot="1" x14ac:dyDescent="0.25">
      <c r="B232" s="62" t="s">
        <v>423</v>
      </c>
      <c r="C232" s="12">
        <v>19</v>
      </c>
      <c r="D232" s="12">
        <v>17</v>
      </c>
      <c r="E232" s="12">
        <v>74</v>
      </c>
      <c r="F232" s="12">
        <v>80</v>
      </c>
      <c r="G232" s="12">
        <f t="shared" si="3"/>
        <v>190</v>
      </c>
      <c r="H232" s="12">
        <v>0</v>
      </c>
      <c r="I232" s="12">
        <v>0</v>
      </c>
      <c r="J232" s="12">
        <v>0</v>
      </c>
      <c r="K232" s="12">
        <v>0</v>
      </c>
      <c r="L232" s="12">
        <v>190</v>
      </c>
    </row>
    <row r="233" spans="2:12" ht="20.100000000000001" customHeight="1" thickBot="1" x14ac:dyDescent="0.25">
      <c r="B233" s="62" t="s">
        <v>424</v>
      </c>
      <c r="C233" s="12">
        <v>53</v>
      </c>
      <c r="D233" s="12">
        <v>15</v>
      </c>
      <c r="E233" s="12">
        <v>15</v>
      </c>
      <c r="F233" s="12">
        <v>25</v>
      </c>
      <c r="G233" s="12">
        <f t="shared" si="3"/>
        <v>108</v>
      </c>
      <c r="H233" s="12">
        <v>0</v>
      </c>
      <c r="I233" s="12">
        <v>0</v>
      </c>
      <c r="J233" s="12">
        <v>0</v>
      </c>
      <c r="K233" s="12">
        <v>0</v>
      </c>
      <c r="L233" s="12">
        <v>108</v>
      </c>
    </row>
    <row r="234" spans="2:12" ht="20.100000000000001" customHeight="1" thickBot="1" x14ac:dyDescent="0.25">
      <c r="B234" s="62" t="s">
        <v>192</v>
      </c>
      <c r="C234" s="12">
        <v>9</v>
      </c>
      <c r="D234" s="12">
        <v>5</v>
      </c>
      <c r="E234" s="12">
        <v>5</v>
      </c>
      <c r="F234" s="12">
        <v>6</v>
      </c>
      <c r="G234" s="12">
        <f t="shared" si="3"/>
        <v>25</v>
      </c>
      <c r="H234" s="12">
        <v>0</v>
      </c>
      <c r="I234" s="12">
        <v>0</v>
      </c>
      <c r="J234" s="12">
        <v>0</v>
      </c>
      <c r="K234" s="12">
        <v>0</v>
      </c>
      <c r="L234" s="12">
        <v>25</v>
      </c>
    </row>
    <row r="235" spans="2:12" ht="20.100000000000001" customHeight="1" thickBot="1" x14ac:dyDescent="0.25">
      <c r="B235" s="62" t="s">
        <v>425</v>
      </c>
      <c r="C235" s="12">
        <v>13</v>
      </c>
      <c r="D235" s="12">
        <v>3</v>
      </c>
      <c r="E235" s="12">
        <v>17</v>
      </c>
      <c r="F235" s="12">
        <v>40</v>
      </c>
      <c r="G235" s="12">
        <f t="shared" si="3"/>
        <v>73</v>
      </c>
      <c r="H235" s="12">
        <v>0</v>
      </c>
      <c r="I235" s="12">
        <v>0</v>
      </c>
      <c r="J235" s="12">
        <v>0</v>
      </c>
      <c r="K235" s="12">
        <v>0</v>
      </c>
      <c r="L235" s="12">
        <v>73</v>
      </c>
    </row>
    <row r="236" spans="2:12" ht="20.100000000000001" customHeight="1" thickBot="1" x14ac:dyDescent="0.25">
      <c r="B236" s="62" t="s">
        <v>426</v>
      </c>
      <c r="C236" s="12">
        <v>15</v>
      </c>
      <c r="D236" s="12">
        <v>0</v>
      </c>
      <c r="E236" s="12">
        <v>15</v>
      </c>
      <c r="F236" s="12">
        <v>5</v>
      </c>
      <c r="G236" s="12">
        <f t="shared" si="3"/>
        <v>35</v>
      </c>
      <c r="H236" s="12">
        <v>0</v>
      </c>
      <c r="I236" s="12">
        <v>0</v>
      </c>
      <c r="J236" s="12">
        <v>0</v>
      </c>
      <c r="K236" s="12">
        <v>0</v>
      </c>
      <c r="L236" s="12">
        <v>35</v>
      </c>
    </row>
    <row r="237" spans="2:12" ht="20.100000000000001" customHeight="1" thickBot="1" x14ac:dyDescent="0.25">
      <c r="B237" s="62" t="s">
        <v>427</v>
      </c>
      <c r="C237" s="12">
        <v>6</v>
      </c>
      <c r="D237" s="12">
        <v>3</v>
      </c>
      <c r="E237" s="12">
        <v>16</v>
      </c>
      <c r="F237" s="12">
        <v>21</v>
      </c>
      <c r="G237" s="12">
        <f t="shared" si="3"/>
        <v>46</v>
      </c>
      <c r="H237" s="12">
        <v>0</v>
      </c>
      <c r="I237" s="12">
        <v>0</v>
      </c>
      <c r="J237" s="12">
        <v>0</v>
      </c>
      <c r="K237" s="12">
        <v>0</v>
      </c>
      <c r="L237" s="12">
        <v>46</v>
      </c>
    </row>
    <row r="238" spans="2:12" ht="20.100000000000001" customHeight="1" thickBot="1" x14ac:dyDescent="0.25">
      <c r="B238" s="62" t="s">
        <v>428</v>
      </c>
      <c r="C238" s="12">
        <v>22</v>
      </c>
      <c r="D238" s="12">
        <v>21</v>
      </c>
      <c r="E238" s="12">
        <v>58</v>
      </c>
      <c r="F238" s="12">
        <v>80</v>
      </c>
      <c r="G238" s="12">
        <f t="shared" si="3"/>
        <v>181</v>
      </c>
      <c r="H238" s="12">
        <v>0</v>
      </c>
      <c r="I238" s="12">
        <v>0</v>
      </c>
      <c r="J238" s="12">
        <v>0</v>
      </c>
      <c r="K238" s="12">
        <v>3</v>
      </c>
      <c r="L238" s="12">
        <v>184</v>
      </c>
    </row>
    <row r="239" spans="2:12" ht="20.100000000000001" customHeight="1" thickBot="1" x14ac:dyDescent="0.25">
      <c r="B239" s="62" t="s">
        <v>429</v>
      </c>
      <c r="C239" s="12">
        <v>38</v>
      </c>
      <c r="D239" s="12">
        <v>15</v>
      </c>
      <c r="E239" s="12">
        <v>34</v>
      </c>
      <c r="F239" s="12">
        <v>93</v>
      </c>
      <c r="G239" s="12">
        <f t="shared" si="3"/>
        <v>180</v>
      </c>
      <c r="H239" s="12">
        <v>0</v>
      </c>
      <c r="I239" s="12">
        <v>0</v>
      </c>
      <c r="J239" s="12">
        <v>0</v>
      </c>
      <c r="K239" s="12">
        <v>0</v>
      </c>
      <c r="L239" s="12">
        <v>180</v>
      </c>
    </row>
    <row r="240" spans="2:12" ht="20.100000000000001" customHeight="1" thickBot="1" x14ac:dyDescent="0.25">
      <c r="B240" s="62" t="s">
        <v>430</v>
      </c>
      <c r="C240" s="12">
        <v>21</v>
      </c>
      <c r="D240" s="12">
        <v>27</v>
      </c>
      <c r="E240" s="12">
        <v>25</v>
      </c>
      <c r="F240" s="12">
        <v>65</v>
      </c>
      <c r="G240" s="12">
        <f t="shared" si="3"/>
        <v>138</v>
      </c>
      <c r="H240" s="12">
        <v>8</v>
      </c>
      <c r="I240" s="12">
        <v>0</v>
      </c>
      <c r="J240" s="12">
        <v>0</v>
      </c>
      <c r="K240" s="12">
        <v>2</v>
      </c>
      <c r="L240" s="12">
        <v>148</v>
      </c>
    </row>
    <row r="241" spans="2:12" ht="20.100000000000001" customHeight="1" thickBot="1" x14ac:dyDescent="0.25">
      <c r="B241" s="62" t="s">
        <v>431</v>
      </c>
      <c r="C241" s="12">
        <v>68</v>
      </c>
      <c r="D241" s="12">
        <v>27</v>
      </c>
      <c r="E241" s="12">
        <v>14</v>
      </c>
      <c r="F241" s="12">
        <v>18</v>
      </c>
      <c r="G241" s="12">
        <f t="shared" si="3"/>
        <v>127</v>
      </c>
      <c r="H241" s="12">
        <v>0</v>
      </c>
      <c r="I241" s="12">
        <v>0</v>
      </c>
      <c r="J241" s="12">
        <v>0</v>
      </c>
      <c r="K241" s="12">
        <v>0</v>
      </c>
      <c r="L241" s="12">
        <v>127</v>
      </c>
    </row>
    <row r="242" spans="2:12" ht="20.100000000000001" customHeight="1" thickBot="1" x14ac:dyDescent="0.25">
      <c r="B242" s="62" t="s">
        <v>432</v>
      </c>
      <c r="C242" s="12">
        <v>15</v>
      </c>
      <c r="D242" s="12">
        <v>7</v>
      </c>
      <c r="E242" s="12">
        <v>56</v>
      </c>
      <c r="F242" s="12">
        <v>74</v>
      </c>
      <c r="G242" s="12">
        <f t="shared" si="3"/>
        <v>152</v>
      </c>
      <c r="H242" s="12">
        <v>0</v>
      </c>
      <c r="I242" s="12">
        <v>0</v>
      </c>
      <c r="J242" s="12">
        <v>0</v>
      </c>
      <c r="K242" s="12">
        <v>0</v>
      </c>
      <c r="L242" s="12">
        <v>152</v>
      </c>
    </row>
    <row r="243" spans="2:12" ht="20.100000000000001" customHeight="1" thickBot="1" x14ac:dyDescent="0.25">
      <c r="B243" s="62" t="s">
        <v>433</v>
      </c>
      <c r="C243" s="12">
        <v>12</v>
      </c>
      <c r="D243" s="12">
        <v>3</v>
      </c>
      <c r="E243" s="12">
        <v>19</v>
      </c>
      <c r="F243" s="12">
        <v>34</v>
      </c>
      <c r="G243" s="12">
        <f t="shared" si="3"/>
        <v>68</v>
      </c>
      <c r="H243" s="12">
        <v>0</v>
      </c>
      <c r="I243" s="12">
        <v>0</v>
      </c>
      <c r="J243" s="12">
        <v>0</v>
      </c>
      <c r="K243" s="12">
        <v>0</v>
      </c>
      <c r="L243" s="12">
        <v>68</v>
      </c>
    </row>
    <row r="244" spans="2:12" ht="20.100000000000001" customHeight="1" thickBot="1" x14ac:dyDescent="0.25">
      <c r="B244" s="62" t="s">
        <v>434</v>
      </c>
      <c r="C244" s="12">
        <v>6</v>
      </c>
      <c r="D244" s="12">
        <v>2</v>
      </c>
      <c r="E244" s="12">
        <v>6</v>
      </c>
      <c r="F244" s="12">
        <v>15</v>
      </c>
      <c r="G244" s="12">
        <f t="shared" si="3"/>
        <v>29</v>
      </c>
      <c r="H244" s="12">
        <v>0</v>
      </c>
      <c r="I244" s="12">
        <v>0</v>
      </c>
      <c r="J244" s="12">
        <v>0</v>
      </c>
      <c r="K244" s="12">
        <v>0</v>
      </c>
      <c r="L244" s="12">
        <v>29</v>
      </c>
    </row>
    <row r="245" spans="2:12" ht="20.100000000000001" customHeight="1" thickBot="1" x14ac:dyDescent="0.25">
      <c r="B245" s="62" t="s">
        <v>435</v>
      </c>
      <c r="C245" s="12">
        <v>17</v>
      </c>
      <c r="D245" s="12">
        <v>2</v>
      </c>
      <c r="E245" s="12">
        <v>17</v>
      </c>
      <c r="F245" s="12">
        <v>18</v>
      </c>
      <c r="G245" s="12">
        <f t="shared" si="3"/>
        <v>54</v>
      </c>
      <c r="H245" s="12">
        <v>0</v>
      </c>
      <c r="I245" s="12">
        <v>0</v>
      </c>
      <c r="J245" s="12">
        <v>0</v>
      </c>
      <c r="K245" s="12">
        <v>0</v>
      </c>
      <c r="L245" s="12">
        <v>54</v>
      </c>
    </row>
    <row r="246" spans="2:12" ht="20.100000000000001" customHeight="1" thickBot="1" x14ac:dyDescent="0.25">
      <c r="B246" s="62" t="s">
        <v>436</v>
      </c>
      <c r="C246" s="12">
        <v>9</v>
      </c>
      <c r="D246" s="12">
        <v>10</v>
      </c>
      <c r="E246" s="12">
        <v>61</v>
      </c>
      <c r="F246" s="12">
        <v>38</v>
      </c>
      <c r="G246" s="12">
        <f t="shared" si="3"/>
        <v>118</v>
      </c>
      <c r="H246" s="12">
        <v>0</v>
      </c>
      <c r="I246" s="12">
        <v>0</v>
      </c>
      <c r="J246" s="12">
        <v>0</v>
      </c>
      <c r="K246" s="12">
        <v>0</v>
      </c>
      <c r="L246" s="12">
        <v>118</v>
      </c>
    </row>
    <row r="247" spans="2:12" ht="20.100000000000001" customHeight="1" thickBot="1" x14ac:dyDescent="0.25">
      <c r="B247" s="62" t="s">
        <v>193</v>
      </c>
      <c r="C247" s="12">
        <v>157</v>
      </c>
      <c r="D247" s="12">
        <v>98</v>
      </c>
      <c r="E247" s="12">
        <v>455</v>
      </c>
      <c r="F247" s="12">
        <v>469</v>
      </c>
      <c r="G247" s="12">
        <f t="shared" si="3"/>
        <v>1179</v>
      </c>
      <c r="H247" s="12">
        <v>0</v>
      </c>
      <c r="I247" s="12">
        <v>0</v>
      </c>
      <c r="J247" s="12">
        <v>0</v>
      </c>
      <c r="K247" s="12">
        <v>3</v>
      </c>
      <c r="L247" s="12">
        <v>1182</v>
      </c>
    </row>
    <row r="248" spans="2:12" ht="20.100000000000001" customHeight="1" thickBot="1" x14ac:dyDescent="0.25">
      <c r="B248" s="62" t="s">
        <v>437</v>
      </c>
      <c r="C248" s="12">
        <v>29</v>
      </c>
      <c r="D248" s="12">
        <v>15</v>
      </c>
      <c r="E248" s="12">
        <v>8</v>
      </c>
      <c r="F248" s="12">
        <v>25</v>
      </c>
      <c r="G248" s="12">
        <f t="shared" si="3"/>
        <v>77</v>
      </c>
      <c r="H248" s="12">
        <v>0</v>
      </c>
      <c r="I248" s="12">
        <v>0</v>
      </c>
      <c r="J248" s="12">
        <v>0</v>
      </c>
      <c r="K248" s="12">
        <v>0</v>
      </c>
      <c r="L248" s="12">
        <v>77</v>
      </c>
    </row>
    <row r="249" spans="2:12" ht="20.100000000000001" customHeight="1" thickBot="1" x14ac:dyDescent="0.25">
      <c r="B249" s="62" t="s">
        <v>438</v>
      </c>
      <c r="C249" s="12">
        <v>11</v>
      </c>
      <c r="D249" s="12">
        <v>14</v>
      </c>
      <c r="E249" s="12">
        <v>43</v>
      </c>
      <c r="F249" s="12">
        <v>78</v>
      </c>
      <c r="G249" s="12">
        <f t="shared" si="3"/>
        <v>146</v>
      </c>
      <c r="H249" s="12">
        <v>0</v>
      </c>
      <c r="I249" s="12">
        <v>0</v>
      </c>
      <c r="J249" s="12">
        <v>0</v>
      </c>
      <c r="K249" s="12">
        <v>0</v>
      </c>
      <c r="L249" s="12">
        <v>146</v>
      </c>
    </row>
    <row r="250" spans="2:12" ht="20.100000000000001" customHeight="1" thickBot="1" x14ac:dyDescent="0.25">
      <c r="B250" s="62" t="s">
        <v>439</v>
      </c>
      <c r="C250" s="12">
        <v>10</v>
      </c>
      <c r="D250" s="12">
        <v>0</v>
      </c>
      <c r="E250" s="12">
        <v>18</v>
      </c>
      <c r="F250" s="12">
        <v>11</v>
      </c>
      <c r="G250" s="12">
        <f t="shared" si="3"/>
        <v>39</v>
      </c>
      <c r="H250" s="12">
        <v>0</v>
      </c>
      <c r="I250" s="12">
        <v>0</v>
      </c>
      <c r="J250" s="12">
        <v>0</v>
      </c>
      <c r="K250" s="12">
        <v>0</v>
      </c>
      <c r="L250" s="12">
        <v>39</v>
      </c>
    </row>
    <row r="251" spans="2:12" ht="20.100000000000001" customHeight="1" thickBot="1" x14ac:dyDescent="0.25">
      <c r="B251" s="62" t="s">
        <v>440</v>
      </c>
      <c r="C251" s="12">
        <v>37</v>
      </c>
      <c r="D251" s="12">
        <v>38</v>
      </c>
      <c r="E251" s="12">
        <v>30</v>
      </c>
      <c r="F251" s="12">
        <v>41</v>
      </c>
      <c r="G251" s="12">
        <f t="shared" si="3"/>
        <v>146</v>
      </c>
      <c r="H251" s="12">
        <v>0</v>
      </c>
      <c r="I251" s="12">
        <v>0</v>
      </c>
      <c r="J251" s="12">
        <v>0</v>
      </c>
      <c r="K251" s="12">
        <v>0</v>
      </c>
      <c r="L251" s="12">
        <v>146</v>
      </c>
    </row>
    <row r="252" spans="2:12" ht="20.100000000000001" customHeight="1" thickBot="1" x14ac:dyDescent="0.25">
      <c r="B252" s="62" t="s">
        <v>441</v>
      </c>
      <c r="C252" s="12">
        <v>13</v>
      </c>
      <c r="D252" s="12">
        <v>8</v>
      </c>
      <c r="E252" s="12">
        <v>16</v>
      </c>
      <c r="F252" s="12">
        <v>31</v>
      </c>
      <c r="G252" s="12">
        <f t="shared" si="3"/>
        <v>68</v>
      </c>
      <c r="H252" s="12">
        <v>0</v>
      </c>
      <c r="I252" s="12">
        <v>0</v>
      </c>
      <c r="J252" s="12">
        <v>0</v>
      </c>
      <c r="K252" s="12">
        <v>0</v>
      </c>
      <c r="L252" s="12">
        <v>68</v>
      </c>
    </row>
    <row r="253" spans="2:12" ht="20.100000000000001" customHeight="1" thickBot="1" x14ac:dyDescent="0.25">
      <c r="B253" s="62" t="s">
        <v>442</v>
      </c>
      <c r="C253" s="12">
        <v>22</v>
      </c>
      <c r="D253" s="12">
        <v>6</v>
      </c>
      <c r="E253" s="12">
        <v>89</v>
      </c>
      <c r="F253" s="12">
        <v>132</v>
      </c>
      <c r="G253" s="12">
        <f t="shared" si="3"/>
        <v>249</v>
      </c>
      <c r="H253" s="12">
        <v>0</v>
      </c>
      <c r="I253" s="12">
        <v>0</v>
      </c>
      <c r="J253" s="12">
        <v>0</v>
      </c>
      <c r="K253" s="12">
        <v>0</v>
      </c>
      <c r="L253" s="12">
        <v>249</v>
      </c>
    </row>
    <row r="254" spans="2:12" ht="20.100000000000001" customHeight="1" thickBot="1" x14ac:dyDescent="0.25">
      <c r="B254" s="62" t="s">
        <v>443</v>
      </c>
      <c r="C254" s="12">
        <v>23</v>
      </c>
      <c r="D254" s="12">
        <v>6</v>
      </c>
      <c r="E254" s="12">
        <v>23</v>
      </c>
      <c r="F254" s="12">
        <v>25</v>
      </c>
      <c r="G254" s="12">
        <f t="shared" si="3"/>
        <v>77</v>
      </c>
      <c r="H254" s="12">
        <v>0</v>
      </c>
      <c r="I254" s="12">
        <v>0</v>
      </c>
      <c r="J254" s="12">
        <v>0</v>
      </c>
      <c r="K254" s="12">
        <v>0</v>
      </c>
      <c r="L254" s="12">
        <v>77</v>
      </c>
    </row>
    <row r="255" spans="2:12" ht="20.100000000000001" customHeight="1" thickBot="1" x14ac:dyDescent="0.25">
      <c r="B255" s="62" t="s">
        <v>444</v>
      </c>
      <c r="C255" s="12">
        <v>8</v>
      </c>
      <c r="D255" s="12">
        <v>6</v>
      </c>
      <c r="E255" s="12">
        <v>21</v>
      </c>
      <c r="F255" s="12">
        <v>35</v>
      </c>
      <c r="G255" s="12">
        <f t="shared" si="3"/>
        <v>70</v>
      </c>
      <c r="H255" s="12">
        <v>0</v>
      </c>
      <c r="I255" s="12">
        <v>0</v>
      </c>
      <c r="J255" s="12">
        <v>0</v>
      </c>
      <c r="K255" s="12">
        <v>1</v>
      </c>
      <c r="L255" s="12">
        <v>71</v>
      </c>
    </row>
    <row r="256" spans="2:12" ht="20.100000000000001" customHeight="1" thickBot="1" x14ac:dyDescent="0.25">
      <c r="B256" s="62" t="s">
        <v>445</v>
      </c>
      <c r="C256" s="12">
        <v>9</v>
      </c>
      <c r="D256" s="12">
        <v>5</v>
      </c>
      <c r="E256" s="12">
        <v>8</v>
      </c>
      <c r="F256" s="12">
        <v>22</v>
      </c>
      <c r="G256" s="12">
        <f t="shared" si="3"/>
        <v>44</v>
      </c>
      <c r="H256" s="12">
        <v>0</v>
      </c>
      <c r="I256" s="12">
        <v>0</v>
      </c>
      <c r="J256" s="12">
        <v>0</v>
      </c>
      <c r="K256" s="12">
        <v>0</v>
      </c>
      <c r="L256" s="12">
        <v>44</v>
      </c>
    </row>
    <row r="257" spans="2:12" ht="20.100000000000001" customHeight="1" thickBot="1" x14ac:dyDescent="0.25">
      <c r="B257" s="62" t="s">
        <v>446</v>
      </c>
      <c r="C257" s="12">
        <v>13</v>
      </c>
      <c r="D257" s="12">
        <v>6</v>
      </c>
      <c r="E257" s="12">
        <v>31</v>
      </c>
      <c r="F257" s="12">
        <v>89</v>
      </c>
      <c r="G257" s="12">
        <f t="shared" si="3"/>
        <v>139</v>
      </c>
      <c r="H257" s="12">
        <v>0</v>
      </c>
      <c r="I257" s="12">
        <v>0</v>
      </c>
      <c r="J257" s="12">
        <v>0</v>
      </c>
      <c r="K257" s="12">
        <v>0</v>
      </c>
      <c r="L257" s="12">
        <v>139</v>
      </c>
    </row>
    <row r="258" spans="2:12" ht="20.100000000000001" customHeight="1" thickBot="1" x14ac:dyDescent="0.25">
      <c r="B258" s="62" t="s">
        <v>447</v>
      </c>
      <c r="C258" s="12">
        <v>8</v>
      </c>
      <c r="D258" s="12">
        <v>14</v>
      </c>
      <c r="E258" s="12">
        <v>8</v>
      </c>
      <c r="F258" s="12">
        <v>21</v>
      </c>
      <c r="G258" s="12">
        <f t="shared" si="3"/>
        <v>51</v>
      </c>
      <c r="H258" s="12">
        <v>0</v>
      </c>
      <c r="I258" s="12">
        <v>0</v>
      </c>
      <c r="J258" s="12">
        <v>0</v>
      </c>
      <c r="K258" s="12">
        <v>0</v>
      </c>
      <c r="L258" s="12">
        <v>51</v>
      </c>
    </row>
    <row r="259" spans="2:12" ht="20.100000000000001" customHeight="1" thickBot="1" x14ac:dyDescent="0.25">
      <c r="B259" s="62" t="s">
        <v>641</v>
      </c>
      <c r="C259" s="12">
        <v>6</v>
      </c>
      <c r="D259" s="12">
        <v>0</v>
      </c>
      <c r="E259" s="12">
        <v>10</v>
      </c>
      <c r="F259" s="12">
        <v>4</v>
      </c>
      <c r="G259" s="12">
        <f t="shared" si="3"/>
        <v>20</v>
      </c>
      <c r="H259" s="12">
        <v>0</v>
      </c>
      <c r="I259" s="12">
        <v>0</v>
      </c>
      <c r="J259" s="12">
        <v>0</v>
      </c>
      <c r="K259" s="12">
        <v>0</v>
      </c>
      <c r="L259" s="12">
        <v>20</v>
      </c>
    </row>
    <row r="260" spans="2:12" ht="20.100000000000001" customHeight="1" thickBot="1" x14ac:dyDescent="0.25">
      <c r="B260" s="62" t="s">
        <v>448</v>
      </c>
      <c r="C260" s="12">
        <v>6</v>
      </c>
      <c r="D260" s="12">
        <v>3</v>
      </c>
      <c r="E260" s="12">
        <v>19</v>
      </c>
      <c r="F260" s="12">
        <v>19</v>
      </c>
      <c r="G260" s="12">
        <f t="shared" si="3"/>
        <v>47</v>
      </c>
      <c r="H260" s="12">
        <v>0</v>
      </c>
      <c r="I260" s="12">
        <v>0</v>
      </c>
      <c r="J260" s="12">
        <v>0</v>
      </c>
      <c r="K260" s="12">
        <v>0</v>
      </c>
      <c r="L260" s="12">
        <v>47</v>
      </c>
    </row>
    <row r="261" spans="2:12" ht="20.100000000000001" customHeight="1" thickBot="1" x14ac:dyDescent="0.25">
      <c r="B261" s="62" t="s">
        <v>449</v>
      </c>
      <c r="C261" s="12">
        <v>6</v>
      </c>
      <c r="D261" s="12">
        <v>0</v>
      </c>
      <c r="E261" s="12">
        <v>0</v>
      </c>
      <c r="F261" s="12">
        <v>26</v>
      </c>
      <c r="G261" s="12">
        <f t="shared" si="3"/>
        <v>32</v>
      </c>
      <c r="H261" s="12">
        <v>0</v>
      </c>
      <c r="I261" s="12">
        <v>0</v>
      </c>
      <c r="J261" s="12">
        <v>0</v>
      </c>
      <c r="K261" s="12">
        <v>0</v>
      </c>
      <c r="L261" s="12">
        <v>32</v>
      </c>
    </row>
    <row r="262" spans="2:12" ht="20.100000000000001" customHeight="1" thickBot="1" x14ac:dyDescent="0.25">
      <c r="B262" s="62" t="s">
        <v>450</v>
      </c>
      <c r="C262" s="12">
        <v>25</v>
      </c>
      <c r="D262" s="12">
        <v>8</v>
      </c>
      <c r="E262" s="12">
        <v>28</v>
      </c>
      <c r="F262" s="12">
        <v>29</v>
      </c>
      <c r="G262" s="12">
        <f t="shared" si="3"/>
        <v>90</v>
      </c>
      <c r="H262" s="12">
        <v>0</v>
      </c>
      <c r="I262" s="12">
        <v>0</v>
      </c>
      <c r="J262" s="12">
        <v>0</v>
      </c>
      <c r="K262" s="12">
        <v>0</v>
      </c>
      <c r="L262" s="12">
        <v>90</v>
      </c>
    </row>
    <row r="263" spans="2:12" ht="20.100000000000001" customHeight="1" thickBot="1" x14ac:dyDescent="0.25">
      <c r="B263" s="62" t="s">
        <v>194</v>
      </c>
      <c r="C263" s="12">
        <v>25</v>
      </c>
      <c r="D263" s="12">
        <v>11</v>
      </c>
      <c r="E263" s="12">
        <v>79</v>
      </c>
      <c r="F263" s="12">
        <v>49</v>
      </c>
      <c r="G263" s="12">
        <f t="shared" si="3"/>
        <v>164</v>
      </c>
      <c r="H263" s="12">
        <v>0</v>
      </c>
      <c r="I263" s="12">
        <v>0</v>
      </c>
      <c r="J263" s="12">
        <v>0</v>
      </c>
      <c r="K263" s="12">
        <v>0</v>
      </c>
      <c r="L263" s="12">
        <v>164</v>
      </c>
    </row>
    <row r="264" spans="2:12" ht="20.100000000000001" customHeight="1" thickBot="1" x14ac:dyDescent="0.25">
      <c r="B264" s="62" t="s">
        <v>451</v>
      </c>
      <c r="C264" s="12">
        <v>33</v>
      </c>
      <c r="D264" s="12">
        <v>5</v>
      </c>
      <c r="E264" s="12">
        <v>5</v>
      </c>
      <c r="F264" s="12">
        <v>19</v>
      </c>
      <c r="G264" s="12">
        <f t="shared" si="3"/>
        <v>62</v>
      </c>
      <c r="H264" s="12">
        <v>0</v>
      </c>
      <c r="I264" s="12">
        <v>0</v>
      </c>
      <c r="J264" s="12">
        <v>0</v>
      </c>
      <c r="K264" s="12">
        <v>0</v>
      </c>
      <c r="L264" s="12">
        <v>62</v>
      </c>
    </row>
    <row r="265" spans="2:12" ht="20.100000000000001" customHeight="1" thickBot="1" x14ac:dyDescent="0.25">
      <c r="B265" s="62" t="s">
        <v>452</v>
      </c>
      <c r="C265" s="12">
        <v>2</v>
      </c>
      <c r="D265" s="12">
        <v>4</v>
      </c>
      <c r="E265" s="12">
        <v>4</v>
      </c>
      <c r="F265" s="12">
        <v>13</v>
      </c>
      <c r="G265" s="12">
        <f t="shared" si="3"/>
        <v>23</v>
      </c>
      <c r="H265" s="12">
        <v>0</v>
      </c>
      <c r="I265" s="12">
        <v>0</v>
      </c>
      <c r="J265" s="12">
        <v>0</v>
      </c>
      <c r="K265" s="12">
        <v>0</v>
      </c>
      <c r="L265" s="12">
        <v>23</v>
      </c>
    </row>
    <row r="266" spans="2:12" ht="20.100000000000001" customHeight="1" thickBot="1" x14ac:dyDescent="0.25">
      <c r="B266" s="62" t="s">
        <v>453</v>
      </c>
      <c r="C266" s="12">
        <v>0</v>
      </c>
      <c r="D266" s="12">
        <v>3</v>
      </c>
      <c r="E266" s="12">
        <v>0</v>
      </c>
      <c r="F266" s="12">
        <v>0</v>
      </c>
      <c r="G266" s="12">
        <f t="shared" si="3"/>
        <v>3</v>
      </c>
      <c r="H266" s="12">
        <v>0</v>
      </c>
      <c r="I266" s="12">
        <v>0</v>
      </c>
      <c r="J266" s="12">
        <v>0</v>
      </c>
      <c r="K266" s="12">
        <v>0</v>
      </c>
      <c r="L266" s="12">
        <v>3</v>
      </c>
    </row>
    <row r="267" spans="2:12" ht="20.100000000000001" customHeight="1" thickBot="1" x14ac:dyDescent="0.25">
      <c r="B267" s="62" t="s">
        <v>454</v>
      </c>
      <c r="C267" s="12">
        <v>7</v>
      </c>
      <c r="D267" s="12">
        <v>3</v>
      </c>
      <c r="E267" s="12">
        <v>10</v>
      </c>
      <c r="F267" s="12">
        <v>23</v>
      </c>
      <c r="G267" s="12">
        <f t="shared" si="3"/>
        <v>43</v>
      </c>
      <c r="H267" s="12">
        <v>1</v>
      </c>
      <c r="I267" s="12">
        <v>0</v>
      </c>
      <c r="J267" s="12">
        <v>0</v>
      </c>
      <c r="K267" s="12">
        <v>0</v>
      </c>
      <c r="L267" s="12">
        <v>44</v>
      </c>
    </row>
    <row r="268" spans="2:12" ht="20.100000000000001" customHeight="1" thickBot="1" x14ac:dyDescent="0.25">
      <c r="B268" s="62" t="s">
        <v>455</v>
      </c>
      <c r="C268" s="12">
        <v>14</v>
      </c>
      <c r="D268" s="12">
        <v>4</v>
      </c>
      <c r="E268" s="12">
        <v>12</v>
      </c>
      <c r="F268" s="12">
        <v>19</v>
      </c>
      <c r="G268" s="12">
        <f t="shared" ref="G268:G331" si="4">SUM(C268:F268)</f>
        <v>49</v>
      </c>
      <c r="H268" s="12">
        <v>0</v>
      </c>
      <c r="I268" s="12">
        <v>0</v>
      </c>
      <c r="J268" s="12">
        <v>0</v>
      </c>
      <c r="K268" s="12">
        <v>0</v>
      </c>
      <c r="L268" s="12">
        <v>49</v>
      </c>
    </row>
    <row r="269" spans="2:12" ht="20.100000000000001" customHeight="1" thickBot="1" x14ac:dyDescent="0.25">
      <c r="B269" s="62" t="s">
        <v>456</v>
      </c>
      <c r="C269" s="12">
        <v>2</v>
      </c>
      <c r="D269" s="12">
        <v>2</v>
      </c>
      <c r="E269" s="12">
        <v>12</v>
      </c>
      <c r="F269" s="12">
        <v>16</v>
      </c>
      <c r="G269" s="12">
        <f t="shared" si="4"/>
        <v>32</v>
      </c>
      <c r="H269" s="12">
        <v>0</v>
      </c>
      <c r="I269" s="12">
        <v>0</v>
      </c>
      <c r="J269" s="12">
        <v>0</v>
      </c>
      <c r="K269" s="12">
        <v>0</v>
      </c>
      <c r="L269" s="12">
        <v>32</v>
      </c>
    </row>
    <row r="270" spans="2:12" ht="20.100000000000001" customHeight="1" thickBot="1" x14ac:dyDescent="0.25">
      <c r="B270" s="62" t="s">
        <v>457</v>
      </c>
      <c r="C270" s="12">
        <v>2</v>
      </c>
      <c r="D270" s="12">
        <v>1</v>
      </c>
      <c r="E270" s="12">
        <v>6</v>
      </c>
      <c r="F270" s="12">
        <v>7</v>
      </c>
      <c r="G270" s="12">
        <f t="shared" si="4"/>
        <v>16</v>
      </c>
      <c r="H270" s="12">
        <v>0</v>
      </c>
      <c r="I270" s="12">
        <v>0</v>
      </c>
      <c r="J270" s="12">
        <v>0</v>
      </c>
      <c r="K270" s="12">
        <v>0</v>
      </c>
      <c r="L270" s="12">
        <v>16</v>
      </c>
    </row>
    <row r="271" spans="2:12" ht="20.100000000000001" customHeight="1" thickBot="1" x14ac:dyDescent="0.25">
      <c r="B271" s="62" t="s">
        <v>458</v>
      </c>
      <c r="C271" s="12">
        <v>10</v>
      </c>
      <c r="D271" s="12">
        <v>0</v>
      </c>
      <c r="E271" s="12">
        <v>10</v>
      </c>
      <c r="F271" s="12">
        <v>10</v>
      </c>
      <c r="G271" s="12">
        <f t="shared" si="4"/>
        <v>30</v>
      </c>
      <c r="H271" s="12">
        <v>0</v>
      </c>
      <c r="I271" s="12">
        <v>0</v>
      </c>
      <c r="J271" s="12">
        <v>0</v>
      </c>
      <c r="K271" s="12">
        <v>0</v>
      </c>
      <c r="L271" s="12">
        <v>30</v>
      </c>
    </row>
    <row r="272" spans="2:12" ht="20.100000000000001" customHeight="1" thickBot="1" x14ac:dyDescent="0.25">
      <c r="B272" s="62" t="s">
        <v>459</v>
      </c>
      <c r="C272" s="12">
        <v>8</v>
      </c>
      <c r="D272" s="12">
        <v>7</v>
      </c>
      <c r="E272" s="12">
        <v>6</v>
      </c>
      <c r="F272" s="12">
        <v>20</v>
      </c>
      <c r="G272" s="12">
        <f t="shared" si="4"/>
        <v>41</v>
      </c>
      <c r="H272" s="12">
        <v>0</v>
      </c>
      <c r="I272" s="12">
        <v>0</v>
      </c>
      <c r="J272" s="12">
        <v>0</v>
      </c>
      <c r="K272" s="12">
        <v>0</v>
      </c>
      <c r="L272" s="12">
        <v>41</v>
      </c>
    </row>
    <row r="273" spans="2:12" ht="20.100000000000001" customHeight="1" thickBot="1" x14ac:dyDescent="0.25">
      <c r="B273" s="62" t="s">
        <v>460</v>
      </c>
      <c r="C273" s="12">
        <v>6</v>
      </c>
      <c r="D273" s="12">
        <v>1</v>
      </c>
      <c r="E273" s="12">
        <v>1</v>
      </c>
      <c r="F273" s="12">
        <v>13</v>
      </c>
      <c r="G273" s="12">
        <f t="shared" si="4"/>
        <v>21</v>
      </c>
      <c r="H273" s="12">
        <v>0</v>
      </c>
      <c r="I273" s="12">
        <v>2</v>
      </c>
      <c r="J273" s="12">
        <v>0</v>
      </c>
      <c r="K273" s="12">
        <v>0</v>
      </c>
      <c r="L273" s="12">
        <v>23</v>
      </c>
    </row>
    <row r="274" spans="2:12" ht="20.100000000000001" customHeight="1" thickBot="1" x14ac:dyDescent="0.25">
      <c r="B274" s="62" t="s">
        <v>195</v>
      </c>
      <c r="C274" s="12">
        <v>55</v>
      </c>
      <c r="D274" s="12">
        <v>23</v>
      </c>
      <c r="E274" s="12">
        <v>29</v>
      </c>
      <c r="F274" s="12">
        <v>86</v>
      </c>
      <c r="G274" s="12">
        <f t="shared" si="4"/>
        <v>193</v>
      </c>
      <c r="H274" s="12">
        <v>1</v>
      </c>
      <c r="I274" s="12">
        <v>0</v>
      </c>
      <c r="J274" s="12">
        <v>0</v>
      </c>
      <c r="K274" s="12">
        <v>0</v>
      </c>
      <c r="L274" s="12">
        <v>194</v>
      </c>
    </row>
    <row r="275" spans="2:12" ht="20.100000000000001" customHeight="1" thickBot="1" x14ac:dyDescent="0.25">
      <c r="B275" s="62" t="s">
        <v>461</v>
      </c>
      <c r="C275" s="12">
        <v>3</v>
      </c>
      <c r="D275" s="12">
        <v>3</v>
      </c>
      <c r="E275" s="12">
        <v>6</v>
      </c>
      <c r="F275" s="12">
        <v>7</v>
      </c>
      <c r="G275" s="12">
        <f t="shared" si="4"/>
        <v>19</v>
      </c>
      <c r="H275" s="12">
        <v>0</v>
      </c>
      <c r="I275" s="12">
        <v>0</v>
      </c>
      <c r="J275" s="12">
        <v>0</v>
      </c>
      <c r="K275" s="12">
        <v>0</v>
      </c>
      <c r="L275" s="12">
        <v>19</v>
      </c>
    </row>
    <row r="276" spans="2:12" ht="20.100000000000001" customHeight="1" thickBot="1" x14ac:dyDescent="0.25">
      <c r="B276" s="62" t="s">
        <v>462</v>
      </c>
      <c r="C276" s="12">
        <v>1</v>
      </c>
      <c r="D276" s="12">
        <v>11</v>
      </c>
      <c r="E276" s="12">
        <v>3</v>
      </c>
      <c r="F276" s="12">
        <v>4</v>
      </c>
      <c r="G276" s="12">
        <f t="shared" si="4"/>
        <v>19</v>
      </c>
      <c r="H276" s="12">
        <v>0</v>
      </c>
      <c r="I276" s="12">
        <v>0</v>
      </c>
      <c r="J276" s="12">
        <v>0</v>
      </c>
      <c r="K276" s="12">
        <v>0</v>
      </c>
      <c r="L276" s="12">
        <v>19</v>
      </c>
    </row>
    <row r="277" spans="2:12" ht="20.100000000000001" customHeight="1" thickBot="1" x14ac:dyDescent="0.25">
      <c r="B277" s="62" t="s">
        <v>463</v>
      </c>
      <c r="C277" s="12">
        <v>5</v>
      </c>
      <c r="D277" s="12">
        <v>7</v>
      </c>
      <c r="E277" s="12">
        <v>5</v>
      </c>
      <c r="F277" s="12">
        <v>11</v>
      </c>
      <c r="G277" s="12">
        <f t="shared" si="4"/>
        <v>28</v>
      </c>
      <c r="H277" s="12">
        <v>0</v>
      </c>
      <c r="I277" s="12">
        <v>0</v>
      </c>
      <c r="J277" s="12">
        <v>5</v>
      </c>
      <c r="K277" s="12">
        <v>0</v>
      </c>
      <c r="L277" s="12">
        <v>33</v>
      </c>
    </row>
    <row r="278" spans="2:12" ht="20.100000000000001" customHeight="1" thickBot="1" x14ac:dyDescent="0.25">
      <c r="B278" s="62" t="s">
        <v>464</v>
      </c>
      <c r="C278" s="12">
        <v>15</v>
      </c>
      <c r="D278" s="12">
        <v>10</v>
      </c>
      <c r="E278" s="12">
        <v>73</v>
      </c>
      <c r="F278" s="12">
        <v>70</v>
      </c>
      <c r="G278" s="12">
        <f t="shared" si="4"/>
        <v>168</v>
      </c>
      <c r="H278" s="12">
        <v>0</v>
      </c>
      <c r="I278" s="12">
        <v>0</v>
      </c>
      <c r="J278" s="12">
        <v>0</v>
      </c>
      <c r="K278" s="12">
        <v>0</v>
      </c>
      <c r="L278" s="12">
        <v>168</v>
      </c>
    </row>
    <row r="279" spans="2:12" ht="20.100000000000001" customHeight="1" thickBot="1" x14ac:dyDescent="0.25">
      <c r="B279" s="62" t="s">
        <v>465</v>
      </c>
      <c r="C279" s="12">
        <v>38</v>
      </c>
      <c r="D279" s="12">
        <v>3</v>
      </c>
      <c r="E279" s="12">
        <v>81</v>
      </c>
      <c r="F279" s="12">
        <v>85</v>
      </c>
      <c r="G279" s="12">
        <f t="shared" si="4"/>
        <v>207</v>
      </c>
      <c r="H279" s="12">
        <v>0</v>
      </c>
      <c r="I279" s="12">
        <v>0</v>
      </c>
      <c r="J279" s="12">
        <v>0</v>
      </c>
      <c r="K279" s="12">
        <v>0</v>
      </c>
      <c r="L279" s="12">
        <v>207</v>
      </c>
    </row>
    <row r="280" spans="2:12" ht="20.100000000000001" customHeight="1" thickBot="1" x14ac:dyDescent="0.25">
      <c r="B280" s="62" t="s">
        <v>466</v>
      </c>
      <c r="C280" s="12">
        <v>8</v>
      </c>
      <c r="D280" s="12">
        <v>8</v>
      </c>
      <c r="E280" s="12">
        <v>12</v>
      </c>
      <c r="F280" s="12">
        <v>12</v>
      </c>
      <c r="G280" s="12">
        <f t="shared" si="4"/>
        <v>40</v>
      </c>
      <c r="H280" s="12">
        <v>0</v>
      </c>
      <c r="I280" s="12">
        <v>0</v>
      </c>
      <c r="J280" s="12">
        <v>0</v>
      </c>
      <c r="K280" s="12">
        <v>0</v>
      </c>
      <c r="L280" s="12">
        <v>40</v>
      </c>
    </row>
    <row r="281" spans="2:12" ht="20.100000000000001" customHeight="1" thickBot="1" x14ac:dyDescent="0.25">
      <c r="B281" s="62" t="s">
        <v>467</v>
      </c>
      <c r="C281" s="12">
        <v>7</v>
      </c>
      <c r="D281" s="12">
        <v>4</v>
      </c>
      <c r="E281" s="12">
        <v>27</v>
      </c>
      <c r="F281" s="12">
        <v>30</v>
      </c>
      <c r="G281" s="12">
        <f t="shared" si="4"/>
        <v>68</v>
      </c>
      <c r="H281" s="12">
        <v>0</v>
      </c>
      <c r="I281" s="12">
        <v>0</v>
      </c>
      <c r="J281" s="12">
        <v>0</v>
      </c>
      <c r="K281" s="12">
        <v>0</v>
      </c>
      <c r="L281" s="12">
        <v>68</v>
      </c>
    </row>
    <row r="282" spans="2:12" ht="20.100000000000001" customHeight="1" thickBot="1" x14ac:dyDescent="0.25">
      <c r="B282" s="62" t="s">
        <v>468</v>
      </c>
      <c r="C282" s="12">
        <v>6</v>
      </c>
      <c r="D282" s="12">
        <v>3</v>
      </c>
      <c r="E282" s="12">
        <v>6</v>
      </c>
      <c r="F282" s="12">
        <v>2</v>
      </c>
      <c r="G282" s="12">
        <f t="shared" si="4"/>
        <v>17</v>
      </c>
      <c r="H282" s="12">
        <v>0</v>
      </c>
      <c r="I282" s="12">
        <v>0</v>
      </c>
      <c r="J282" s="12">
        <v>0</v>
      </c>
      <c r="K282" s="12">
        <v>0</v>
      </c>
      <c r="L282" s="12">
        <v>17</v>
      </c>
    </row>
    <row r="283" spans="2:12" ht="20.100000000000001" customHeight="1" thickBot="1" x14ac:dyDescent="0.25">
      <c r="B283" s="62" t="s">
        <v>196</v>
      </c>
      <c r="C283" s="12">
        <v>12</v>
      </c>
      <c r="D283" s="12">
        <v>14</v>
      </c>
      <c r="E283" s="12">
        <v>80</v>
      </c>
      <c r="F283" s="12">
        <v>92</v>
      </c>
      <c r="G283" s="12">
        <f t="shared" si="4"/>
        <v>198</v>
      </c>
      <c r="H283" s="12">
        <v>0</v>
      </c>
      <c r="I283" s="12">
        <v>0</v>
      </c>
      <c r="J283" s="12">
        <v>0</v>
      </c>
      <c r="K283" s="12">
        <v>0</v>
      </c>
      <c r="L283" s="12">
        <v>198</v>
      </c>
    </row>
    <row r="284" spans="2:12" ht="20.100000000000001" customHeight="1" thickBot="1" x14ac:dyDescent="0.25">
      <c r="B284" s="62" t="s">
        <v>469</v>
      </c>
      <c r="C284" s="12">
        <v>21</v>
      </c>
      <c r="D284" s="12">
        <v>18</v>
      </c>
      <c r="E284" s="12">
        <v>25</v>
      </c>
      <c r="F284" s="12">
        <v>19</v>
      </c>
      <c r="G284" s="12">
        <f t="shared" si="4"/>
        <v>83</v>
      </c>
      <c r="H284" s="12">
        <v>0</v>
      </c>
      <c r="I284" s="12">
        <v>0</v>
      </c>
      <c r="J284" s="12">
        <v>0</v>
      </c>
      <c r="K284" s="12">
        <v>0</v>
      </c>
      <c r="L284" s="12">
        <v>83</v>
      </c>
    </row>
    <row r="285" spans="2:12" ht="20.100000000000001" customHeight="1" thickBot="1" x14ac:dyDescent="0.25">
      <c r="B285" s="62" t="s">
        <v>470</v>
      </c>
      <c r="C285" s="12">
        <v>6</v>
      </c>
      <c r="D285" s="12">
        <v>5</v>
      </c>
      <c r="E285" s="12">
        <v>5</v>
      </c>
      <c r="F285" s="12">
        <v>5</v>
      </c>
      <c r="G285" s="12">
        <f t="shared" si="4"/>
        <v>21</v>
      </c>
      <c r="H285" s="12">
        <v>0</v>
      </c>
      <c r="I285" s="12">
        <v>0</v>
      </c>
      <c r="J285" s="12">
        <v>0</v>
      </c>
      <c r="K285" s="12">
        <v>0</v>
      </c>
      <c r="L285" s="12">
        <v>21</v>
      </c>
    </row>
    <row r="286" spans="2:12" ht="20.100000000000001" customHeight="1" thickBot="1" x14ac:dyDescent="0.25">
      <c r="B286" s="62" t="s">
        <v>471</v>
      </c>
      <c r="C286" s="12">
        <v>18</v>
      </c>
      <c r="D286" s="12">
        <v>5</v>
      </c>
      <c r="E286" s="12">
        <v>30</v>
      </c>
      <c r="F286" s="12">
        <v>29</v>
      </c>
      <c r="G286" s="12">
        <f t="shared" si="4"/>
        <v>82</v>
      </c>
      <c r="H286" s="12">
        <v>6</v>
      </c>
      <c r="I286" s="12">
        <v>0</v>
      </c>
      <c r="J286" s="12">
        <v>0</v>
      </c>
      <c r="K286" s="12">
        <v>0</v>
      </c>
      <c r="L286" s="12">
        <v>88</v>
      </c>
    </row>
    <row r="287" spans="2:12" ht="20.100000000000001" customHeight="1" thickBot="1" x14ac:dyDescent="0.25">
      <c r="B287" s="62" t="s">
        <v>472</v>
      </c>
      <c r="C287" s="12">
        <v>8</v>
      </c>
      <c r="D287" s="12">
        <v>5</v>
      </c>
      <c r="E287" s="12">
        <v>7</v>
      </c>
      <c r="F287" s="12">
        <v>21</v>
      </c>
      <c r="G287" s="12">
        <f t="shared" si="4"/>
        <v>41</v>
      </c>
      <c r="H287" s="12">
        <v>0</v>
      </c>
      <c r="I287" s="12">
        <v>0</v>
      </c>
      <c r="J287" s="12">
        <v>0</v>
      </c>
      <c r="K287" s="12">
        <v>0</v>
      </c>
      <c r="L287" s="12">
        <v>41</v>
      </c>
    </row>
    <row r="288" spans="2:12" ht="20.100000000000001" customHeight="1" thickBot="1" x14ac:dyDescent="0.25">
      <c r="B288" s="62" t="s">
        <v>197</v>
      </c>
      <c r="C288" s="12">
        <v>146</v>
      </c>
      <c r="D288" s="12">
        <v>136</v>
      </c>
      <c r="E288" s="12">
        <v>257</v>
      </c>
      <c r="F288" s="12">
        <v>288</v>
      </c>
      <c r="G288" s="12">
        <f t="shared" si="4"/>
        <v>827</v>
      </c>
      <c r="H288" s="12">
        <v>0</v>
      </c>
      <c r="I288" s="12">
        <v>0</v>
      </c>
      <c r="J288" s="12">
        <v>0</v>
      </c>
      <c r="K288" s="12">
        <v>0</v>
      </c>
      <c r="L288" s="12">
        <v>827</v>
      </c>
    </row>
    <row r="289" spans="2:12" ht="20.100000000000001" customHeight="1" thickBot="1" x14ac:dyDescent="0.25">
      <c r="B289" s="62" t="s">
        <v>473</v>
      </c>
      <c r="C289" s="12">
        <v>44</v>
      </c>
      <c r="D289" s="12">
        <v>29</v>
      </c>
      <c r="E289" s="12">
        <v>51</v>
      </c>
      <c r="F289" s="12">
        <v>68</v>
      </c>
      <c r="G289" s="12">
        <f t="shared" si="4"/>
        <v>192</v>
      </c>
      <c r="H289" s="12">
        <v>5</v>
      </c>
      <c r="I289" s="12">
        <v>0</v>
      </c>
      <c r="J289" s="12">
        <v>0</v>
      </c>
      <c r="K289" s="12">
        <v>0</v>
      </c>
      <c r="L289" s="12">
        <v>197</v>
      </c>
    </row>
    <row r="290" spans="2:12" ht="20.100000000000001" customHeight="1" thickBot="1" x14ac:dyDescent="0.25">
      <c r="B290" s="62" t="s">
        <v>642</v>
      </c>
      <c r="C290" s="12">
        <v>20</v>
      </c>
      <c r="D290" s="12">
        <v>5</v>
      </c>
      <c r="E290" s="12">
        <v>30</v>
      </c>
      <c r="F290" s="12">
        <v>39</v>
      </c>
      <c r="G290" s="12">
        <f t="shared" si="4"/>
        <v>94</v>
      </c>
      <c r="H290" s="12">
        <v>2</v>
      </c>
      <c r="I290" s="12">
        <v>0</v>
      </c>
      <c r="J290" s="12">
        <v>0</v>
      </c>
      <c r="K290" s="12">
        <v>0</v>
      </c>
      <c r="L290" s="12">
        <v>96</v>
      </c>
    </row>
    <row r="291" spans="2:12" ht="20.100000000000001" customHeight="1" thickBot="1" x14ac:dyDescent="0.25">
      <c r="B291" s="62" t="s">
        <v>474</v>
      </c>
      <c r="C291" s="12">
        <v>13</v>
      </c>
      <c r="D291" s="12">
        <v>5</v>
      </c>
      <c r="E291" s="12">
        <v>32</v>
      </c>
      <c r="F291" s="12">
        <v>44</v>
      </c>
      <c r="G291" s="12">
        <f t="shared" si="4"/>
        <v>94</v>
      </c>
      <c r="H291" s="12">
        <v>0</v>
      </c>
      <c r="I291" s="12">
        <v>0</v>
      </c>
      <c r="J291" s="12">
        <v>0</v>
      </c>
      <c r="K291" s="12">
        <v>0</v>
      </c>
      <c r="L291" s="12">
        <v>94</v>
      </c>
    </row>
    <row r="292" spans="2:12" ht="20.100000000000001" customHeight="1" thickBot="1" x14ac:dyDescent="0.25">
      <c r="B292" s="62" t="s">
        <v>475</v>
      </c>
      <c r="C292" s="12">
        <v>10</v>
      </c>
      <c r="D292" s="12">
        <v>17</v>
      </c>
      <c r="E292" s="12">
        <v>8</v>
      </c>
      <c r="F292" s="12">
        <v>18</v>
      </c>
      <c r="G292" s="12">
        <f t="shared" si="4"/>
        <v>53</v>
      </c>
      <c r="H292" s="12">
        <v>0</v>
      </c>
      <c r="I292" s="12">
        <v>0</v>
      </c>
      <c r="J292" s="12">
        <v>0</v>
      </c>
      <c r="K292" s="12">
        <v>0</v>
      </c>
      <c r="L292" s="12">
        <v>53</v>
      </c>
    </row>
    <row r="293" spans="2:12" ht="20.100000000000001" customHeight="1" thickBot="1" x14ac:dyDescent="0.25">
      <c r="B293" s="62" t="s">
        <v>476</v>
      </c>
      <c r="C293" s="12">
        <v>74</v>
      </c>
      <c r="D293" s="12">
        <v>111</v>
      </c>
      <c r="E293" s="12">
        <v>98</v>
      </c>
      <c r="F293" s="12">
        <v>118</v>
      </c>
      <c r="G293" s="12">
        <f t="shared" si="4"/>
        <v>401</v>
      </c>
      <c r="H293" s="12">
        <v>0</v>
      </c>
      <c r="I293" s="12">
        <v>0</v>
      </c>
      <c r="J293" s="12">
        <v>0</v>
      </c>
      <c r="K293" s="12">
        <v>0</v>
      </c>
      <c r="L293" s="12">
        <v>401</v>
      </c>
    </row>
    <row r="294" spans="2:12" ht="20.100000000000001" customHeight="1" thickBot="1" x14ac:dyDescent="0.25">
      <c r="B294" s="62" t="s">
        <v>477</v>
      </c>
      <c r="C294" s="12">
        <v>18</v>
      </c>
      <c r="D294" s="12">
        <v>10</v>
      </c>
      <c r="E294" s="12">
        <v>34</v>
      </c>
      <c r="F294" s="12">
        <v>32</v>
      </c>
      <c r="G294" s="12">
        <f t="shared" si="4"/>
        <v>94</v>
      </c>
      <c r="H294" s="12">
        <v>0</v>
      </c>
      <c r="I294" s="12">
        <v>0</v>
      </c>
      <c r="J294" s="12">
        <v>0</v>
      </c>
      <c r="K294" s="12">
        <v>0</v>
      </c>
      <c r="L294" s="12">
        <v>94</v>
      </c>
    </row>
    <row r="295" spans="2:12" ht="20.100000000000001" customHeight="1" thickBot="1" x14ac:dyDescent="0.25">
      <c r="B295" s="62" t="s">
        <v>478</v>
      </c>
      <c r="C295" s="12">
        <v>13</v>
      </c>
      <c r="D295" s="12">
        <v>15</v>
      </c>
      <c r="E295" s="12">
        <v>24</v>
      </c>
      <c r="F295" s="12">
        <v>41</v>
      </c>
      <c r="G295" s="12">
        <f t="shared" si="4"/>
        <v>93</v>
      </c>
      <c r="H295" s="12">
        <v>0</v>
      </c>
      <c r="I295" s="12">
        <v>0</v>
      </c>
      <c r="J295" s="12">
        <v>0</v>
      </c>
      <c r="K295" s="12">
        <v>0</v>
      </c>
      <c r="L295" s="12">
        <v>93</v>
      </c>
    </row>
    <row r="296" spans="2:12" ht="20.100000000000001" customHeight="1" thickBot="1" x14ac:dyDescent="0.25">
      <c r="B296" s="62" t="s">
        <v>479</v>
      </c>
      <c r="C296" s="12">
        <v>30</v>
      </c>
      <c r="D296" s="12">
        <v>6</v>
      </c>
      <c r="E296" s="12">
        <v>43</v>
      </c>
      <c r="F296" s="12">
        <v>17</v>
      </c>
      <c r="G296" s="12">
        <f t="shared" si="4"/>
        <v>96</v>
      </c>
      <c r="H296" s="12">
        <v>0</v>
      </c>
      <c r="I296" s="12">
        <v>0</v>
      </c>
      <c r="J296" s="12">
        <v>0</v>
      </c>
      <c r="K296" s="12">
        <v>0</v>
      </c>
      <c r="L296" s="12">
        <v>96</v>
      </c>
    </row>
    <row r="297" spans="2:12" ht="20.100000000000001" customHeight="1" thickBot="1" x14ac:dyDescent="0.25">
      <c r="B297" s="62" t="s">
        <v>480</v>
      </c>
      <c r="C297" s="12">
        <v>4</v>
      </c>
      <c r="D297" s="12">
        <v>2</v>
      </c>
      <c r="E297" s="12">
        <v>10</v>
      </c>
      <c r="F297" s="12">
        <v>13</v>
      </c>
      <c r="G297" s="12">
        <f t="shared" si="4"/>
        <v>29</v>
      </c>
      <c r="H297" s="12">
        <v>0</v>
      </c>
      <c r="I297" s="12">
        <v>0</v>
      </c>
      <c r="J297" s="12">
        <v>0</v>
      </c>
      <c r="K297" s="12">
        <v>0</v>
      </c>
      <c r="L297" s="12">
        <v>29</v>
      </c>
    </row>
    <row r="298" spans="2:12" ht="20.100000000000001" customHeight="1" thickBot="1" x14ac:dyDescent="0.25">
      <c r="B298" s="62" t="s">
        <v>481</v>
      </c>
      <c r="C298" s="12">
        <v>55</v>
      </c>
      <c r="D298" s="12">
        <v>10</v>
      </c>
      <c r="E298" s="12">
        <v>80</v>
      </c>
      <c r="F298" s="12">
        <v>30</v>
      </c>
      <c r="G298" s="12">
        <f t="shared" si="4"/>
        <v>175</v>
      </c>
      <c r="H298" s="12">
        <v>0</v>
      </c>
      <c r="I298" s="12">
        <v>0</v>
      </c>
      <c r="J298" s="12">
        <v>0</v>
      </c>
      <c r="K298" s="12">
        <v>0</v>
      </c>
      <c r="L298" s="12">
        <v>175</v>
      </c>
    </row>
    <row r="299" spans="2:12" ht="20.100000000000001" customHeight="1" thickBot="1" x14ac:dyDescent="0.25">
      <c r="B299" s="62" t="s">
        <v>482</v>
      </c>
      <c r="C299" s="12">
        <v>25</v>
      </c>
      <c r="D299" s="12">
        <v>9</v>
      </c>
      <c r="E299" s="12">
        <v>75</v>
      </c>
      <c r="F299" s="12">
        <v>75</v>
      </c>
      <c r="G299" s="12">
        <f t="shared" si="4"/>
        <v>184</v>
      </c>
      <c r="H299" s="12">
        <v>0</v>
      </c>
      <c r="I299" s="12">
        <v>0</v>
      </c>
      <c r="J299" s="12">
        <v>0</v>
      </c>
      <c r="K299" s="12">
        <v>0</v>
      </c>
      <c r="L299" s="12">
        <v>184</v>
      </c>
    </row>
    <row r="300" spans="2:12" ht="20.100000000000001" customHeight="1" thickBot="1" x14ac:dyDescent="0.25">
      <c r="B300" s="62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f t="shared" si="4"/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</row>
    <row r="301" spans="2:12" ht="20.100000000000001" customHeight="1" thickBot="1" x14ac:dyDescent="0.25">
      <c r="B301" s="62" t="s">
        <v>484</v>
      </c>
      <c r="C301" s="12">
        <v>10</v>
      </c>
      <c r="D301" s="12">
        <v>11</v>
      </c>
      <c r="E301" s="12">
        <v>16</v>
      </c>
      <c r="F301" s="12">
        <v>21</v>
      </c>
      <c r="G301" s="12">
        <f t="shared" si="4"/>
        <v>58</v>
      </c>
      <c r="H301" s="12">
        <v>0</v>
      </c>
      <c r="I301" s="12">
        <v>0</v>
      </c>
      <c r="J301" s="12">
        <v>0</v>
      </c>
      <c r="K301" s="12">
        <v>0</v>
      </c>
      <c r="L301" s="12">
        <v>58</v>
      </c>
    </row>
    <row r="302" spans="2:12" ht="20.100000000000001" customHeight="1" thickBot="1" x14ac:dyDescent="0.25">
      <c r="B302" s="62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f t="shared" si="4"/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</row>
    <row r="303" spans="2:12" ht="20.100000000000001" customHeight="1" thickBot="1" x14ac:dyDescent="0.25">
      <c r="B303" s="62" t="s">
        <v>486</v>
      </c>
      <c r="C303" s="12">
        <v>29</v>
      </c>
      <c r="D303" s="12">
        <v>5</v>
      </c>
      <c r="E303" s="12">
        <v>71</v>
      </c>
      <c r="F303" s="12">
        <v>78</v>
      </c>
      <c r="G303" s="12">
        <f t="shared" si="4"/>
        <v>183</v>
      </c>
      <c r="H303" s="12">
        <v>3</v>
      </c>
      <c r="I303" s="12">
        <v>0</v>
      </c>
      <c r="J303" s="12">
        <v>0</v>
      </c>
      <c r="K303" s="12">
        <v>0</v>
      </c>
      <c r="L303" s="12">
        <v>186</v>
      </c>
    </row>
    <row r="304" spans="2:12" ht="20.100000000000001" customHeight="1" thickBot="1" x14ac:dyDescent="0.25">
      <c r="B304" s="62" t="s">
        <v>487</v>
      </c>
      <c r="C304" s="12">
        <v>17</v>
      </c>
      <c r="D304" s="12">
        <v>6</v>
      </c>
      <c r="E304" s="12">
        <v>23</v>
      </c>
      <c r="F304" s="12">
        <v>35</v>
      </c>
      <c r="G304" s="12">
        <f t="shared" si="4"/>
        <v>81</v>
      </c>
      <c r="H304" s="12">
        <v>0</v>
      </c>
      <c r="I304" s="12">
        <v>2</v>
      </c>
      <c r="J304" s="12">
        <v>2</v>
      </c>
      <c r="K304" s="12">
        <v>0</v>
      </c>
      <c r="L304" s="12">
        <v>85</v>
      </c>
    </row>
    <row r="305" spans="2:12" ht="20.100000000000001" customHeight="1" thickBot="1" x14ac:dyDescent="0.25">
      <c r="B305" s="62" t="s">
        <v>488</v>
      </c>
      <c r="C305" s="12">
        <v>15</v>
      </c>
      <c r="D305" s="12">
        <v>6</v>
      </c>
      <c r="E305" s="12">
        <v>110</v>
      </c>
      <c r="F305" s="12">
        <v>119</v>
      </c>
      <c r="G305" s="12">
        <f t="shared" si="4"/>
        <v>250</v>
      </c>
      <c r="H305" s="12">
        <v>0</v>
      </c>
      <c r="I305" s="12">
        <v>0</v>
      </c>
      <c r="J305" s="12">
        <v>0</v>
      </c>
      <c r="K305" s="12">
        <v>0</v>
      </c>
      <c r="L305" s="12">
        <v>250</v>
      </c>
    </row>
    <row r="306" spans="2:12" ht="20.100000000000001" customHeight="1" thickBot="1" x14ac:dyDescent="0.25">
      <c r="B306" s="62" t="s">
        <v>489</v>
      </c>
      <c r="C306" s="12">
        <v>14</v>
      </c>
      <c r="D306" s="12">
        <v>6</v>
      </c>
      <c r="E306" s="12">
        <v>19</v>
      </c>
      <c r="F306" s="12">
        <v>12</v>
      </c>
      <c r="G306" s="12">
        <f t="shared" si="4"/>
        <v>51</v>
      </c>
      <c r="H306" s="12">
        <v>0</v>
      </c>
      <c r="I306" s="12">
        <v>0</v>
      </c>
      <c r="J306" s="12">
        <v>0</v>
      </c>
      <c r="K306" s="12">
        <v>0</v>
      </c>
      <c r="L306" s="12">
        <v>51</v>
      </c>
    </row>
    <row r="307" spans="2:12" ht="20.100000000000001" customHeight="1" thickBot="1" x14ac:dyDescent="0.25">
      <c r="B307" s="62" t="s">
        <v>643</v>
      </c>
      <c r="C307" s="12">
        <v>30</v>
      </c>
      <c r="D307" s="12">
        <v>4</v>
      </c>
      <c r="E307" s="12">
        <v>44</v>
      </c>
      <c r="F307" s="12">
        <v>45</v>
      </c>
      <c r="G307" s="12">
        <f t="shared" si="4"/>
        <v>123</v>
      </c>
      <c r="H307" s="12">
        <v>0</v>
      </c>
      <c r="I307" s="12">
        <v>0</v>
      </c>
      <c r="J307" s="12">
        <v>0</v>
      </c>
      <c r="K307" s="12">
        <v>0</v>
      </c>
      <c r="L307" s="12">
        <v>123</v>
      </c>
    </row>
    <row r="308" spans="2:12" ht="20.100000000000001" customHeight="1" thickBot="1" x14ac:dyDescent="0.25">
      <c r="B308" s="62" t="s">
        <v>490</v>
      </c>
      <c r="C308" s="12">
        <v>28</v>
      </c>
      <c r="D308" s="12">
        <v>8</v>
      </c>
      <c r="E308" s="12">
        <v>41</v>
      </c>
      <c r="F308" s="12">
        <v>65</v>
      </c>
      <c r="G308" s="12">
        <f t="shared" si="4"/>
        <v>142</v>
      </c>
      <c r="H308" s="12">
        <v>0</v>
      </c>
      <c r="I308" s="12">
        <v>0</v>
      </c>
      <c r="J308" s="12">
        <v>0</v>
      </c>
      <c r="K308" s="12">
        <v>0</v>
      </c>
      <c r="L308" s="12">
        <v>142</v>
      </c>
    </row>
    <row r="309" spans="2:12" ht="20.100000000000001" customHeight="1" thickBot="1" x14ac:dyDescent="0.25">
      <c r="B309" s="62" t="s">
        <v>491</v>
      </c>
      <c r="C309" s="12">
        <v>107</v>
      </c>
      <c r="D309" s="12">
        <v>49</v>
      </c>
      <c r="E309" s="12">
        <v>354</v>
      </c>
      <c r="F309" s="12">
        <v>497</v>
      </c>
      <c r="G309" s="12">
        <f t="shared" si="4"/>
        <v>1007</v>
      </c>
      <c r="H309" s="12">
        <v>17</v>
      </c>
      <c r="I309" s="12">
        <v>4</v>
      </c>
      <c r="J309" s="12">
        <v>0</v>
      </c>
      <c r="K309" s="12">
        <v>0</v>
      </c>
      <c r="L309" s="12">
        <v>1028</v>
      </c>
    </row>
    <row r="310" spans="2:12" ht="20.100000000000001" customHeight="1" thickBot="1" x14ac:dyDescent="0.25">
      <c r="B310" s="62" t="s">
        <v>492</v>
      </c>
      <c r="C310" s="12">
        <v>5</v>
      </c>
      <c r="D310" s="12">
        <v>0</v>
      </c>
      <c r="E310" s="12">
        <v>39</v>
      </c>
      <c r="F310" s="12">
        <v>48</v>
      </c>
      <c r="G310" s="12">
        <f t="shared" si="4"/>
        <v>92</v>
      </c>
      <c r="H310" s="12">
        <v>0</v>
      </c>
      <c r="I310" s="12">
        <v>0</v>
      </c>
      <c r="J310" s="12">
        <v>0</v>
      </c>
      <c r="K310" s="12">
        <v>0</v>
      </c>
      <c r="L310" s="12">
        <v>92</v>
      </c>
    </row>
    <row r="311" spans="2:12" ht="20.100000000000001" customHeight="1" thickBot="1" x14ac:dyDescent="0.25">
      <c r="B311" s="62" t="s">
        <v>493</v>
      </c>
      <c r="C311" s="12">
        <v>0</v>
      </c>
      <c r="D311" s="12">
        <v>2</v>
      </c>
      <c r="E311" s="12">
        <v>0</v>
      </c>
      <c r="F311" s="12">
        <v>49</v>
      </c>
      <c r="G311" s="12">
        <f t="shared" si="4"/>
        <v>51</v>
      </c>
      <c r="H311" s="12">
        <v>0</v>
      </c>
      <c r="I311" s="12">
        <v>0</v>
      </c>
      <c r="J311" s="12">
        <v>0</v>
      </c>
      <c r="K311" s="12">
        <v>0</v>
      </c>
      <c r="L311" s="12">
        <v>51</v>
      </c>
    </row>
    <row r="312" spans="2:12" ht="20.100000000000001" customHeight="1" thickBot="1" x14ac:dyDescent="0.25">
      <c r="B312" s="62" t="s">
        <v>494</v>
      </c>
      <c r="C312" s="12">
        <v>22</v>
      </c>
      <c r="D312" s="12">
        <v>8</v>
      </c>
      <c r="E312" s="12">
        <v>24</v>
      </c>
      <c r="F312" s="12">
        <v>30</v>
      </c>
      <c r="G312" s="12">
        <f t="shared" si="4"/>
        <v>84</v>
      </c>
      <c r="H312" s="12">
        <v>0</v>
      </c>
      <c r="I312" s="12">
        <v>0</v>
      </c>
      <c r="J312" s="12">
        <v>0</v>
      </c>
      <c r="K312" s="12">
        <v>0</v>
      </c>
      <c r="L312" s="12">
        <v>84</v>
      </c>
    </row>
    <row r="313" spans="2:12" ht="20.100000000000001" customHeight="1" thickBot="1" x14ac:dyDescent="0.25">
      <c r="B313" s="62" t="s">
        <v>495</v>
      </c>
      <c r="C313" s="12">
        <v>6</v>
      </c>
      <c r="D313" s="12">
        <v>4</v>
      </c>
      <c r="E313" s="12">
        <v>17</v>
      </c>
      <c r="F313" s="12">
        <v>21</v>
      </c>
      <c r="G313" s="12">
        <f t="shared" si="4"/>
        <v>48</v>
      </c>
      <c r="H313" s="12">
        <v>0</v>
      </c>
      <c r="I313" s="12">
        <v>0</v>
      </c>
      <c r="J313" s="12">
        <v>0</v>
      </c>
      <c r="K313" s="12">
        <v>0</v>
      </c>
      <c r="L313" s="12">
        <v>48</v>
      </c>
    </row>
    <row r="314" spans="2:12" ht="20.100000000000001" customHeight="1" thickBot="1" x14ac:dyDescent="0.25">
      <c r="B314" s="62" t="s">
        <v>496</v>
      </c>
      <c r="C314" s="12">
        <v>15</v>
      </c>
      <c r="D314" s="12">
        <v>11</v>
      </c>
      <c r="E314" s="12">
        <v>21</v>
      </c>
      <c r="F314" s="12">
        <v>61</v>
      </c>
      <c r="G314" s="12">
        <f t="shared" si="4"/>
        <v>108</v>
      </c>
      <c r="H314" s="12">
        <v>0</v>
      </c>
      <c r="I314" s="12">
        <v>0</v>
      </c>
      <c r="J314" s="12">
        <v>0</v>
      </c>
      <c r="K314" s="12">
        <v>0</v>
      </c>
      <c r="L314" s="12">
        <v>108</v>
      </c>
    </row>
    <row r="315" spans="2:12" ht="20.100000000000001" customHeight="1" thickBot="1" x14ac:dyDescent="0.25">
      <c r="B315" s="62" t="s">
        <v>497</v>
      </c>
      <c r="C315" s="12">
        <v>16</v>
      </c>
      <c r="D315" s="12">
        <v>21</v>
      </c>
      <c r="E315" s="12">
        <v>25</v>
      </c>
      <c r="F315" s="12">
        <v>25</v>
      </c>
      <c r="G315" s="12">
        <f t="shared" si="4"/>
        <v>87</v>
      </c>
      <c r="H315" s="12">
        <v>0</v>
      </c>
      <c r="I315" s="12">
        <v>0</v>
      </c>
      <c r="J315" s="12">
        <v>0</v>
      </c>
      <c r="K315" s="12">
        <v>0</v>
      </c>
      <c r="L315" s="12">
        <v>87</v>
      </c>
    </row>
    <row r="316" spans="2:12" ht="20.100000000000001" customHeight="1" thickBot="1" x14ac:dyDescent="0.25">
      <c r="B316" s="62" t="s">
        <v>498</v>
      </c>
      <c r="C316" s="12">
        <v>26</v>
      </c>
      <c r="D316" s="12">
        <v>7</v>
      </c>
      <c r="E316" s="12">
        <v>23</v>
      </c>
      <c r="F316" s="12">
        <v>45</v>
      </c>
      <c r="G316" s="12">
        <f t="shared" si="4"/>
        <v>101</v>
      </c>
      <c r="H316" s="12">
        <v>0</v>
      </c>
      <c r="I316" s="12">
        <v>0</v>
      </c>
      <c r="J316" s="12">
        <v>0</v>
      </c>
      <c r="K316" s="12">
        <v>0</v>
      </c>
      <c r="L316" s="12">
        <v>101</v>
      </c>
    </row>
    <row r="317" spans="2:12" ht="20.100000000000001" customHeight="1" thickBot="1" x14ac:dyDescent="0.25">
      <c r="B317" s="62" t="s">
        <v>499</v>
      </c>
      <c r="C317" s="12">
        <v>11</v>
      </c>
      <c r="D317" s="12">
        <v>5</v>
      </c>
      <c r="E317" s="12">
        <v>13</v>
      </c>
      <c r="F317" s="12">
        <v>49</v>
      </c>
      <c r="G317" s="12">
        <f t="shared" si="4"/>
        <v>78</v>
      </c>
      <c r="H317" s="12">
        <v>0</v>
      </c>
      <c r="I317" s="12">
        <v>0</v>
      </c>
      <c r="J317" s="12">
        <v>0</v>
      </c>
      <c r="K317" s="12">
        <v>0</v>
      </c>
      <c r="L317" s="12">
        <v>78</v>
      </c>
    </row>
    <row r="318" spans="2:12" ht="20.100000000000001" customHeight="1" thickBot="1" x14ac:dyDescent="0.25">
      <c r="B318" s="62" t="s">
        <v>500</v>
      </c>
      <c r="C318" s="12">
        <v>4</v>
      </c>
      <c r="D318" s="12">
        <v>9</v>
      </c>
      <c r="E318" s="12">
        <v>13</v>
      </c>
      <c r="F318" s="12">
        <v>16</v>
      </c>
      <c r="G318" s="12">
        <f t="shared" si="4"/>
        <v>42</v>
      </c>
      <c r="H318" s="12">
        <v>0</v>
      </c>
      <c r="I318" s="12">
        <v>0</v>
      </c>
      <c r="J318" s="12">
        <v>0</v>
      </c>
      <c r="K318" s="12">
        <v>0</v>
      </c>
      <c r="L318" s="12">
        <v>42</v>
      </c>
    </row>
    <row r="319" spans="2:12" ht="20.100000000000001" customHeight="1" thickBot="1" x14ac:dyDescent="0.25">
      <c r="B319" s="62" t="s">
        <v>501</v>
      </c>
      <c r="C319" s="12">
        <v>8</v>
      </c>
      <c r="D319" s="12">
        <v>7</v>
      </c>
      <c r="E319" s="12">
        <v>17</v>
      </c>
      <c r="F319" s="12">
        <v>16</v>
      </c>
      <c r="G319" s="12">
        <f t="shared" si="4"/>
        <v>48</v>
      </c>
      <c r="H319" s="12">
        <v>0</v>
      </c>
      <c r="I319" s="12">
        <v>0</v>
      </c>
      <c r="J319" s="12">
        <v>0</v>
      </c>
      <c r="K319" s="12">
        <v>0</v>
      </c>
      <c r="L319" s="12">
        <v>48</v>
      </c>
    </row>
    <row r="320" spans="2:12" ht="20.100000000000001" customHeight="1" thickBot="1" x14ac:dyDescent="0.25">
      <c r="B320" s="62" t="s">
        <v>502</v>
      </c>
      <c r="C320" s="12">
        <v>10</v>
      </c>
      <c r="D320" s="12">
        <v>2</v>
      </c>
      <c r="E320" s="12">
        <v>23</v>
      </c>
      <c r="F320" s="12">
        <v>20</v>
      </c>
      <c r="G320" s="12">
        <f t="shared" si="4"/>
        <v>55</v>
      </c>
      <c r="H320" s="12">
        <v>0</v>
      </c>
      <c r="I320" s="12">
        <v>0</v>
      </c>
      <c r="J320" s="12">
        <v>0</v>
      </c>
      <c r="K320" s="12">
        <v>0</v>
      </c>
      <c r="L320" s="12">
        <v>55</v>
      </c>
    </row>
    <row r="321" spans="2:12" ht="20.100000000000001" customHeight="1" thickBot="1" x14ac:dyDescent="0.25">
      <c r="B321" s="62" t="s">
        <v>503</v>
      </c>
      <c r="C321" s="12">
        <v>10</v>
      </c>
      <c r="D321" s="12">
        <v>4</v>
      </c>
      <c r="E321" s="12">
        <v>14</v>
      </c>
      <c r="F321" s="12">
        <v>26</v>
      </c>
      <c r="G321" s="12">
        <f t="shared" si="4"/>
        <v>54</v>
      </c>
      <c r="H321" s="12">
        <v>0</v>
      </c>
      <c r="I321" s="12">
        <v>1</v>
      </c>
      <c r="J321" s="12">
        <v>0</v>
      </c>
      <c r="K321" s="12">
        <v>6</v>
      </c>
      <c r="L321" s="12">
        <v>61</v>
      </c>
    </row>
    <row r="322" spans="2:12" ht="20.100000000000001" customHeight="1" thickBot="1" x14ac:dyDescent="0.25">
      <c r="B322" s="62" t="s">
        <v>504</v>
      </c>
      <c r="C322" s="12">
        <v>7</v>
      </c>
      <c r="D322" s="12">
        <v>2</v>
      </c>
      <c r="E322" s="12">
        <v>11</v>
      </c>
      <c r="F322" s="12">
        <v>11</v>
      </c>
      <c r="G322" s="12">
        <f t="shared" si="4"/>
        <v>31</v>
      </c>
      <c r="H322" s="12">
        <v>0</v>
      </c>
      <c r="I322" s="12">
        <v>0</v>
      </c>
      <c r="J322" s="12">
        <v>0</v>
      </c>
      <c r="K322" s="12">
        <v>0</v>
      </c>
      <c r="L322" s="12">
        <v>31</v>
      </c>
    </row>
    <row r="323" spans="2:12" ht="20.100000000000001" customHeight="1" thickBot="1" x14ac:dyDescent="0.25">
      <c r="B323" s="62" t="s">
        <v>505</v>
      </c>
      <c r="C323" s="12">
        <v>8</v>
      </c>
      <c r="D323" s="12">
        <v>1</v>
      </c>
      <c r="E323" s="12">
        <v>8</v>
      </c>
      <c r="F323" s="12">
        <v>8</v>
      </c>
      <c r="G323" s="12">
        <f t="shared" si="4"/>
        <v>25</v>
      </c>
      <c r="H323" s="12">
        <v>0</v>
      </c>
      <c r="I323" s="12">
        <v>0</v>
      </c>
      <c r="J323" s="12">
        <v>0</v>
      </c>
      <c r="K323" s="12">
        <v>0</v>
      </c>
      <c r="L323" s="12">
        <v>25</v>
      </c>
    </row>
    <row r="324" spans="2:12" ht="20.100000000000001" customHeight="1" thickBot="1" x14ac:dyDescent="0.25">
      <c r="B324" s="62" t="s">
        <v>506</v>
      </c>
      <c r="C324" s="12">
        <v>4</v>
      </c>
      <c r="D324" s="12">
        <v>2</v>
      </c>
      <c r="E324" s="12">
        <v>3</v>
      </c>
      <c r="F324" s="12">
        <v>5</v>
      </c>
      <c r="G324" s="12">
        <f t="shared" si="4"/>
        <v>14</v>
      </c>
      <c r="H324" s="12">
        <v>0</v>
      </c>
      <c r="I324" s="12">
        <v>0</v>
      </c>
      <c r="J324" s="12">
        <v>0</v>
      </c>
      <c r="K324" s="12">
        <v>0</v>
      </c>
      <c r="L324" s="12">
        <v>14</v>
      </c>
    </row>
    <row r="325" spans="2:12" ht="20.100000000000001" customHeight="1" thickBot="1" x14ac:dyDescent="0.25">
      <c r="B325" s="62" t="s">
        <v>507</v>
      </c>
      <c r="C325" s="12">
        <v>15</v>
      </c>
      <c r="D325" s="12">
        <v>9</v>
      </c>
      <c r="E325" s="12">
        <v>29</v>
      </c>
      <c r="F325" s="12">
        <v>23</v>
      </c>
      <c r="G325" s="12">
        <f t="shared" si="4"/>
        <v>76</v>
      </c>
      <c r="H325" s="12">
        <v>0</v>
      </c>
      <c r="I325" s="12">
        <v>0</v>
      </c>
      <c r="J325" s="12">
        <v>0</v>
      </c>
      <c r="K325" s="12">
        <v>0</v>
      </c>
      <c r="L325" s="12">
        <v>76</v>
      </c>
    </row>
    <row r="326" spans="2:12" ht="20.100000000000001" customHeight="1" thickBot="1" x14ac:dyDescent="0.25">
      <c r="B326" s="62" t="s">
        <v>198</v>
      </c>
      <c r="C326" s="12">
        <v>32</v>
      </c>
      <c r="D326" s="12">
        <v>14</v>
      </c>
      <c r="E326" s="12">
        <v>41</v>
      </c>
      <c r="F326" s="12">
        <v>96</v>
      </c>
      <c r="G326" s="12">
        <f t="shared" si="4"/>
        <v>183</v>
      </c>
      <c r="H326" s="12">
        <v>8</v>
      </c>
      <c r="I326" s="12">
        <v>1</v>
      </c>
      <c r="J326" s="12">
        <v>0</v>
      </c>
      <c r="K326" s="12">
        <v>7</v>
      </c>
      <c r="L326" s="12">
        <v>199</v>
      </c>
    </row>
    <row r="327" spans="2:12" ht="20.100000000000001" customHeight="1" thickBot="1" x14ac:dyDescent="0.25">
      <c r="B327" s="62" t="s">
        <v>508</v>
      </c>
      <c r="C327" s="12">
        <v>12</v>
      </c>
      <c r="D327" s="12">
        <v>11</v>
      </c>
      <c r="E327" s="12">
        <v>8</v>
      </c>
      <c r="F327" s="12">
        <v>10</v>
      </c>
      <c r="G327" s="12">
        <f t="shared" si="4"/>
        <v>41</v>
      </c>
      <c r="H327" s="12">
        <v>0</v>
      </c>
      <c r="I327" s="12">
        <v>0</v>
      </c>
      <c r="J327" s="12">
        <v>0</v>
      </c>
      <c r="K327" s="12">
        <v>0</v>
      </c>
      <c r="L327" s="12">
        <v>41</v>
      </c>
    </row>
    <row r="328" spans="2:12" ht="20.100000000000001" customHeight="1" thickBot="1" x14ac:dyDescent="0.25">
      <c r="B328" s="62" t="s">
        <v>509</v>
      </c>
      <c r="C328" s="12">
        <v>6</v>
      </c>
      <c r="D328" s="12">
        <v>5</v>
      </c>
      <c r="E328" s="12">
        <v>7</v>
      </c>
      <c r="F328" s="12">
        <v>9</v>
      </c>
      <c r="G328" s="12">
        <f t="shared" si="4"/>
        <v>27</v>
      </c>
      <c r="H328" s="12">
        <v>0</v>
      </c>
      <c r="I328" s="12">
        <v>0</v>
      </c>
      <c r="J328" s="12">
        <v>0</v>
      </c>
      <c r="K328" s="12">
        <v>0</v>
      </c>
      <c r="L328" s="12">
        <v>27</v>
      </c>
    </row>
    <row r="329" spans="2:12" ht="20.100000000000001" customHeight="1" thickBot="1" x14ac:dyDescent="0.25">
      <c r="B329" s="62" t="s">
        <v>510</v>
      </c>
      <c r="C329" s="12">
        <v>3</v>
      </c>
      <c r="D329" s="12">
        <v>5</v>
      </c>
      <c r="E329" s="12">
        <v>6</v>
      </c>
      <c r="F329" s="12">
        <v>2</v>
      </c>
      <c r="G329" s="12">
        <f t="shared" si="4"/>
        <v>16</v>
      </c>
      <c r="H329" s="12">
        <v>0</v>
      </c>
      <c r="I329" s="12">
        <v>0</v>
      </c>
      <c r="J329" s="12">
        <v>0</v>
      </c>
      <c r="K329" s="12">
        <v>0</v>
      </c>
      <c r="L329" s="12">
        <v>16</v>
      </c>
    </row>
    <row r="330" spans="2:12" ht="20.100000000000001" customHeight="1" thickBot="1" x14ac:dyDescent="0.25">
      <c r="B330" s="62" t="s">
        <v>511</v>
      </c>
      <c r="C330" s="12">
        <v>6</v>
      </c>
      <c r="D330" s="12">
        <v>3</v>
      </c>
      <c r="E330" s="12">
        <v>1</v>
      </c>
      <c r="F330" s="12">
        <v>10</v>
      </c>
      <c r="G330" s="12">
        <f t="shared" si="4"/>
        <v>20</v>
      </c>
      <c r="H330" s="12">
        <v>0</v>
      </c>
      <c r="I330" s="12">
        <v>0</v>
      </c>
      <c r="J330" s="12">
        <v>0</v>
      </c>
      <c r="K330" s="12">
        <v>0</v>
      </c>
      <c r="L330" s="12">
        <v>20</v>
      </c>
    </row>
    <row r="331" spans="2:12" ht="20.100000000000001" customHeight="1" thickBot="1" x14ac:dyDescent="0.25">
      <c r="B331" s="62" t="s">
        <v>512</v>
      </c>
      <c r="C331" s="12">
        <v>0</v>
      </c>
      <c r="D331" s="12">
        <v>0</v>
      </c>
      <c r="E331" s="12">
        <v>1</v>
      </c>
      <c r="F331" s="12">
        <v>0</v>
      </c>
      <c r="G331" s="12">
        <f t="shared" si="4"/>
        <v>1</v>
      </c>
      <c r="H331" s="12">
        <v>0</v>
      </c>
      <c r="I331" s="12">
        <v>0</v>
      </c>
      <c r="J331" s="12">
        <v>0</v>
      </c>
      <c r="K331" s="12">
        <v>0</v>
      </c>
      <c r="L331" s="12">
        <v>1</v>
      </c>
    </row>
    <row r="332" spans="2:12" ht="20.100000000000001" customHeight="1" thickBot="1" x14ac:dyDescent="0.25">
      <c r="B332" s="62" t="s">
        <v>513</v>
      </c>
      <c r="C332" s="12">
        <v>28</v>
      </c>
      <c r="D332" s="12">
        <v>11</v>
      </c>
      <c r="E332" s="12">
        <v>12</v>
      </c>
      <c r="F332" s="12">
        <v>16</v>
      </c>
      <c r="G332" s="12">
        <f t="shared" ref="G332:G395" si="5">SUM(C332:F332)</f>
        <v>67</v>
      </c>
      <c r="H332" s="12">
        <v>0</v>
      </c>
      <c r="I332" s="12">
        <v>0</v>
      </c>
      <c r="J332" s="12">
        <v>0</v>
      </c>
      <c r="K332" s="12">
        <v>0</v>
      </c>
      <c r="L332" s="12">
        <v>67</v>
      </c>
    </row>
    <row r="333" spans="2:12" ht="20.100000000000001" customHeight="1" thickBot="1" x14ac:dyDescent="0.25">
      <c r="B333" s="62" t="s">
        <v>514</v>
      </c>
      <c r="C333" s="12">
        <v>0</v>
      </c>
      <c r="D333" s="12">
        <v>1</v>
      </c>
      <c r="E333" s="12">
        <v>0</v>
      </c>
      <c r="F333" s="12">
        <v>4</v>
      </c>
      <c r="G333" s="12">
        <f t="shared" si="5"/>
        <v>5</v>
      </c>
      <c r="H333" s="12">
        <v>0</v>
      </c>
      <c r="I333" s="12">
        <v>0</v>
      </c>
      <c r="J333" s="12">
        <v>0</v>
      </c>
      <c r="K333" s="12">
        <v>0</v>
      </c>
      <c r="L333" s="12">
        <v>5</v>
      </c>
    </row>
    <row r="334" spans="2:12" ht="20.100000000000001" customHeight="1" thickBot="1" x14ac:dyDescent="0.25">
      <c r="B334" s="62" t="s">
        <v>515</v>
      </c>
      <c r="C334" s="12">
        <v>11</v>
      </c>
      <c r="D334" s="12">
        <v>4</v>
      </c>
      <c r="E334" s="12">
        <v>31</v>
      </c>
      <c r="F334" s="12">
        <v>34</v>
      </c>
      <c r="G334" s="12">
        <f t="shared" si="5"/>
        <v>80</v>
      </c>
      <c r="H334" s="12">
        <v>0</v>
      </c>
      <c r="I334" s="12">
        <v>0</v>
      </c>
      <c r="J334" s="12">
        <v>0</v>
      </c>
      <c r="K334" s="12">
        <v>0</v>
      </c>
      <c r="L334" s="12">
        <v>80</v>
      </c>
    </row>
    <row r="335" spans="2:12" ht="20.100000000000001" customHeight="1" thickBot="1" x14ac:dyDescent="0.25">
      <c r="B335" s="62" t="s">
        <v>516</v>
      </c>
      <c r="C335" s="12">
        <v>0</v>
      </c>
      <c r="D335" s="12">
        <v>0</v>
      </c>
      <c r="E335" s="12">
        <v>5</v>
      </c>
      <c r="F335" s="12">
        <v>4</v>
      </c>
      <c r="G335" s="12">
        <f t="shared" si="5"/>
        <v>9</v>
      </c>
      <c r="H335" s="12">
        <v>0</v>
      </c>
      <c r="I335" s="12">
        <v>0</v>
      </c>
      <c r="J335" s="12">
        <v>0</v>
      </c>
      <c r="K335" s="12">
        <v>0</v>
      </c>
      <c r="L335" s="12">
        <v>9</v>
      </c>
    </row>
    <row r="336" spans="2:12" ht="20.100000000000001" customHeight="1" thickBot="1" x14ac:dyDescent="0.25">
      <c r="B336" s="62" t="s">
        <v>199</v>
      </c>
      <c r="C336" s="12">
        <v>8</v>
      </c>
      <c r="D336" s="12">
        <v>9</v>
      </c>
      <c r="E336" s="12">
        <v>23</v>
      </c>
      <c r="F336" s="12">
        <v>30</v>
      </c>
      <c r="G336" s="12">
        <f t="shared" si="5"/>
        <v>70</v>
      </c>
      <c r="H336" s="12">
        <v>2</v>
      </c>
      <c r="I336" s="12">
        <v>1</v>
      </c>
      <c r="J336" s="12">
        <v>0</v>
      </c>
      <c r="K336" s="12">
        <v>0</v>
      </c>
      <c r="L336" s="12">
        <v>73</v>
      </c>
    </row>
    <row r="337" spans="2:12" ht="20.100000000000001" customHeight="1" thickBot="1" x14ac:dyDescent="0.25">
      <c r="B337" s="62" t="s">
        <v>517</v>
      </c>
      <c r="C337" s="12">
        <v>6</v>
      </c>
      <c r="D337" s="12">
        <v>5</v>
      </c>
      <c r="E337" s="12">
        <v>2</v>
      </c>
      <c r="F337" s="12">
        <v>18</v>
      </c>
      <c r="G337" s="12">
        <f t="shared" si="5"/>
        <v>31</v>
      </c>
      <c r="H337" s="12">
        <v>0</v>
      </c>
      <c r="I337" s="12">
        <v>0</v>
      </c>
      <c r="J337" s="12">
        <v>0</v>
      </c>
      <c r="K337" s="12">
        <v>0</v>
      </c>
      <c r="L337" s="12">
        <v>31</v>
      </c>
    </row>
    <row r="338" spans="2:12" ht="20.100000000000001" customHeight="1" thickBot="1" x14ac:dyDescent="0.25">
      <c r="B338" s="62" t="s">
        <v>518</v>
      </c>
      <c r="C338" s="12">
        <v>13</v>
      </c>
      <c r="D338" s="12">
        <v>4</v>
      </c>
      <c r="E338" s="12">
        <v>7</v>
      </c>
      <c r="F338" s="12">
        <v>10</v>
      </c>
      <c r="G338" s="12">
        <f t="shared" si="5"/>
        <v>34</v>
      </c>
      <c r="H338" s="12">
        <v>0</v>
      </c>
      <c r="I338" s="12">
        <v>0</v>
      </c>
      <c r="J338" s="12">
        <v>0</v>
      </c>
      <c r="K338" s="12">
        <v>0</v>
      </c>
      <c r="L338" s="12">
        <v>34</v>
      </c>
    </row>
    <row r="339" spans="2:12" ht="20.100000000000001" customHeight="1" thickBot="1" x14ac:dyDescent="0.25">
      <c r="B339" s="62" t="s">
        <v>519</v>
      </c>
      <c r="C339" s="12">
        <v>5</v>
      </c>
      <c r="D339" s="12">
        <v>7</v>
      </c>
      <c r="E339" s="12">
        <v>27</v>
      </c>
      <c r="F339" s="12">
        <v>25</v>
      </c>
      <c r="G339" s="12">
        <f t="shared" si="5"/>
        <v>64</v>
      </c>
      <c r="H339" s="12">
        <v>0</v>
      </c>
      <c r="I339" s="12">
        <v>1</v>
      </c>
      <c r="J339" s="12">
        <v>3</v>
      </c>
      <c r="K339" s="12">
        <v>0</v>
      </c>
      <c r="L339" s="12">
        <v>68</v>
      </c>
    </row>
    <row r="340" spans="2:12" ht="20.100000000000001" customHeight="1" thickBot="1" x14ac:dyDescent="0.25">
      <c r="B340" s="62" t="s">
        <v>520</v>
      </c>
      <c r="C340" s="12">
        <v>1</v>
      </c>
      <c r="D340" s="12">
        <v>2</v>
      </c>
      <c r="E340" s="12">
        <v>5</v>
      </c>
      <c r="F340" s="12">
        <v>12</v>
      </c>
      <c r="G340" s="12">
        <f t="shared" si="5"/>
        <v>20</v>
      </c>
      <c r="H340" s="12">
        <v>0</v>
      </c>
      <c r="I340" s="12">
        <v>0</v>
      </c>
      <c r="J340" s="12">
        <v>0</v>
      </c>
      <c r="K340" s="12">
        <v>0</v>
      </c>
      <c r="L340" s="12">
        <v>20</v>
      </c>
    </row>
    <row r="341" spans="2:12" ht="20.100000000000001" customHeight="1" thickBot="1" x14ac:dyDescent="0.25">
      <c r="B341" s="62" t="s">
        <v>521</v>
      </c>
      <c r="C341" s="12">
        <v>1</v>
      </c>
      <c r="D341" s="12">
        <v>0</v>
      </c>
      <c r="E341" s="12">
        <v>0</v>
      </c>
      <c r="F341" s="12">
        <v>2</v>
      </c>
      <c r="G341" s="12">
        <f t="shared" si="5"/>
        <v>3</v>
      </c>
      <c r="H341" s="12">
        <v>0</v>
      </c>
      <c r="I341" s="12">
        <v>0</v>
      </c>
      <c r="J341" s="12">
        <v>0</v>
      </c>
      <c r="K341" s="12">
        <v>0</v>
      </c>
      <c r="L341" s="12">
        <v>3</v>
      </c>
    </row>
    <row r="342" spans="2:12" ht="20.100000000000001" customHeight="1" thickBot="1" x14ac:dyDescent="0.25">
      <c r="B342" s="62" t="s">
        <v>522</v>
      </c>
      <c r="C342" s="12">
        <v>0</v>
      </c>
      <c r="D342" s="12">
        <v>0</v>
      </c>
      <c r="E342" s="12">
        <v>0</v>
      </c>
      <c r="F342" s="12">
        <v>8</v>
      </c>
      <c r="G342" s="12">
        <f t="shared" si="5"/>
        <v>8</v>
      </c>
      <c r="H342" s="12">
        <v>0</v>
      </c>
      <c r="I342" s="12">
        <v>0</v>
      </c>
      <c r="J342" s="12">
        <v>0</v>
      </c>
      <c r="K342" s="12">
        <v>0</v>
      </c>
      <c r="L342" s="12">
        <v>8</v>
      </c>
    </row>
    <row r="343" spans="2:12" ht="20.100000000000001" customHeight="1" thickBot="1" x14ac:dyDescent="0.25">
      <c r="B343" s="62" t="s">
        <v>523</v>
      </c>
      <c r="C343" s="12">
        <v>7</v>
      </c>
      <c r="D343" s="12">
        <v>1</v>
      </c>
      <c r="E343" s="12">
        <v>19</v>
      </c>
      <c r="F343" s="12">
        <v>10</v>
      </c>
      <c r="G343" s="12">
        <f t="shared" si="5"/>
        <v>37</v>
      </c>
      <c r="H343" s="12">
        <v>0</v>
      </c>
      <c r="I343" s="12">
        <v>0</v>
      </c>
      <c r="J343" s="12">
        <v>0</v>
      </c>
      <c r="K343" s="12">
        <v>0</v>
      </c>
      <c r="L343" s="12">
        <v>37</v>
      </c>
    </row>
    <row r="344" spans="2:12" ht="20.100000000000001" customHeight="1" thickBot="1" x14ac:dyDescent="0.25">
      <c r="B344" s="62" t="s">
        <v>524</v>
      </c>
      <c r="C344" s="12">
        <v>28</v>
      </c>
      <c r="D344" s="12">
        <v>4</v>
      </c>
      <c r="E344" s="12">
        <v>38</v>
      </c>
      <c r="F344" s="12">
        <v>30</v>
      </c>
      <c r="G344" s="12">
        <f t="shared" si="5"/>
        <v>100</v>
      </c>
      <c r="H344" s="12">
        <v>0</v>
      </c>
      <c r="I344" s="12">
        <v>0</v>
      </c>
      <c r="J344" s="12">
        <v>0</v>
      </c>
      <c r="K344" s="12">
        <v>0</v>
      </c>
      <c r="L344" s="12">
        <v>100</v>
      </c>
    </row>
    <row r="345" spans="2:12" ht="20.100000000000001" customHeight="1" thickBot="1" x14ac:dyDescent="0.25">
      <c r="B345" s="62" t="s">
        <v>525</v>
      </c>
      <c r="C345" s="12">
        <v>13</v>
      </c>
      <c r="D345" s="12">
        <v>11</v>
      </c>
      <c r="E345" s="12">
        <v>24</v>
      </c>
      <c r="F345" s="12">
        <v>57</v>
      </c>
      <c r="G345" s="12">
        <f t="shared" si="5"/>
        <v>105</v>
      </c>
      <c r="H345" s="12">
        <v>19</v>
      </c>
      <c r="I345" s="12">
        <v>2</v>
      </c>
      <c r="J345" s="12">
        <v>0</v>
      </c>
      <c r="K345" s="12">
        <v>0</v>
      </c>
      <c r="L345" s="12">
        <v>126</v>
      </c>
    </row>
    <row r="346" spans="2:12" ht="20.100000000000001" customHeight="1" thickBot="1" x14ac:dyDescent="0.25">
      <c r="B346" s="62" t="s">
        <v>200</v>
      </c>
      <c r="C346" s="12">
        <v>77</v>
      </c>
      <c r="D346" s="12">
        <v>18</v>
      </c>
      <c r="E346" s="12">
        <v>141</v>
      </c>
      <c r="F346" s="12">
        <v>174</v>
      </c>
      <c r="G346" s="12">
        <f t="shared" si="5"/>
        <v>410</v>
      </c>
      <c r="H346" s="12">
        <v>13</v>
      </c>
      <c r="I346" s="12">
        <v>7</v>
      </c>
      <c r="J346" s="12">
        <v>0</v>
      </c>
      <c r="K346" s="12">
        <v>0</v>
      </c>
      <c r="L346" s="12">
        <v>430</v>
      </c>
    </row>
    <row r="347" spans="2:12" ht="20.100000000000001" customHeight="1" thickBot="1" x14ac:dyDescent="0.25">
      <c r="B347" s="62" t="s">
        <v>526</v>
      </c>
      <c r="C347" s="12">
        <v>8</v>
      </c>
      <c r="D347" s="12">
        <v>5</v>
      </c>
      <c r="E347" s="12">
        <v>1</v>
      </c>
      <c r="F347" s="12">
        <v>6</v>
      </c>
      <c r="G347" s="12">
        <f t="shared" si="5"/>
        <v>20</v>
      </c>
      <c r="H347" s="12">
        <v>0</v>
      </c>
      <c r="I347" s="12">
        <v>0</v>
      </c>
      <c r="J347" s="12">
        <v>0</v>
      </c>
      <c r="K347" s="12">
        <v>0</v>
      </c>
      <c r="L347" s="12">
        <v>20</v>
      </c>
    </row>
    <row r="348" spans="2:12" ht="20.100000000000001" customHeight="1" thickBot="1" x14ac:dyDescent="0.25">
      <c r="B348" s="62" t="s">
        <v>527</v>
      </c>
      <c r="C348" s="12">
        <v>15</v>
      </c>
      <c r="D348" s="12">
        <v>2</v>
      </c>
      <c r="E348" s="12">
        <v>7</v>
      </c>
      <c r="F348" s="12">
        <v>9</v>
      </c>
      <c r="G348" s="12">
        <f t="shared" si="5"/>
        <v>33</v>
      </c>
      <c r="H348" s="12">
        <v>0</v>
      </c>
      <c r="I348" s="12">
        <v>0</v>
      </c>
      <c r="J348" s="12">
        <v>0</v>
      </c>
      <c r="K348" s="12">
        <v>0</v>
      </c>
      <c r="L348" s="12">
        <v>33</v>
      </c>
    </row>
    <row r="349" spans="2:12" ht="20.100000000000001" customHeight="1" thickBot="1" x14ac:dyDescent="0.25">
      <c r="B349" s="62" t="s">
        <v>528</v>
      </c>
      <c r="C349" s="12">
        <v>7</v>
      </c>
      <c r="D349" s="12">
        <v>3</v>
      </c>
      <c r="E349" s="12">
        <v>9</v>
      </c>
      <c r="F349" s="12">
        <v>5</v>
      </c>
      <c r="G349" s="12">
        <f t="shared" si="5"/>
        <v>24</v>
      </c>
      <c r="H349" s="12">
        <v>0</v>
      </c>
      <c r="I349" s="12">
        <v>0</v>
      </c>
      <c r="J349" s="12">
        <v>0</v>
      </c>
      <c r="K349" s="12">
        <v>0</v>
      </c>
      <c r="L349" s="12">
        <v>24</v>
      </c>
    </row>
    <row r="350" spans="2:12" ht="20.100000000000001" customHeight="1" thickBot="1" x14ac:dyDescent="0.25">
      <c r="B350" s="62" t="s">
        <v>529</v>
      </c>
      <c r="C350" s="12">
        <v>3</v>
      </c>
      <c r="D350" s="12">
        <v>0</v>
      </c>
      <c r="E350" s="12">
        <v>6</v>
      </c>
      <c r="F350" s="12">
        <v>1</v>
      </c>
      <c r="G350" s="12">
        <f t="shared" si="5"/>
        <v>10</v>
      </c>
      <c r="H350" s="12">
        <v>0</v>
      </c>
      <c r="I350" s="12">
        <v>0</v>
      </c>
      <c r="J350" s="12">
        <v>0</v>
      </c>
      <c r="K350" s="12">
        <v>0</v>
      </c>
      <c r="L350" s="12">
        <v>10</v>
      </c>
    </row>
    <row r="351" spans="2:12" ht="20.100000000000001" customHeight="1" thickBot="1" x14ac:dyDescent="0.25">
      <c r="B351" s="62" t="s">
        <v>530</v>
      </c>
      <c r="C351" s="12">
        <v>3</v>
      </c>
      <c r="D351" s="12">
        <v>1</v>
      </c>
      <c r="E351" s="12">
        <v>6</v>
      </c>
      <c r="F351" s="12">
        <v>4</v>
      </c>
      <c r="G351" s="12">
        <f t="shared" si="5"/>
        <v>14</v>
      </c>
      <c r="H351" s="12">
        <v>0</v>
      </c>
      <c r="I351" s="12">
        <v>0</v>
      </c>
      <c r="J351" s="12">
        <v>0</v>
      </c>
      <c r="K351" s="12">
        <v>0</v>
      </c>
      <c r="L351" s="12">
        <v>14</v>
      </c>
    </row>
    <row r="352" spans="2:12" ht="20.100000000000001" customHeight="1" thickBot="1" x14ac:dyDescent="0.25">
      <c r="B352" s="62" t="s">
        <v>531</v>
      </c>
      <c r="C352" s="12">
        <v>15</v>
      </c>
      <c r="D352" s="12">
        <v>19</v>
      </c>
      <c r="E352" s="12">
        <v>29</v>
      </c>
      <c r="F352" s="12">
        <v>15</v>
      </c>
      <c r="G352" s="12">
        <f t="shared" si="5"/>
        <v>78</v>
      </c>
      <c r="H352" s="12">
        <v>0</v>
      </c>
      <c r="I352" s="12">
        <v>0</v>
      </c>
      <c r="J352" s="12">
        <v>0</v>
      </c>
      <c r="K352" s="12">
        <v>0</v>
      </c>
      <c r="L352" s="12">
        <v>78</v>
      </c>
    </row>
    <row r="353" spans="2:12" ht="20.100000000000001" customHeight="1" thickBot="1" x14ac:dyDescent="0.25">
      <c r="B353" s="62" t="s">
        <v>532</v>
      </c>
      <c r="C353" s="12">
        <v>0</v>
      </c>
      <c r="D353" s="12">
        <v>0</v>
      </c>
      <c r="E353" s="12">
        <v>2</v>
      </c>
      <c r="F353" s="12">
        <v>5</v>
      </c>
      <c r="G353" s="12">
        <f t="shared" si="5"/>
        <v>7</v>
      </c>
      <c r="H353" s="12">
        <v>0</v>
      </c>
      <c r="I353" s="12">
        <v>0</v>
      </c>
      <c r="J353" s="12">
        <v>0</v>
      </c>
      <c r="K353" s="12">
        <v>0</v>
      </c>
      <c r="L353" s="12">
        <v>7</v>
      </c>
    </row>
    <row r="354" spans="2:12" ht="20.100000000000001" customHeight="1" thickBot="1" x14ac:dyDescent="0.25">
      <c r="B354" s="62" t="s">
        <v>533</v>
      </c>
      <c r="C354" s="12">
        <v>4</v>
      </c>
      <c r="D354" s="12">
        <v>0</v>
      </c>
      <c r="E354" s="12">
        <v>2</v>
      </c>
      <c r="F354" s="12">
        <v>7</v>
      </c>
      <c r="G354" s="12">
        <f t="shared" si="5"/>
        <v>13</v>
      </c>
      <c r="H354" s="12">
        <v>0</v>
      </c>
      <c r="I354" s="12">
        <v>0</v>
      </c>
      <c r="J354" s="12">
        <v>0</v>
      </c>
      <c r="K354" s="12">
        <v>0</v>
      </c>
      <c r="L354" s="12">
        <v>13</v>
      </c>
    </row>
    <row r="355" spans="2:12" ht="20.100000000000001" customHeight="1" thickBot="1" x14ac:dyDescent="0.25">
      <c r="B355" s="62" t="s">
        <v>534</v>
      </c>
      <c r="C355" s="12">
        <v>3</v>
      </c>
      <c r="D355" s="12">
        <v>1</v>
      </c>
      <c r="E355" s="12">
        <v>1</v>
      </c>
      <c r="F355" s="12">
        <v>3</v>
      </c>
      <c r="G355" s="12">
        <f t="shared" si="5"/>
        <v>8</v>
      </c>
      <c r="H355" s="12">
        <v>0</v>
      </c>
      <c r="I355" s="12">
        <v>0</v>
      </c>
      <c r="J355" s="12">
        <v>0</v>
      </c>
      <c r="K355" s="12">
        <v>0</v>
      </c>
      <c r="L355" s="12">
        <v>8</v>
      </c>
    </row>
    <row r="356" spans="2:12" ht="20.100000000000001" customHeight="1" thickBot="1" x14ac:dyDescent="0.25">
      <c r="B356" s="62" t="s">
        <v>535</v>
      </c>
      <c r="C356" s="12">
        <v>1</v>
      </c>
      <c r="D356" s="12">
        <v>0</v>
      </c>
      <c r="E356" s="12">
        <v>0</v>
      </c>
      <c r="F356" s="12">
        <v>3</v>
      </c>
      <c r="G356" s="12">
        <f t="shared" si="5"/>
        <v>4</v>
      </c>
      <c r="H356" s="12">
        <v>0</v>
      </c>
      <c r="I356" s="12">
        <v>0</v>
      </c>
      <c r="J356" s="12">
        <v>0</v>
      </c>
      <c r="K356" s="12">
        <v>0</v>
      </c>
      <c r="L356" s="12">
        <v>4</v>
      </c>
    </row>
    <row r="357" spans="2:12" ht="20.100000000000001" customHeight="1" thickBot="1" x14ac:dyDescent="0.25">
      <c r="B357" s="62" t="s">
        <v>536</v>
      </c>
      <c r="C357" s="12">
        <v>3</v>
      </c>
      <c r="D357" s="12">
        <v>3</v>
      </c>
      <c r="E357" s="12">
        <v>2</v>
      </c>
      <c r="F357" s="12">
        <v>5</v>
      </c>
      <c r="G357" s="12">
        <f t="shared" si="5"/>
        <v>13</v>
      </c>
      <c r="H357" s="12">
        <v>0</v>
      </c>
      <c r="I357" s="12">
        <v>0</v>
      </c>
      <c r="J357" s="12">
        <v>0</v>
      </c>
      <c r="K357" s="12">
        <v>0</v>
      </c>
      <c r="L357" s="12">
        <v>13</v>
      </c>
    </row>
    <row r="358" spans="2:12" ht="20.100000000000001" customHeight="1" thickBot="1" x14ac:dyDescent="0.25">
      <c r="B358" s="62" t="s">
        <v>537</v>
      </c>
      <c r="C358" s="12">
        <v>1</v>
      </c>
      <c r="D358" s="12">
        <v>4</v>
      </c>
      <c r="E358" s="12">
        <v>2</v>
      </c>
      <c r="F358" s="12">
        <v>5</v>
      </c>
      <c r="G358" s="12">
        <f t="shared" si="5"/>
        <v>12</v>
      </c>
      <c r="H358" s="12">
        <v>0</v>
      </c>
      <c r="I358" s="12">
        <v>0</v>
      </c>
      <c r="J358" s="12">
        <v>0</v>
      </c>
      <c r="K358" s="12">
        <v>0</v>
      </c>
      <c r="L358" s="12">
        <v>12</v>
      </c>
    </row>
    <row r="359" spans="2:12" ht="20.100000000000001" customHeight="1" thickBot="1" x14ac:dyDescent="0.25">
      <c r="B359" s="62" t="s">
        <v>201</v>
      </c>
      <c r="C359" s="12">
        <v>21</v>
      </c>
      <c r="D359" s="12">
        <v>7</v>
      </c>
      <c r="E359" s="12">
        <v>41</v>
      </c>
      <c r="F359" s="12">
        <v>29</v>
      </c>
      <c r="G359" s="12">
        <f t="shared" si="5"/>
        <v>98</v>
      </c>
      <c r="H359" s="12">
        <v>0</v>
      </c>
      <c r="I359" s="12">
        <v>0</v>
      </c>
      <c r="J359" s="12">
        <v>0</v>
      </c>
      <c r="K359" s="12">
        <v>0</v>
      </c>
      <c r="L359" s="12">
        <v>98</v>
      </c>
    </row>
    <row r="360" spans="2:12" ht="20.100000000000001" customHeight="1" thickBot="1" x14ac:dyDescent="0.25">
      <c r="B360" s="62" t="s">
        <v>538</v>
      </c>
      <c r="C360" s="12">
        <v>13</v>
      </c>
      <c r="D360" s="12">
        <v>0</v>
      </c>
      <c r="E360" s="12">
        <v>2</v>
      </c>
      <c r="F360" s="12">
        <v>6</v>
      </c>
      <c r="G360" s="12">
        <f t="shared" si="5"/>
        <v>21</v>
      </c>
      <c r="H360" s="12">
        <v>0</v>
      </c>
      <c r="I360" s="12">
        <v>0</v>
      </c>
      <c r="J360" s="12">
        <v>0</v>
      </c>
      <c r="K360" s="12">
        <v>0</v>
      </c>
      <c r="L360" s="12">
        <v>21</v>
      </c>
    </row>
    <row r="361" spans="2:12" ht="20.100000000000001" customHeight="1" thickBot="1" x14ac:dyDescent="0.25">
      <c r="B361" s="62" t="s">
        <v>539</v>
      </c>
      <c r="C361" s="12">
        <v>5</v>
      </c>
      <c r="D361" s="12">
        <v>1</v>
      </c>
      <c r="E361" s="12">
        <v>9</v>
      </c>
      <c r="F361" s="12">
        <v>5</v>
      </c>
      <c r="G361" s="12">
        <f t="shared" si="5"/>
        <v>20</v>
      </c>
      <c r="H361" s="12">
        <v>0</v>
      </c>
      <c r="I361" s="12">
        <v>0</v>
      </c>
      <c r="J361" s="12">
        <v>0</v>
      </c>
      <c r="K361" s="12">
        <v>0</v>
      </c>
      <c r="L361" s="12">
        <v>20</v>
      </c>
    </row>
    <row r="362" spans="2:12" ht="20.100000000000001" customHeight="1" thickBot="1" x14ac:dyDescent="0.25">
      <c r="B362" s="62" t="s">
        <v>540</v>
      </c>
      <c r="C362" s="12">
        <v>4</v>
      </c>
      <c r="D362" s="12">
        <v>2</v>
      </c>
      <c r="E362" s="12">
        <v>3</v>
      </c>
      <c r="F362" s="12">
        <v>4</v>
      </c>
      <c r="G362" s="12">
        <f t="shared" si="5"/>
        <v>13</v>
      </c>
      <c r="H362" s="12">
        <v>0</v>
      </c>
      <c r="I362" s="12">
        <v>0</v>
      </c>
      <c r="J362" s="12">
        <v>0</v>
      </c>
      <c r="K362" s="12">
        <v>0</v>
      </c>
      <c r="L362" s="12">
        <v>13</v>
      </c>
    </row>
    <row r="363" spans="2:12" ht="20.100000000000001" customHeight="1" thickBot="1" x14ac:dyDescent="0.25">
      <c r="B363" s="62" t="s">
        <v>541</v>
      </c>
      <c r="C363" s="12">
        <v>2</v>
      </c>
      <c r="D363" s="12">
        <v>0</v>
      </c>
      <c r="E363" s="12">
        <v>6</v>
      </c>
      <c r="F363" s="12">
        <v>2</v>
      </c>
      <c r="G363" s="12">
        <f t="shared" si="5"/>
        <v>10</v>
      </c>
      <c r="H363" s="12">
        <v>0</v>
      </c>
      <c r="I363" s="12">
        <v>0</v>
      </c>
      <c r="J363" s="12">
        <v>0</v>
      </c>
      <c r="K363" s="12">
        <v>0</v>
      </c>
      <c r="L363" s="12">
        <v>10</v>
      </c>
    </row>
    <row r="364" spans="2:12" ht="20.100000000000001" customHeight="1" thickBot="1" x14ac:dyDescent="0.25">
      <c r="B364" s="62" t="s">
        <v>644</v>
      </c>
      <c r="C364" s="12">
        <v>0</v>
      </c>
      <c r="D364" s="12">
        <v>0</v>
      </c>
      <c r="E364" s="12">
        <v>2</v>
      </c>
      <c r="F364" s="12">
        <v>2</v>
      </c>
      <c r="G364" s="12">
        <f t="shared" si="5"/>
        <v>4</v>
      </c>
      <c r="H364" s="12">
        <v>0</v>
      </c>
      <c r="I364" s="12">
        <v>0</v>
      </c>
      <c r="J364" s="12">
        <v>0</v>
      </c>
      <c r="K364" s="12">
        <v>0</v>
      </c>
      <c r="L364" s="12">
        <v>4</v>
      </c>
    </row>
    <row r="365" spans="2:12" ht="20.100000000000001" customHeight="1" thickBot="1" x14ac:dyDescent="0.25">
      <c r="B365" s="62" t="s">
        <v>542</v>
      </c>
      <c r="C365" s="12">
        <v>0</v>
      </c>
      <c r="D365" s="12">
        <v>0</v>
      </c>
      <c r="E365" s="12">
        <v>2</v>
      </c>
      <c r="F365" s="12">
        <v>3</v>
      </c>
      <c r="G365" s="12">
        <f t="shared" si="5"/>
        <v>5</v>
      </c>
      <c r="H365" s="12">
        <v>0</v>
      </c>
      <c r="I365" s="12">
        <v>0</v>
      </c>
      <c r="J365" s="12">
        <v>0</v>
      </c>
      <c r="K365" s="12">
        <v>0</v>
      </c>
      <c r="L365" s="12">
        <v>5</v>
      </c>
    </row>
    <row r="366" spans="2:12" ht="20.100000000000001" customHeight="1" thickBot="1" x14ac:dyDescent="0.25">
      <c r="B366" s="62" t="s">
        <v>202</v>
      </c>
      <c r="C366" s="12">
        <v>13</v>
      </c>
      <c r="D366" s="12">
        <v>10</v>
      </c>
      <c r="E366" s="12">
        <v>22</v>
      </c>
      <c r="F366" s="12">
        <v>31</v>
      </c>
      <c r="G366" s="12">
        <f t="shared" si="5"/>
        <v>76</v>
      </c>
      <c r="H366" s="12">
        <v>0</v>
      </c>
      <c r="I366" s="12">
        <v>0</v>
      </c>
      <c r="J366" s="12">
        <v>0</v>
      </c>
      <c r="K366" s="12">
        <v>0</v>
      </c>
      <c r="L366" s="12">
        <v>76</v>
      </c>
    </row>
    <row r="367" spans="2:12" ht="20.100000000000001" customHeight="1" thickBot="1" x14ac:dyDescent="0.25">
      <c r="B367" s="62" t="s">
        <v>543</v>
      </c>
      <c r="C367" s="12">
        <v>3</v>
      </c>
      <c r="D367" s="12">
        <v>2</v>
      </c>
      <c r="E367" s="12">
        <v>8</v>
      </c>
      <c r="F367" s="12">
        <v>2</v>
      </c>
      <c r="G367" s="12">
        <f t="shared" si="5"/>
        <v>15</v>
      </c>
      <c r="H367" s="12">
        <v>0</v>
      </c>
      <c r="I367" s="12">
        <v>0</v>
      </c>
      <c r="J367" s="12">
        <v>0</v>
      </c>
      <c r="K367" s="12">
        <v>0</v>
      </c>
      <c r="L367" s="12">
        <v>15</v>
      </c>
    </row>
    <row r="368" spans="2:12" ht="20.100000000000001" customHeight="1" thickBot="1" x14ac:dyDescent="0.25">
      <c r="B368" s="62" t="s">
        <v>544</v>
      </c>
      <c r="C368" s="12">
        <v>1</v>
      </c>
      <c r="D368" s="12">
        <v>0</v>
      </c>
      <c r="E368" s="12">
        <v>12</v>
      </c>
      <c r="F368" s="12">
        <v>2</v>
      </c>
      <c r="G368" s="12">
        <f t="shared" si="5"/>
        <v>15</v>
      </c>
      <c r="H368" s="12">
        <v>0</v>
      </c>
      <c r="I368" s="12">
        <v>0</v>
      </c>
      <c r="J368" s="12">
        <v>0</v>
      </c>
      <c r="K368" s="12">
        <v>0</v>
      </c>
      <c r="L368" s="12">
        <v>15</v>
      </c>
    </row>
    <row r="369" spans="2:12" ht="20.100000000000001" customHeight="1" thickBot="1" x14ac:dyDescent="0.25">
      <c r="B369" s="62" t="s">
        <v>545</v>
      </c>
      <c r="C369" s="12">
        <v>1</v>
      </c>
      <c r="D369" s="12">
        <v>0</v>
      </c>
      <c r="E369" s="12">
        <v>0</v>
      </c>
      <c r="F369" s="12">
        <v>3</v>
      </c>
      <c r="G369" s="12">
        <f t="shared" si="5"/>
        <v>4</v>
      </c>
      <c r="H369" s="12">
        <v>0</v>
      </c>
      <c r="I369" s="12">
        <v>0</v>
      </c>
      <c r="J369" s="12">
        <v>0</v>
      </c>
      <c r="K369" s="12">
        <v>0</v>
      </c>
      <c r="L369" s="12">
        <v>4</v>
      </c>
    </row>
    <row r="370" spans="2:12" ht="20.100000000000001" customHeight="1" thickBot="1" x14ac:dyDescent="0.25">
      <c r="B370" s="62" t="s">
        <v>546</v>
      </c>
      <c r="C370" s="12">
        <v>4</v>
      </c>
      <c r="D370" s="12">
        <v>2</v>
      </c>
      <c r="E370" s="12">
        <v>9</v>
      </c>
      <c r="F370" s="12">
        <v>5</v>
      </c>
      <c r="G370" s="12">
        <f t="shared" si="5"/>
        <v>20</v>
      </c>
      <c r="H370" s="12">
        <v>0</v>
      </c>
      <c r="I370" s="12">
        <v>0</v>
      </c>
      <c r="J370" s="12">
        <v>0</v>
      </c>
      <c r="K370" s="12">
        <v>0</v>
      </c>
      <c r="L370" s="12">
        <v>20</v>
      </c>
    </row>
    <row r="371" spans="2:12" ht="20.100000000000001" customHeight="1" thickBot="1" x14ac:dyDescent="0.25">
      <c r="B371" s="62" t="s">
        <v>645</v>
      </c>
      <c r="C371" s="12">
        <v>0</v>
      </c>
      <c r="D371" s="12">
        <v>2</v>
      </c>
      <c r="E371" s="12">
        <v>0</v>
      </c>
      <c r="F371" s="12">
        <v>13</v>
      </c>
      <c r="G371" s="12">
        <f t="shared" si="5"/>
        <v>15</v>
      </c>
      <c r="H371" s="12">
        <v>0</v>
      </c>
      <c r="I371" s="12">
        <v>0</v>
      </c>
      <c r="J371" s="12">
        <v>0</v>
      </c>
      <c r="K371" s="12">
        <v>0</v>
      </c>
      <c r="L371" s="12">
        <v>15</v>
      </c>
    </row>
    <row r="372" spans="2:12" ht="20.100000000000001" customHeight="1" thickBot="1" x14ac:dyDescent="0.25">
      <c r="B372" s="62" t="s">
        <v>547</v>
      </c>
      <c r="C372" s="12">
        <v>2</v>
      </c>
      <c r="D372" s="12">
        <v>1</v>
      </c>
      <c r="E372" s="12">
        <v>4</v>
      </c>
      <c r="F372" s="12">
        <v>4</v>
      </c>
      <c r="G372" s="12">
        <f t="shared" si="5"/>
        <v>11</v>
      </c>
      <c r="H372" s="12">
        <v>0</v>
      </c>
      <c r="I372" s="12">
        <v>0</v>
      </c>
      <c r="J372" s="12">
        <v>0</v>
      </c>
      <c r="K372" s="12">
        <v>0</v>
      </c>
      <c r="L372" s="12">
        <v>11</v>
      </c>
    </row>
    <row r="373" spans="2:12" ht="20.100000000000001" customHeight="1" thickBot="1" x14ac:dyDescent="0.25">
      <c r="B373" s="62" t="s">
        <v>548</v>
      </c>
      <c r="C373" s="12">
        <v>1</v>
      </c>
      <c r="D373" s="12">
        <v>2</v>
      </c>
      <c r="E373" s="12">
        <v>1</v>
      </c>
      <c r="F373" s="12">
        <v>4</v>
      </c>
      <c r="G373" s="12">
        <f t="shared" si="5"/>
        <v>8</v>
      </c>
      <c r="H373" s="12">
        <v>0</v>
      </c>
      <c r="I373" s="12">
        <v>0</v>
      </c>
      <c r="J373" s="12">
        <v>0</v>
      </c>
      <c r="K373" s="12">
        <v>0</v>
      </c>
      <c r="L373" s="12">
        <v>8</v>
      </c>
    </row>
    <row r="374" spans="2:12" ht="20.100000000000001" customHeight="1" thickBot="1" x14ac:dyDescent="0.25">
      <c r="B374" s="62" t="s">
        <v>549</v>
      </c>
      <c r="C374" s="12">
        <v>1</v>
      </c>
      <c r="D374" s="12">
        <v>1</v>
      </c>
      <c r="E374" s="12">
        <v>0</v>
      </c>
      <c r="F374" s="12">
        <v>6</v>
      </c>
      <c r="G374" s="12">
        <f t="shared" si="5"/>
        <v>8</v>
      </c>
      <c r="H374" s="12">
        <v>0</v>
      </c>
      <c r="I374" s="12">
        <v>0</v>
      </c>
      <c r="J374" s="12">
        <v>0</v>
      </c>
      <c r="K374" s="12">
        <v>0</v>
      </c>
      <c r="L374" s="12">
        <v>8</v>
      </c>
    </row>
    <row r="375" spans="2:12" ht="20.100000000000001" customHeight="1" thickBot="1" x14ac:dyDescent="0.25">
      <c r="B375" s="62" t="s">
        <v>550</v>
      </c>
      <c r="C375" s="12">
        <v>10</v>
      </c>
      <c r="D375" s="12">
        <v>8</v>
      </c>
      <c r="E375" s="12">
        <v>13</v>
      </c>
      <c r="F375" s="12">
        <v>33</v>
      </c>
      <c r="G375" s="12">
        <f t="shared" si="5"/>
        <v>64</v>
      </c>
      <c r="H375" s="12">
        <v>0</v>
      </c>
      <c r="I375" s="12">
        <v>0</v>
      </c>
      <c r="J375" s="12">
        <v>0</v>
      </c>
      <c r="K375" s="12">
        <v>0</v>
      </c>
      <c r="L375" s="12">
        <v>64</v>
      </c>
    </row>
    <row r="376" spans="2:12" ht="20.100000000000001" customHeight="1" thickBot="1" x14ac:dyDescent="0.25">
      <c r="B376" s="62" t="s">
        <v>551</v>
      </c>
      <c r="C376" s="12">
        <v>7</v>
      </c>
      <c r="D376" s="12">
        <v>1</v>
      </c>
      <c r="E376" s="12">
        <v>6</v>
      </c>
      <c r="F376" s="12">
        <v>3</v>
      </c>
      <c r="G376" s="12">
        <f t="shared" si="5"/>
        <v>17</v>
      </c>
      <c r="H376" s="12">
        <v>0</v>
      </c>
      <c r="I376" s="12">
        <v>0</v>
      </c>
      <c r="J376" s="12">
        <v>0</v>
      </c>
      <c r="K376" s="12">
        <v>0</v>
      </c>
      <c r="L376" s="12">
        <v>17</v>
      </c>
    </row>
    <row r="377" spans="2:12" ht="20.100000000000001" customHeight="1" thickBot="1" x14ac:dyDescent="0.25">
      <c r="B377" s="62" t="s">
        <v>552</v>
      </c>
      <c r="C377" s="12">
        <v>20</v>
      </c>
      <c r="D377" s="12">
        <v>31</v>
      </c>
      <c r="E377" s="12">
        <v>52</v>
      </c>
      <c r="F377" s="12">
        <v>109</v>
      </c>
      <c r="G377" s="12">
        <f t="shared" si="5"/>
        <v>212</v>
      </c>
      <c r="H377" s="12">
        <v>0</v>
      </c>
      <c r="I377" s="12">
        <v>0</v>
      </c>
      <c r="J377" s="12">
        <v>0</v>
      </c>
      <c r="K377" s="12">
        <v>0</v>
      </c>
      <c r="L377" s="12">
        <v>212</v>
      </c>
    </row>
    <row r="378" spans="2:12" ht="20.100000000000001" customHeight="1" thickBot="1" x14ac:dyDescent="0.25">
      <c r="B378" s="62" t="s">
        <v>203</v>
      </c>
      <c r="C378" s="12">
        <v>5</v>
      </c>
      <c r="D378" s="12">
        <v>4</v>
      </c>
      <c r="E378" s="12">
        <v>10</v>
      </c>
      <c r="F378" s="12">
        <v>15</v>
      </c>
      <c r="G378" s="12">
        <f t="shared" si="5"/>
        <v>34</v>
      </c>
      <c r="H378" s="12">
        <v>0</v>
      </c>
      <c r="I378" s="12">
        <v>0</v>
      </c>
      <c r="J378" s="12">
        <v>0</v>
      </c>
      <c r="K378" s="12">
        <v>0</v>
      </c>
      <c r="L378" s="12">
        <v>34</v>
      </c>
    </row>
    <row r="379" spans="2:12" ht="20.100000000000001" customHeight="1" thickBot="1" x14ac:dyDescent="0.25">
      <c r="B379" s="62" t="s">
        <v>553</v>
      </c>
      <c r="C379" s="12">
        <v>0</v>
      </c>
      <c r="D379" s="12">
        <v>0</v>
      </c>
      <c r="E379" s="12">
        <v>3</v>
      </c>
      <c r="F379" s="12">
        <v>6</v>
      </c>
      <c r="G379" s="12">
        <f t="shared" si="5"/>
        <v>9</v>
      </c>
      <c r="H379" s="12">
        <v>0</v>
      </c>
      <c r="I379" s="12">
        <v>0</v>
      </c>
      <c r="J379" s="12">
        <v>0</v>
      </c>
      <c r="K379" s="12">
        <v>0</v>
      </c>
      <c r="L379" s="12">
        <v>9</v>
      </c>
    </row>
    <row r="380" spans="2:12" ht="20.100000000000001" customHeight="1" thickBot="1" x14ac:dyDescent="0.25">
      <c r="B380" s="62" t="s">
        <v>554</v>
      </c>
      <c r="C380" s="12">
        <v>6</v>
      </c>
      <c r="D380" s="12">
        <v>3</v>
      </c>
      <c r="E380" s="12">
        <v>4</v>
      </c>
      <c r="F380" s="12">
        <v>5</v>
      </c>
      <c r="G380" s="12">
        <f t="shared" si="5"/>
        <v>18</v>
      </c>
      <c r="H380" s="12">
        <v>0</v>
      </c>
      <c r="I380" s="12">
        <v>0</v>
      </c>
      <c r="J380" s="12">
        <v>0</v>
      </c>
      <c r="K380" s="12">
        <v>0</v>
      </c>
      <c r="L380" s="12">
        <v>18</v>
      </c>
    </row>
    <row r="381" spans="2:12" ht="20.100000000000001" customHeight="1" thickBot="1" x14ac:dyDescent="0.25">
      <c r="B381" s="62" t="s">
        <v>555</v>
      </c>
      <c r="C381" s="12">
        <v>5</v>
      </c>
      <c r="D381" s="12">
        <v>4</v>
      </c>
      <c r="E381" s="12">
        <v>13</v>
      </c>
      <c r="F381" s="12">
        <v>10</v>
      </c>
      <c r="G381" s="12">
        <f t="shared" si="5"/>
        <v>32</v>
      </c>
      <c r="H381" s="12">
        <v>1</v>
      </c>
      <c r="I381" s="12">
        <v>0</v>
      </c>
      <c r="J381" s="12">
        <v>0</v>
      </c>
      <c r="K381" s="12">
        <v>0</v>
      </c>
      <c r="L381" s="12">
        <v>33</v>
      </c>
    </row>
    <row r="382" spans="2:12" ht="20.100000000000001" customHeight="1" thickBot="1" x14ac:dyDescent="0.25">
      <c r="B382" s="62" t="s">
        <v>556</v>
      </c>
      <c r="C382" s="12">
        <v>3</v>
      </c>
      <c r="D382" s="12">
        <v>2</v>
      </c>
      <c r="E382" s="12">
        <v>11</v>
      </c>
      <c r="F382" s="12">
        <v>5</v>
      </c>
      <c r="G382" s="12">
        <f t="shared" si="5"/>
        <v>21</v>
      </c>
      <c r="H382" s="12">
        <v>0</v>
      </c>
      <c r="I382" s="12">
        <v>0</v>
      </c>
      <c r="J382" s="12">
        <v>0</v>
      </c>
      <c r="K382" s="12">
        <v>0</v>
      </c>
      <c r="L382" s="12">
        <v>21</v>
      </c>
    </row>
    <row r="383" spans="2:12" ht="20.100000000000001" customHeight="1" thickBot="1" x14ac:dyDescent="0.25">
      <c r="B383" s="62" t="s">
        <v>557</v>
      </c>
      <c r="C383" s="12">
        <v>4</v>
      </c>
      <c r="D383" s="12">
        <v>10</v>
      </c>
      <c r="E383" s="12">
        <v>11</v>
      </c>
      <c r="F383" s="12">
        <v>15</v>
      </c>
      <c r="G383" s="12">
        <f t="shared" si="5"/>
        <v>40</v>
      </c>
      <c r="H383" s="12">
        <v>0</v>
      </c>
      <c r="I383" s="12">
        <v>0</v>
      </c>
      <c r="J383" s="12">
        <v>0</v>
      </c>
      <c r="K383" s="12">
        <v>0</v>
      </c>
      <c r="L383" s="12">
        <v>40</v>
      </c>
    </row>
    <row r="384" spans="2:12" ht="20.100000000000001" customHeight="1" thickBot="1" x14ac:dyDescent="0.25">
      <c r="B384" s="62" t="s">
        <v>558</v>
      </c>
      <c r="C384" s="12">
        <v>7</v>
      </c>
      <c r="D384" s="12">
        <v>1</v>
      </c>
      <c r="E384" s="12">
        <v>0</v>
      </c>
      <c r="F384" s="12">
        <v>19</v>
      </c>
      <c r="G384" s="12">
        <f t="shared" si="5"/>
        <v>27</v>
      </c>
      <c r="H384" s="12">
        <v>0</v>
      </c>
      <c r="I384" s="12">
        <v>0</v>
      </c>
      <c r="J384" s="12">
        <v>0</v>
      </c>
      <c r="K384" s="12">
        <v>0</v>
      </c>
      <c r="L384" s="12">
        <v>27</v>
      </c>
    </row>
    <row r="385" spans="2:12" ht="20.100000000000001" customHeight="1" thickBot="1" x14ac:dyDescent="0.25">
      <c r="B385" s="62" t="s">
        <v>646</v>
      </c>
      <c r="C385" s="12">
        <v>7</v>
      </c>
      <c r="D385" s="12">
        <v>0</v>
      </c>
      <c r="E385" s="12">
        <v>14</v>
      </c>
      <c r="F385" s="12">
        <v>9</v>
      </c>
      <c r="G385" s="12">
        <f t="shared" si="5"/>
        <v>30</v>
      </c>
      <c r="H385" s="12">
        <v>0</v>
      </c>
      <c r="I385" s="12">
        <v>0</v>
      </c>
      <c r="J385" s="12">
        <v>0</v>
      </c>
      <c r="K385" s="12">
        <v>0</v>
      </c>
      <c r="L385" s="12">
        <v>30</v>
      </c>
    </row>
    <row r="386" spans="2:12" ht="20.100000000000001" customHeight="1" thickBot="1" x14ac:dyDescent="0.25">
      <c r="B386" s="62" t="s">
        <v>559</v>
      </c>
      <c r="C386" s="12">
        <v>8</v>
      </c>
      <c r="D386" s="12">
        <v>2</v>
      </c>
      <c r="E386" s="12">
        <v>3</v>
      </c>
      <c r="F386" s="12">
        <v>5</v>
      </c>
      <c r="G386" s="12">
        <f t="shared" si="5"/>
        <v>18</v>
      </c>
      <c r="H386" s="12">
        <v>0</v>
      </c>
      <c r="I386" s="12">
        <v>0</v>
      </c>
      <c r="J386" s="12">
        <v>0</v>
      </c>
      <c r="K386" s="12">
        <v>0</v>
      </c>
      <c r="L386" s="12">
        <v>18</v>
      </c>
    </row>
    <row r="387" spans="2:12" ht="20.100000000000001" customHeight="1" thickBot="1" x14ac:dyDescent="0.25">
      <c r="B387" s="62" t="s">
        <v>560</v>
      </c>
      <c r="C387" s="12">
        <v>10</v>
      </c>
      <c r="D387" s="12">
        <v>5</v>
      </c>
      <c r="E387" s="12">
        <v>7</v>
      </c>
      <c r="F387" s="12">
        <v>9</v>
      </c>
      <c r="G387" s="12">
        <f t="shared" si="5"/>
        <v>31</v>
      </c>
      <c r="H387" s="12">
        <v>0</v>
      </c>
      <c r="I387" s="12">
        <v>0</v>
      </c>
      <c r="J387" s="12">
        <v>0</v>
      </c>
      <c r="K387" s="12">
        <v>0</v>
      </c>
      <c r="L387" s="12">
        <v>31</v>
      </c>
    </row>
    <row r="388" spans="2:12" ht="20.100000000000001" customHeight="1" thickBot="1" x14ac:dyDescent="0.25">
      <c r="B388" s="62" t="s">
        <v>561</v>
      </c>
      <c r="C388" s="12">
        <v>8</v>
      </c>
      <c r="D388" s="12">
        <v>6</v>
      </c>
      <c r="E388" s="12">
        <v>5</v>
      </c>
      <c r="F388" s="12">
        <v>9</v>
      </c>
      <c r="G388" s="12">
        <f t="shared" si="5"/>
        <v>28</v>
      </c>
      <c r="H388" s="12">
        <v>0</v>
      </c>
      <c r="I388" s="12">
        <v>0</v>
      </c>
      <c r="J388" s="12">
        <v>0</v>
      </c>
      <c r="K388" s="12">
        <v>0</v>
      </c>
      <c r="L388" s="12">
        <v>28</v>
      </c>
    </row>
    <row r="389" spans="2:12" ht="20.100000000000001" customHeight="1" thickBot="1" x14ac:dyDescent="0.25">
      <c r="B389" s="62" t="s">
        <v>562</v>
      </c>
      <c r="C389" s="12">
        <v>40</v>
      </c>
      <c r="D389" s="12">
        <v>37</v>
      </c>
      <c r="E389" s="12">
        <v>140</v>
      </c>
      <c r="F389" s="12">
        <v>112</v>
      </c>
      <c r="G389" s="12">
        <f t="shared" si="5"/>
        <v>329</v>
      </c>
      <c r="H389" s="12">
        <v>0</v>
      </c>
      <c r="I389" s="12">
        <v>0</v>
      </c>
      <c r="J389" s="12">
        <v>0</v>
      </c>
      <c r="K389" s="12">
        <v>0</v>
      </c>
      <c r="L389" s="12">
        <v>329</v>
      </c>
    </row>
    <row r="390" spans="2:12" ht="20.100000000000001" customHeight="1" thickBot="1" x14ac:dyDescent="0.25">
      <c r="B390" s="62" t="s">
        <v>563</v>
      </c>
      <c r="C390" s="12">
        <v>18</v>
      </c>
      <c r="D390" s="12">
        <v>7</v>
      </c>
      <c r="E390" s="12">
        <v>11</v>
      </c>
      <c r="F390" s="12">
        <v>60</v>
      </c>
      <c r="G390" s="12">
        <f t="shared" si="5"/>
        <v>96</v>
      </c>
      <c r="H390" s="12">
        <v>0</v>
      </c>
      <c r="I390" s="12">
        <v>0</v>
      </c>
      <c r="J390" s="12">
        <v>2</v>
      </c>
      <c r="K390" s="12">
        <v>0</v>
      </c>
      <c r="L390" s="12">
        <v>98</v>
      </c>
    </row>
    <row r="391" spans="2:12" ht="20.100000000000001" customHeight="1" thickBot="1" x14ac:dyDescent="0.25">
      <c r="B391" s="62" t="s">
        <v>564</v>
      </c>
      <c r="C391" s="12">
        <v>11</v>
      </c>
      <c r="D391" s="12">
        <v>9</v>
      </c>
      <c r="E391" s="12">
        <v>69</v>
      </c>
      <c r="F391" s="12">
        <v>60</v>
      </c>
      <c r="G391" s="12">
        <f t="shared" si="5"/>
        <v>149</v>
      </c>
      <c r="H391" s="12">
        <v>0</v>
      </c>
      <c r="I391" s="12">
        <v>0</v>
      </c>
      <c r="J391" s="12">
        <v>0</v>
      </c>
      <c r="K391" s="12">
        <v>0</v>
      </c>
      <c r="L391" s="12">
        <v>149</v>
      </c>
    </row>
    <row r="392" spans="2:12" ht="20.100000000000001" customHeight="1" thickBot="1" x14ac:dyDescent="0.25">
      <c r="B392" s="62" t="s">
        <v>565</v>
      </c>
      <c r="C392" s="12">
        <v>37</v>
      </c>
      <c r="D392" s="12">
        <v>7</v>
      </c>
      <c r="E392" s="12">
        <v>58</v>
      </c>
      <c r="F392" s="12">
        <v>81</v>
      </c>
      <c r="G392" s="12">
        <f t="shared" si="5"/>
        <v>183</v>
      </c>
      <c r="H392" s="12">
        <v>1</v>
      </c>
      <c r="I392" s="12">
        <v>0</v>
      </c>
      <c r="J392" s="12">
        <v>0</v>
      </c>
      <c r="K392" s="12">
        <v>3</v>
      </c>
      <c r="L392" s="12">
        <v>187</v>
      </c>
    </row>
    <row r="393" spans="2:12" ht="20.100000000000001" customHeight="1" thickBot="1" x14ac:dyDescent="0.25">
      <c r="B393" s="62" t="s">
        <v>566</v>
      </c>
      <c r="C393" s="12">
        <v>25</v>
      </c>
      <c r="D393" s="12">
        <v>25</v>
      </c>
      <c r="E393" s="12">
        <v>51</v>
      </c>
      <c r="F393" s="12">
        <v>76</v>
      </c>
      <c r="G393" s="12">
        <f t="shared" si="5"/>
        <v>177</v>
      </c>
      <c r="H393" s="12">
        <v>0</v>
      </c>
      <c r="I393" s="12">
        <v>0</v>
      </c>
      <c r="J393" s="12">
        <v>0</v>
      </c>
      <c r="K393" s="12">
        <v>0</v>
      </c>
      <c r="L393" s="12">
        <v>177</v>
      </c>
    </row>
    <row r="394" spans="2:12" ht="20.100000000000001" customHeight="1" thickBot="1" x14ac:dyDescent="0.25">
      <c r="B394" s="62" t="s">
        <v>567</v>
      </c>
      <c r="C394" s="12">
        <v>13</v>
      </c>
      <c r="D394" s="12">
        <v>0</v>
      </c>
      <c r="E394" s="12">
        <v>15</v>
      </c>
      <c r="F394" s="12">
        <v>23</v>
      </c>
      <c r="G394" s="12">
        <f t="shared" si="5"/>
        <v>51</v>
      </c>
      <c r="H394" s="12">
        <v>0</v>
      </c>
      <c r="I394" s="12">
        <v>0</v>
      </c>
      <c r="J394" s="12">
        <v>0</v>
      </c>
      <c r="K394" s="12">
        <v>0</v>
      </c>
      <c r="L394" s="12">
        <v>51</v>
      </c>
    </row>
    <row r="395" spans="2:12" ht="20.100000000000001" customHeight="1" thickBot="1" x14ac:dyDescent="0.25">
      <c r="B395" s="62" t="s">
        <v>568</v>
      </c>
      <c r="C395" s="12">
        <v>28</v>
      </c>
      <c r="D395" s="12">
        <v>2</v>
      </c>
      <c r="E395" s="12">
        <v>24</v>
      </c>
      <c r="F395" s="12">
        <v>27</v>
      </c>
      <c r="G395" s="12">
        <f t="shared" si="5"/>
        <v>81</v>
      </c>
      <c r="H395" s="12">
        <v>0</v>
      </c>
      <c r="I395" s="12">
        <v>0</v>
      </c>
      <c r="J395" s="12">
        <v>0</v>
      </c>
      <c r="K395" s="12">
        <v>0</v>
      </c>
      <c r="L395" s="12">
        <v>81</v>
      </c>
    </row>
    <row r="396" spans="2:12" ht="20.100000000000001" customHeight="1" thickBot="1" x14ac:dyDescent="0.25">
      <c r="B396" s="62" t="s">
        <v>569</v>
      </c>
      <c r="C396" s="12">
        <v>35</v>
      </c>
      <c r="D396" s="12">
        <v>12</v>
      </c>
      <c r="E396" s="12">
        <v>40</v>
      </c>
      <c r="F396" s="12">
        <v>28</v>
      </c>
      <c r="G396" s="12">
        <f t="shared" ref="G396:G442" si="6">SUM(C396:F396)</f>
        <v>115</v>
      </c>
      <c r="H396" s="12">
        <v>0</v>
      </c>
      <c r="I396" s="12">
        <v>0</v>
      </c>
      <c r="J396" s="12">
        <v>0</v>
      </c>
      <c r="K396" s="12">
        <v>0</v>
      </c>
      <c r="L396" s="12">
        <v>115</v>
      </c>
    </row>
    <row r="397" spans="2:12" ht="20.100000000000001" customHeight="1" thickBot="1" x14ac:dyDescent="0.25">
      <c r="B397" s="62" t="s">
        <v>570</v>
      </c>
      <c r="C397" s="12">
        <v>20</v>
      </c>
      <c r="D397" s="12">
        <v>5</v>
      </c>
      <c r="E397" s="12">
        <v>34</v>
      </c>
      <c r="F397" s="12">
        <v>40</v>
      </c>
      <c r="G397" s="12">
        <f t="shared" si="6"/>
        <v>99</v>
      </c>
      <c r="H397" s="12">
        <v>0</v>
      </c>
      <c r="I397" s="12">
        <v>0</v>
      </c>
      <c r="J397" s="12">
        <v>0</v>
      </c>
      <c r="K397" s="12">
        <v>0</v>
      </c>
      <c r="L397" s="12">
        <v>99</v>
      </c>
    </row>
    <row r="398" spans="2:12" ht="20.100000000000001" customHeight="1" thickBot="1" x14ac:dyDescent="0.25">
      <c r="B398" s="62" t="s">
        <v>204</v>
      </c>
      <c r="C398" s="12">
        <v>348</v>
      </c>
      <c r="D398" s="12">
        <v>273</v>
      </c>
      <c r="E398" s="12">
        <v>1295</v>
      </c>
      <c r="F398" s="12">
        <v>1299</v>
      </c>
      <c r="G398" s="12">
        <f t="shared" si="6"/>
        <v>3215</v>
      </c>
      <c r="H398" s="12">
        <v>0</v>
      </c>
      <c r="I398" s="12">
        <v>0</v>
      </c>
      <c r="J398" s="12">
        <v>0</v>
      </c>
      <c r="K398" s="12">
        <v>0</v>
      </c>
      <c r="L398" s="12">
        <v>3215</v>
      </c>
    </row>
    <row r="399" spans="2:12" ht="20.100000000000001" customHeight="1" thickBot="1" x14ac:dyDescent="0.25">
      <c r="B399" s="62" t="s">
        <v>571</v>
      </c>
      <c r="C399" s="12">
        <v>19</v>
      </c>
      <c r="D399" s="12">
        <v>12</v>
      </c>
      <c r="E399" s="12">
        <v>12</v>
      </c>
      <c r="F399" s="12">
        <v>13</v>
      </c>
      <c r="G399" s="12">
        <f t="shared" si="6"/>
        <v>56</v>
      </c>
      <c r="H399" s="12">
        <v>0</v>
      </c>
      <c r="I399" s="12">
        <v>0</v>
      </c>
      <c r="J399" s="12">
        <v>0</v>
      </c>
      <c r="K399" s="12">
        <v>0</v>
      </c>
      <c r="L399" s="12">
        <v>56</v>
      </c>
    </row>
    <row r="400" spans="2:12" ht="20.100000000000001" customHeight="1" thickBot="1" x14ac:dyDescent="0.25">
      <c r="B400" s="62" t="s">
        <v>572</v>
      </c>
      <c r="C400" s="12">
        <v>33</v>
      </c>
      <c r="D400" s="12">
        <v>10</v>
      </c>
      <c r="E400" s="12">
        <v>73</v>
      </c>
      <c r="F400" s="12">
        <v>38</v>
      </c>
      <c r="G400" s="12">
        <f t="shared" si="6"/>
        <v>154</v>
      </c>
      <c r="H400" s="12">
        <v>0</v>
      </c>
      <c r="I400" s="12">
        <v>0</v>
      </c>
      <c r="J400" s="12">
        <v>0</v>
      </c>
      <c r="K400" s="12">
        <v>0</v>
      </c>
      <c r="L400" s="12">
        <v>154</v>
      </c>
    </row>
    <row r="401" spans="2:12" ht="20.100000000000001" customHeight="1" thickBot="1" x14ac:dyDescent="0.25">
      <c r="B401" s="62" t="s">
        <v>573</v>
      </c>
      <c r="C401" s="12">
        <v>15</v>
      </c>
      <c r="D401" s="12">
        <v>21</v>
      </c>
      <c r="E401" s="12">
        <v>75</v>
      </c>
      <c r="F401" s="12">
        <v>96</v>
      </c>
      <c r="G401" s="12">
        <f t="shared" si="6"/>
        <v>207</v>
      </c>
      <c r="H401" s="12">
        <v>0</v>
      </c>
      <c r="I401" s="12">
        <v>0</v>
      </c>
      <c r="J401" s="12">
        <v>0</v>
      </c>
      <c r="K401" s="12">
        <v>0</v>
      </c>
      <c r="L401" s="12">
        <v>207</v>
      </c>
    </row>
    <row r="402" spans="2:12" ht="20.100000000000001" customHeight="1" thickBot="1" x14ac:dyDescent="0.25">
      <c r="B402" s="62" t="s">
        <v>574</v>
      </c>
      <c r="C402" s="12">
        <v>15</v>
      </c>
      <c r="D402" s="12">
        <v>4</v>
      </c>
      <c r="E402" s="12">
        <v>10</v>
      </c>
      <c r="F402" s="12">
        <v>33</v>
      </c>
      <c r="G402" s="12">
        <f t="shared" si="6"/>
        <v>62</v>
      </c>
      <c r="H402" s="12">
        <v>0</v>
      </c>
      <c r="I402" s="12">
        <v>0</v>
      </c>
      <c r="J402" s="12">
        <v>0</v>
      </c>
      <c r="K402" s="12">
        <v>0</v>
      </c>
      <c r="L402" s="12">
        <v>62</v>
      </c>
    </row>
    <row r="403" spans="2:12" ht="20.100000000000001" customHeight="1" thickBot="1" x14ac:dyDescent="0.25">
      <c r="B403" s="62" t="s">
        <v>575</v>
      </c>
      <c r="C403" s="12">
        <v>6</v>
      </c>
      <c r="D403" s="12">
        <v>8</v>
      </c>
      <c r="E403" s="12">
        <v>53</v>
      </c>
      <c r="F403" s="12">
        <v>96</v>
      </c>
      <c r="G403" s="12">
        <f t="shared" si="6"/>
        <v>163</v>
      </c>
      <c r="H403" s="12">
        <v>0</v>
      </c>
      <c r="I403" s="12">
        <v>0</v>
      </c>
      <c r="J403" s="12">
        <v>0</v>
      </c>
      <c r="K403" s="12">
        <v>3</v>
      </c>
      <c r="L403" s="12">
        <v>166</v>
      </c>
    </row>
    <row r="404" spans="2:12" ht="20.100000000000001" customHeight="1" thickBot="1" x14ac:dyDescent="0.25">
      <c r="B404" s="62" t="s">
        <v>576</v>
      </c>
      <c r="C404" s="12">
        <v>14</v>
      </c>
      <c r="D404" s="12">
        <v>2</v>
      </c>
      <c r="E404" s="12">
        <v>41</v>
      </c>
      <c r="F404" s="12">
        <v>58</v>
      </c>
      <c r="G404" s="12">
        <f t="shared" si="6"/>
        <v>115</v>
      </c>
      <c r="H404" s="12">
        <v>0</v>
      </c>
      <c r="I404" s="12">
        <v>0</v>
      </c>
      <c r="J404" s="12">
        <v>0</v>
      </c>
      <c r="K404" s="12">
        <v>1</v>
      </c>
      <c r="L404" s="12">
        <v>116</v>
      </c>
    </row>
    <row r="405" spans="2:12" ht="20.100000000000001" customHeight="1" thickBot="1" x14ac:dyDescent="0.25">
      <c r="B405" s="62" t="s">
        <v>577</v>
      </c>
      <c r="C405" s="12">
        <v>9</v>
      </c>
      <c r="D405" s="12">
        <v>9</v>
      </c>
      <c r="E405" s="12">
        <v>27</v>
      </c>
      <c r="F405" s="12">
        <v>33</v>
      </c>
      <c r="G405" s="12">
        <f t="shared" si="6"/>
        <v>78</v>
      </c>
      <c r="H405" s="12">
        <v>0</v>
      </c>
      <c r="I405" s="12">
        <v>0</v>
      </c>
      <c r="J405" s="12">
        <v>0</v>
      </c>
      <c r="K405" s="12">
        <v>0</v>
      </c>
      <c r="L405" s="12">
        <v>78</v>
      </c>
    </row>
    <row r="406" spans="2:12" ht="20.100000000000001" customHeight="1" thickBot="1" x14ac:dyDescent="0.25">
      <c r="B406" s="62" t="s">
        <v>578</v>
      </c>
      <c r="C406" s="12">
        <v>6</v>
      </c>
      <c r="D406" s="12">
        <v>3</v>
      </c>
      <c r="E406" s="12">
        <v>16</v>
      </c>
      <c r="F406" s="12">
        <v>6</v>
      </c>
      <c r="G406" s="12">
        <f t="shared" si="6"/>
        <v>31</v>
      </c>
      <c r="H406" s="12">
        <v>0</v>
      </c>
      <c r="I406" s="12">
        <v>0</v>
      </c>
      <c r="J406" s="12">
        <v>0</v>
      </c>
      <c r="K406" s="12">
        <v>0</v>
      </c>
      <c r="L406" s="12">
        <v>31</v>
      </c>
    </row>
    <row r="407" spans="2:12" ht="20.100000000000001" customHeight="1" thickBot="1" x14ac:dyDescent="0.25">
      <c r="B407" s="62" t="s">
        <v>579</v>
      </c>
      <c r="C407" s="12">
        <v>28</v>
      </c>
      <c r="D407" s="12">
        <v>15</v>
      </c>
      <c r="E407" s="12">
        <v>16</v>
      </c>
      <c r="F407" s="12">
        <v>16</v>
      </c>
      <c r="G407" s="12">
        <f t="shared" si="6"/>
        <v>75</v>
      </c>
      <c r="H407" s="12">
        <v>0</v>
      </c>
      <c r="I407" s="12">
        <v>0</v>
      </c>
      <c r="J407" s="12">
        <v>0</v>
      </c>
      <c r="K407" s="12">
        <v>0</v>
      </c>
      <c r="L407" s="12">
        <v>75</v>
      </c>
    </row>
    <row r="408" spans="2:12" ht="20.100000000000001" customHeight="1" thickBot="1" x14ac:dyDescent="0.25">
      <c r="B408" s="62" t="s">
        <v>580</v>
      </c>
      <c r="C408" s="12">
        <v>6</v>
      </c>
      <c r="D408" s="12">
        <v>3</v>
      </c>
      <c r="E408" s="12">
        <v>6</v>
      </c>
      <c r="F408" s="12">
        <v>3</v>
      </c>
      <c r="G408" s="12">
        <f t="shared" si="6"/>
        <v>18</v>
      </c>
      <c r="H408" s="12">
        <v>0</v>
      </c>
      <c r="I408" s="12">
        <v>0</v>
      </c>
      <c r="J408" s="12">
        <v>0</v>
      </c>
      <c r="K408" s="12">
        <v>0</v>
      </c>
      <c r="L408" s="12">
        <v>18</v>
      </c>
    </row>
    <row r="409" spans="2:12" ht="20.100000000000001" customHeight="1" thickBot="1" x14ac:dyDescent="0.25">
      <c r="B409" s="62" t="s">
        <v>581</v>
      </c>
      <c r="C409" s="12">
        <v>4</v>
      </c>
      <c r="D409" s="12">
        <v>4</v>
      </c>
      <c r="E409" s="12">
        <v>9</v>
      </c>
      <c r="F409" s="12">
        <v>7</v>
      </c>
      <c r="G409" s="12">
        <f t="shared" si="6"/>
        <v>24</v>
      </c>
      <c r="H409" s="12">
        <v>0</v>
      </c>
      <c r="I409" s="12">
        <v>0</v>
      </c>
      <c r="J409" s="12">
        <v>0</v>
      </c>
      <c r="K409" s="12">
        <v>0</v>
      </c>
      <c r="L409" s="12">
        <v>24</v>
      </c>
    </row>
    <row r="410" spans="2:12" ht="20.100000000000001" customHeight="1" thickBot="1" x14ac:dyDescent="0.25">
      <c r="B410" s="62" t="s">
        <v>582</v>
      </c>
      <c r="C410" s="12">
        <v>43</v>
      </c>
      <c r="D410" s="12">
        <v>36</v>
      </c>
      <c r="E410" s="12">
        <v>58</v>
      </c>
      <c r="F410" s="12">
        <v>70</v>
      </c>
      <c r="G410" s="12">
        <f t="shared" si="6"/>
        <v>207</v>
      </c>
      <c r="H410" s="12">
        <v>0</v>
      </c>
      <c r="I410" s="12">
        <v>0</v>
      </c>
      <c r="J410" s="12">
        <v>0</v>
      </c>
      <c r="K410" s="12">
        <v>0</v>
      </c>
      <c r="L410" s="12">
        <v>207</v>
      </c>
    </row>
    <row r="411" spans="2:12" ht="20.100000000000001" customHeight="1" thickBot="1" x14ac:dyDescent="0.25">
      <c r="B411" s="62" t="s">
        <v>583</v>
      </c>
      <c r="C411" s="12">
        <v>16</v>
      </c>
      <c r="D411" s="12">
        <v>5</v>
      </c>
      <c r="E411" s="12">
        <v>21</v>
      </c>
      <c r="F411" s="12">
        <v>31</v>
      </c>
      <c r="G411" s="12">
        <f t="shared" si="6"/>
        <v>73</v>
      </c>
      <c r="H411" s="12">
        <v>1</v>
      </c>
      <c r="I411" s="12">
        <v>0</v>
      </c>
      <c r="J411" s="12">
        <v>0</v>
      </c>
      <c r="K411" s="12">
        <v>0</v>
      </c>
      <c r="L411" s="12">
        <v>74</v>
      </c>
    </row>
    <row r="412" spans="2:12" ht="20.100000000000001" customHeight="1" thickBot="1" x14ac:dyDescent="0.25">
      <c r="B412" s="62" t="s">
        <v>584</v>
      </c>
      <c r="C412" s="12">
        <v>20</v>
      </c>
      <c r="D412" s="12">
        <v>17</v>
      </c>
      <c r="E412" s="12">
        <v>31</v>
      </c>
      <c r="F412" s="12">
        <v>34</v>
      </c>
      <c r="G412" s="12">
        <f t="shared" si="6"/>
        <v>102</v>
      </c>
      <c r="H412" s="12">
        <v>0</v>
      </c>
      <c r="I412" s="12">
        <v>0</v>
      </c>
      <c r="J412" s="12">
        <v>0</v>
      </c>
      <c r="K412" s="12">
        <v>0</v>
      </c>
      <c r="L412" s="12">
        <v>102</v>
      </c>
    </row>
    <row r="413" spans="2:12" ht="20.100000000000001" customHeight="1" thickBot="1" x14ac:dyDescent="0.25">
      <c r="B413" s="62" t="s">
        <v>585</v>
      </c>
      <c r="C413" s="12">
        <v>2</v>
      </c>
      <c r="D413" s="12">
        <v>1</v>
      </c>
      <c r="E413" s="12">
        <v>9</v>
      </c>
      <c r="F413" s="12">
        <v>9</v>
      </c>
      <c r="G413" s="12">
        <f t="shared" si="6"/>
        <v>21</v>
      </c>
      <c r="H413" s="12">
        <v>0</v>
      </c>
      <c r="I413" s="12">
        <v>0</v>
      </c>
      <c r="J413" s="12">
        <v>0</v>
      </c>
      <c r="K413" s="12">
        <v>0</v>
      </c>
      <c r="L413" s="12">
        <v>21</v>
      </c>
    </row>
    <row r="414" spans="2:12" ht="20.100000000000001" customHeight="1" thickBot="1" x14ac:dyDescent="0.25">
      <c r="B414" s="62" t="s">
        <v>205</v>
      </c>
      <c r="C414" s="12">
        <v>111</v>
      </c>
      <c r="D414" s="12">
        <v>35</v>
      </c>
      <c r="E414" s="12">
        <v>253</v>
      </c>
      <c r="F414" s="12">
        <v>188</v>
      </c>
      <c r="G414" s="12">
        <f t="shared" si="6"/>
        <v>587</v>
      </c>
      <c r="H414" s="12">
        <v>0</v>
      </c>
      <c r="I414" s="12">
        <v>6</v>
      </c>
      <c r="J414" s="12">
        <v>1</v>
      </c>
      <c r="K414" s="12">
        <v>1</v>
      </c>
      <c r="L414" s="12">
        <v>595</v>
      </c>
    </row>
    <row r="415" spans="2:12" ht="20.100000000000001" customHeight="1" thickBot="1" x14ac:dyDescent="0.25">
      <c r="B415" s="62" t="s">
        <v>586</v>
      </c>
      <c r="C415" s="12">
        <v>1</v>
      </c>
      <c r="D415" s="12">
        <v>2</v>
      </c>
      <c r="E415" s="12">
        <v>2</v>
      </c>
      <c r="F415" s="12">
        <v>3</v>
      </c>
      <c r="G415" s="12">
        <f t="shared" si="6"/>
        <v>8</v>
      </c>
      <c r="H415" s="12">
        <v>0</v>
      </c>
      <c r="I415" s="12">
        <v>0</v>
      </c>
      <c r="J415" s="12">
        <v>0</v>
      </c>
      <c r="K415" s="12">
        <v>0</v>
      </c>
      <c r="L415" s="12">
        <v>8</v>
      </c>
    </row>
    <row r="416" spans="2:12" ht="20.100000000000001" customHeight="1" thickBot="1" x14ac:dyDescent="0.25">
      <c r="B416" s="62" t="s">
        <v>587</v>
      </c>
      <c r="C416" s="12">
        <v>41</v>
      </c>
      <c r="D416" s="12">
        <v>28</v>
      </c>
      <c r="E416" s="12">
        <v>107</v>
      </c>
      <c r="F416" s="12">
        <v>120</v>
      </c>
      <c r="G416" s="12">
        <f t="shared" si="6"/>
        <v>296</v>
      </c>
      <c r="H416" s="12">
        <v>0</v>
      </c>
      <c r="I416" s="12">
        <v>0</v>
      </c>
      <c r="J416" s="12">
        <v>0</v>
      </c>
      <c r="K416" s="12">
        <v>0</v>
      </c>
      <c r="L416" s="12">
        <v>296</v>
      </c>
    </row>
    <row r="417" spans="2:12" ht="20.100000000000001" customHeight="1" thickBot="1" x14ac:dyDescent="0.25">
      <c r="B417" s="62" t="s">
        <v>588</v>
      </c>
      <c r="C417" s="12">
        <v>7</v>
      </c>
      <c r="D417" s="12">
        <v>16</v>
      </c>
      <c r="E417" s="12">
        <v>16</v>
      </c>
      <c r="F417" s="12">
        <v>39</v>
      </c>
      <c r="G417" s="12">
        <f t="shared" si="6"/>
        <v>78</v>
      </c>
      <c r="H417" s="12">
        <v>0</v>
      </c>
      <c r="I417" s="12">
        <v>0</v>
      </c>
      <c r="J417" s="12">
        <v>0</v>
      </c>
      <c r="K417" s="12">
        <v>0</v>
      </c>
      <c r="L417" s="12">
        <v>78</v>
      </c>
    </row>
    <row r="418" spans="2:12" ht="20.100000000000001" customHeight="1" thickBot="1" x14ac:dyDescent="0.25">
      <c r="B418" s="62" t="s">
        <v>589</v>
      </c>
      <c r="C418" s="12">
        <v>5</v>
      </c>
      <c r="D418" s="12">
        <v>3</v>
      </c>
      <c r="E418" s="12">
        <v>14</v>
      </c>
      <c r="F418" s="12">
        <v>21</v>
      </c>
      <c r="G418" s="12">
        <f t="shared" si="6"/>
        <v>43</v>
      </c>
      <c r="H418" s="12">
        <v>0</v>
      </c>
      <c r="I418" s="12">
        <v>0</v>
      </c>
      <c r="J418" s="12">
        <v>0</v>
      </c>
      <c r="K418" s="12">
        <v>0</v>
      </c>
      <c r="L418" s="12">
        <v>43</v>
      </c>
    </row>
    <row r="419" spans="2:12" ht="20.100000000000001" customHeight="1" thickBot="1" x14ac:dyDescent="0.25">
      <c r="B419" s="62" t="s">
        <v>590</v>
      </c>
      <c r="C419" s="12">
        <v>14</v>
      </c>
      <c r="D419" s="12">
        <v>7</v>
      </c>
      <c r="E419" s="12">
        <v>22</v>
      </c>
      <c r="F419" s="12">
        <v>34</v>
      </c>
      <c r="G419" s="12">
        <f t="shared" si="6"/>
        <v>77</v>
      </c>
      <c r="H419" s="12">
        <v>0</v>
      </c>
      <c r="I419" s="12">
        <v>0</v>
      </c>
      <c r="J419" s="12">
        <v>0</v>
      </c>
      <c r="K419" s="12">
        <v>0</v>
      </c>
      <c r="L419" s="12">
        <v>77</v>
      </c>
    </row>
    <row r="420" spans="2:12" ht="20.100000000000001" customHeight="1" thickBot="1" x14ac:dyDescent="0.25">
      <c r="B420" s="62" t="s">
        <v>591</v>
      </c>
      <c r="C420" s="12">
        <v>9</v>
      </c>
      <c r="D420" s="12">
        <v>4</v>
      </c>
      <c r="E420" s="12">
        <v>9</v>
      </c>
      <c r="F420" s="12">
        <v>4</v>
      </c>
      <c r="G420" s="12">
        <f t="shared" si="6"/>
        <v>26</v>
      </c>
      <c r="H420" s="12">
        <v>0</v>
      </c>
      <c r="I420" s="12">
        <v>0</v>
      </c>
      <c r="J420" s="12">
        <v>0</v>
      </c>
      <c r="K420" s="12">
        <v>0</v>
      </c>
      <c r="L420" s="12">
        <v>26</v>
      </c>
    </row>
    <row r="421" spans="2:12" ht="20.100000000000001" customHeight="1" thickBot="1" x14ac:dyDescent="0.25">
      <c r="B421" s="62" t="s">
        <v>592</v>
      </c>
      <c r="C421" s="12">
        <v>4</v>
      </c>
      <c r="D421" s="12">
        <v>0</v>
      </c>
      <c r="E421" s="12">
        <v>1</v>
      </c>
      <c r="F421" s="12">
        <v>7</v>
      </c>
      <c r="G421" s="12">
        <f t="shared" si="6"/>
        <v>12</v>
      </c>
      <c r="H421" s="12">
        <v>0</v>
      </c>
      <c r="I421" s="12">
        <v>0</v>
      </c>
      <c r="J421" s="12">
        <v>0</v>
      </c>
      <c r="K421" s="12">
        <v>0</v>
      </c>
      <c r="L421" s="12">
        <v>12</v>
      </c>
    </row>
    <row r="422" spans="2:12" ht="20.100000000000001" customHeight="1" thickBot="1" x14ac:dyDescent="0.25">
      <c r="B422" s="62" t="s">
        <v>593</v>
      </c>
      <c r="C422" s="12">
        <v>10</v>
      </c>
      <c r="D422" s="12">
        <v>3</v>
      </c>
      <c r="E422" s="12">
        <v>9</v>
      </c>
      <c r="F422" s="12">
        <v>13</v>
      </c>
      <c r="G422" s="12">
        <f t="shared" si="6"/>
        <v>35</v>
      </c>
      <c r="H422" s="12">
        <v>3</v>
      </c>
      <c r="I422" s="12">
        <v>0</v>
      </c>
      <c r="J422" s="12">
        <v>0</v>
      </c>
      <c r="K422" s="12">
        <v>0</v>
      </c>
      <c r="L422" s="12">
        <v>38</v>
      </c>
    </row>
    <row r="423" spans="2:12" ht="20.100000000000001" customHeight="1" thickBot="1" x14ac:dyDescent="0.25">
      <c r="B423" s="62" t="s">
        <v>594</v>
      </c>
      <c r="C423" s="12">
        <v>47</v>
      </c>
      <c r="D423" s="12">
        <v>33</v>
      </c>
      <c r="E423" s="12">
        <v>77</v>
      </c>
      <c r="F423" s="12">
        <v>93</v>
      </c>
      <c r="G423" s="12">
        <f t="shared" si="6"/>
        <v>250</v>
      </c>
      <c r="H423" s="12">
        <v>0</v>
      </c>
      <c r="I423" s="12">
        <v>0</v>
      </c>
      <c r="J423" s="12">
        <v>0</v>
      </c>
      <c r="K423" s="12">
        <v>0</v>
      </c>
      <c r="L423" s="12">
        <v>250</v>
      </c>
    </row>
    <row r="424" spans="2:12" ht="20.100000000000001" customHeight="1" thickBot="1" x14ac:dyDescent="0.25">
      <c r="B424" s="62" t="s">
        <v>595</v>
      </c>
      <c r="C424" s="12">
        <v>10</v>
      </c>
      <c r="D424" s="12">
        <v>1</v>
      </c>
      <c r="E424" s="12">
        <v>10</v>
      </c>
      <c r="F424" s="12">
        <v>11</v>
      </c>
      <c r="G424" s="12">
        <f t="shared" si="6"/>
        <v>32</v>
      </c>
      <c r="H424" s="12">
        <v>0</v>
      </c>
      <c r="I424" s="12">
        <v>0</v>
      </c>
      <c r="J424" s="12">
        <v>0</v>
      </c>
      <c r="K424" s="12">
        <v>0</v>
      </c>
      <c r="L424" s="12">
        <v>32</v>
      </c>
    </row>
    <row r="425" spans="2:12" ht="20.100000000000001" customHeight="1" thickBot="1" x14ac:dyDescent="0.25">
      <c r="B425" s="62" t="s">
        <v>596</v>
      </c>
      <c r="C425" s="12">
        <v>0</v>
      </c>
      <c r="D425" s="12">
        <v>0</v>
      </c>
      <c r="E425" s="12">
        <v>2</v>
      </c>
      <c r="F425" s="12">
        <v>3</v>
      </c>
      <c r="G425" s="12">
        <f t="shared" si="6"/>
        <v>5</v>
      </c>
      <c r="H425" s="12">
        <v>0</v>
      </c>
      <c r="I425" s="12">
        <v>0</v>
      </c>
      <c r="J425" s="12">
        <v>0</v>
      </c>
      <c r="K425" s="12">
        <v>0</v>
      </c>
      <c r="L425" s="12">
        <v>5</v>
      </c>
    </row>
    <row r="426" spans="2:12" ht="20.100000000000001" customHeight="1" thickBot="1" x14ac:dyDescent="0.25">
      <c r="B426" s="62" t="s">
        <v>597</v>
      </c>
      <c r="C426" s="12">
        <v>21</v>
      </c>
      <c r="D426" s="12">
        <v>23</v>
      </c>
      <c r="E426" s="12">
        <v>23</v>
      </c>
      <c r="F426" s="12">
        <v>46</v>
      </c>
      <c r="G426" s="12">
        <f t="shared" si="6"/>
        <v>113</v>
      </c>
      <c r="H426" s="12">
        <v>0</v>
      </c>
      <c r="I426" s="12">
        <v>0</v>
      </c>
      <c r="J426" s="12">
        <v>0</v>
      </c>
      <c r="K426" s="12">
        <v>0</v>
      </c>
      <c r="L426" s="12">
        <v>113</v>
      </c>
    </row>
    <row r="427" spans="2:12" ht="20.100000000000001" customHeight="1" thickBot="1" x14ac:dyDescent="0.25">
      <c r="B427" s="62" t="s">
        <v>598</v>
      </c>
      <c r="C427" s="12">
        <v>8</v>
      </c>
      <c r="D427" s="12">
        <v>0</v>
      </c>
      <c r="E427" s="12">
        <v>6</v>
      </c>
      <c r="F427" s="12">
        <v>3</v>
      </c>
      <c r="G427" s="12">
        <f t="shared" si="6"/>
        <v>17</v>
      </c>
      <c r="H427" s="12">
        <v>0</v>
      </c>
      <c r="I427" s="12">
        <v>0</v>
      </c>
      <c r="J427" s="12">
        <v>0</v>
      </c>
      <c r="K427" s="12">
        <v>0</v>
      </c>
      <c r="L427" s="12">
        <v>17</v>
      </c>
    </row>
    <row r="428" spans="2:12" ht="20.100000000000001" customHeight="1" thickBot="1" x14ac:dyDescent="0.25">
      <c r="B428" s="62" t="s">
        <v>599</v>
      </c>
      <c r="C428" s="12">
        <v>4</v>
      </c>
      <c r="D428" s="12">
        <v>2</v>
      </c>
      <c r="E428" s="12">
        <v>3</v>
      </c>
      <c r="F428" s="12">
        <v>9</v>
      </c>
      <c r="G428" s="12">
        <f t="shared" si="6"/>
        <v>18</v>
      </c>
      <c r="H428" s="12">
        <v>0</v>
      </c>
      <c r="I428" s="12">
        <v>0</v>
      </c>
      <c r="J428" s="12">
        <v>0</v>
      </c>
      <c r="K428" s="12">
        <v>0</v>
      </c>
      <c r="L428" s="12">
        <v>18</v>
      </c>
    </row>
    <row r="429" spans="2:12" ht="20.100000000000001" customHeight="1" thickBot="1" x14ac:dyDescent="0.25">
      <c r="B429" s="62" t="s">
        <v>600</v>
      </c>
      <c r="C429" s="12">
        <v>10</v>
      </c>
      <c r="D429" s="12">
        <v>3</v>
      </c>
      <c r="E429" s="12">
        <v>6</v>
      </c>
      <c r="F429" s="12">
        <v>11</v>
      </c>
      <c r="G429" s="12">
        <f t="shared" si="6"/>
        <v>30</v>
      </c>
      <c r="H429" s="12">
        <v>0</v>
      </c>
      <c r="I429" s="12">
        <v>0</v>
      </c>
      <c r="J429" s="12">
        <v>0</v>
      </c>
      <c r="K429" s="12">
        <v>0</v>
      </c>
      <c r="L429" s="12">
        <v>30</v>
      </c>
    </row>
    <row r="430" spans="2:12" ht="20.100000000000001" customHeight="1" thickBot="1" x14ac:dyDescent="0.25">
      <c r="B430" s="62" t="s">
        <v>601</v>
      </c>
      <c r="C430" s="12">
        <v>7</v>
      </c>
      <c r="D430" s="12">
        <v>11</v>
      </c>
      <c r="E430" s="12">
        <v>8</v>
      </c>
      <c r="F430" s="12">
        <v>11</v>
      </c>
      <c r="G430" s="12">
        <f t="shared" si="6"/>
        <v>37</v>
      </c>
      <c r="H430" s="12">
        <v>0</v>
      </c>
      <c r="I430" s="12">
        <v>0</v>
      </c>
      <c r="J430" s="12">
        <v>0</v>
      </c>
      <c r="K430" s="12">
        <v>0</v>
      </c>
      <c r="L430" s="12">
        <v>37</v>
      </c>
    </row>
    <row r="431" spans="2:12" ht="20.100000000000001" customHeight="1" thickBot="1" x14ac:dyDescent="0.25">
      <c r="B431" s="62" t="s">
        <v>602</v>
      </c>
      <c r="C431" s="12">
        <v>22</v>
      </c>
      <c r="D431" s="12">
        <v>14</v>
      </c>
      <c r="E431" s="12">
        <v>31</v>
      </c>
      <c r="F431" s="12">
        <v>48</v>
      </c>
      <c r="G431" s="12">
        <f t="shared" si="6"/>
        <v>115</v>
      </c>
      <c r="H431" s="12">
        <v>0</v>
      </c>
      <c r="I431" s="12">
        <v>0</v>
      </c>
      <c r="J431" s="12">
        <v>0</v>
      </c>
      <c r="K431" s="12">
        <v>0</v>
      </c>
      <c r="L431" s="12">
        <v>115</v>
      </c>
    </row>
    <row r="432" spans="2:12" ht="20.100000000000001" customHeight="1" thickBot="1" x14ac:dyDescent="0.25">
      <c r="B432" s="62" t="s">
        <v>603</v>
      </c>
      <c r="C432" s="12">
        <v>8</v>
      </c>
      <c r="D432" s="12">
        <v>2</v>
      </c>
      <c r="E432" s="12">
        <v>11</v>
      </c>
      <c r="F432" s="12">
        <v>13</v>
      </c>
      <c r="G432" s="12">
        <f t="shared" si="6"/>
        <v>34</v>
      </c>
      <c r="H432" s="12">
        <v>0</v>
      </c>
      <c r="I432" s="12">
        <v>0</v>
      </c>
      <c r="J432" s="12">
        <v>0</v>
      </c>
      <c r="K432" s="12">
        <v>0</v>
      </c>
      <c r="L432" s="12">
        <v>34</v>
      </c>
    </row>
    <row r="433" spans="2:12" ht="20.100000000000001" customHeight="1" thickBot="1" x14ac:dyDescent="0.25">
      <c r="B433" s="62" t="s">
        <v>604</v>
      </c>
      <c r="C433" s="12">
        <v>24</v>
      </c>
      <c r="D433" s="12">
        <v>7</v>
      </c>
      <c r="E433" s="12">
        <v>22</v>
      </c>
      <c r="F433" s="12">
        <v>42</v>
      </c>
      <c r="G433" s="12">
        <f t="shared" si="6"/>
        <v>95</v>
      </c>
      <c r="H433" s="12">
        <v>3</v>
      </c>
      <c r="I433" s="12">
        <v>1</v>
      </c>
      <c r="J433" s="12">
        <v>0</v>
      </c>
      <c r="K433" s="12">
        <v>0</v>
      </c>
      <c r="L433" s="12">
        <v>99</v>
      </c>
    </row>
    <row r="434" spans="2:12" ht="20.100000000000001" customHeight="1" thickBot="1" x14ac:dyDescent="0.25">
      <c r="B434" s="62" t="s">
        <v>605</v>
      </c>
      <c r="C434" s="12">
        <v>17</v>
      </c>
      <c r="D434" s="12">
        <v>9</v>
      </c>
      <c r="E434" s="12">
        <v>39</v>
      </c>
      <c r="F434" s="12">
        <v>37</v>
      </c>
      <c r="G434" s="12">
        <f t="shared" si="6"/>
        <v>102</v>
      </c>
      <c r="H434" s="12">
        <v>0</v>
      </c>
      <c r="I434" s="12">
        <v>0</v>
      </c>
      <c r="J434" s="12">
        <v>0</v>
      </c>
      <c r="K434" s="12">
        <v>0</v>
      </c>
      <c r="L434" s="12">
        <v>102</v>
      </c>
    </row>
    <row r="435" spans="2:12" ht="20.100000000000001" customHeight="1" thickBot="1" x14ac:dyDescent="0.25">
      <c r="B435" s="62" t="s">
        <v>606</v>
      </c>
      <c r="C435" s="12">
        <v>4</v>
      </c>
      <c r="D435" s="12">
        <v>8</v>
      </c>
      <c r="E435" s="12">
        <v>16</v>
      </c>
      <c r="F435" s="12">
        <v>12</v>
      </c>
      <c r="G435" s="12">
        <f t="shared" si="6"/>
        <v>40</v>
      </c>
      <c r="H435" s="12">
        <v>0</v>
      </c>
      <c r="I435" s="12">
        <v>0</v>
      </c>
      <c r="J435" s="12">
        <v>0</v>
      </c>
      <c r="K435" s="12">
        <v>0</v>
      </c>
      <c r="L435" s="12">
        <v>40</v>
      </c>
    </row>
    <row r="436" spans="2:12" ht="20.100000000000001" customHeight="1" thickBot="1" x14ac:dyDescent="0.25">
      <c r="B436" s="62" t="s">
        <v>607</v>
      </c>
      <c r="C436" s="12">
        <v>30</v>
      </c>
      <c r="D436" s="12">
        <v>16</v>
      </c>
      <c r="E436" s="12">
        <v>35</v>
      </c>
      <c r="F436" s="12">
        <v>40</v>
      </c>
      <c r="G436" s="12">
        <f t="shared" si="6"/>
        <v>121</v>
      </c>
      <c r="H436" s="12">
        <v>0</v>
      </c>
      <c r="I436" s="12">
        <v>0</v>
      </c>
      <c r="J436" s="12">
        <v>0</v>
      </c>
      <c r="K436" s="12">
        <v>0</v>
      </c>
      <c r="L436" s="12">
        <v>121</v>
      </c>
    </row>
    <row r="437" spans="2:12" ht="20.100000000000001" customHeight="1" thickBot="1" x14ac:dyDescent="0.25">
      <c r="B437" s="62" t="s">
        <v>608</v>
      </c>
      <c r="C437" s="12">
        <v>3</v>
      </c>
      <c r="D437" s="12">
        <v>1</v>
      </c>
      <c r="E437" s="12">
        <v>6</v>
      </c>
      <c r="F437" s="12">
        <v>4</v>
      </c>
      <c r="G437" s="12">
        <f t="shared" si="6"/>
        <v>14</v>
      </c>
      <c r="H437" s="12">
        <v>0</v>
      </c>
      <c r="I437" s="12">
        <v>0</v>
      </c>
      <c r="J437" s="12">
        <v>0</v>
      </c>
      <c r="K437" s="12">
        <v>0</v>
      </c>
      <c r="L437" s="12">
        <v>14</v>
      </c>
    </row>
    <row r="438" spans="2:12" ht="20.100000000000001" customHeight="1" thickBot="1" x14ac:dyDescent="0.25">
      <c r="B438" s="62" t="s">
        <v>609</v>
      </c>
      <c r="C438" s="12">
        <v>2</v>
      </c>
      <c r="D438" s="12">
        <v>5</v>
      </c>
      <c r="E438" s="12">
        <v>14</v>
      </c>
      <c r="F438" s="12">
        <v>28</v>
      </c>
      <c r="G438" s="12">
        <f t="shared" si="6"/>
        <v>49</v>
      </c>
      <c r="H438" s="12">
        <v>0</v>
      </c>
      <c r="I438" s="12">
        <v>0</v>
      </c>
      <c r="J438" s="12">
        <v>0</v>
      </c>
      <c r="K438" s="12">
        <v>0</v>
      </c>
      <c r="L438" s="12">
        <v>49</v>
      </c>
    </row>
    <row r="439" spans="2:12" ht="20.100000000000001" customHeight="1" thickBot="1" x14ac:dyDescent="0.25">
      <c r="B439" s="62" t="s">
        <v>610</v>
      </c>
      <c r="C439" s="12">
        <v>3</v>
      </c>
      <c r="D439" s="12">
        <v>1</v>
      </c>
      <c r="E439" s="12">
        <v>10</v>
      </c>
      <c r="F439" s="12">
        <v>9</v>
      </c>
      <c r="G439" s="12">
        <f t="shared" si="6"/>
        <v>23</v>
      </c>
      <c r="H439" s="12">
        <v>0</v>
      </c>
      <c r="I439" s="12">
        <v>0</v>
      </c>
      <c r="J439" s="12">
        <v>0</v>
      </c>
      <c r="K439" s="12">
        <v>0</v>
      </c>
      <c r="L439" s="12">
        <v>23</v>
      </c>
    </row>
    <row r="440" spans="2:12" ht="20.100000000000001" customHeight="1" thickBot="1" x14ac:dyDescent="0.25">
      <c r="B440" s="62" t="s">
        <v>611</v>
      </c>
      <c r="C440" s="12">
        <v>31</v>
      </c>
      <c r="D440" s="12">
        <v>8</v>
      </c>
      <c r="E440" s="12">
        <v>12</v>
      </c>
      <c r="F440" s="12">
        <v>18</v>
      </c>
      <c r="G440" s="12">
        <f t="shared" si="6"/>
        <v>69</v>
      </c>
      <c r="H440" s="12">
        <v>0</v>
      </c>
      <c r="I440" s="12">
        <v>0</v>
      </c>
      <c r="J440" s="12">
        <v>0</v>
      </c>
      <c r="K440" s="12">
        <v>0</v>
      </c>
      <c r="L440" s="12">
        <v>69</v>
      </c>
    </row>
    <row r="441" spans="2:12" ht="20.100000000000001" customHeight="1" thickBot="1" x14ac:dyDescent="0.25">
      <c r="B441" s="62" t="s">
        <v>612</v>
      </c>
      <c r="C441" s="12">
        <v>38</v>
      </c>
      <c r="D441" s="12">
        <v>11</v>
      </c>
      <c r="E441" s="12">
        <v>88</v>
      </c>
      <c r="F441" s="12">
        <v>81</v>
      </c>
      <c r="G441" s="12">
        <f t="shared" si="6"/>
        <v>218</v>
      </c>
      <c r="H441" s="12">
        <v>2</v>
      </c>
      <c r="I441" s="12">
        <v>7</v>
      </c>
      <c r="J441" s="12">
        <v>8</v>
      </c>
      <c r="K441" s="12">
        <v>3</v>
      </c>
      <c r="L441" s="12">
        <v>238</v>
      </c>
    </row>
    <row r="442" spans="2:12" ht="20.100000000000001" customHeight="1" thickBot="1" x14ac:dyDescent="0.25">
      <c r="B442" s="7" t="s">
        <v>206</v>
      </c>
      <c r="C442" s="44">
        <f>SUM(C11:C441)</f>
        <v>6360</v>
      </c>
      <c r="D442" s="44">
        <f t="shared" ref="D442:F442" si="7">SUM(D11:D441)</f>
        <v>3815</v>
      </c>
      <c r="E442" s="44">
        <f t="shared" si="7"/>
        <v>11862</v>
      </c>
      <c r="F442" s="44">
        <f t="shared" si="7"/>
        <v>15233</v>
      </c>
      <c r="G442" s="44">
        <f t="shared" si="6"/>
        <v>37270</v>
      </c>
      <c r="H442" s="44">
        <f t="shared" ref="H442:L442" si="8">SUM(H11:H441)</f>
        <v>156</v>
      </c>
      <c r="I442" s="44">
        <f t="shared" si="8"/>
        <v>53</v>
      </c>
      <c r="J442" s="44">
        <f t="shared" si="8"/>
        <v>38</v>
      </c>
      <c r="K442" s="44">
        <f t="shared" si="8"/>
        <v>51</v>
      </c>
      <c r="L442" s="44">
        <f t="shared" si="8"/>
        <v>37568</v>
      </c>
    </row>
    <row r="443" spans="2:12" ht="14.25" customHeight="1" x14ac:dyDescent="0.2">
      <c r="C443" s="42"/>
      <c r="D443" s="42"/>
      <c r="E443" s="42"/>
      <c r="F443" s="42"/>
      <c r="G443" s="42"/>
      <c r="H443" s="42"/>
      <c r="I443" s="42"/>
      <c r="J443" s="42"/>
      <c r="K443" s="42"/>
      <c r="L443" s="42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topLeftCell="A417"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3" t="s">
        <v>22</v>
      </c>
      <c r="D9" s="73"/>
      <c r="E9" s="73"/>
      <c r="F9" s="73"/>
      <c r="G9" s="73"/>
      <c r="H9" s="74"/>
      <c r="I9" s="73" t="s">
        <v>23</v>
      </c>
      <c r="J9" s="73"/>
      <c r="K9" s="73"/>
      <c r="L9" s="73"/>
      <c r="M9" s="73"/>
      <c r="N9" s="74"/>
      <c r="O9" s="73" t="s">
        <v>24</v>
      </c>
      <c r="P9" s="73"/>
      <c r="Q9" s="73"/>
      <c r="R9" s="73"/>
      <c r="S9" s="73"/>
      <c r="T9" s="74"/>
      <c r="U9" s="73" t="s">
        <v>25</v>
      </c>
      <c r="V9" s="73"/>
      <c r="W9" s="73"/>
      <c r="X9" s="73"/>
      <c r="Y9" s="73"/>
      <c r="Z9" s="74"/>
      <c r="AA9" s="73" t="s">
        <v>26</v>
      </c>
      <c r="AB9" s="73"/>
      <c r="AC9" s="73"/>
      <c r="AD9" s="73"/>
      <c r="AE9" s="73"/>
      <c r="AF9" s="74"/>
      <c r="AG9" s="73" t="s">
        <v>27</v>
      </c>
      <c r="AH9" s="73"/>
      <c r="AI9" s="73"/>
      <c r="AJ9" s="73"/>
      <c r="AK9" s="73"/>
      <c r="AL9" s="74"/>
      <c r="AM9" s="73" t="s">
        <v>28</v>
      </c>
      <c r="AN9" s="73"/>
      <c r="AO9" s="73"/>
      <c r="AP9" s="73"/>
      <c r="AQ9" s="73"/>
      <c r="AR9" s="74"/>
      <c r="AS9" s="73" t="s">
        <v>29</v>
      </c>
      <c r="AT9" s="73"/>
      <c r="AU9" s="73"/>
      <c r="AV9" s="73"/>
      <c r="AW9" s="73"/>
      <c r="AX9" s="74"/>
    </row>
    <row r="10" spans="2:50" ht="63.75" customHeight="1" thickBot="1" x14ac:dyDescent="0.25">
      <c r="C10" s="69" t="s">
        <v>30</v>
      </c>
      <c r="D10" s="71" t="s">
        <v>650</v>
      </c>
      <c r="E10" s="72"/>
      <c r="F10" s="69" t="s">
        <v>31</v>
      </c>
      <c r="G10" s="69" t="s">
        <v>32</v>
      </c>
      <c r="H10" s="69" t="s">
        <v>33</v>
      </c>
      <c r="I10" s="69" t="s">
        <v>30</v>
      </c>
      <c r="J10" s="71" t="s">
        <v>650</v>
      </c>
      <c r="K10" s="72"/>
      <c r="L10" s="69" t="s">
        <v>31</v>
      </c>
      <c r="M10" s="69" t="s">
        <v>32</v>
      </c>
      <c r="N10" s="69" t="s">
        <v>33</v>
      </c>
      <c r="O10" s="69" t="s">
        <v>30</v>
      </c>
      <c r="P10" s="71" t="s">
        <v>650</v>
      </c>
      <c r="Q10" s="72"/>
      <c r="R10" s="69" t="s">
        <v>31</v>
      </c>
      <c r="S10" s="69" t="s">
        <v>32</v>
      </c>
      <c r="T10" s="69" t="s">
        <v>33</v>
      </c>
      <c r="U10" s="69" t="s">
        <v>30</v>
      </c>
      <c r="V10" s="71" t="s">
        <v>650</v>
      </c>
      <c r="W10" s="72"/>
      <c r="X10" s="69" t="s">
        <v>31</v>
      </c>
      <c r="Y10" s="69" t="s">
        <v>32</v>
      </c>
      <c r="Z10" s="69" t="s">
        <v>33</v>
      </c>
      <c r="AA10" s="69" t="s">
        <v>30</v>
      </c>
      <c r="AB10" s="71" t="s">
        <v>650</v>
      </c>
      <c r="AC10" s="72"/>
      <c r="AD10" s="69" t="s">
        <v>31</v>
      </c>
      <c r="AE10" s="69" t="s">
        <v>32</v>
      </c>
      <c r="AF10" s="69" t="s">
        <v>33</v>
      </c>
      <c r="AG10" s="69" t="s">
        <v>30</v>
      </c>
      <c r="AH10" s="71" t="s">
        <v>650</v>
      </c>
      <c r="AI10" s="72"/>
      <c r="AJ10" s="69" t="s">
        <v>31</v>
      </c>
      <c r="AK10" s="69" t="s">
        <v>32</v>
      </c>
      <c r="AL10" s="69" t="s">
        <v>33</v>
      </c>
      <c r="AM10" s="69" t="s">
        <v>30</v>
      </c>
      <c r="AN10" s="71" t="s">
        <v>650</v>
      </c>
      <c r="AO10" s="72"/>
      <c r="AP10" s="69" t="s">
        <v>31</v>
      </c>
      <c r="AQ10" s="69" t="s">
        <v>32</v>
      </c>
      <c r="AR10" s="69" t="s">
        <v>33</v>
      </c>
      <c r="AS10" s="69" t="s">
        <v>30</v>
      </c>
      <c r="AT10" s="71" t="s">
        <v>650</v>
      </c>
      <c r="AU10" s="72"/>
      <c r="AV10" s="69" t="s">
        <v>31</v>
      </c>
      <c r="AW10" s="69" t="s">
        <v>32</v>
      </c>
      <c r="AX10" s="69" t="s">
        <v>33</v>
      </c>
    </row>
    <row r="11" spans="2:50" ht="20.100000000000001" customHeight="1" thickBot="1" x14ac:dyDescent="0.25">
      <c r="C11" s="70"/>
      <c r="D11" s="46" t="s">
        <v>651</v>
      </c>
      <c r="E11" s="46" t="s">
        <v>652</v>
      </c>
      <c r="F11" s="70"/>
      <c r="G11" s="70"/>
      <c r="H11" s="70"/>
      <c r="I11" s="70"/>
      <c r="J11" s="46" t="s">
        <v>651</v>
      </c>
      <c r="K11" s="46" t="s">
        <v>652</v>
      </c>
      <c r="L11" s="70"/>
      <c r="M11" s="70"/>
      <c r="N11" s="70"/>
      <c r="O11" s="70"/>
      <c r="P11" s="46" t="s">
        <v>651</v>
      </c>
      <c r="Q11" s="46" t="s">
        <v>652</v>
      </c>
      <c r="R11" s="70"/>
      <c r="S11" s="70"/>
      <c r="T11" s="70"/>
      <c r="U11" s="70"/>
      <c r="V11" s="46" t="s">
        <v>651</v>
      </c>
      <c r="W11" s="46" t="s">
        <v>652</v>
      </c>
      <c r="X11" s="70"/>
      <c r="Y11" s="70"/>
      <c r="Z11" s="70"/>
      <c r="AA11" s="70"/>
      <c r="AB11" s="46" t="s">
        <v>651</v>
      </c>
      <c r="AC11" s="46" t="s">
        <v>652</v>
      </c>
      <c r="AD11" s="70"/>
      <c r="AE11" s="70"/>
      <c r="AF11" s="70"/>
      <c r="AG11" s="70"/>
      <c r="AH11" s="46" t="s">
        <v>651</v>
      </c>
      <c r="AI11" s="46" t="s">
        <v>652</v>
      </c>
      <c r="AJ11" s="70"/>
      <c r="AK11" s="70"/>
      <c r="AL11" s="70"/>
      <c r="AM11" s="70"/>
      <c r="AN11" s="46" t="s">
        <v>651</v>
      </c>
      <c r="AO11" s="46" t="s">
        <v>652</v>
      </c>
      <c r="AP11" s="70"/>
      <c r="AQ11" s="70"/>
      <c r="AR11" s="70"/>
      <c r="AS11" s="70"/>
      <c r="AT11" s="46" t="s">
        <v>651</v>
      </c>
      <c r="AU11" s="46" t="s">
        <v>652</v>
      </c>
      <c r="AV11" s="70"/>
      <c r="AW11" s="70"/>
      <c r="AX11" s="70"/>
    </row>
    <row r="12" spans="2:50" ht="20.100000000000001" customHeight="1" thickBot="1" x14ac:dyDescent="0.25">
      <c r="B12" s="3" t="s">
        <v>167</v>
      </c>
      <c r="C12" s="29">
        <v>1686</v>
      </c>
      <c r="D12" s="29">
        <v>118</v>
      </c>
      <c r="E12" s="29">
        <v>2</v>
      </c>
      <c r="F12" s="29">
        <v>86</v>
      </c>
      <c r="G12" s="29">
        <v>1929</v>
      </c>
      <c r="H12" s="29">
        <v>343</v>
      </c>
      <c r="I12" s="29">
        <v>478</v>
      </c>
      <c r="J12" s="29">
        <v>96</v>
      </c>
      <c r="K12" s="29">
        <v>2</v>
      </c>
      <c r="L12" s="29">
        <v>0</v>
      </c>
      <c r="M12" s="29">
        <v>571</v>
      </c>
      <c r="N12" s="29">
        <v>5</v>
      </c>
      <c r="O12" s="29">
        <v>2</v>
      </c>
      <c r="P12" s="29">
        <v>0</v>
      </c>
      <c r="Q12" s="29">
        <v>0</v>
      </c>
      <c r="R12" s="29">
        <v>1</v>
      </c>
      <c r="S12" s="29">
        <v>1</v>
      </c>
      <c r="T12" s="29">
        <v>5</v>
      </c>
      <c r="U12" s="29">
        <v>891</v>
      </c>
      <c r="V12" s="29">
        <v>22</v>
      </c>
      <c r="W12" s="29">
        <v>0</v>
      </c>
      <c r="X12" s="29">
        <v>85</v>
      </c>
      <c r="Y12" s="29">
        <v>1009</v>
      </c>
      <c r="Z12" s="29">
        <v>272</v>
      </c>
      <c r="AA12" s="29">
        <v>294</v>
      </c>
      <c r="AB12" s="29">
        <v>0</v>
      </c>
      <c r="AC12" s="29">
        <v>0</v>
      </c>
      <c r="AD12" s="29">
        <v>0</v>
      </c>
      <c r="AE12" s="29">
        <v>332</v>
      </c>
      <c r="AF12" s="29">
        <v>54</v>
      </c>
      <c r="AG12" s="29">
        <v>21</v>
      </c>
      <c r="AH12" s="29">
        <v>0</v>
      </c>
      <c r="AI12" s="29">
        <v>0</v>
      </c>
      <c r="AJ12" s="29">
        <v>0</v>
      </c>
      <c r="AK12" s="29">
        <v>15</v>
      </c>
      <c r="AL12" s="29">
        <v>7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1</v>
      </c>
      <c r="AX12" s="29">
        <v>0</v>
      </c>
    </row>
    <row r="13" spans="2:50" ht="20.100000000000001" customHeight="1" thickBot="1" x14ac:dyDescent="0.25">
      <c r="B13" s="4" t="s">
        <v>235</v>
      </c>
      <c r="C13" s="29">
        <v>216</v>
      </c>
      <c r="D13" s="29">
        <v>0</v>
      </c>
      <c r="E13" s="29">
        <v>27</v>
      </c>
      <c r="F13" s="29">
        <v>0</v>
      </c>
      <c r="G13" s="29">
        <v>272</v>
      </c>
      <c r="H13" s="29">
        <v>23</v>
      </c>
      <c r="I13" s="29">
        <v>89</v>
      </c>
      <c r="J13" s="29">
        <v>0</v>
      </c>
      <c r="K13" s="29">
        <v>0</v>
      </c>
      <c r="L13" s="29">
        <v>0</v>
      </c>
      <c r="M13" s="29">
        <v>89</v>
      </c>
      <c r="N13" s="29">
        <v>0</v>
      </c>
      <c r="O13" s="29">
        <v>1</v>
      </c>
      <c r="P13" s="29">
        <v>0</v>
      </c>
      <c r="Q13" s="29">
        <v>0</v>
      </c>
      <c r="R13" s="29">
        <v>0</v>
      </c>
      <c r="S13" s="29">
        <v>2</v>
      </c>
      <c r="T13" s="29">
        <v>0</v>
      </c>
      <c r="U13" s="29">
        <v>72</v>
      </c>
      <c r="V13" s="29">
        <v>0</v>
      </c>
      <c r="W13" s="29">
        <v>27</v>
      </c>
      <c r="X13" s="29">
        <v>0</v>
      </c>
      <c r="Y13" s="29">
        <v>126</v>
      </c>
      <c r="Z13" s="29">
        <v>13</v>
      </c>
      <c r="AA13" s="29">
        <v>42</v>
      </c>
      <c r="AB13" s="29">
        <v>0</v>
      </c>
      <c r="AC13" s="29">
        <v>0</v>
      </c>
      <c r="AD13" s="29">
        <v>0</v>
      </c>
      <c r="AE13" s="29">
        <v>43</v>
      </c>
      <c r="AF13" s="29">
        <v>10</v>
      </c>
      <c r="AG13" s="29">
        <v>12</v>
      </c>
      <c r="AH13" s="29">
        <v>0</v>
      </c>
      <c r="AI13" s="29">
        <v>0</v>
      </c>
      <c r="AJ13" s="29">
        <v>0</v>
      </c>
      <c r="AK13" s="29">
        <v>12</v>
      </c>
      <c r="AL13" s="29">
        <v>0</v>
      </c>
      <c r="AM13" s="29">
        <v>0</v>
      </c>
      <c r="AN13" s="29">
        <v>0</v>
      </c>
      <c r="AO13" s="29">
        <v>0</v>
      </c>
      <c r="AP13" s="29">
        <v>0</v>
      </c>
      <c r="AQ13" s="29">
        <v>0</v>
      </c>
      <c r="AR13" s="29">
        <v>0</v>
      </c>
      <c r="AS13" s="29">
        <v>0</v>
      </c>
      <c r="AT13" s="29">
        <v>0</v>
      </c>
      <c r="AU13" s="29">
        <v>0</v>
      </c>
      <c r="AV13" s="29">
        <v>0</v>
      </c>
      <c r="AW13" s="29">
        <v>0</v>
      </c>
      <c r="AX13" s="29">
        <v>0</v>
      </c>
    </row>
    <row r="14" spans="2:50" ht="20.100000000000001" customHeight="1" thickBot="1" x14ac:dyDescent="0.25">
      <c r="B14" s="4" t="s">
        <v>236</v>
      </c>
      <c r="C14" s="29">
        <v>233</v>
      </c>
      <c r="D14" s="29">
        <v>14</v>
      </c>
      <c r="E14" s="29">
        <v>0</v>
      </c>
      <c r="F14" s="29">
        <v>0</v>
      </c>
      <c r="G14" s="29">
        <v>238</v>
      </c>
      <c r="H14" s="29">
        <v>73</v>
      </c>
      <c r="I14" s="29">
        <v>69</v>
      </c>
      <c r="J14" s="29">
        <v>9</v>
      </c>
      <c r="K14" s="29">
        <v>0</v>
      </c>
      <c r="L14" s="29">
        <v>0</v>
      </c>
      <c r="M14" s="29">
        <v>78</v>
      </c>
      <c r="N14" s="29">
        <v>3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128</v>
      </c>
      <c r="V14" s="29">
        <v>5</v>
      </c>
      <c r="W14" s="29">
        <v>0</v>
      </c>
      <c r="X14" s="29">
        <v>0</v>
      </c>
      <c r="Y14" s="29">
        <v>116</v>
      </c>
      <c r="Z14" s="29">
        <v>63</v>
      </c>
      <c r="AA14" s="29">
        <v>30</v>
      </c>
      <c r="AB14" s="29">
        <v>0</v>
      </c>
      <c r="AC14" s="29">
        <v>0</v>
      </c>
      <c r="AD14" s="29">
        <v>0</v>
      </c>
      <c r="AE14" s="29">
        <v>40</v>
      </c>
      <c r="AF14" s="29">
        <v>5</v>
      </c>
      <c r="AG14" s="29">
        <v>6</v>
      </c>
      <c r="AH14" s="29">
        <v>0</v>
      </c>
      <c r="AI14" s="29">
        <v>0</v>
      </c>
      <c r="AJ14" s="29">
        <v>0</v>
      </c>
      <c r="AK14" s="29">
        <v>4</v>
      </c>
      <c r="AL14" s="29">
        <v>2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</row>
    <row r="15" spans="2:50" ht="20.100000000000001" customHeight="1" thickBot="1" x14ac:dyDescent="0.25">
      <c r="B15" s="4" t="s">
        <v>237</v>
      </c>
      <c r="C15" s="29">
        <v>406</v>
      </c>
      <c r="D15" s="29">
        <v>27</v>
      </c>
      <c r="E15" s="29">
        <v>0</v>
      </c>
      <c r="F15" s="29">
        <v>6</v>
      </c>
      <c r="G15" s="29">
        <v>411</v>
      </c>
      <c r="H15" s="29">
        <v>69</v>
      </c>
      <c r="I15" s="29">
        <v>128</v>
      </c>
      <c r="J15" s="29">
        <v>26</v>
      </c>
      <c r="K15" s="29">
        <v>0</v>
      </c>
      <c r="L15" s="29">
        <v>0</v>
      </c>
      <c r="M15" s="29">
        <v>154</v>
      </c>
      <c r="N15" s="29">
        <v>0</v>
      </c>
      <c r="O15" s="29">
        <v>2</v>
      </c>
      <c r="P15" s="29">
        <v>0</v>
      </c>
      <c r="Q15" s="29">
        <v>0</v>
      </c>
      <c r="R15" s="29">
        <v>0</v>
      </c>
      <c r="S15" s="29">
        <v>2</v>
      </c>
      <c r="T15" s="29">
        <v>0</v>
      </c>
      <c r="U15" s="29">
        <v>203</v>
      </c>
      <c r="V15" s="29">
        <v>0</v>
      </c>
      <c r="W15" s="29">
        <v>0</v>
      </c>
      <c r="X15" s="29">
        <v>0</v>
      </c>
      <c r="Y15" s="29">
        <v>178</v>
      </c>
      <c r="Z15" s="29">
        <v>50</v>
      </c>
      <c r="AA15" s="29">
        <v>67</v>
      </c>
      <c r="AB15" s="29">
        <v>0</v>
      </c>
      <c r="AC15" s="29">
        <v>0</v>
      </c>
      <c r="AD15" s="29">
        <v>6</v>
      </c>
      <c r="AE15" s="29">
        <v>73</v>
      </c>
      <c r="AF15" s="29">
        <v>16</v>
      </c>
      <c r="AG15" s="29">
        <v>6</v>
      </c>
      <c r="AH15" s="29">
        <v>1</v>
      </c>
      <c r="AI15" s="29">
        <v>0</v>
      </c>
      <c r="AJ15" s="29">
        <v>0</v>
      </c>
      <c r="AK15" s="29">
        <v>4</v>
      </c>
      <c r="AL15" s="29">
        <v>3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</row>
    <row r="16" spans="2:50" ht="20.100000000000001" customHeight="1" thickBot="1" x14ac:dyDescent="0.25">
      <c r="B16" s="4" t="s">
        <v>238</v>
      </c>
      <c r="C16" s="29">
        <v>848</v>
      </c>
      <c r="D16" s="29">
        <v>0</v>
      </c>
      <c r="E16" s="29">
        <v>0</v>
      </c>
      <c r="F16" s="29">
        <v>0</v>
      </c>
      <c r="G16" s="29">
        <v>691</v>
      </c>
      <c r="H16" s="29">
        <v>124</v>
      </c>
      <c r="I16" s="29">
        <v>384</v>
      </c>
      <c r="J16" s="29">
        <v>0</v>
      </c>
      <c r="K16" s="29">
        <v>0</v>
      </c>
      <c r="L16" s="29">
        <v>0</v>
      </c>
      <c r="M16" s="29">
        <v>385</v>
      </c>
      <c r="N16" s="29">
        <v>0</v>
      </c>
      <c r="O16" s="29">
        <v>1</v>
      </c>
      <c r="P16" s="29">
        <v>0</v>
      </c>
      <c r="Q16" s="29">
        <v>0</v>
      </c>
      <c r="R16" s="29">
        <v>0</v>
      </c>
      <c r="S16" s="29">
        <v>1</v>
      </c>
      <c r="T16" s="29">
        <v>0</v>
      </c>
      <c r="U16" s="29">
        <v>334</v>
      </c>
      <c r="V16" s="29">
        <v>0</v>
      </c>
      <c r="W16" s="29">
        <v>0</v>
      </c>
      <c r="X16" s="29">
        <v>0</v>
      </c>
      <c r="Y16" s="29">
        <v>210</v>
      </c>
      <c r="Z16" s="29">
        <v>30</v>
      </c>
      <c r="AA16" s="29">
        <v>116</v>
      </c>
      <c r="AB16" s="29">
        <v>0</v>
      </c>
      <c r="AC16" s="29">
        <v>0</v>
      </c>
      <c r="AD16" s="29">
        <v>0</v>
      </c>
      <c r="AE16" s="29">
        <v>79</v>
      </c>
      <c r="AF16" s="29">
        <v>92</v>
      </c>
      <c r="AG16" s="29">
        <v>13</v>
      </c>
      <c r="AH16" s="29">
        <v>0</v>
      </c>
      <c r="AI16" s="29">
        <v>0</v>
      </c>
      <c r="AJ16" s="29">
        <v>0</v>
      </c>
      <c r="AK16" s="29">
        <v>15</v>
      </c>
      <c r="AL16" s="29">
        <v>2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1</v>
      </c>
      <c r="AX16" s="29">
        <v>0</v>
      </c>
    </row>
    <row r="17" spans="2:50" ht="20.100000000000001" customHeight="1" thickBot="1" x14ac:dyDescent="0.25">
      <c r="B17" s="4" t="s">
        <v>633</v>
      </c>
      <c r="C17" s="29">
        <v>26</v>
      </c>
      <c r="D17" s="29">
        <v>0</v>
      </c>
      <c r="E17" s="29">
        <v>0</v>
      </c>
      <c r="F17" s="29">
        <v>2</v>
      </c>
      <c r="G17" s="29">
        <v>30</v>
      </c>
      <c r="H17" s="29">
        <v>3</v>
      </c>
      <c r="I17" s="29">
        <v>8</v>
      </c>
      <c r="J17" s="29">
        <v>0</v>
      </c>
      <c r="K17" s="29">
        <v>0</v>
      </c>
      <c r="L17" s="29">
        <v>0</v>
      </c>
      <c r="M17" s="29">
        <v>7</v>
      </c>
      <c r="N17" s="29">
        <v>1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10</v>
      </c>
      <c r="V17" s="29">
        <v>0</v>
      </c>
      <c r="W17" s="29">
        <v>0</v>
      </c>
      <c r="X17" s="29">
        <v>2</v>
      </c>
      <c r="Y17" s="29">
        <v>15</v>
      </c>
      <c r="Z17" s="29">
        <v>0</v>
      </c>
      <c r="AA17" s="29">
        <v>7</v>
      </c>
      <c r="AB17" s="29">
        <v>0</v>
      </c>
      <c r="AC17" s="29">
        <v>0</v>
      </c>
      <c r="AD17" s="29">
        <v>0</v>
      </c>
      <c r="AE17" s="29">
        <v>7</v>
      </c>
      <c r="AF17" s="29">
        <v>2</v>
      </c>
      <c r="AG17" s="29">
        <v>1</v>
      </c>
      <c r="AH17" s="29">
        <v>0</v>
      </c>
      <c r="AI17" s="29">
        <v>0</v>
      </c>
      <c r="AJ17" s="29">
        <v>0</v>
      </c>
      <c r="AK17" s="29">
        <v>1</v>
      </c>
      <c r="AL17" s="29">
        <v>0</v>
      </c>
      <c r="AM17" s="29">
        <v>0</v>
      </c>
      <c r="AN17" s="29">
        <v>0</v>
      </c>
      <c r="AO17" s="29">
        <v>0</v>
      </c>
      <c r="AP17" s="29">
        <v>0</v>
      </c>
      <c r="AQ17" s="29">
        <v>0</v>
      </c>
      <c r="AR17" s="29">
        <v>0</v>
      </c>
      <c r="AS17" s="29">
        <v>0</v>
      </c>
      <c r="AT17" s="29">
        <v>0</v>
      </c>
      <c r="AU17" s="29">
        <v>0</v>
      </c>
      <c r="AV17" s="29">
        <v>0</v>
      </c>
      <c r="AW17" s="29">
        <v>0</v>
      </c>
      <c r="AX17" s="29">
        <v>0</v>
      </c>
    </row>
    <row r="18" spans="2:50" ht="20.100000000000001" customHeight="1" thickBot="1" x14ac:dyDescent="0.25">
      <c r="B18" s="4" t="s">
        <v>239</v>
      </c>
      <c r="C18" s="29">
        <v>577</v>
      </c>
      <c r="D18" s="29">
        <v>0</v>
      </c>
      <c r="E18" s="29">
        <v>0</v>
      </c>
      <c r="F18" s="29">
        <v>23</v>
      </c>
      <c r="G18" s="29">
        <v>593</v>
      </c>
      <c r="H18" s="29">
        <v>68</v>
      </c>
      <c r="I18" s="29">
        <v>174</v>
      </c>
      <c r="J18" s="29">
        <v>0</v>
      </c>
      <c r="K18" s="29">
        <v>0</v>
      </c>
      <c r="L18" s="29">
        <v>0</v>
      </c>
      <c r="M18" s="29">
        <v>174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</v>
      </c>
      <c r="U18" s="29">
        <v>289</v>
      </c>
      <c r="V18" s="29">
        <v>0</v>
      </c>
      <c r="W18" s="29">
        <v>0</v>
      </c>
      <c r="X18" s="29">
        <v>16</v>
      </c>
      <c r="Y18" s="29">
        <v>289</v>
      </c>
      <c r="Z18" s="29">
        <v>34</v>
      </c>
      <c r="AA18" s="29">
        <v>100</v>
      </c>
      <c r="AB18" s="29">
        <v>0</v>
      </c>
      <c r="AC18" s="29">
        <v>0</v>
      </c>
      <c r="AD18" s="29">
        <v>7</v>
      </c>
      <c r="AE18" s="29">
        <v>112</v>
      </c>
      <c r="AF18" s="29">
        <v>25</v>
      </c>
      <c r="AG18" s="29">
        <v>14</v>
      </c>
      <c r="AH18" s="29">
        <v>0</v>
      </c>
      <c r="AI18" s="29">
        <v>0</v>
      </c>
      <c r="AJ18" s="29">
        <v>0</v>
      </c>
      <c r="AK18" s="29">
        <v>18</v>
      </c>
      <c r="AL18" s="29">
        <v>8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</row>
    <row r="19" spans="2:50" ht="20.100000000000001" customHeight="1" thickBot="1" x14ac:dyDescent="0.25">
      <c r="B19" s="4" t="s">
        <v>240</v>
      </c>
      <c r="C19" s="29">
        <v>72</v>
      </c>
      <c r="D19" s="29">
        <v>0</v>
      </c>
      <c r="E19" s="29">
        <v>1</v>
      </c>
      <c r="F19" s="29">
        <v>0</v>
      </c>
      <c r="G19" s="29">
        <v>90</v>
      </c>
      <c r="H19" s="29">
        <v>11</v>
      </c>
      <c r="I19" s="29">
        <v>31</v>
      </c>
      <c r="J19" s="29">
        <v>0</v>
      </c>
      <c r="K19" s="29">
        <v>0</v>
      </c>
      <c r="L19" s="29">
        <v>0</v>
      </c>
      <c r="M19" s="29">
        <v>31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21</v>
      </c>
      <c r="V19" s="29">
        <v>0</v>
      </c>
      <c r="W19" s="29">
        <v>1</v>
      </c>
      <c r="X19" s="29">
        <v>0</v>
      </c>
      <c r="Y19" s="29">
        <v>33</v>
      </c>
      <c r="Z19" s="29">
        <v>6</v>
      </c>
      <c r="AA19" s="29">
        <v>17</v>
      </c>
      <c r="AB19" s="29">
        <v>0</v>
      </c>
      <c r="AC19" s="29">
        <v>0</v>
      </c>
      <c r="AD19" s="29">
        <v>0</v>
      </c>
      <c r="AE19" s="29">
        <v>24</v>
      </c>
      <c r="AF19" s="29">
        <v>4</v>
      </c>
      <c r="AG19" s="29">
        <v>3</v>
      </c>
      <c r="AH19" s="29">
        <v>0</v>
      </c>
      <c r="AI19" s="29">
        <v>0</v>
      </c>
      <c r="AJ19" s="29">
        <v>0</v>
      </c>
      <c r="AK19" s="29">
        <v>2</v>
      </c>
      <c r="AL19" s="29">
        <v>1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</row>
    <row r="20" spans="2:50" ht="20.100000000000001" customHeight="1" thickBot="1" x14ac:dyDescent="0.25">
      <c r="B20" s="4" t="s">
        <v>241</v>
      </c>
      <c r="C20" s="29">
        <v>390</v>
      </c>
      <c r="D20" s="29">
        <v>3</v>
      </c>
      <c r="E20" s="29">
        <v>3</v>
      </c>
      <c r="F20" s="29">
        <v>0</v>
      </c>
      <c r="G20" s="29">
        <v>360</v>
      </c>
      <c r="H20" s="29">
        <v>147</v>
      </c>
      <c r="I20" s="29">
        <v>102</v>
      </c>
      <c r="J20" s="29">
        <v>3</v>
      </c>
      <c r="K20" s="29">
        <v>3</v>
      </c>
      <c r="L20" s="29">
        <v>0</v>
      </c>
      <c r="M20" s="29">
        <v>108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3</v>
      </c>
      <c r="T20" s="29">
        <v>3</v>
      </c>
      <c r="U20" s="29">
        <v>195</v>
      </c>
      <c r="V20" s="29">
        <v>0</v>
      </c>
      <c r="W20" s="29">
        <v>0</v>
      </c>
      <c r="X20" s="29">
        <v>0</v>
      </c>
      <c r="Y20" s="29">
        <v>165</v>
      </c>
      <c r="Z20" s="29">
        <v>98</v>
      </c>
      <c r="AA20" s="29">
        <v>66</v>
      </c>
      <c r="AB20" s="29">
        <v>0</v>
      </c>
      <c r="AC20" s="29">
        <v>0</v>
      </c>
      <c r="AD20" s="29">
        <v>0</v>
      </c>
      <c r="AE20" s="29">
        <v>49</v>
      </c>
      <c r="AF20" s="29">
        <v>41</v>
      </c>
      <c r="AG20" s="29">
        <v>27</v>
      </c>
      <c r="AH20" s="29">
        <v>0</v>
      </c>
      <c r="AI20" s="29">
        <v>0</v>
      </c>
      <c r="AJ20" s="29">
        <v>0</v>
      </c>
      <c r="AK20" s="29">
        <v>35</v>
      </c>
      <c r="AL20" s="29">
        <v>4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1</v>
      </c>
    </row>
    <row r="21" spans="2:50" ht="20.100000000000001" customHeight="1" thickBot="1" x14ac:dyDescent="0.25">
      <c r="B21" s="4" t="s">
        <v>242</v>
      </c>
      <c r="C21" s="29">
        <v>338</v>
      </c>
      <c r="D21" s="29">
        <v>0</v>
      </c>
      <c r="E21" s="29">
        <v>0</v>
      </c>
      <c r="F21" s="29">
        <v>0</v>
      </c>
      <c r="G21" s="29">
        <v>346</v>
      </c>
      <c r="H21" s="29">
        <v>31</v>
      </c>
      <c r="I21" s="29">
        <v>121</v>
      </c>
      <c r="J21" s="29">
        <v>0</v>
      </c>
      <c r="K21" s="29">
        <v>0</v>
      </c>
      <c r="L21" s="29">
        <v>0</v>
      </c>
      <c r="M21" s="29">
        <v>120</v>
      </c>
      <c r="N21" s="29">
        <v>1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137</v>
      </c>
      <c r="V21" s="29">
        <v>0</v>
      </c>
      <c r="W21" s="29">
        <v>0</v>
      </c>
      <c r="X21" s="29">
        <v>0</v>
      </c>
      <c r="Y21" s="29">
        <v>140</v>
      </c>
      <c r="Z21" s="29">
        <v>16</v>
      </c>
      <c r="AA21" s="29">
        <v>63</v>
      </c>
      <c r="AB21" s="29">
        <v>0</v>
      </c>
      <c r="AC21" s="29">
        <v>0</v>
      </c>
      <c r="AD21" s="29">
        <v>0</v>
      </c>
      <c r="AE21" s="29">
        <v>67</v>
      </c>
      <c r="AF21" s="29">
        <v>14</v>
      </c>
      <c r="AG21" s="29">
        <v>17</v>
      </c>
      <c r="AH21" s="29">
        <v>0</v>
      </c>
      <c r="AI21" s="29">
        <v>0</v>
      </c>
      <c r="AJ21" s="29">
        <v>0</v>
      </c>
      <c r="AK21" s="29">
        <v>19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</row>
    <row r="22" spans="2:50" ht="20.100000000000001" customHeight="1" thickBot="1" x14ac:dyDescent="0.25">
      <c r="B22" s="4" t="s">
        <v>243</v>
      </c>
      <c r="C22" s="29">
        <v>1320</v>
      </c>
      <c r="D22" s="29">
        <v>170</v>
      </c>
      <c r="E22" s="29">
        <v>3</v>
      </c>
      <c r="F22" s="29">
        <v>2</v>
      </c>
      <c r="G22" s="29">
        <v>1554</v>
      </c>
      <c r="H22" s="29">
        <v>94</v>
      </c>
      <c r="I22" s="29">
        <v>681</v>
      </c>
      <c r="J22" s="29">
        <v>165</v>
      </c>
      <c r="K22" s="29">
        <v>3</v>
      </c>
      <c r="L22" s="29">
        <v>0</v>
      </c>
      <c r="M22" s="29">
        <v>847</v>
      </c>
      <c r="N22" s="29">
        <v>2</v>
      </c>
      <c r="O22" s="29">
        <v>3</v>
      </c>
      <c r="P22" s="29">
        <v>0</v>
      </c>
      <c r="Q22" s="29">
        <v>0</v>
      </c>
      <c r="R22" s="29">
        <v>0</v>
      </c>
      <c r="S22" s="29">
        <v>3</v>
      </c>
      <c r="T22" s="29">
        <v>3</v>
      </c>
      <c r="U22" s="29">
        <v>406</v>
      </c>
      <c r="V22" s="29">
        <v>5</v>
      </c>
      <c r="W22" s="29">
        <v>0</v>
      </c>
      <c r="X22" s="29">
        <v>0</v>
      </c>
      <c r="Y22" s="29">
        <v>467</v>
      </c>
      <c r="Z22" s="29">
        <v>65</v>
      </c>
      <c r="AA22" s="29">
        <v>201</v>
      </c>
      <c r="AB22" s="29">
        <v>0</v>
      </c>
      <c r="AC22" s="29">
        <v>0</v>
      </c>
      <c r="AD22" s="29">
        <v>2</v>
      </c>
      <c r="AE22" s="29">
        <v>208</v>
      </c>
      <c r="AF22" s="29">
        <v>24</v>
      </c>
      <c r="AG22" s="29">
        <v>29</v>
      </c>
      <c r="AH22" s="29">
        <v>0</v>
      </c>
      <c r="AI22" s="29">
        <v>0</v>
      </c>
      <c r="AJ22" s="29">
        <v>0</v>
      </c>
      <c r="AK22" s="29">
        <v>29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</row>
    <row r="23" spans="2:50" ht="20.100000000000001" customHeight="1" thickBot="1" x14ac:dyDescent="0.25">
      <c r="B23" s="4" t="s">
        <v>168</v>
      </c>
      <c r="C23" s="29">
        <v>510</v>
      </c>
      <c r="D23" s="29">
        <v>57</v>
      </c>
      <c r="E23" s="29">
        <v>9</v>
      </c>
      <c r="F23" s="29">
        <v>0</v>
      </c>
      <c r="G23" s="29">
        <v>575</v>
      </c>
      <c r="H23" s="29">
        <v>106</v>
      </c>
      <c r="I23" s="29">
        <v>159</v>
      </c>
      <c r="J23" s="29">
        <v>13</v>
      </c>
      <c r="K23" s="29">
        <v>2</v>
      </c>
      <c r="L23" s="29">
        <v>0</v>
      </c>
      <c r="M23" s="29">
        <v>178</v>
      </c>
      <c r="N23" s="29">
        <v>0</v>
      </c>
      <c r="O23" s="29">
        <v>1</v>
      </c>
      <c r="P23" s="29">
        <v>0</v>
      </c>
      <c r="Q23" s="29">
        <v>0</v>
      </c>
      <c r="R23" s="29">
        <v>0</v>
      </c>
      <c r="S23" s="29">
        <v>1</v>
      </c>
      <c r="T23" s="29">
        <v>0</v>
      </c>
      <c r="U23" s="29">
        <v>273</v>
      </c>
      <c r="V23" s="29">
        <v>44</v>
      </c>
      <c r="W23" s="29">
        <v>7</v>
      </c>
      <c r="X23" s="29">
        <v>0</v>
      </c>
      <c r="Y23" s="29">
        <v>322</v>
      </c>
      <c r="Z23" s="29">
        <v>84</v>
      </c>
      <c r="AA23" s="29">
        <v>52</v>
      </c>
      <c r="AB23" s="29">
        <v>0</v>
      </c>
      <c r="AC23" s="29">
        <v>0</v>
      </c>
      <c r="AD23" s="29">
        <v>0</v>
      </c>
      <c r="AE23" s="29">
        <v>48</v>
      </c>
      <c r="AF23" s="29">
        <v>20</v>
      </c>
      <c r="AG23" s="29">
        <v>25</v>
      </c>
      <c r="AH23" s="29">
        <v>0</v>
      </c>
      <c r="AI23" s="29">
        <v>0</v>
      </c>
      <c r="AJ23" s="29">
        <v>0</v>
      </c>
      <c r="AK23" s="29">
        <v>24</v>
      </c>
      <c r="AL23" s="29">
        <v>2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0</v>
      </c>
      <c r="AS23" s="29">
        <v>0</v>
      </c>
      <c r="AT23" s="29">
        <v>0</v>
      </c>
      <c r="AU23" s="29">
        <v>0</v>
      </c>
      <c r="AV23" s="29">
        <v>0</v>
      </c>
      <c r="AW23" s="29">
        <v>2</v>
      </c>
      <c r="AX23" s="29">
        <v>0</v>
      </c>
    </row>
    <row r="24" spans="2:50" ht="20.100000000000001" customHeight="1" thickBot="1" x14ac:dyDescent="0.25">
      <c r="B24" s="4" t="s">
        <v>244</v>
      </c>
      <c r="C24" s="29">
        <v>9</v>
      </c>
      <c r="D24" s="29">
        <v>0</v>
      </c>
      <c r="E24" s="29">
        <v>0</v>
      </c>
      <c r="F24" s="29">
        <v>0</v>
      </c>
      <c r="G24" s="29">
        <v>30</v>
      </c>
      <c r="H24" s="29">
        <v>45</v>
      </c>
      <c r="I24" s="29">
        <v>0</v>
      </c>
      <c r="J24" s="29">
        <v>0</v>
      </c>
      <c r="K24" s="29">
        <v>0</v>
      </c>
      <c r="L24" s="29">
        <v>0</v>
      </c>
      <c r="M24" s="29">
        <v>1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4</v>
      </c>
      <c r="U24" s="29">
        <v>0</v>
      </c>
      <c r="V24" s="29">
        <v>0</v>
      </c>
      <c r="W24" s="29">
        <v>0</v>
      </c>
      <c r="X24" s="29">
        <v>0</v>
      </c>
      <c r="Y24" s="29">
        <v>12</v>
      </c>
      <c r="Z24" s="29">
        <v>24</v>
      </c>
      <c r="AA24" s="29">
        <v>9</v>
      </c>
      <c r="AB24" s="29">
        <v>0</v>
      </c>
      <c r="AC24" s="29">
        <v>0</v>
      </c>
      <c r="AD24" s="29">
        <v>0</v>
      </c>
      <c r="AE24" s="29">
        <v>17</v>
      </c>
      <c r="AF24" s="29">
        <v>17</v>
      </c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0</v>
      </c>
      <c r="AN24" s="29">
        <v>0</v>
      </c>
      <c r="AO24" s="29">
        <v>0</v>
      </c>
      <c r="AP24" s="29">
        <v>0</v>
      </c>
      <c r="AQ24" s="29">
        <v>0</v>
      </c>
      <c r="AR24" s="29">
        <v>0</v>
      </c>
      <c r="AS24" s="29">
        <v>0</v>
      </c>
      <c r="AT24" s="29">
        <v>0</v>
      </c>
      <c r="AU24" s="29">
        <v>0</v>
      </c>
      <c r="AV24" s="29">
        <v>0</v>
      </c>
      <c r="AW24" s="29">
        <v>0</v>
      </c>
      <c r="AX24" s="29">
        <v>0</v>
      </c>
    </row>
    <row r="25" spans="2:50" ht="20.100000000000001" customHeight="1" thickBot="1" x14ac:dyDescent="0.25">
      <c r="B25" s="4" t="s">
        <v>245</v>
      </c>
      <c r="C25" s="29">
        <v>422</v>
      </c>
      <c r="D25" s="29">
        <v>26</v>
      </c>
      <c r="E25" s="29">
        <v>0</v>
      </c>
      <c r="F25" s="29">
        <v>3</v>
      </c>
      <c r="G25" s="29">
        <v>477</v>
      </c>
      <c r="H25" s="29">
        <v>83</v>
      </c>
      <c r="I25" s="29">
        <v>160</v>
      </c>
      <c r="J25" s="29">
        <v>26</v>
      </c>
      <c r="K25" s="29">
        <v>0</v>
      </c>
      <c r="L25" s="29">
        <v>0</v>
      </c>
      <c r="M25" s="29">
        <v>186</v>
      </c>
      <c r="N25" s="29">
        <v>0</v>
      </c>
      <c r="O25" s="29">
        <v>1</v>
      </c>
      <c r="P25" s="29">
        <v>0</v>
      </c>
      <c r="Q25" s="29">
        <v>0</v>
      </c>
      <c r="R25" s="29">
        <v>3</v>
      </c>
      <c r="S25" s="29">
        <v>1</v>
      </c>
      <c r="T25" s="29">
        <v>3</v>
      </c>
      <c r="U25" s="29">
        <v>91</v>
      </c>
      <c r="V25" s="29">
        <v>0</v>
      </c>
      <c r="W25" s="29">
        <v>0</v>
      </c>
      <c r="X25" s="29">
        <v>0</v>
      </c>
      <c r="Y25" s="29">
        <v>124</v>
      </c>
      <c r="Z25" s="29">
        <v>21</v>
      </c>
      <c r="AA25" s="29">
        <v>152</v>
      </c>
      <c r="AB25" s="29">
        <v>0</v>
      </c>
      <c r="AC25" s="29">
        <v>0</v>
      </c>
      <c r="AD25" s="29">
        <v>0</v>
      </c>
      <c r="AE25" s="29">
        <v>149</v>
      </c>
      <c r="AF25" s="29">
        <v>56</v>
      </c>
      <c r="AG25" s="29">
        <v>18</v>
      </c>
      <c r="AH25" s="29">
        <v>0</v>
      </c>
      <c r="AI25" s="29">
        <v>0</v>
      </c>
      <c r="AJ25" s="29">
        <v>0</v>
      </c>
      <c r="AK25" s="29">
        <v>16</v>
      </c>
      <c r="AL25" s="29">
        <v>2</v>
      </c>
      <c r="AM25" s="29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29">
        <v>0</v>
      </c>
      <c r="AW25" s="29">
        <v>1</v>
      </c>
      <c r="AX25" s="29">
        <v>1</v>
      </c>
    </row>
    <row r="26" spans="2:50" ht="20.100000000000001" customHeight="1" thickBot="1" x14ac:dyDescent="0.25">
      <c r="B26" s="4" t="s">
        <v>246</v>
      </c>
      <c r="C26" s="29">
        <v>1213</v>
      </c>
      <c r="D26" s="29">
        <v>277</v>
      </c>
      <c r="E26" s="29">
        <v>11</v>
      </c>
      <c r="F26" s="29">
        <v>9</v>
      </c>
      <c r="G26" s="29">
        <v>1619</v>
      </c>
      <c r="H26" s="29">
        <v>337</v>
      </c>
      <c r="I26" s="29">
        <v>271</v>
      </c>
      <c r="J26" s="29">
        <v>63</v>
      </c>
      <c r="K26" s="29">
        <v>1</v>
      </c>
      <c r="L26" s="29">
        <v>0</v>
      </c>
      <c r="M26" s="29">
        <v>335</v>
      </c>
      <c r="N26" s="29">
        <v>0</v>
      </c>
      <c r="O26" s="29">
        <v>2</v>
      </c>
      <c r="P26" s="29">
        <v>0</v>
      </c>
      <c r="Q26" s="29">
        <v>0</v>
      </c>
      <c r="R26" s="29">
        <v>0</v>
      </c>
      <c r="S26" s="29">
        <v>8</v>
      </c>
      <c r="T26" s="29">
        <v>7</v>
      </c>
      <c r="U26" s="29">
        <v>484</v>
      </c>
      <c r="V26" s="29">
        <v>202</v>
      </c>
      <c r="W26" s="29">
        <v>10</v>
      </c>
      <c r="X26" s="29">
        <v>7</v>
      </c>
      <c r="Y26" s="29">
        <v>844</v>
      </c>
      <c r="Z26" s="29">
        <v>177</v>
      </c>
      <c r="AA26" s="29">
        <v>421</v>
      </c>
      <c r="AB26" s="29">
        <v>0</v>
      </c>
      <c r="AC26" s="29">
        <v>0</v>
      </c>
      <c r="AD26" s="29">
        <v>2</v>
      </c>
      <c r="AE26" s="29">
        <v>382</v>
      </c>
      <c r="AF26" s="29">
        <v>145</v>
      </c>
      <c r="AG26" s="29">
        <v>34</v>
      </c>
      <c r="AH26" s="29">
        <v>12</v>
      </c>
      <c r="AI26" s="29">
        <v>0</v>
      </c>
      <c r="AJ26" s="29">
        <v>0</v>
      </c>
      <c r="AK26" s="29">
        <v>46</v>
      </c>
      <c r="AL26" s="29">
        <v>7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>
        <v>1</v>
      </c>
      <c r="AT26" s="29">
        <v>0</v>
      </c>
      <c r="AU26" s="29">
        <v>0</v>
      </c>
      <c r="AV26" s="29">
        <v>0</v>
      </c>
      <c r="AW26" s="29">
        <v>4</v>
      </c>
      <c r="AX26" s="29">
        <v>1</v>
      </c>
    </row>
    <row r="27" spans="2:50" ht="20.100000000000001" customHeight="1" thickBot="1" x14ac:dyDescent="0.25">
      <c r="B27" s="5" t="s">
        <v>247</v>
      </c>
      <c r="C27" s="29">
        <v>41</v>
      </c>
      <c r="D27" s="29">
        <v>0</v>
      </c>
      <c r="E27" s="29">
        <v>0</v>
      </c>
      <c r="F27" s="29">
        <v>0</v>
      </c>
      <c r="G27" s="29">
        <v>77</v>
      </c>
      <c r="H27" s="29">
        <v>170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2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61</v>
      </c>
      <c r="Z27" s="29">
        <v>50</v>
      </c>
      <c r="AA27" s="29">
        <v>41</v>
      </c>
      <c r="AB27" s="29">
        <v>0</v>
      </c>
      <c r="AC27" s="29">
        <v>0</v>
      </c>
      <c r="AD27" s="29">
        <v>0</v>
      </c>
      <c r="AE27" s="29">
        <v>14</v>
      </c>
      <c r="AF27" s="29">
        <v>120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29">
        <v>0</v>
      </c>
    </row>
    <row r="28" spans="2:50" ht="20.100000000000001" customHeight="1" thickBot="1" x14ac:dyDescent="0.25">
      <c r="B28" s="6" t="s">
        <v>248</v>
      </c>
      <c r="C28" s="29">
        <v>317</v>
      </c>
      <c r="D28" s="29">
        <v>3</v>
      </c>
      <c r="E28" s="29">
        <v>0</v>
      </c>
      <c r="F28" s="29">
        <v>0</v>
      </c>
      <c r="G28" s="29">
        <v>354</v>
      </c>
      <c r="H28" s="29">
        <v>132</v>
      </c>
      <c r="I28" s="29">
        <v>94</v>
      </c>
      <c r="J28" s="29">
        <v>3</v>
      </c>
      <c r="K28" s="29">
        <v>0</v>
      </c>
      <c r="L28" s="29">
        <v>0</v>
      </c>
      <c r="M28" s="29">
        <v>99</v>
      </c>
      <c r="N28" s="29">
        <v>1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1</v>
      </c>
      <c r="U28" s="29">
        <v>149</v>
      </c>
      <c r="V28" s="29">
        <v>0</v>
      </c>
      <c r="W28" s="29">
        <v>0</v>
      </c>
      <c r="X28" s="29">
        <v>0</v>
      </c>
      <c r="Y28" s="29">
        <v>184</v>
      </c>
      <c r="Z28" s="29">
        <v>97</v>
      </c>
      <c r="AA28" s="29">
        <v>44</v>
      </c>
      <c r="AB28" s="29">
        <v>0</v>
      </c>
      <c r="AC28" s="29">
        <v>0</v>
      </c>
      <c r="AD28" s="29">
        <v>0</v>
      </c>
      <c r="AE28" s="29">
        <v>32</v>
      </c>
      <c r="AF28" s="29">
        <v>26</v>
      </c>
      <c r="AG28" s="29">
        <v>30</v>
      </c>
      <c r="AH28" s="29">
        <v>0</v>
      </c>
      <c r="AI28" s="29">
        <v>0</v>
      </c>
      <c r="AJ28" s="29">
        <v>0</v>
      </c>
      <c r="AK28" s="29">
        <v>39</v>
      </c>
      <c r="AL28" s="29">
        <v>7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</row>
    <row r="29" spans="2:50" ht="20.100000000000001" customHeight="1" thickBot="1" x14ac:dyDescent="0.25">
      <c r="B29" s="4" t="s">
        <v>249</v>
      </c>
      <c r="C29" s="29">
        <v>1221</v>
      </c>
      <c r="D29" s="29">
        <v>0</v>
      </c>
      <c r="E29" s="29">
        <v>0</v>
      </c>
      <c r="F29" s="29">
        <v>1</v>
      </c>
      <c r="G29" s="29">
        <v>1192</v>
      </c>
      <c r="H29" s="29">
        <v>109</v>
      </c>
      <c r="I29" s="29">
        <v>134</v>
      </c>
      <c r="J29" s="29">
        <v>0</v>
      </c>
      <c r="K29" s="29">
        <v>0</v>
      </c>
      <c r="L29" s="29">
        <v>0</v>
      </c>
      <c r="M29" s="29">
        <v>134</v>
      </c>
      <c r="N29" s="29">
        <v>0</v>
      </c>
      <c r="O29" s="29">
        <v>0</v>
      </c>
      <c r="P29" s="29">
        <v>0</v>
      </c>
      <c r="Q29" s="29">
        <v>0</v>
      </c>
      <c r="R29" s="29">
        <v>1</v>
      </c>
      <c r="S29" s="29">
        <v>0</v>
      </c>
      <c r="T29" s="29">
        <v>1</v>
      </c>
      <c r="U29" s="29">
        <v>952</v>
      </c>
      <c r="V29" s="29">
        <v>0</v>
      </c>
      <c r="W29" s="29">
        <v>0</v>
      </c>
      <c r="X29" s="29">
        <v>0</v>
      </c>
      <c r="Y29" s="29">
        <v>915</v>
      </c>
      <c r="Z29" s="29">
        <v>86</v>
      </c>
      <c r="AA29" s="29">
        <v>111</v>
      </c>
      <c r="AB29" s="29">
        <v>0</v>
      </c>
      <c r="AC29" s="29">
        <v>0</v>
      </c>
      <c r="AD29" s="29">
        <v>0</v>
      </c>
      <c r="AE29" s="29">
        <v>119</v>
      </c>
      <c r="AF29" s="29">
        <v>14</v>
      </c>
      <c r="AG29" s="29">
        <v>24</v>
      </c>
      <c r="AH29" s="29">
        <v>0</v>
      </c>
      <c r="AI29" s="29">
        <v>0</v>
      </c>
      <c r="AJ29" s="29">
        <v>0</v>
      </c>
      <c r="AK29" s="29">
        <v>24</v>
      </c>
      <c r="AL29" s="29">
        <v>8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</row>
    <row r="30" spans="2:50" ht="20.100000000000001" customHeight="1" thickBot="1" x14ac:dyDescent="0.25">
      <c r="B30" s="4" t="s">
        <v>250</v>
      </c>
      <c r="C30" s="29">
        <v>121</v>
      </c>
      <c r="D30" s="29">
        <v>2</v>
      </c>
      <c r="E30" s="29">
        <v>0</v>
      </c>
      <c r="F30" s="29">
        <v>0</v>
      </c>
      <c r="G30" s="29">
        <v>126</v>
      </c>
      <c r="H30" s="29">
        <v>23</v>
      </c>
      <c r="I30" s="29">
        <v>53</v>
      </c>
      <c r="J30" s="29">
        <v>1</v>
      </c>
      <c r="K30" s="29">
        <v>0</v>
      </c>
      <c r="L30" s="29">
        <v>0</v>
      </c>
      <c r="M30" s="29">
        <v>55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49</v>
      </c>
      <c r="V30" s="29">
        <v>1</v>
      </c>
      <c r="W30" s="29">
        <v>0</v>
      </c>
      <c r="X30" s="29">
        <v>0</v>
      </c>
      <c r="Y30" s="29">
        <v>49</v>
      </c>
      <c r="Z30" s="29">
        <v>17</v>
      </c>
      <c r="AA30" s="29">
        <v>18</v>
      </c>
      <c r="AB30" s="29">
        <v>0</v>
      </c>
      <c r="AC30" s="29">
        <v>0</v>
      </c>
      <c r="AD30" s="29">
        <v>0</v>
      </c>
      <c r="AE30" s="29">
        <v>21</v>
      </c>
      <c r="AF30" s="29">
        <v>6</v>
      </c>
      <c r="AG30" s="29">
        <v>1</v>
      </c>
      <c r="AH30" s="29">
        <v>0</v>
      </c>
      <c r="AI30" s="29">
        <v>0</v>
      </c>
      <c r="AJ30" s="29">
        <v>0</v>
      </c>
      <c r="AK30" s="29">
        <v>1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29">
        <v>0</v>
      </c>
      <c r="AT30" s="29">
        <v>0</v>
      </c>
      <c r="AU30" s="29">
        <v>0</v>
      </c>
      <c r="AV30" s="29">
        <v>0</v>
      </c>
      <c r="AW30" s="29">
        <v>0</v>
      </c>
      <c r="AX30" s="29">
        <v>0</v>
      </c>
    </row>
    <row r="31" spans="2:50" ht="20.100000000000001" customHeight="1" thickBot="1" x14ac:dyDescent="0.25">
      <c r="B31" s="4" t="s">
        <v>251</v>
      </c>
      <c r="C31" s="29">
        <v>463</v>
      </c>
      <c r="D31" s="29">
        <v>0</v>
      </c>
      <c r="E31" s="29">
        <v>0</v>
      </c>
      <c r="F31" s="29">
        <v>0</v>
      </c>
      <c r="G31" s="29">
        <v>531</v>
      </c>
      <c r="H31" s="29">
        <v>42</v>
      </c>
      <c r="I31" s="29">
        <v>178</v>
      </c>
      <c r="J31" s="29">
        <v>0</v>
      </c>
      <c r="K31" s="29">
        <v>0</v>
      </c>
      <c r="L31" s="29">
        <v>0</v>
      </c>
      <c r="M31" s="29">
        <v>177</v>
      </c>
      <c r="N31" s="29">
        <v>1</v>
      </c>
      <c r="O31" s="29">
        <v>1</v>
      </c>
      <c r="P31" s="29">
        <v>0</v>
      </c>
      <c r="Q31" s="29">
        <v>0</v>
      </c>
      <c r="R31" s="29">
        <v>0</v>
      </c>
      <c r="S31" s="29">
        <v>1</v>
      </c>
      <c r="T31" s="29">
        <v>2</v>
      </c>
      <c r="U31" s="29">
        <v>80</v>
      </c>
      <c r="V31" s="29">
        <v>0</v>
      </c>
      <c r="W31" s="29">
        <v>0</v>
      </c>
      <c r="X31" s="29">
        <v>0</v>
      </c>
      <c r="Y31" s="29">
        <v>133</v>
      </c>
      <c r="Z31" s="29">
        <v>9</v>
      </c>
      <c r="AA31" s="29">
        <v>186</v>
      </c>
      <c r="AB31" s="29">
        <v>0</v>
      </c>
      <c r="AC31" s="29">
        <v>0</v>
      </c>
      <c r="AD31" s="29">
        <v>0</v>
      </c>
      <c r="AE31" s="29">
        <v>202</v>
      </c>
      <c r="AF31" s="29">
        <v>28</v>
      </c>
      <c r="AG31" s="29">
        <v>18</v>
      </c>
      <c r="AH31" s="29">
        <v>0</v>
      </c>
      <c r="AI31" s="29">
        <v>0</v>
      </c>
      <c r="AJ31" s="29">
        <v>0</v>
      </c>
      <c r="AK31" s="29">
        <v>18</v>
      </c>
      <c r="AL31" s="29">
        <v>2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</row>
    <row r="32" spans="2:50" ht="20.100000000000001" customHeight="1" thickBot="1" x14ac:dyDescent="0.25">
      <c r="B32" s="4" t="s">
        <v>252</v>
      </c>
      <c r="C32" s="29">
        <v>118</v>
      </c>
      <c r="D32" s="29">
        <v>1</v>
      </c>
      <c r="E32" s="29">
        <v>4</v>
      </c>
      <c r="F32" s="29">
        <v>0</v>
      </c>
      <c r="G32" s="29">
        <v>111</v>
      </c>
      <c r="H32" s="29">
        <v>90</v>
      </c>
      <c r="I32" s="29">
        <v>59</v>
      </c>
      <c r="J32" s="29">
        <v>1</v>
      </c>
      <c r="K32" s="29">
        <v>1</v>
      </c>
      <c r="L32" s="29">
        <v>0</v>
      </c>
      <c r="M32" s="29">
        <v>61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22</v>
      </c>
      <c r="V32" s="29">
        <v>0</v>
      </c>
      <c r="W32" s="29">
        <v>3</v>
      </c>
      <c r="X32" s="29">
        <v>0</v>
      </c>
      <c r="Y32" s="29">
        <v>22</v>
      </c>
      <c r="Z32" s="29">
        <v>53</v>
      </c>
      <c r="AA32" s="29">
        <v>28</v>
      </c>
      <c r="AB32" s="29">
        <v>0</v>
      </c>
      <c r="AC32" s="29">
        <v>0</v>
      </c>
      <c r="AD32" s="29">
        <v>0</v>
      </c>
      <c r="AE32" s="29">
        <v>21</v>
      </c>
      <c r="AF32" s="29">
        <v>11</v>
      </c>
      <c r="AG32" s="29">
        <v>9</v>
      </c>
      <c r="AH32" s="29">
        <v>0</v>
      </c>
      <c r="AI32" s="29">
        <v>0</v>
      </c>
      <c r="AJ32" s="29">
        <v>0</v>
      </c>
      <c r="AK32" s="29">
        <v>7</v>
      </c>
      <c r="AL32" s="29">
        <v>26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</row>
    <row r="33" spans="2:50" ht="20.100000000000001" customHeight="1" thickBot="1" x14ac:dyDescent="0.25">
      <c r="B33" s="4" t="s">
        <v>634</v>
      </c>
      <c r="C33" s="29">
        <v>153</v>
      </c>
      <c r="D33" s="29">
        <v>0</v>
      </c>
      <c r="E33" s="29">
        <v>0</v>
      </c>
      <c r="F33" s="29">
        <v>0</v>
      </c>
      <c r="G33" s="29">
        <v>172</v>
      </c>
      <c r="H33" s="29">
        <v>134</v>
      </c>
      <c r="I33" s="29">
        <v>58</v>
      </c>
      <c r="J33" s="29">
        <v>0</v>
      </c>
      <c r="K33" s="29">
        <v>0</v>
      </c>
      <c r="L33" s="29">
        <v>0</v>
      </c>
      <c r="M33" s="29">
        <v>58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46</v>
      </c>
      <c r="V33" s="29">
        <v>0</v>
      </c>
      <c r="W33" s="29">
        <v>0</v>
      </c>
      <c r="X33" s="29">
        <v>0</v>
      </c>
      <c r="Y33" s="29">
        <v>69</v>
      </c>
      <c r="Z33" s="29">
        <v>85</v>
      </c>
      <c r="AA33" s="29">
        <v>26</v>
      </c>
      <c r="AB33" s="29">
        <v>0</v>
      </c>
      <c r="AC33" s="29">
        <v>0</v>
      </c>
      <c r="AD33" s="29">
        <v>0</v>
      </c>
      <c r="AE33" s="29">
        <v>24</v>
      </c>
      <c r="AF33" s="29">
        <v>41</v>
      </c>
      <c r="AG33" s="29">
        <v>23</v>
      </c>
      <c r="AH33" s="29">
        <v>0</v>
      </c>
      <c r="AI33" s="29">
        <v>0</v>
      </c>
      <c r="AJ33" s="29">
        <v>0</v>
      </c>
      <c r="AK33" s="29">
        <v>21</v>
      </c>
      <c r="AL33" s="29">
        <v>8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</row>
    <row r="34" spans="2:50" ht="20.100000000000001" customHeight="1" thickBot="1" x14ac:dyDescent="0.25">
      <c r="B34" s="4" t="s">
        <v>253</v>
      </c>
      <c r="C34" s="29">
        <v>58</v>
      </c>
      <c r="D34" s="29">
        <v>1</v>
      </c>
      <c r="E34" s="29">
        <v>2</v>
      </c>
      <c r="F34" s="29">
        <v>0</v>
      </c>
      <c r="G34" s="29">
        <v>57</v>
      </c>
      <c r="H34" s="29">
        <v>17</v>
      </c>
      <c r="I34" s="29">
        <v>27</v>
      </c>
      <c r="J34" s="29">
        <v>0</v>
      </c>
      <c r="K34" s="29">
        <v>0</v>
      </c>
      <c r="L34" s="29">
        <v>0</v>
      </c>
      <c r="M34" s="29">
        <v>24</v>
      </c>
      <c r="N34" s="29">
        <v>3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12</v>
      </c>
      <c r="V34" s="29">
        <v>1</v>
      </c>
      <c r="W34" s="29">
        <v>2</v>
      </c>
      <c r="X34" s="29">
        <v>0</v>
      </c>
      <c r="Y34" s="29">
        <v>13</v>
      </c>
      <c r="Z34" s="29">
        <v>13</v>
      </c>
      <c r="AA34" s="29">
        <v>16</v>
      </c>
      <c r="AB34" s="29">
        <v>0</v>
      </c>
      <c r="AC34" s="29">
        <v>0</v>
      </c>
      <c r="AD34" s="29">
        <v>0</v>
      </c>
      <c r="AE34" s="29">
        <v>17</v>
      </c>
      <c r="AF34" s="29">
        <v>1</v>
      </c>
      <c r="AG34" s="29">
        <v>3</v>
      </c>
      <c r="AH34" s="29">
        <v>0</v>
      </c>
      <c r="AI34" s="29">
        <v>0</v>
      </c>
      <c r="AJ34" s="29">
        <v>0</v>
      </c>
      <c r="AK34" s="29">
        <v>3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</row>
    <row r="35" spans="2:50" ht="20.100000000000001" customHeight="1" thickBot="1" x14ac:dyDescent="0.25">
      <c r="B35" s="4" t="s">
        <v>254</v>
      </c>
      <c r="C35" s="29">
        <v>79</v>
      </c>
      <c r="D35" s="29">
        <v>0</v>
      </c>
      <c r="E35" s="29">
        <v>0</v>
      </c>
      <c r="F35" s="29">
        <v>0</v>
      </c>
      <c r="G35" s="29">
        <v>88</v>
      </c>
      <c r="H35" s="29">
        <v>21</v>
      </c>
      <c r="I35" s="29">
        <v>44</v>
      </c>
      <c r="J35" s="29">
        <v>0</v>
      </c>
      <c r="K35" s="29">
        <v>0</v>
      </c>
      <c r="L35" s="29">
        <v>0</v>
      </c>
      <c r="M35" s="29">
        <v>43</v>
      </c>
      <c r="N35" s="29">
        <v>1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13</v>
      </c>
      <c r="V35" s="29">
        <v>0</v>
      </c>
      <c r="W35" s="29">
        <v>0</v>
      </c>
      <c r="X35" s="29">
        <v>0</v>
      </c>
      <c r="Y35" s="29">
        <v>17</v>
      </c>
      <c r="Z35" s="29">
        <v>15</v>
      </c>
      <c r="AA35" s="29">
        <v>19</v>
      </c>
      <c r="AB35" s="29">
        <v>0</v>
      </c>
      <c r="AC35" s="29">
        <v>0</v>
      </c>
      <c r="AD35" s="29">
        <v>0</v>
      </c>
      <c r="AE35" s="29">
        <v>25</v>
      </c>
      <c r="AF35" s="29">
        <v>5</v>
      </c>
      <c r="AG35" s="29">
        <v>3</v>
      </c>
      <c r="AH35" s="29">
        <v>0</v>
      </c>
      <c r="AI35" s="29">
        <v>0</v>
      </c>
      <c r="AJ35" s="29">
        <v>0</v>
      </c>
      <c r="AK35" s="29">
        <v>3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</row>
    <row r="36" spans="2:50" ht="20.100000000000001" customHeight="1" thickBot="1" x14ac:dyDescent="0.25">
      <c r="B36" s="4" t="s">
        <v>635</v>
      </c>
      <c r="C36" s="29">
        <v>64</v>
      </c>
      <c r="D36" s="29">
        <v>0</v>
      </c>
      <c r="E36" s="29">
        <v>0</v>
      </c>
      <c r="F36" s="29">
        <v>0</v>
      </c>
      <c r="G36" s="29">
        <v>43</v>
      </c>
      <c r="H36" s="29">
        <v>34</v>
      </c>
      <c r="I36" s="29">
        <v>13</v>
      </c>
      <c r="J36" s="29">
        <v>0</v>
      </c>
      <c r="K36" s="29">
        <v>0</v>
      </c>
      <c r="L36" s="29">
        <v>0</v>
      </c>
      <c r="M36" s="29">
        <v>13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46</v>
      </c>
      <c r="V36" s="29">
        <v>0</v>
      </c>
      <c r="W36" s="29">
        <v>0</v>
      </c>
      <c r="X36" s="29">
        <v>0</v>
      </c>
      <c r="Y36" s="29">
        <v>30</v>
      </c>
      <c r="Z36" s="29">
        <v>26</v>
      </c>
      <c r="AA36" s="29">
        <v>4</v>
      </c>
      <c r="AB36" s="29">
        <v>0</v>
      </c>
      <c r="AC36" s="29">
        <v>0</v>
      </c>
      <c r="AD36" s="29">
        <v>0</v>
      </c>
      <c r="AE36" s="29">
        <v>0</v>
      </c>
      <c r="AF36" s="29">
        <v>7</v>
      </c>
      <c r="AG36" s="29">
        <v>1</v>
      </c>
      <c r="AH36" s="29">
        <v>0</v>
      </c>
      <c r="AI36" s="29">
        <v>0</v>
      </c>
      <c r="AJ36" s="29">
        <v>0</v>
      </c>
      <c r="AK36" s="29">
        <v>0</v>
      </c>
      <c r="AL36" s="29">
        <v>1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</row>
    <row r="37" spans="2:50" ht="20.100000000000001" customHeight="1" thickBot="1" x14ac:dyDescent="0.25">
      <c r="B37" s="4" t="s">
        <v>255</v>
      </c>
      <c r="C37" s="29">
        <v>113</v>
      </c>
      <c r="D37" s="29">
        <v>0</v>
      </c>
      <c r="E37" s="29">
        <v>0</v>
      </c>
      <c r="F37" s="29">
        <v>0</v>
      </c>
      <c r="G37" s="29">
        <v>104</v>
      </c>
      <c r="H37" s="29">
        <v>41</v>
      </c>
      <c r="I37" s="29">
        <v>48</v>
      </c>
      <c r="J37" s="29">
        <v>0</v>
      </c>
      <c r="K37" s="29">
        <v>0</v>
      </c>
      <c r="L37" s="29">
        <v>0</v>
      </c>
      <c r="M37" s="29">
        <v>50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1</v>
      </c>
      <c r="U37" s="29">
        <v>46</v>
      </c>
      <c r="V37" s="29">
        <v>0</v>
      </c>
      <c r="W37" s="29">
        <v>0</v>
      </c>
      <c r="X37" s="29">
        <v>0</v>
      </c>
      <c r="Y37" s="29">
        <v>38</v>
      </c>
      <c r="Z37" s="29">
        <v>30</v>
      </c>
      <c r="AA37" s="29">
        <v>13</v>
      </c>
      <c r="AB37" s="29">
        <v>0</v>
      </c>
      <c r="AC37" s="29">
        <v>0</v>
      </c>
      <c r="AD37" s="29">
        <v>0</v>
      </c>
      <c r="AE37" s="29">
        <v>10</v>
      </c>
      <c r="AF37" s="29">
        <v>8</v>
      </c>
      <c r="AG37" s="29">
        <v>6</v>
      </c>
      <c r="AH37" s="29">
        <v>0</v>
      </c>
      <c r="AI37" s="29">
        <v>0</v>
      </c>
      <c r="AJ37" s="29">
        <v>0</v>
      </c>
      <c r="AK37" s="29">
        <v>6</v>
      </c>
      <c r="AL37" s="29">
        <v>2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</row>
    <row r="38" spans="2:50" ht="20.100000000000001" customHeight="1" thickBot="1" x14ac:dyDescent="0.25">
      <c r="B38" s="4" t="s">
        <v>256</v>
      </c>
      <c r="C38" s="29">
        <v>77</v>
      </c>
      <c r="D38" s="29">
        <v>0</v>
      </c>
      <c r="E38" s="29">
        <v>0</v>
      </c>
      <c r="F38" s="29">
        <v>0</v>
      </c>
      <c r="G38" s="29">
        <v>86</v>
      </c>
      <c r="H38" s="29">
        <v>3</v>
      </c>
      <c r="I38" s="29">
        <v>44</v>
      </c>
      <c r="J38" s="29">
        <v>0</v>
      </c>
      <c r="K38" s="29">
        <v>0</v>
      </c>
      <c r="L38" s="29">
        <v>0</v>
      </c>
      <c r="M38" s="29">
        <v>47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13</v>
      </c>
      <c r="V38" s="29">
        <v>0</v>
      </c>
      <c r="W38" s="29">
        <v>0</v>
      </c>
      <c r="X38" s="29">
        <v>0</v>
      </c>
      <c r="Y38" s="29">
        <v>13</v>
      </c>
      <c r="Z38" s="29">
        <v>0</v>
      </c>
      <c r="AA38" s="29">
        <v>20</v>
      </c>
      <c r="AB38" s="29">
        <v>0</v>
      </c>
      <c r="AC38" s="29">
        <v>0</v>
      </c>
      <c r="AD38" s="29">
        <v>0</v>
      </c>
      <c r="AE38" s="29">
        <v>26</v>
      </c>
      <c r="AF38" s="29">
        <v>3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29">
        <v>0</v>
      </c>
      <c r="AN38" s="29">
        <v>0</v>
      </c>
      <c r="AO38" s="29">
        <v>0</v>
      </c>
      <c r="AP38" s="29">
        <v>0</v>
      </c>
      <c r="AQ38" s="29">
        <v>0</v>
      </c>
      <c r="AR38" s="29">
        <v>0</v>
      </c>
      <c r="AS38" s="29">
        <v>0</v>
      </c>
      <c r="AT38" s="29">
        <v>0</v>
      </c>
      <c r="AU38" s="29">
        <v>0</v>
      </c>
      <c r="AV38" s="29">
        <v>0</v>
      </c>
      <c r="AW38" s="29">
        <v>0</v>
      </c>
      <c r="AX38" s="29">
        <v>0</v>
      </c>
    </row>
    <row r="39" spans="2:50" ht="20.100000000000001" customHeight="1" thickBot="1" x14ac:dyDescent="0.25">
      <c r="B39" s="4" t="s">
        <v>257</v>
      </c>
      <c r="C39" s="29">
        <v>377</v>
      </c>
      <c r="D39" s="29">
        <v>0</v>
      </c>
      <c r="E39" s="29">
        <v>0</v>
      </c>
      <c r="F39" s="29">
        <v>0</v>
      </c>
      <c r="G39" s="29">
        <v>459</v>
      </c>
      <c r="H39" s="29">
        <v>47</v>
      </c>
      <c r="I39" s="29">
        <v>140</v>
      </c>
      <c r="J39" s="29">
        <v>0</v>
      </c>
      <c r="K39" s="29">
        <v>0</v>
      </c>
      <c r="L39" s="29">
        <v>0</v>
      </c>
      <c r="M39" s="29">
        <v>162</v>
      </c>
      <c r="N39" s="29">
        <v>8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155</v>
      </c>
      <c r="V39" s="29">
        <v>0</v>
      </c>
      <c r="W39" s="29">
        <v>0</v>
      </c>
      <c r="X39" s="29">
        <v>0</v>
      </c>
      <c r="Y39" s="29">
        <v>206</v>
      </c>
      <c r="Z39" s="29">
        <v>20</v>
      </c>
      <c r="AA39" s="29">
        <v>27</v>
      </c>
      <c r="AB39" s="29">
        <v>0</v>
      </c>
      <c r="AC39" s="29">
        <v>0</v>
      </c>
      <c r="AD39" s="29">
        <v>0</v>
      </c>
      <c r="AE39" s="29">
        <v>35</v>
      </c>
      <c r="AF39" s="29">
        <v>17</v>
      </c>
      <c r="AG39" s="29">
        <v>55</v>
      </c>
      <c r="AH39" s="29">
        <v>0</v>
      </c>
      <c r="AI39" s="29">
        <v>0</v>
      </c>
      <c r="AJ39" s="29">
        <v>0</v>
      </c>
      <c r="AK39" s="29">
        <v>56</v>
      </c>
      <c r="AL39" s="29">
        <v>2</v>
      </c>
      <c r="AM39" s="29">
        <v>0</v>
      </c>
      <c r="AN39" s="29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29">
        <v>0</v>
      </c>
      <c r="AW39" s="29">
        <v>0</v>
      </c>
      <c r="AX39" s="29">
        <v>0</v>
      </c>
    </row>
    <row r="40" spans="2:50" ht="20.100000000000001" customHeight="1" thickBot="1" x14ac:dyDescent="0.25">
      <c r="B40" s="4" t="s">
        <v>258</v>
      </c>
      <c r="C40" s="29">
        <v>86</v>
      </c>
      <c r="D40" s="29">
        <v>0</v>
      </c>
      <c r="E40" s="29">
        <v>0</v>
      </c>
      <c r="F40" s="29">
        <v>0</v>
      </c>
      <c r="G40" s="29">
        <v>96</v>
      </c>
      <c r="H40" s="29">
        <v>54</v>
      </c>
      <c r="I40" s="29">
        <v>33</v>
      </c>
      <c r="J40" s="29">
        <v>0</v>
      </c>
      <c r="K40" s="29">
        <v>0</v>
      </c>
      <c r="L40" s="29">
        <v>0</v>
      </c>
      <c r="M40" s="29">
        <v>34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2</v>
      </c>
      <c r="U40" s="29">
        <v>45</v>
      </c>
      <c r="V40" s="29">
        <v>0</v>
      </c>
      <c r="W40" s="29">
        <v>0</v>
      </c>
      <c r="X40" s="29">
        <v>0</v>
      </c>
      <c r="Y40" s="29">
        <v>38</v>
      </c>
      <c r="Z40" s="29">
        <v>46</v>
      </c>
      <c r="AA40" s="29">
        <v>8</v>
      </c>
      <c r="AB40" s="29">
        <v>0</v>
      </c>
      <c r="AC40" s="29">
        <v>0</v>
      </c>
      <c r="AD40" s="29">
        <v>0</v>
      </c>
      <c r="AE40" s="29">
        <v>24</v>
      </c>
      <c r="AF40" s="29">
        <v>6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</row>
    <row r="41" spans="2:50" ht="20.100000000000001" customHeight="1" thickBot="1" x14ac:dyDescent="0.25">
      <c r="B41" s="4" t="s">
        <v>259</v>
      </c>
      <c r="C41" s="29">
        <v>249</v>
      </c>
      <c r="D41" s="29">
        <v>14</v>
      </c>
      <c r="E41" s="29">
        <v>3</v>
      </c>
      <c r="F41" s="29">
        <v>7</v>
      </c>
      <c r="G41" s="29">
        <v>269</v>
      </c>
      <c r="H41" s="29">
        <v>38</v>
      </c>
      <c r="I41" s="29">
        <v>89</v>
      </c>
      <c r="J41" s="29">
        <v>4</v>
      </c>
      <c r="K41" s="29">
        <v>0</v>
      </c>
      <c r="L41" s="29">
        <v>0</v>
      </c>
      <c r="M41" s="29">
        <v>93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106</v>
      </c>
      <c r="V41" s="29">
        <v>10</v>
      </c>
      <c r="W41" s="29">
        <v>3</v>
      </c>
      <c r="X41" s="29">
        <v>2</v>
      </c>
      <c r="Y41" s="29">
        <v>108</v>
      </c>
      <c r="Z41" s="29">
        <v>27</v>
      </c>
      <c r="AA41" s="29">
        <v>38</v>
      </c>
      <c r="AB41" s="29">
        <v>0</v>
      </c>
      <c r="AC41" s="29">
        <v>0</v>
      </c>
      <c r="AD41" s="29">
        <v>5</v>
      </c>
      <c r="AE41" s="29">
        <v>54</v>
      </c>
      <c r="AF41" s="29">
        <v>9</v>
      </c>
      <c r="AG41" s="29">
        <v>16</v>
      </c>
      <c r="AH41" s="29">
        <v>0</v>
      </c>
      <c r="AI41" s="29">
        <v>0</v>
      </c>
      <c r="AJ41" s="29">
        <v>0</v>
      </c>
      <c r="AK41" s="29">
        <v>14</v>
      </c>
      <c r="AL41" s="29">
        <v>2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</row>
    <row r="42" spans="2:50" ht="20.100000000000001" customHeight="1" thickBot="1" x14ac:dyDescent="0.25">
      <c r="B42" s="4" t="s">
        <v>169</v>
      </c>
      <c r="C42" s="29">
        <v>811</v>
      </c>
      <c r="D42" s="29">
        <v>841</v>
      </c>
      <c r="E42" s="29">
        <v>9</v>
      </c>
      <c r="F42" s="29">
        <v>2</v>
      </c>
      <c r="G42" s="29">
        <v>1730</v>
      </c>
      <c r="H42" s="29">
        <v>338</v>
      </c>
      <c r="I42" s="29">
        <v>223</v>
      </c>
      <c r="J42" s="29">
        <v>352</v>
      </c>
      <c r="K42" s="29">
        <v>5</v>
      </c>
      <c r="L42" s="29">
        <v>0</v>
      </c>
      <c r="M42" s="29">
        <v>580</v>
      </c>
      <c r="N42" s="29">
        <v>0</v>
      </c>
      <c r="O42" s="29">
        <v>1</v>
      </c>
      <c r="P42" s="29">
        <v>0</v>
      </c>
      <c r="Q42" s="29">
        <v>0</v>
      </c>
      <c r="R42" s="29">
        <v>0</v>
      </c>
      <c r="S42" s="29">
        <v>0</v>
      </c>
      <c r="T42" s="29">
        <v>1</v>
      </c>
      <c r="U42" s="29">
        <v>196</v>
      </c>
      <c r="V42" s="29">
        <v>489</v>
      </c>
      <c r="W42" s="29">
        <v>4</v>
      </c>
      <c r="X42" s="29">
        <v>2</v>
      </c>
      <c r="Y42" s="29">
        <v>735</v>
      </c>
      <c r="Z42" s="29">
        <v>223</v>
      </c>
      <c r="AA42" s="29">
        <v>353</v>
      </c>
      <c r="AB42" s="29">
        <v>0</v>
      </c>
      <c r="AC42" s="29">
        <v>0</v>
      </c>
      <c r="AD42" s="29">
        <v>0</v>
      </c>
      <c r="AE42" s="29">
        <v>355</v>
      </c>
      <c r="AF42" s="29">
        <v>101</v>
      </c>
      <c r="AG42" s="29">
        <v>38</v>
      </c>
      <c r="AH42" s="29">
        <v>0</v>
      </c>
      <c r="AI42" s="29">
        <v>0</v>
      </c>
      <c r="AJ42" s="29">
        <v>0</v>
      </c>
      <c r="AK42" s="29">
        <v>60</v>
      </c>
      <c r="AL42" s="29">
        <v>13</v>
      </c>
      <c r="AM42" s="29">
        <v>0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29">
        <v>0</v>
      </c>
      <c r="AW42" s="29">
        <v>0</v>
      </c>
      <c r="AX42" s="29">
        <v>0</v>
      </c>
    </row>
    <row r="43" spans="2:50" ht="20.100000000000001" customHeight="1" thickBot="1" x14ac:dyDescent="0.25">
      <c r="B43" s="4" t="s">
        <v>260</v>
      </c>
      <c r="C43" s="29">
        <v>37</v>
      </c>
      <c r="D43" s="29">
        <v>0</v>
      </c>
      <c r="E43" s="29">
        <v>0</v>
      </c>
      <c r="F43" s="29">
        <v>0</v>
      </c>
      <c r="G43" s="29">
        <v>37</v>
      </c>
      <c r="H43" s="29">
        <v>4</v>
      </c>
      <c r="I43" s="29">
        <v>15</v>
      </c>
      <c r="J43" s="29">
        <v>0</v>
      </c>
      <c r="K43" s="29">
        <v>0</v>
      </c>
      <c r="L43" s="29">
        <v>0</v>
      </c>
      <c r="M43" s="29">
        <v>16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13</v>
      </c>
      <c r="V43" s="29">
        <v>0</v>
      </c>
      <c r="W43" s="29">
        <v>0</v>
      </c>
      <c r="X43" s="29">
        <v>0</v>
      </c>
      <c r="Y43" s="29">
        <v>14</v>
      </c>
      <c r="Z43" s="29">
        <v>2</v>
      </c>
      <c r="AA43" s="29">
        <v>7</v>
      </c>
      <c r="AB43" s="29">
        <v>0</v>
      </c>
      <c r="AC43" s="29">
        <v>0</v>
      </c>
      <c r="AD43" s="29">
        <v>0</v>
      </c>
      <c r="AE43" s="29">
        <v>5</v>
      </c>
      <c r="AF43" s="29">
        <v>2</v>
      </c>
      <c r="AG43" s="29">
        <v>2</v>
      </c>
      <c r="AH43" s="29">
        <v>0</v>
      </c>
      <c r="AI43" s="29">
        <v>0</v>
      </c>
      <c r="AJ43" s="29">
        <v>0</v>
      </c>
      <c r="AK43" s="29">
        <v>2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</row>
    <row r="44" spans="2:50" ht="20.100000000000001" customHeight="1" thickBot="1" x14ac:dyDescent="0.25">
      <c r="B44" s="4" t="s">
        <v>261</v>
      </c>
      <c r="C44" s="29">
        <v>78</v>
      </c>
      <c r="D44" s="29">
        <v>6</v>
      </c>
      <c r="E44" s="29">
        <v>7</v>
      </c>
      <c r="F44" s="29">
        <v>0</v>
      </c>
      <c r="G44" s="29">
        <v>94</v>
      </c>
      <c r="H44" s="29">
        <v>9</v>
      </c>
      <c r="I44" s="29">
        <v>27</v>
      </c>
      <c r="J44" s="29">
        <v>0</v>
      </c>
      <c r="K44" s="29">
        <v>0</v>
      </c>
      <c r="L44" s="29">
        <v>0</v>
      </c>
      <c r="M44" s="29">
        <v>27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30</v>
      </c>
      <c r="V44" s="29">
        <v>6</v>
      </c>
      <c r="W44" s="29">
        <v>7</v>
      </c>
      <c r="X44" s="29">
        <v>0</v>
      </c>
      <c r="Y44" s="29">
        <v>45</v>
      </c>
      <c r="Z44" s="29">
        <v>5</v>
      </c>
      <c r="AA44" s="29">
        <v>18</v>
      </c>
      <c r="AB44" s="29">
        <v>0</v>
      </c>
      <c r="AC44" s="29">
        <v>0</v>
      </c>
      <c r="AD44" s="29">
        <v>0</v>
      </c>
      <c r="AE44" s="29">
        <v>19</v>
      </c>
      <c r="AF44" s="29">
        <v>4</v>
      </c>
      <c r="AG44" s="29">
        <v>3</v>
      </c>
      <c r="AH44" s="29">
        <v>0</v>
      </c>
      <c r="AI44" s="29">
        <v>0</v>
      </c>
      <c r="AJ44" s="29">
        <v>0</v>
      </c>
      <c r="AK44" s="29">
        <v>3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</row>
    <row r="45" spans="2:50" ht="20.100000000000001" customHeight="1" thickBot="1" x14ac:dyDescent="0.25">
      <c r="B45" s="4" t="s">
        <v>262</v>
      </c>
      <c r="C45" s="29">
        <v>155</v>
      </c>
      <c r="D45" s="29">
        <v>3</v>
      </c>
      <c r="E45" s="29">
        <v>4</v>
      </c>
      <c r="F45" s="29">
        <v>0</v>
      </c>
      <c r="G45" s="29">
        <v>171</v>
      </c>
      <c r="H45" s="29">
        <v>26</v>
      </c>
      <c r="I45" s="29">
        <v>62</v>
      </c>
      <c r="J45" s="29">
        <v>3</v>
      </c>
      <c r="K45" s="29">
        <v>0</v>
      </c>
      <c r="L45" s="29">
        <v>0</v>
      </c>
      <c r="M45" s="29">
        <v>64</v>
      </c>
      <c r="N45" s="29">
        <v>1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66</v>
      </c>
      <c r="V45" s="29">
        <v>0</v>
      </c>
      <c r="W45" s="29">
        <v>4</v>
      </c>
      <c r="X45" s="29">
        <v>0</v>
      </c>
      <c r="Y45" s="29">
        <v>75</v>
      </c>
      <c r="Z45" s="29">
        <v>15</v>
      </c>
      <c r="AA45" s="29">
        <v>20</v>
      </c>
      <c r="AB45" s="29">
        <v>0</v>
      </c>
      <c r="AC45" s="29">
        <v>0</v>
      </c>
      <c r="AD45" s="29">
        <v>0</v>
      </c>
      <c r="AE45" s="29">
        <v>25</v>
      </c>
      <c r="AF45" s="29">
        <v>8</v>
      </c>
      <c r="AG45" s="29">
        <v>7</v>
      </c>
      <c r="AH45" s="29">
        <v>0</v>
      </c>
      <c r="AI45" s="29">
        <v>0</v>
      </c>
      <c r="AJ45" s="29">
        <v>0</v>
      </c>
      <c r="AK45" s="29">
        <v>7</v>
      </c>
      <c r="AL45" s="29">
        <v>2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29">
        <v>0</v>
      </c>
      <c r="AT45" s="29">
        <v>0</v>
      </c>
      <c r="AU45" s="29">
        <v>0</v>
      </c>
      <c r="AV45" s="29">
        <v>0</v>
      </c>
      <c r="AW45" s="29">
        <v>0</v>
      </c>
      <c r="AX45" s="29">
        <v>0</v>
      </c>
    </row>
    <row r="46" spans="2:50" ht="20.100000000000001" customHeight="1" thickBot="1" x14ac:dyDescent="0.25">
      <c r="B46" s="4" t="s">
        <v>636</v>
      </c>
      <c r="C46" s="29">
        <v>62</v>
      </c>
      <c r="D46" s="29">
        <v>2</v>
      </c>
      <c r="E46" s="29">
        <v>0</v>
      </c>
      <c r="F46" s="29">
        <v>0</v>
      </c>
      <c r="G46" s="29">
        <v>70</v>
      </c>
      <c r="H46" s="29">
        <v>15</v>
      </c>
      <c r="I46" s="29">
        <v>18</v>
      </c>
      <c r="J46" s="29">
        <v>2</v>
      </c>
      <c r="K46" s="29">
        <v>0</v>
      </c>
      <c r="L46" s="29">
        <v>0</v>
      </c>
      <c r="M46" s="29">
        <v>20</v>
      </c>
      <c r="N46" s="29">
        <v>0</v>
      </c>
      <c r="O46" s="29">
        <v>1</v>
      </c>
      <c r="P46" s="29">
        <v>0</v>
      </c>
      <c r="Q46" s="29">
        <v>0</v>
      </c>
      <c r="R46" s="29">
        <v>0</v>
      </c>
      <c r="S46" s="29">
        <v>0</v>
      </c>
      <c r="T46" s="29">
        <v>1</v>
      </c>
      <c r="U46" s="29">
        <v>29</v>
      </c>
      <c r="V46" s="29">
        <v>0</v>
      </c>
      <c r="W46" s="29">
        <v>0</v>
      </c>
      <c r="X46" s="29">
        <v>0</v>
      </c>
      <c r="Y46" s="29">
        <v>33</v>
      </c>
      <c r="Z46" s="29">
        <v>10</v>
      </c>
      <c r="AA46" s="29">
        <v>9</v>
      </c>
      <c r="AB46" s="29">
        <v>0</v>
      </c>
      <c r="AC46" s="29">
        <v>0</v>
      </c>
      <c r="AD46" s="29">
        <v>0</v>
      </c>
      <c r="AE46" s="29">
        <v>12</v>
      </c>
      <c r="AF46" s="29">
        <v>4</v>
      </c>
      <c r="AG46" s="29">
        <v>5</v>
      </c>
      <c r="AH46" s="29">
        <v>0</v>
      </c>
      <c r="AI46" s="29">
        <v>0</v>
      </c>
      <c r="AJ46" s="29">
        <v>0</v>
      </c>
      <c r="AK46" s="29">
        <v>5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</row>
    <row r="47" spans="2:50" ht="20.100000000000001" customHeight="1" thickBot="1" x14ac:dyDescent="0.25">
      <c r="B47" s="4" t="s">
        <v>263</v>
      </c>
      <c r="C47" s="29">
        <v>209</v>
      </c>
      <c r="D47" s="29">
        <v>0</v>
      </c>
      <c r="E47" s="29">
        <v>0</v>
      </c>
      <c r="F47" s="29">
        <v>0</v>
      </c>
      <c r="G47" s="29">
        <v>217</v>
      </c>
      <c r="H47" s="29">
        <v>74</v>
      </c>
      <c r="I47" s="29">
        <v>59</v>
      </c>
      <c r="J47" s="29">
        <v>0</v>
      </c>
      <c r="K47" s="29">
        <v>0</v>
      </c>
      <c r="L47" s="29">
        <v>0</v>
      </c>
      <c r="M47" s="29">
        <v>59</v>
      </c>
      <c r="N47" s="29">
        <v>0</v>
      </c>
      <c r="O47" s="29">
        <v>1</v>
      </c>
      <c r="P47" s="29">
        <v>0</v>
      </c>
      <c r="Q47" s="29">
        <v>0</v>
      </c>
      <c r="R47" s="29">
        <v>0</v>
      </c>
      <c r="S47" s="29">
        <v>2</v>
      </c>
      <c r="T47" s="29">
        <v>0</v>
      </c>
      <c r="U47" s="29">
        <v>104</v>
      </c>
      <c r="V47" s="29">
        <v>0</v>
      </c>
      <c r="W47" s="29">
        <v>0</v>
      </c>
      <c r="X47" s="29">
        <v>0</v>
      </c>
      <c r="Y47" s="29">
        <v>113</v>
      </c>
      <c r="Z47" s="29">
        <v>43</v>
      </c>
      <c r="AA47" s="29">
        <v>39</v>
      </c>
      <c r="AB47" s="29">
        <v>0</v>
      </c>
      <c r="AC47" s="29">
        <v>0</v>
      </c>
      <c r="AD47" s="29">
        <v>0</v>
      </c>
      <c r="AE47" s="29">
        <v>37</v>
      </c>
      <c r="AF47" s="29">
        <v>31</v>
      </c>
      <c r="AG47" s="29">
        <v>6</v>
      </c>
      <c r="AH47" s="29">
        <v>0</v>
      </c>
      <c r="AI47" s="29">
        <v>0</v>
      </c>
      <c r="AJ47" s="29">
        <v>0</v>
      </c>
      <c r="AK47" s="29">
        <v>6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</row>
    <row r="48" spans="2:50" ht="20.100000000000001" customHeight="1" thickBot="1" x14ac:dyDescent="0.25">
      <c r="B48" s="4" t="s">
        <v>264</v>
      </c>
      <c r="C48" s="29">
        <v>197</v>
      </c>
      <c r="D48" s="29">
        <v>0</v>
      </c>
      <c r="E48" s="29">
        <v>0</v>
      </c>
      <c r="F48" s="29">
        <v>0</v>
      </c>
      <c r="G48" s="29">
        <v>202</v>
      </c>
      <c r="H48" s="29">
        <v>50</v>
      </c>
      <c r="I48" s="29">
        <v>33</v>
      </c>
      <c r="J48" s="29">
        <v>0</v>
      </c>
      <c r="K48" s="29">
        <v>0</v>
      </c>
      <c r="L48" s="29">
        <v>0</v>
      </c>
      <c r="M48" s="29">
        <v>33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109</v>
      </c>
      <c r="V48" s="29">
        <v>0</v>
      </c>
      <c r="W48" s="29">
        <v>0</v>
      </c>
      <c r="X48" s="29">
        <v>0</v>
      </c>
      <c r="Y48" s="29">
        <v>109</v>
      </c>
      <c r="Z48" s="29">
        <v>30</v>
      </c>
      <c r="AA48" s="29">
        <v>45</v>
      </c>
      <c r="AB48" s="29">
        <v>0</v>
      </c>
      <c r="AC48" s="29">
        <v>0</v>
      </c>
      <c r="AD48" s="29">
        <v>0</v>
      </c>
      <c r="AE48" s="29">
        <v>53</v>
      </c>
      <c r="AF48" s="29">
        <v>17</v>
      </c>
      <c r="AG48" s="29">
        <v>10</v>
      </c>
      <c r="AH48" s="29">
        <v>0</v>
      </c>
      <c r="AI48" s="29">
        <v>0</v>
      </c>
      <c r="AJ48" s="29">
        <v>0</v>
      </c>
      <c r="AK48" s="29">
        <v>7</v>
      </c>
      <c r="AL48" s="29">
        <v>3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v>0</v>
      </c>
      <c r="AW48" s="29">
        <v>0</v>
      </c>
      <c r="AX48" s="29">
        <v>0</v>
      </c>
    </row>
    <row r="49" spans="2:50" ht="20.100000000000001" customHeight="1" thickBot="1" x14ac:dyDescent="0.25">
      <c r="B49" s="4" t="s">
        <v>170</v>
      </c>
      <c r="C49" s="29">
        <v>2215</v>
      </c>
      <c r="D49" s="29">
        <v>468</v>
      </c>
      <c r="E49" s="29">
        <v>178</v>
      </c>
      <c r="F49" s="29">
        <v>14</v>
      </c>
      <c r="G49" s="29">
        <v>2869</v>
      </c>
      <c r="H49" s="29">
        <v>453</v>
      </c>
      <c r="I49" s="29">
        <v>606</v>
      </c>
      <c r="J49" s="29">
        <v>229</v>
      </c>
      <c r="K49" s="29">
        <v>9</v>
      </c>
      <c r="L49" s="29">
        <v>1</v>
      </c>
      <c r="M49" s="29">
        <v>845</v>
      </c>
      <c r="N49" s="29">
        <v>0</v>
      </c>
      <c r="O49" s="29">
        <v>2</v>
      </c>
      <c r="P49" s="29">
        <v>0</v>
      </c>
      <c r="Q49" s="29">
        <v>0</v>
      </c>
      <c r="R49" s="29">
        <v>0</v>
      </c>
      <c r="S49" s="29">
        <v>3</v>
      </c>
      <c r="T49" s="29">
        <v>0</v>
      </c>
      <c r="U49" s="29">
        <v>1124</v>
      </c>
      <c r="V49" s="29">
        <v>238</v>
      </c>
      <c r="W49" s="29">
        <v>165</v>
      </c>
      <c r="X49" s="29">
        <v>11</v>
      </c>
      <c r="Y49" s="29">
        <v>1527</v>
      </c>
      <c r="Z49" s="29">
        <v>360</v>
      </c>
      <c r="AA49" s="29">
        <v>228</v>
      </c>
      <c r="AB49" s="29">
        <v>0</v>
      </c>
      <c r="AC49" s="29">
        <v>0</v>
      </c>
      <c r="AD49" s="29">
        <v>2</v>
      </c>
      <c r="AE49" s="29">
        <v>240</v>
      </c>
      <c r="AF49" s="29">
        <v>73</v>
      </c>
      <c r="AG49" s="29">
        <v>254</v>
      </c>
      <c r="AH49" s="29">
        <v>1</v>
      </c>
      <c r="AI49" s="29">
        <v>4</v>
      </c>
      <c r="AJ49" s="29">
        <v>0</v>
      </c>
      <c r="AK49" s="29">
        <v>253</v>
      </c>
      <c r="AL49" s="29">
        <v>20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1</v>
      </c>
      <c r="AT49" s="29">
        <v>0</v>
      </c>
      <c r="AU49" s="29">
        <v>0</v>
      </c>
      <c r="AV49" s="29">
        <v>0</v>
      </c>
      <c r="AW49" s="29">
        <v>1</v>
      </c>
      <c r="AX49" s="29">
        <v>0</v>
      </c>
    </row>
    <row r="50" spans="2:50" ht="20.100000000000001" customHeight="1" thickBot="1" x14ac:dyDescent="0.25">
      <c r="B50" s="4" t="s">
        <v>265</v>
      </c>
      <c r="C50" s="29">
        <v>1683</v>
      </c>
      <c r="D50" s="29">
        <v>8</v>
      </c>
      <c r="E50" s="29">
        <v>21</v>
      </c>
      <c r="F50" s="29">
        <v>0</v>
      </c>
      <c r="G50" s="29">
        <v>1711</v>
      </c>
      <c r="H50" s="29">
        <v>79</v>
      </c>
      <c r="I50" s="29">
        <v>208</v>
      </c>
      <c r="J50" s="29">
        <v>0</v>
      </c>
      <c r="K50" s="29">
        <v>0</v>
      </c>
      <c r="L50" s="29">
        <v>0</v>
      </c>
      <c r="M50" s="29">
        <v>208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1321</v>
      </c>
      <c r="V50" s="29">
        <v>8</v>
      </c>
      <c r="W50" s="29">
        <v>21</v>
      </c>
      <c r="X50" s="29">
        <v>0</v>
      </c>
      <c r="Y50" s="29">
        <v>1336</v>
      </c>
      <c r="Z50" s="29">
        <v>51</v>
      </c>
      <c r="AA50" s="29">
        <v>115</v>
      </c>
      <c r="AB50" s="29">
        <v>0</v>
      </c>
      <c r="AC50" s="29">
        <v>0</v>
      </c>
      <c r="AD50" s="29">
        <v>0</v>
      </c>
      <c r="AE50" s="29">
        <v>122</v>
      </c>
      <c r="AF50" s="29">
        <v>28</v>
      </c>
      <c r="AG50" s="29">
        <v>39</v>
      </c>
      <c r="AH50" s="29">
        <v>0</v>
      </c>
      <c r="AI50" s="29">
        <v>0</v>
      </c>
      <c r="AJ50" s="29">
        <v>0</v>
      </c>
      <c r="AK50" s="29">
        <v>45</v>
      </c>
      <c r="AL50" s="29">
        <v>0</v>
      </c>
      <c r="AM50" s="29">
        <v>0</v>
      </c>
      <c r="AN50" s="29">
        <v>0</v>
      </c>
      <c r="AO50" s="29">
        <v>0</v>
      </c>
      <c r="AP50" s="29">
        <v>0</v>
      </c>
      <c r="AQ50" s="29">
        <v>0</v>
      </c>
      <c r="AR50" s="29">
        <v>0</v>
      </c>
      <c r="AS50" s="29">
        <v>0</v>
      </c>
      <c r="AT50" s="29">
        <v>0</v>
      </c>
      <c r="AU50" s="29">
        <v>0</v>
      </c>
      <c r="AV50" s="29">
        <v>0</v>
      </c>
      <c r="AW50" s="29">
        <v>0</v>
      </c>
      <c r="AX50" s="29">
        <v>0</v>
      </c>
    </row>
    <row r="51" spans="2:50" ht="20.100000000000001" customHeight="1" thickBot="1" x14ac:dyDescent="0.25">
      <c r="B51" s="4" t="s">
        <v>266</v>
      </c>
      <c r="C51" s="29">
        <v>82</v>
      </c>
      <c r="D51" s="29">
        <v>0</v>
      </c>
      <c r="E51" s="29">
        <v>0</v>
      </c>
      <c r="F51" s="29">
        <v>0</v>
      </c>
      <c r="G51" s="29">
        <v>75</v>
      </c>
      <c r="H51" s="29">
        <v>13</v>
      </c>
      <c r="I51" s="29">
        <v>20</v>
      </c>
      <c r="J51" s="29">
        <v>0</v>
      </c>
      <c r="K51" s="29">
        <v>0</v>
      </c>
      <c r="L51" s="29">
        <v>0</v>
      </c>
      <c r="M51" s="29">
        <v>19</v>
      </c>
      <c r="N51" s="29">
        <v>1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60</v>
      </c>
      <c r="V51" s="29">
        <v>0</v>
      </c>
      <c r="W51" s="29">
        <v>0</v>
      </c>
      <c r="X51" s="29">
        <v>0</v>
      </c>
      <c r="Y51" s="29">
        <v>53</v>
      </c>
      <c r="Z51" s="29">
        <v>12</v>
      </c>
      <c r="AA51" s="29">
        <v>1</v>
      </c>
      <c r="AB51" s="29">
        <v>0</v>
      </c>
      <c r="AC51" s="29">
        <v>0</v>
      </c>
      <c r="AD51" s="29">
        <v>0</v>
      </c>
      <c r="AE51" s="29">
        <v>1</v>
      </c>
      <c r="AF51" s="29">
        <v>0</v>
      </c>
      <c r="AG51" s="29">
        <v>1</v>
      </c>
      <c r="AH51" s="29">
        <v>0</v>
      </c>
      <c r="AI51" s="29">
        <v>0</v>
      </c>
      <c r="AJ51" s="29">
        <v>0</v>
      </c>
      <c r="AK51" s="29">
        <v>2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  <c r="AQ51" s="29">
        <v>0</v>
      </c>
      <c r="AR51" s="29">
        <v>0</v>
      </c>
      <c r="AS51" s="29">
        <v>0</v>
      </c>
      <c r="AT51" s="29">
        <v>0</v>
      </c>
      <c r="AU51" s="29">
        <v>0</v>
      </c>
      <c r="AV51" s="29">
        <v>0</v>
      </c>
      <c r="AW51" s="29">
        <v>0</v>
      </c>
      <c r="AX51" s="29">
        <v>0</v>
      </c>
    </row>
    <row r="52" spans="2:50" ht="20.100000000000001" customHeight="1" thickBot="1" x14ac:dyDescent="0.25">
      <c r="B52" s="4" t="s">
        <v>267</v>
      </c>
      <c r="C52" s="29">
        <v>150</v>
      </c>
      <c r="D52" s="29">
        <v>0</v>
      </c>
      <c r="E52" s="29">
        <v>0</v>
      </c>
      <c r="F52" s="29">
        <v>0</v>
      </c>
      <c r="G52" s="29">
        <v>156</v>
      </c>
      <c r="H52" s="29">
        <v>58</v>
      </c>
      <c r="I52" s="29">
        <v>28</v>
      </c>
      <c r="J52" s="29">
        <v>0</v>
      </c>
      <c r="K52" s="29">
        <v>0</v>
      </c>
      <c r="L52" s="29">
        <v>0</v>
      </c>
      <c r="M52" s="29">
        <v>28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81</v>
      </c>
      <c r="V52" s="29">
        <v>0</v>
      </c>
      <c r="W52" s="29">
        <v>0</v>
      </c>
      <c r="X52" s="29">
        <v>0</v>
      </c>
      <c r="Y52" s="29">
        <v>87</v>
      </c>
      <c r="Z52" s="29">
        <v>40</v>
      </c>
      <c r="AA52" s="29">
        <v>28</v>
      </c>
      <c r="AB52" s="29">
        <v>0</v>
      </c>
      <c r="AC52" s="29">
        <v>0</v>
      </c>
      <c r="AD52" s="29">
        <v>0</v>
      </c>
      <c r="AE52" s="29">
        <v>29</v>
      </c>
      <c r="AF52" s="29">
        <v>16</v>
      </c>
      <c r="AG52" s="29">
        <v>13</v>
      </c>
      <c r="AH52" s="29">
        <v>0</v>
      </c>
      <c r="AI52" s="29">
        <v>0</v>
      </c>
      <c r="AJ52" s="29">
        <v>0</v>
      </c>
      <c r="AK52" s="29">
        <v>11</v>
      </c>
      <c r="AL52" s="29">
        <v>2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0</v>
      </c>
      <c r="AU52" s="29">
        <v>0</v>
      </c>
      <c r="AV52" s="29">
        <v>0</v>
      </c>
      <c r="AW52" s="29">
        <v>1</v>
      </c>
      <c r="AX52" s="29">
        <v>0</v>
      </c>
    </row>
    <row r="53" spans="2:50" ht="20.100000000000001" customHeight="1" thickBot="1" x14ac:dyDescent="0.25">
      <c r="B53" s="4" t="s">
        <v>268</v>
      </c>
      <c r="C53" s="29">
        <v>561</v>
      </c>
      <c r="D53" s="29">
        <v>0</v>
      </c>
      <c r="E53" s="29">
        <v>0</v>
      </c>
      <c r="F53" s="29">
        <v>0</v>
      </c>
      <c r="G53" s="29">
        <v>540</v>
      </c>
      <c r="H53" s="29">
        <v>162</v>
      </c>
      <c r="I53" s="29">
        <v>119</v>
      </c>
      <c r="J53" s="29">
        <v>0</v>
      </c>
      <c r="K53" s="29">
        <v>0</v>
      </c>
      <c r="L53" s="29">
        <v>0</v>
      </c>
      <c r="M53" s="29">
        <v>119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348</v>
      </c>
      <c r="V53" s="29">
        <v>0</v>
      </c>
      <c r="W53" s="29">
        <v>0</v>
      </c>
      <c r="X53" s="29">
        <v>0</v>
      </c>
      <c r="Y53" s="29">
        <v>326</v>
      </c>
      <c r="Z53" s="29">
        <v>105</v>
      </c>
      <c r="AA53" s="29">
        <v>60</v>
      </c>
      <c r="AB53" s="29">
        <v>0</v>
      </c>
      <c r="AC53" s="29">
        <v>0</v>
      </c>
      <c r="AD53" s="29">
        <v>0</v>
      </c>
      <c r="AE53" s="29">
        <v>64</v>
      </c>
      <c r="AF53" s="29">
        <v>47</v>
      </c>
      <c r="AG53" s="29">
        <v>34</v>
      </c>
      <c r="AH53" s="29">
        <v>0</v>
      </c>
      <c r="AI53" s="29">
        <v>0</v>
      </c>
      <c r="AJ53" s="29">
        <v>0</v>
      </c>
      <c r="AK53" s="29">
        <v>31</v>
      </c>
      <c r="AL53" s="29">
        <v>10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</row>
    <row r="54" spans="2:50" ht="20.100000000000001" customHeight="1" thickBot="1" x14ac:dyDescent="0.25">
      <c r="B54" s="4" t="s">
        <v>269</v>
      </c>
      <c r="C54" s="29">
        <v>38</v>
      </c>
      <c r="D54" s="29">
        <v>0</v>
      </c>
      <c r="E54" s="29">
        <v>1</v>
      </c>
      <c r="F54" s="29">
        <v>0</v>
      </c>
      <c r="G54" s="29">
        <v>36</v>
      </c>
      <c r="H54" s="29">
        <v>16</v>
      </c>
      <c r="I54" s="29">
        <v>10</v>
      </c>
      <c r="J54" s="29">
        <v>0</v>
      </c>
      <c r="K54" s="29">
        <v>0</v>
      </c>
      <c r="L54" s="29">
        <v>0</v>
      </c>
      <c r="M54" s="29">
        <v>10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14</v>
      </c>
      <c r="V54" s="29">
        <v>0</v>
      </c>
      <c r="W54" s="29">
        <v>1</v>
      </c>
      <c r="X54" s="29">
        <v>0</v>
      </c>
      <c r="Y54" s="29">
        <v>18</v>
      </c>
      <c r="Z54" s="29">
        <v>6</v>
      </c>
      <c r="AA54" s="29">
        <v>12</v>
      </c>
      <c r="AB54" s="29">
        <v>0</v>
      </c>
      <c r="AC54" s="29">
        <v>0</v>
      </c>
      <c r="AD54" s="29">
        <v>0</v>
      </c>
      <c r="AE54" s="29">
        <v>6</v>
      </c>
      <c r="AF54" s="29">
        <v>10</v>
      </c>
      <c r="AG54" s="29">
        <v>2</v>
      </c>
      <c r="AH54" s="29">
        <v>0</v>
      </c>
      <c r="AI54" s="29">
        <v>0</v>
      </c>
      <c r="AJ54" s="29">
        <v>0</v>
      </c>
      <c r="AK54" s="29">
        <v>2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</row>
    <row r="55" spans="2:50" ht="20.100000000000001" customHeight="1" thickBot="1" x14ac:dyDescent="0.25">
      <c r="B55" s="4" t="s">
        <v>270</v>
      </c>
      <c r="C55" s="29">
        <v>99</v>
      </c>
      <c r="D55" s="29">
        <v>5</v>
      </c>
      <c r="E55" s="29">
        <v>0</v>
      </c>
      <c r="F55" s="29">
        <v>0</v>
      </c>
      <c r="G55" s="29">
        <v>109</v>
      </c>
      <c r="H55" s="29">
        <v>21</v>
      </c>
      <c r="I55" s="29">
        <v>51</v>
      </c>
      <c r="J55" s="29">
        <v>5</v>
      </c>
      <c r="K55" s="29">
        <v>0</v>
      </c>
      <c r="L55" s="29">
        <v>0</v>
      </c>
      <c r="M55" s="29">
        <v>54</v>
      </c>
      <c r="N55" s="29">
        <v>2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35</v>
      </c>
      <c r="V55" s="29">
        <v>0</v>
      </c>
      <c r="W55" s="29">
        <v>0</v>
      </c>
      <c r="X55" s="29">
        <v>0</v>
      </c>
      <c r="Y55" s="29">
        <v>34</v>
      </c>
      <c r="Z55" s="29">
        <v>17</v>
      </c>
      <c r="AA55" s="29">
        <v>8</v>
      </c>
      <c r="AB55" s="29">
        <v>0</v>
      </c>
      <c r="AC55" s="29">
        <v>0</v>
      </c>
      <c r="AD55" s="29">
        <v>0</v>
      </c>
      <c r="AE55" s="29">
        <v>15</v>
      </c>
      <c r="AF55" s="29">
        <v>1</v>
      </c>
      <c r="AG55" s="29">
        <v>5</v>
      </c>
      <c r="AH55" s="29">
        <v>0</v>
      </c>
      <c r="AI55" s="29">
        <v>0</v>
      </c>
      <c r="AJ55" s="29">
        <v>0</v>
      </c>
      <c r="AK55" s="29">
        <v>6</v>
      </c>
      <c r="AL55" s="29">
        <v>1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</row>
    <row r="56" spans="2:50" ht="20.100000000000001" customHeight="1" thickBot="1" x14ac:dyDescent="0.25">
      <c r="B56" s="4" t="s">
        <v>271</v>
      </c>
      <c r="C56" s="29">
        <v>105</v>
      </c>
      <c r="D56" s="29">
        <v>0</v>
      </c>
      <c r="E56" s="29">
        <v>0</v>
      </c>
      <c r="F56" s="29">
        <v>0</v>
      </c>
      <c r="G56" s="29">
        <v>101</v>
      </c>
      <c r="H56" s="29">
        <v>22</v>
      </c>
      <c r="I56" s="29">
        <v>25</v>
      </c>
      <c r="J56" s="29">
        <v>0</v>
      </c>
      <c r="K56" s="29">
        <v>0</v>
      </c>
      <c r="L56" s="29">
        <v>0</v>
      </c>
      <c r="M56" s="29">
        <v>25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57</v>
      </c>
      <c r="V56" s="29">
        <v>0</v>
      </c>
      <c r="W56" s="29">
        <v>0</v>
      </c>
      <c r="X56" s="29">
        <v>0</v>
      </c>
      <c r="Y56" s="29">
        <v>55</v>
      </c>
      <c r="Z56" s="29">
        <v>17</v>
      </c>
      <c r="AA56" s="29">
        <v>21</v>
      </c>
      <c r="AB56" s="29">
        <v>0</v>
      </c>
      <c r="AC56" s="29">
        <v>0</v>
      </c>
      <c r="AD56" s="29">
        <v>0</v>
      </c>
      <c r="AE56" s="29">
        <v>19</v>
      </c>
      <c r="AF56" s="29">
        <v>4</v>
      </c>
      <c r="AG56" s="29">
        <v>0</v>
      </c>
      <c r="AH56" s="29">
        <v>0</v>
      </c>
      <c r="AI56" s="29">
        <v>0</v>
      </c>
      <c r="AJ56" s="29">
        <v>0</v>
      </c>
      <c r="AK56" s="29">
        <v>0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2</v>
      </c>
      <c r="AT56" s="29">
        <v>0</v>
      </c>
      <c r="AU56" s="29">
        <v>0</v>
      </c>
      <c r="AV56" s="29">
        <v>0</v>
      </c>
      <c r="AW56" s="29">
        <v>2</v>
      </c>
      <c r="AX56" s="29">
        <v>1</v>
      </c>
    </row>
    <row r="57" spans="2:50" ht="20.100000000000001" customHeight="1" thickBot="1" x14ac:dyDescent="0.25">
      <c r="B57" s="4" t="s">
        <v>171</v>
      </c>
      <c r="C57" s="29">
        <v>944</v>
      </c>
      <c r="D57" s="29">
        <v>240</v>
      </c>
      <c r="E57" s="29">
        <v>15</v>
      </c>
      <c r="F57" s="29">
        <v>0</v>
      </c>
      <c r="G57" s="29">
        <v>1132</v>
      </c>
      <c r="H57" s="29">
        <v>278</v>
      </c>
      <c r="I57" s="29">
        <v>364</v>
      </c>
      <c r="J57" s="29">
        <v>59</v>
      </c>
      <c r="K57" s="29">
        <v>3</v>
      </c>
      <c r="L57" s="29">
        <v>0</v>
      </c>
      <c r="M57" s="29">
        <v>426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1</v>
      </c>
      <c r="T57" s="29">
        <v>0</v>
      </c>
      <c r="U57" s="29">
        <v>468</v>
      </c>
      <c r="V57" s="29">
        <v>181</v>
      </c>
      <c r="W57" s="29">
        <v>12</v>
      </c>
      <c r="X57" s="29">
        <v>0</v>
      </c>
      <c r="Y57" s="29">
        <v>582</v>
      </c>
      <c r="Z57" s="29">
        <v>237</v>
      </c>
      <c r="AA57" s="29">
        <v>87</v>
      </c>
      <c r="AB57" s="29">
        <v>0</v>
      </c>
      <c r="AC57" s="29">
        <v>0</v>
      </c>
      <c r="AD57" s="29">
        <v>0</v>
      </c>
      <c r="AE57" s="29">
        <v>97</v>
      </c>
      <c r="AF57" s="29">
        <v>41</v>
      </c>
      <c r="AG57" s="29">
        <v>25</v>
      </c>
      <c r="AH57" s="29">
        <v>0</v>
      </c>
      <c r="AI57" s="29">
        <v>0</v>
      </c>
      <c r="AJ57" s="29">
        <v>0</v>
      </c>
      <c r="AK57" s="29">
        <v>25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29">
        <v>0</v>
      </c>
      <c r="AW57" s="29">
        <v>1</v>
      </c>
      <c r="AX57" s="29">
        <v>0</v>
      </c>
    </row>
    <row r="58" spans="2:50" ht="20.100000000000001" customHeight="1" thickBot="1" x14ac:dyDescent="0.25">
      <c r="B58" s="4" t="s">
        <v>272</v>
      </c>
      <c r="C58" s="29">
        <v>309</v>
      </c>
      <c r="D58" s="29">
        <v>0</v>
      </c>
      <c r="E58" s="29">
        <v>0</v>
      </c>
      <c r="F58" s="29">
        <v>1</v>
      </c>
      <c r="G58" s="29">
        <v>317</v>
      </c>
      <c r="H58" s="29">
        <v>91</v>
      </c>
      <c r="I58" s="29">
        <v>61</v>
      </c>
      <c r="J58" s="29">
        <v>0</v>
      </c>
      <c r="K58" s="29">
        <v>0</v>
      </c>
      <c r="L58" s="29">
        <v>0</v>
      </c>
      <c r="M58" s="29">
        <v>61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212</v>
      </c>
      <c r="V58" s="29">
        <v>0</v>
      </c>
      <c r="W58" s="29">
        <v>0</v>
      </c>
      <c r="X58" s="29">
        <v>1</v>
      </c>
      <c r="Y58" s="29">
        <v>218</v>
      </c>
      <c r="Z58" s="29">
        <v>85</v>
      </c>
      <c r="AA58" s="29">
        <v>27</v>
      </c>
      <c r="AB58" s="29">
        <v>0</v>
      </c>
      <c r="AC58" s="29">
        <v>0</v>
      </c>
      <c r="AD58" s="29">
        <v>0</v>
      </c>
      <c r="AE58" s="29">
        <v>25</v>
      </c>
      <c r="AF58" s="29">
        <v>6</v>
      </c>
      <c r="AG58" s="29">
        <v>9</v>
      </c>
      <c r="AH58" s="29">
        <v>0</v>
      </c>
      <c r="AI58" s="29">
        <v>0</v>
      </c>
      <c r="AJ58" s="29">
        <v>0</v>
      </c>
      <c r="AK58" s="29">
        <v>13</v>
      </c>
      <c r="AL58" s="29">
        <v>0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</row>
    <row r="59" spans="2:50" ht="20.100000000000001" customHeight="1" thickBot="1" x14ac:dyDescent="0.25">
      <c r="B59" s="4" t="s">
        <v>273</v>
      </c>
      <c r="C59" s="29">
        <v>132</v>
      </c>
      <c r="D59" s="29">
        <v>27</v>
      </c>
      <c r="E59" s="29">
        <v>1</v>
      </c>
      <c r="F59" s="29">
        <v>0</v>
      </c>
      <c r="G59" s="29">
        <v>176</v>
      </c>
      <c r="H59" s="29">
        <v>141</v>
      </c>
      <c r="I59" s="29">
        <v>46</v>
      </c>
      <c r="J59" s="29">
        <v>8</v>
      </c>
      <c r="K59" s="29">
        <v>1</v>
      </c>
      <c r="L59" s="29">
        <v>0</v>
      </c>
      <c r="M59" s="29">
        <v>55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60</v>
      </c>
      <c r="V59" s="29">
        <v>19</v>
      </c>
      <c r="W59" s="29">
        <v>0</v>
      </c>
      <c r="X59" s="29">
        <v>0</v>
      </c>
      <c r="Y59" s="29">
        <v>96</v>
      </c>
      <c r="Z59" s="29">
        <v>106</v>
      </c>
      <c r="AA59" s="29">
        <v>23</v>
      </c>
      <c r="AB59" s="29">
        <v>0</v>
      </c>
      <c r="AC59" s="29">
        <v>0</v>
      </c>
      <c r="AD59" s="29">
        <v>0</v>
      </c>
      <c r="AE59" s="29">
        <v>18</v>
      </c>
      <c r="AF59" s="29">
        <v>35</v>
      </c>
      <c r="AG59" s="29">
        <v>3</v>
      </c>
      <c r="AH59" s="29">
        <v>0</v>
      </c>
      <c r="AI59" s="29">
        <v>0</v>
      </c>
      <c r="AJ59" s="29">
        <v>0</v>
      </c>
      <c r="AK59" s="29">
        <v>7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</row>
    <row r="60" spans="2:50" ht="20.100000000000001" customHeight="1" thickBot="1" x14ac:dyDescent="0.25">
      <c r="B60" s="4" t="s">
        <v>274</v>
      </c>
      <c r="C60" s="29">
        <v>751</v>
      </c>
      <c r="D60" s="29">
        <v>27</v>
      </c>
      <c r="E60" s="29">
        <v>0</v>
      </c>
      <c r="F60" s="29">
        <v>2</v>
      </c>
      <c r="G60" s="29">
        <v>673</v>
      </c>
      <c r="H60" s="29">
        <v>527</v>
      </c>
      <c r="I60" s="29">
        <v>223</v>
      </c>
      <c r="J60" s="29">
        <v>15</v>
      </c>
      <c r="K60" s="29">
        <v>0</v>
      </c>
      <c r="L60" s="29">
        <v>0</v>
      </c>
      <c r="M60" s="29">
        <v>238</v>
      </c>
      <c r="N60" s="29">
        <v>0</v>
      </c>
      <c r="O60" s="29">
        <v>2</v>
      </c>
      <c r="P60" s="29">
        <v>0</v>
      </c>
      <c r="Q60" s="29">
        <v>0</v>
      </c>
      <c r="R60" s="29">
        <v>0</v>
      </c>
      <c r="S60" s="29">
        <v>1</v>
      </c>
      <c r="T60" s="29">
        <v>7</v>
      </c>
      <c r="U60" s="29">
        <v>440</v>
      </c>
      <c r="V60" s="29">
        <v>12</v>
      </c>
      <c r="W60" s="29">
        <v>0</v>
      </c>
      <c r="X60" s="29">
        <v>2</v>
      </c>
      <c r="Y60" s="29">
        <v>334</v>
      </c>
      <c r="Z60" s="29">
        <v>432</v>
      </c>
      <c r="AA60" s="29">
        <v>66</v>
      </c>
      <c r="AB60" s="29">
        <v>0</v>
      </c>
      <c r="AC60" s="29">
        <v>0</v>
      </c>
      <c r="AD60" s="29">
        <v>0</v>
      </c>
      <c r="AE60" s="29">
        <v>79</v>
      </c>
      <c r="AF60" s="29">
        <v>86</v>
      </c>
      <c r="AG60" s="29">
        <v>20</v>
      </c>
      <c r="AH60" s="29">
        <v>0</v>
      </c>
      <c r="AI60" s="29">
        <v>0</v>
      </c>
      <c r="AJ60" s="29">
        <v>0</v>
      </c>
      <c r="AK60" s="29">
        <v>21</v>
      </c>
      <c r="AL60" s="29">
        <v>2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</row>
    <row r="61" spans="2:50" ht="20.100000000000001" customHeight="1" thickBot="1" x14ac:dyDescent="0.25">
      <c r="B61" s="4" t="s">
        <v>275</v>
      </c>
      <c r="C61" s="29">
        <v>415</v>
      </c>
      <c r="D61" s="29">
        <v>0</v>
      </c>
      <c r="E61" s="29">
        <v>0</v>
      </c>
      <c r="F61" s="29">
        <v>0</v>
      </c>
      <c r="G61" s="29">
        <v>407</v>
      </c>
      <c r="H61" s="29">
        <v>59</v>
      </c>
      <c r="I61" s="29">
        <v>128</v>
      </c>
      <c r="J61" s="29">
        <v>0</v>
      </c>
      <c r="K61" s="29">
        <v>0</v>
      </c>
      <c r="L61" s="29">
        <v>0</v>
      </c>
      <c r="M61" s="29">
        <v>128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240</v>
      </c>
      <c r="V61" s="29">
        <v>0</v>
      </c>
      <c r="W61" s="29">
        <v>0</v>
      </c>
      <c r="X61" s="29">
        <v>0</v>
      </c>
      <c r="Y61" s="29">
        <v>239</v>
      </c>
      <c r="Z61" s="29">
        <v>44</v>
      </c>
      <c r="AA61" s="29">
        <v>31</v>
      </c>
      <c r="AB61" s="29">
        <v>0</v>
      </c>
      <c r="AC61" s="29">
        <v>0</v>
      </c>
      <c r="AD61" s="29">
        <v>0</v>
      </c>
      <c r="AE61" s="29">
        <v>26</v>
      </c>
      <c r="AF61" s="29">
        <v>14</v>
      </c>
      <c r="AG61" s="29">
        <v>16</v>
      </c>
      <c r="AH61" s="29">
        <v>0</v>
      </c>
      <c r="AI61" s="29">
        <v>0</v>
      </c>
      <c r="AJ61" s="29">
        <v>0</v>
      </c>
      <c r="AK61" s="29">
        <v>14</v>
      </c>
      <c r="AL61" s="29">
        <v>1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</row>
    <row r="62" spans="2:50" ht="20.100000000000001" customHeight="1" thickBot="1" x14ac:dyDescent="0.25">
      <c r="B62" s="4" t="s">
        <v>172</v>
      </c>
      <c r="C62" s="29">
        <v>842</v>
      </c>
      <c r="D62" s="29">
        <v>101</v>
      </c>
      <c r="E62" s="29">
        <v>10</v>
      </c>
      <c r="F62" s="29">
        <v>0</v>
      </c>
      <c r="G62" s="29">
        <v>1006</v>
      </c>
      <c r="H62" s="29">
        <v>124</v>
      </c>
      <c r="I62" s="29">
        <v>66</v>
      </c>
      <c r="J62" s="29">
        <v>2</v>
      </c>
      <c r="K62" s="29">
        <v>0</v>
      </c>
      <c r="L62" s="29">
        <v>0</v>
      </c>
      <c r="M62" s="29">
        <v>73</v>
      </c>
      <c r="N62" s="29">
        <v>0</v>
      </c>
      <c r="O62" s="29">
        <v>1</v>
      </c>
      <c r="P62" s="29">
        <v>0</v>
      </c>
      <c r="Q62" s="29">
        <v>0</v>
      </c>
      <c r="R62" s="29">
        <v>0</v>
      </c>
      <c r="S62" s="29">
        <v>1</v>
      </c>
      <c r="T62" s="29">
        <v>1</v>
      </c>
      <c r="U62" s="29">
        <v>648</v>
      </c>
      <c r="V62" s="29">
        <v>99</v>
      </c>
      <c r="W62" s="29">
        <v>10</v>
      </c>
      <c r="X62" s="29">
        <v>0</v>
      </c>
      <c r="Y62" s="29">
        <v>790</v>
      </c>
      <c r="Z62" s="29">
        <v>90</v>
      </c>
      <c r="AA62" s="29">
        <v>115</v>
      </c>
      <c r="AB62" s="29">
        <v>0</v>
      </c>
      <c r="AC62" s="29">
        <v>0</v>
      </c>
      <c r="AD62" s="29">
        <v>0</v>
      </c>
      <c r="AE62" s="29">
        <v>125</v>
      </c>
      <c r="AF62" s="29">
        <v>33</v>
      </c>
      <c r="AG62" s="29">
        <v>12</v>
      </c>
      <c r="AH62" s="29">
        <v>0</v>
      </c>
      <c r="AI62" s="29">
        <v>0</v>
      </c>
      <c r="AJ62" s="29">
        <v>0</v>
      </c>
      <c r="AK62" s="29">
        <v>17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0</v>
      </c>
      <c r="AU62" s="29">
        <v>0</v>
      </c>
      <c r="AV62" s="29">
        <v>0</v>
      </c>
      <c r="AW62" s="29">
        <v>0</v>
      </c>
      <c r="AX62" s="29">
        <v>0</v>
      </c>
    </row>
    <row r="63" spans="2:50" ht="20.100000000000001" customHeight="1" thickBot="1" x14ac:dyDescent="0.25">
      <c r="B63" s="4" t="s">
        <v>276</v>
      </c>
      <c r="C63" s="29">
        <v>140</v>
      </c>
      <c r="D63" s="29">
        <v>0</v>
      </c>
      <c r="E63" s="29">
        <v>0</v>
      </c>
      <c r="F63" s="29">
        <v>0</v>
      </c>
      <c r="G63" s="29">
        <v>132</v>
      </c>
      <c r="H63" s="29">
        <v>47</v>
      </c>
      <c r="I63" s="29">
        <v>53</v>
      </c>
      <c r="J63" s="29">
        <v>0</v>
      </c>
      <c r="K63" s="29">
        <v>0</v>
      </c>
      <c r="L63" s="29">
        <v>0</v>
      </c>
      <c r="M63" s="29">
        <v>53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64</v>
      </c>
      <c r="V63" s="29">
        <v>0</v>
      </c>
      <c r="W63" s="29">
        <v>0</v>
      </c>
      <c r="X63" s="29">
        <v>0</v>
      </c>
      <c r="Y63" s="29">
        <v>53</v>
      </c>
      <c r="Z63" s="29">
        <v>31</v>
      </c>
      <c r="AA63" s="29">
        <v>23</v>
      </c>
      <c r="AB63" s="29">
        <v>0</v>
      </c>
      <c r="AC63" s="29">
        <v>0</v>
      </c>
      <c r="AD63" s="29">
        <v>0</v>
      </c>
      <c r="AE63" s="29">
        <v>26</v>
      </c>
      <c r="AF63" s="29">
        <v>16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</row>
    <row r="64" spans="2:50" ht="20.100000000000001" customHeight="1" thickBot="1" x14ac:dyDescent="0.25">
      <c r="B64" s="4" t="s">
        <v>277</v>
      </c>
      <c r="C64" s="29">
        <v>93</v>
      </c>
      <c r="D64" s="29">
        <v>20</v>
      </c>
      <c r="E64" s="29">
        <v>0</v>
      </c>
      <c r="F64" s="29">
        <v>0</v>
      </c>
      <c r="G64" s="29">
        <v>78</v>
      </c>
      <c r="H64" s="29">
        <v>45</v>
      </c>
      <c r="I64" s="29">
        <v>9</v>
      </c>
      <c r="J64" s="29">
        <v>16</v>
      </c>
      <c r="K64" s="29">
        <v>0</v>
      </c>
      <c r="L64" s="29">
        <v>0</v>
      </c>
      <c r="M64" s="29">
        <v>25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61</v>
      </c>
      <c r="V64" s="29">
        <v>0</v>
      </c>
      <c r="W64" s="29">
        <v>0</v>
      </c>
      <c r="X64" s="29">
        <v>0</v>
      </c>
      <c r="Y64" s="29">
        <v>26</v>
      </c>
      <c r="Z64" s="29">
        <v>43</v>
      </c>
      <c r="AA64" s="29">
        <v>12</v>
      </c>
      <c r="AB64" s="29">
        <v>0</v>
      </c>
      <c r="AC64" s="29">
        <v>0</v>
      </c>
      <c r="AD64" s="29">
        <v>0</v>
      </c>
      <c r="AE64" s="29">
        <v>12</v>
      </c>
      <c r="AF64" s="29">
        <v>2</v>
      </c>
      <c r="AG64" s="29">
        <v>11</v>
      </c>
      <c r="AH64" s="29">
        <v>4</v>
      </c>
      <c r="AI64" s="29">
        <v>0</v>
      </c>
      <c r="AJ64" s="29">
        <v>0</v>
      </c>
      <c r="AK64" s="29">
        <v>15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</row>
    <row r="65" spans="2:50" ht="20.100000000000001" customHeight="1" thickBot="1" x14ac:dyDescent="0.25">
      <c r="B65" s="4" t="s">
        <v>278</v>
      </c>
      <c r="C65" s="29">
        <v>119</v>
      </c>
      <c r="D65" s="29">
        <v>9</v>
      </c>
      <c r="E65" s="29">
        <v>0</v>
      </c>
      <c r="F65" s="29">
        <v>0</v>
      </c>
      <c r="G65" s="29">
        <v>144</v>
      </c>
      <c r="H65" s="29">
        <v>14</v>
      </c>
      <c r="I65" s="29">
        <v>48</v>
      </c>
      <c r="J65" s="29">
        <v>3</v>
      </c>
      <c r="K65" s="29">
        <v>0</v>
      </c>
      <c r="L65" s="29">
        <v>0</v>
      </c>
      <c r="M65" s="29">
        <v>51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60</v>
      </c>
      <c r="V65" s="29">
        <v>5</v>
      </c>
      <c r="W65" s="29">
        <v>0</v>
      </c>
      <c r="X65" s="29">
        <v>0</v>
      </c>
      <c r="Y65" s="29">
        <v>77</v>
      </c>
      <c r="Z65" s="29">
        <v>9</v>
      </c>
      <c r="AA65" s="29">
        <v>9</v>
      </c>
      <c r="AB65" s="29">
        <v>0</v>
      </c>
      <c r="AC65" s="29">
        <v>0</v>
      </c>
      <c r="AD65" s="29">
        <v>0</v>
      </c>
      <c r="AE65" s="29">
        <v>12</v>
      </c>
      <c r="AF65" s="29">
        <v>5</v>
      </c>
      <c r="AG65" s="29">
        <v>2</v>
      </c>
      <c r="AH65" s="29">
        <v>1</v>
      </c>
      <c r="AI65" s="29">
        <v>0</v>
      </c>
      <c r="AJ65" s="29">
        <v>0</v>
      </c>
      <c r="AK65" s="29">
        <v>4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</row>
    <row r="66" spans="2:50" ht="20.100000000000001" customHeight="1" thickBot="1" x14ac:dyDescent="0.25">
      <c r="B66" s="4" t="s">
        <v>279</v>
      </c>
      <c r="C66" s="29">
        <v>30</v>
      </c>
      <c r="D66" s="29">
        <v>0</v>
      </c>
      <c r="E66" s="29">
        <v>0</v>
      </c>
      <c r="F66" s="29">
        <v>0</v>
      </c>
      <c r="G66" s="29">
        <v>30</v>
      </c>
      <c r="H66" s="29">
        <v>6</v>
      </c>
      <c r="I66" s="29">
        <v>19</v>
      </c>
      <c r="J66" s="29">
        <v>0</v>
      </c>
      <c r="K66" s="29">
        <v>0</v>
      </c>
      <c r="L66" s="29">
        <v>0</v>
      </c>
      <c r="M66" s="29">
        <v>19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6</v>
      </c>
      <c r="V66" s="29">
        <v>0</v>
      </c>
      <c r="W66" s="29">
        <v>0</v>
      </c>
      <c r="X66" s="29">
        <v>0</v>
      </c>
      <c r="Y66" s="29">
        <v>7</v>
      </c>
      <c r="Z66" s="29">
        <v>3</v>
      </c>
      <c r="AA66" s="29">
        <v>5</v>
      </c>
      <c r="AB66" s="29">
        <v>0</v>
      </c>
      <c r="AC66" s="29">
        <v>0</v>
      </c>
      <c r="AD66" s="29">
        <v>0</v>
      </c>
      <c r="AE66" s="29">
        <v>4</v>
      </c>
      <c r="AF66" s="29">
        <v>3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</row>
    <row r="67" spans="2:50" ht="20.100000000000001" customHeight="1" thickBot="1" x14ac:dyDescent="0.25">
      <c r="B67" s="4" t="s">
        <v>280</v>
      </c>
      <c r="C67" s="29">
        <v>420</v>
      </c>
      <c r="D67" s="29">
        <v>0</v>
      </c>
      <c r="E67" s="29">
        <v>0</v>
      </c>
      <c r="F67" s="29">
        <v>0</v>
      </c>
      <c r="G67" s="29">
        <v>431</v>
      </c>
      <c r="H67" s="29">
        <v>125</v>
      </c>
      <c r="I67" s="29">
        <v>39</v>
      </c>
      <c r="J67" s="29">
        <v>0</v>
      </c>
      <c r="K67" s="29">
        <v>0</v>
      </c>
      <c r="L67" s="29">
        <v>0</v>
      </c>
      <c r="M67" s="29">
        <v>41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292</v>
      </c>
      <c r="V67" s="29">
        <v>0</v>
      </c>
      <c r="W67" s="29">
        <v>0</v>
      </c>
      <c r="X67" s="29">
        <v>0</v>
      </c>
      <c r="Y67" s="29">
        <v>308</v>
      </c>
      <c r="Z67" s="29">
        <v>83</v>
      </c>
      <c r="AA67" s="29">
        <v>78</v>
      </c>
      <c r="AB67" s="29">
        <v>0</v>
      </c>
      <c r="AC67" s="29">
        <v>0</v>
      </c>
      <c r="AD67" s="29">
        <v>0</v>
      </c>
      <c r="AE67" s="29">
        <v>72</v>
      </c>
      <c r="AF67" s="29">
        <v>40</v>
      </c>
      <c r="AG67" s="29">
        <v>11</v>
      </c>
      <c r="AH67" s="29">
        <v>0</v>
      </c>
      <c r="AI67" s="29">
        <v>0</v>
      </c>
      <c r="AJ67" s="29">
        <v>0</v>
      </c>
      <c r="AK67" s="29">
        <v>10</v>
      </c>
      <c r="AL67" s="29">
        <v>2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</row>
    <row r="68" spans="2:50" ht="20.100000000000001" customHeight="1" thickBot="1" x14ac:dyDescent="0.25">
      <c r="B68" s="4" t="s">
        <v>281</v>
      </c>
      <c r="C68" s="29">
        <v>109</v>
      </c>
      <c r="D68" s="29">
        <v>12</v>
      </c>
      <c r="E68" s="29">
        <v>0</v>
      </c>
      <c r="F68" s="29">
        <v>0</v>
      </c>
      <c r="G68" s="29">
        <v>123</v>
      </c>
      <c r="H68" s="29">
        <v>51</v>
      </c>
      <c r="I68" s="29">
        <v>51</v>
      </c>
      <c r="J68" s="29">
        <v>2</v>
      </c>
      <c r="K68" s="29">
        <v>0</v>
      </c>
      <c r="L68" s="29">
        <v>0</v>
      </c>
      <c r="M68" s="29">
        <v>54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1</v>
      </c>
      <c r="T68" s="29">
        <v>0</v>
      </c>
      <c r="U68" s="29">
        <v>29</v>
      </c>
      <c r="V68" s="29">
        <v>10</v>
      </c>
      <c r="W68" s="29">
        <v>0</v>
      </c>
      <c r="X68" s="29">
        <v>0</v>
      </c>
      <c r="Y68" s="29">
        <v>39</v>
      </c>
      <c r="Z68" s="29">
        <v>51</v>
      </c>
      <c r="AA68" s="29">
        <v>24</v>
      </c>
      <c r="AB68" s="29">
        <v>0</v>
      </c>
      <c r="AC68" s="29">
        <v>0</v>
      </c>
      <c r="AD68" s="29">
        <v>0</v>
      </c>
      <c r="AE68" s="29">
        <v>24</v>
      </c>
      <c r="AF68" s="29">
        <v>0</v>
      </c>
      <c r="AG68" s="29">
        <v>4</v>
      </c>
      <c r="AH68" s="29">
        <v>0</v>
      </c>
      <c r="AI68" s="29">
        <v>0</v>
      </c>
      <c r="AJ68" s="29">
        <v>0</v>
      </c>
      <c r="AK68" s="29">
        <v>4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1</v>
      </c>
      <c r="AT68" s="29">
        <v>0</v>
      </c>
      <c r="AU68" s="29">
        <v>0</v>
      </c>
      <c r="AV68" s="29">
        <v>0</v>
      </c>
      <c r="AW68" s="29">
        <v>1</v>
      </c>
      <c r="AX68" s="29">
        <v>0</v>
      </c>
    </row>
    <row r="69" spans="2:50" ht="20.100000000000001" customHeight="1" thickBot="1" x14ac:dyDescent="0.25">
      <c r="B69" s="4" t="s">
        <v>282</v>
      </c>
      <c r="C69" s="29">
        <v>85</v>
      </c>
      <c r="D69" s="29">
        <v>0</v>
      </c>
      <c r="E69" s="29">
        <v>0</v>
      </c>
      <c r="F69" s="29">
        <v>0</v>
      </c>
      <c r="G69" s="29">
        <v>80</v>
      </c>
      <c r="H69" s="29">
        <v>32</v>
      </c>
      <c r="I69" s="29">
        <v>32</v>
      </c>
      <c r="J69" s="29">
        <v>0</v>
      </c>
      <c r="K69" s="29">
        <v>0</v>
      </c>
      <c r="L69" s="29">
        <v>0</v>
      </c>
      <c r="M69" s="29">
        <v>32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25</v>
      </c>
      <c r="V69" s="29">
        <v>0</v>
      </c>
      <c r="W69" s="29">
        <v>0</v>
      </c>
      <c r="X69" s="29">
        <v>0</v>
      </c>
      <c r="Y69" s="29">
        <v>15</v>
      </c>
      <c r="Z69" s="29">
        <v>23</v>
      </c>
      <c r="AA69" s="29">
        <v>16</v>
      </c>
      <c r="AB69" s="29">
        <v>0</v>
      </c>
      <c r="AC69" s="29">
        <v>0</v>
      </c>
      <c r="AD69" s="29">
        <v>0</v>
      </c>
      <c r="AE69" s="29">
        <v>20</v>
      </c>
      <c r="AF69" s="29">
        <v>6</v>
      </c>
      <c r="AG69" s="29">
        <v>12</v>
      </c>
      <c r="AH69" s="29">
        <v>0</v>
      </c>
      <c r="AI69" s="29">
        <v>0</v>
      </c>
      <c r="AJ69" s="29">
        <v>0</v>
      </c>
      <c r="AK69" s="29">
        <v>13</v>
      </c>
      <c r="AL69" s="29">
        <v>3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</row>
    <row r="70" spans="2:50" ht="20.100000000000001" customHeight="1" thickBot="1" x14ac:dyDescent="0.25">
      <c r="B70" s="4" t="s">
        <v>283</v>
      </c>
      <c r="C70" s="29">
        <v>194</v>
      </c>
      <c r="D70" s="29">
        <v>5</v>
      </c>
      <c r="E70" s="29">
        <v>0</v>
      </c>
      <c r="F70" s="29">
        <v>0</v>
      </c>
      <c r="G70" s="29">
        <v>190</v>
      </c>
      <c r="H70" s="29">
        <v>14</v>
      </c>
      <c r="I70" s="29">
        <v>53</v>
      </c>
      <c r="J70" s="29">
        <v>0</v>
      </c>
      <c r="K70" s="29">
        <v>0</v>
      </c>
      <c r="L70" s="29">
        <v>0</v>
      </c>
      <c r="M70" s="29">
        <v>53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103</v>
      </c>
      <c r="V70" s="29">
        <v>5</v>
      </c>
      <c r="W70" s="29">
        <v>0</v>
      </c>
      <c r="X70" s="29">
        <v>0</v>
      </c>
      <c r="Y70" s="29">
        <v>101</v>
      </c>
      <c r="Z70" s="29">
        <v>7</v>
      </c>
      <c r="AA70" s="29">
        <v>18</v>
      </c>
      <c r="AB70" s="29">
        <v>0</v>
      </c>
      <c r="AC70" s="29">
        <v>0</v>
      </c>
      <c r="AD70" s="29">
        <v>0</v>
      </c>
      <c r="AE70" s="29">
        <v>19</v>
      </c>
      <c r="AF70" s="29">
        <v>4</v>
      </c>
      <c r="AG70" s="29">
        <v>20</v>
      </c>
      <c r="AH70" s="29">
        <v>0</v>
      </c>
      <c r="AI70" s="29">
        <v>0</v>
      </c>
      <c r="AJ70" s="29">
        <v>0</v>
      </c>
      <c r="AK70" s="29">
        <v>17</v>
      </c>
      <c r="AL70" s="29">
        <v>3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29">
        <v>0</v>
      </c>
      <c r="AT70" s="29">
        <v>0</v>
      </c>
      <c r="AU70" s="29">
        <v>0</v>
      </c>
      <c r="AV70" s="29">
        <v>0</v>
      </c>
      <c r="AW70" s="29">
        <v>0</v>
      </c>
      <c r="AX70" s="29">
        <v>0</v>
      </c>
    </row>
    <row r="71" spans="2:50" ht="20.100000000000001" customHeight="1" thickBot="1" x14ac:dyDescent="0.25">
      <c r="B71" s="4" t="s">
        <v>284</v>
      </c>
      <c r="C71" s="29">
        <v>213</v>
      </c>
      <c r="D71" s="29">
        <v>37</v>
      </c>
      <c r="E71" s="29">
        <v>23</v>
      </c>
      <c r="F71" s="29">
        <v>1</v>
      </c>
      <c r="G71" s="29">
        <v>276</v>
      </c>
      <c r="H71" s="29">
        <v>52</v>
      </c>
      <c r="I71" s="29">
        <v>62</v>
      </c>
      <c r="J71" s="29">
        <v>9</v>
      </c>
      <c r="K71" s="29">
        <v>0</v>
      </c>
      <c r="L71" s="29">
        <v>0</v>
      </c>
      <c r="M71" s="29">
        <v>72</v>
      </c>
      <c r="N71" s="29">
        <v>0</v>
      </c>
      <c r="O71" s="29">
        <v>1</v>
      </c>
      <c r="P71" s="29">
        <v>0</v>
      </c>
      <c r="Q71" s="29">
        <v>0</v>
      </c>
      <c r="R71" s="29">
        <v>0</v>
      </c>
      <c r="S71" s="29">
        <v>0</v>
      </c>
      <c r="T71" s="29">
        <v>1</v>
      </c>
      <c r="U71" s="29">
        <v>101</v>
      </c>
      <c r="V71" s="29">
        <v>28</v>
      </c>
      <c r="W71" s="29">
        <v>23</v>
      </c>
      <c r="X71" s="29">
        <v>1</v>
      </c>
      <c r="Y71" s="29">
        <v>161</v>
      </c>
      <c r="Z71" s="29">
        <v>31</v>
      </c>
      <c r="AA71" s="29">
        <v>47</v>
      </c>
      <c r="AB71" s="29">
        <v>0</v>
      </c>
      <c r="AC71" s="29">
        <v>0</v>
      </c>
      <c r="AD71" s="29">
        <v>0</v>
      </c>
      <c r="AE71" s="29">
        <v>37</v>
      </c>
      <c r="AF71" s="29">
        <v>20</v>
      </c>
      <c r="AG71" s="29">
        <v>2</v>
      </c>
      <c r="AH71" s="29">
        <v>0</v>
      </c>
      <c r="AI71" s="29">
        <v>0</v>
      </c>
      <c r="AJ71" s="29">
        <v>0</v>
      </c>
      <c r="AK71" s="29">
        <v>5</v>
      </c>
      <c r="AL71" s="29">
        <v>0</v>
      </c>
      <c r="AM71" s="29">
        <v>0</v>
      </c>
      <c r="AN71" s="29">
        <v>0</v>
      </c>
      <c r="AO71" s="29">
        <v>0</v>
      </c>
      <c r="AP71" s="29">
        <v>0</v>
      </c>
      <c r="AQ71" s="29">
        <v>0</v>
      </c>
      <c r="AR71" s="29">
        <v>0</v>
      </c>
      <c r="AS71" s="29">
        <v>0</v>
      </c>
      <c r="AT71" s="29">
        <v>0</v>
      </c>
      <c r="AU71" s="29">
        <v>0</v>
      </c>
      <c r="AV71" s="29">
        <v>0</v>
      </c>
      <c r="AW71" s="29">
        <v>1</v>
      </c>
      <c r="AX71" s="29">
        <v>0</v>
      </c>
    </row>
    <row r="72" spans="2:50" ht="20.100000000000001" customHeight="1" thickBot="1" x14ac:dyDescent="0.25">
      <c r="B72" s="4" t="s">
        <v>285</v>
      </c>
      <c r="C72" s="29">
        <v>192</v>
      </c>
      <c r="D72" s="29">
        <v>21</v>
      </c>
      <c r="E72" s="29">
        <v>1</v>
      </c>
      <c r="F72" s="29">
        <v>0</v>
      </c>
      <c r="G72" s="29">
        <v>214</v>
      </c>
      <c r="H72" s="29">
        <v>74</v>
      </c>
      <c r="I72" s="29">
        <v>72</v>
      </c>
      <c r="J72" s="29">
        <v>0</v>
      </c>
      <c r="K72" s="29">
        <v>0</v>
      </c>
      <c r="L72" s="29">
        <v>0</v>
      </c>
      <c r="M72" s="29">
        <v>65</v>
      </c>
      <c r="N72" s="29">
        <v>7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83</v>
      </c>
      <c r="V72" s="29">
        <v>21</v>
      </c>
      <c r="W72" s="29">
        <v>1</v>
      </c>
      <c r="X72" s="29">
        <v>0</v>
      </c>
      <c r="Y72" s="29">
        <v>112</v>
      </c>
      <c r="Z72" s="29">
        <v>53</v>
      </c>
      <c r="AA72" s="29">
        <v>26</v>
      </c>
      <c r="AB72" s="29">
        <v>0</v>
      </c>
      <c r="AC72" s="29">
        <v>0</v>
      </c>
      <c r="AD72" s="29">
        <v>0</v>
      </c>
      <c r="AE72" s="29">
        <v>25</v>
      </c>
      <c r="AF72" s="29">
        <v>14</v>
      </c>
      <c r="AG72" s="29">
        <v>11</v>
      </c>
      <c r="AH72" s="29">
        <v>0</v>
      </c>
      <c r="AI72" s="29">
        <v>0</v>
      </c>
      <c r="AJ72" s="29">
        <v>0</v>
      </c>
      <c r="AK72" s="29">
        <v>12</v>
      </c>
      <c r="AL72" s="29">
        <v>0</v>
      </c>
      <c r="AM72" s="29">
        <v>0</v>
      </c>
      <c r="AN72" s="29">
        <v>0</v>
      </c>
      <c r="AO72" s="29">
        <v>0</v>
      </c>
      <c r="AP72" s="29">
        <v>0</v>
      </c>
      <c r="AQ72" s="29">
        <v>0</v>
      </c>
      <c r="AR72" s="29">
        <v>0</v>
      </c>
      <c r="AS72" s="29">
        <v>0</v>
      </c>
      <c r="AT72" s="29">
        <v>0</v>
      </c>
      <c r="AU72" s="29">
        <v>0</v>
      </c>
      <c r="AV72" s="29">
        <v>0</v>
      </c>
      <c r="AW72" s="29">
        <v>0</v>
      </c>
      <c r="AX72" s="29">
        <v>0</v>
      </c>
    </row>
    <row r="73" spans="2:50" ht="20.100000000000001" customHeight="1" thickBot="1" x14ac:dyDescent="0.25">
      <c r="B73" s="4" t="s">
        <v>637</v>
      </c>
      <c r="C73" s="29">
        <v>331</v>
      </c>
      <c r="D73" s="29">
        <v>26</v>
      </c>
      <c r="E73" s="29">
        <v>9</v>
      </c>
      <c r="F73" s="29">
        <v>3</v>
      </c>
      <c r="G73" s="29">
        <v>388</v>
      </c>
      <c r="H73" s="29">
        <v>39</v>
      </c>
      <c r="I73" s="29">
        <v>117</v>
      </c>
      <c r="J73" s="29">
        <v>26</v>
      </c>
      <c r="K73" s="29">
        <v>9</v>
      </c>
      <c r="L73" s="29">
        <v>0</v>
      </c>
      <c r="M73" s="29">
        <v>152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1</v>
      </c>
      <c r="T73" s="29">
        <v>2</v>
      </c>
      <c r="U73" s="29">
        <v>150</v>
      </c>
      <c r="V73" s="29">
        <v>0</v>
      </c>
      <c r="W73" s="29">
        <v>0</v>
      </c>
      <c r="X73" s="29">
        <v>0</v>
      </c>
      <c r="Y73" s="29">
        <v>168</v>
      </c>
      <c r="Z73" s="29">
        <v>19</v>
      </c>
      <c r="AA73" s="29">
        <v>41</v>
      </c>
      <c r="AB73" s="29">
        <v>0</v>
      </c>
      <c r="AC73" s="29">
        <v>0</v>
      </c>
      <c r="AD73" s="29">
        <v>3</v>
      </c>
      <c r="AE73" s="29">
        <v>42</v>
      </c>
      <c r="AF73" s="29">
        <v>16</v>
      </c>
      <c r="AG73" s="29">
        <v>23</v>
      </c>
      <c r="AH73" s="29">
        <v>0</v>
      </c>
      <c r="AI73" s="29">
        <v>0</v>
      </c>
      <c r="AJ73" s="29">
        <v>0</v>
      </c>
      <c r="AK73" s="29">
        <v>25</v>
      </c>
      <c r="AL73" s="29">
        <v>2</v>
      </c>
      <c r="AM73" s="29">
        <v>0</v>
      </c>
      <c r="AN73" s="29">
        <v>0</v>
      </c>
      <c r="AO73" s="29">
        <v>0</v>
      </c>
      <c r="AP73" s="29">
        <v>0</v>
      </c>
      <c r="AQ73" s="29">
        <v>0</v>
      </c>
      <c r="AR73" s="29">
        <v>0</v>
      </c>
      <c r="AS73" s="29">
        <v>0</v>
      </c>
      <c r="AT73" s="29">
        <v>0</v>
      </c>
      <c r="AU73" s="29">
        <v>0</v>
      </c>
      <c r="AV73" s="29">
        <v>0</v>
      </c>
      <c r="AW73" s="29">
        <v>0</v>
      </c>
      <c r="AX73" s="29">
        <v>0</v>
      </c>
    </row>
    <row r="74" spans="2:50" ht="20.100000000000001" customHeight="1" thickBot="1" x14ac:dyDescent="0.25">
      <c r="B74" s="4" t="s">
        <v>173</v>
      </c>
      <c r="C74" s="29">
        <v>3176</v>
      </c>
      <c r="D74" s="29">
        <v>1096</v>
      </c>
      <c r="E74" s="29">
        <v>765</v>
      </c>
      <c r="F74" s="29">
        <v>53</v>
      </c>
      <c r="G74" s="29">
        <v>5190</v>
      </c>
      <c r="H74" s="29">
        <v>632</v>
      </c>
      <c r="I74" s="29">
        <v>709</v>
      </c>
      <c r="J74" s="29">
        <v>473</v>
      </c>
      <c r="K74" s="29">
        <v>0</v>
      </c>
      <c r="L74" s="29">
        <v>6</v>
      </c>
      <c r="M74" s="29">
        <v>1188</v>
      </c>
      <c r="N74" s="29">
        <v>0</v>
      </c>
      <c r="O74" s="29">
        <v>2</v>
      </c>
      <c r="P74" s="29">
        <v>0</v>
      </c>
      <c r="Q74" s="29">
        <v>0</v>
      </c>
      <c r="R74" s="29">
        <v>2</v>
      </c>
      <c r="S74" s="29">
        <v>3</v>
      </c>
      <c r="T74" s="29">
        <v>2</v>
      </c>
      <c r="U74" s="29">
        <v>1683</v>
      </c>
      <c r="V74" s="29">
        <v>622</v>
      </c>
      <c r="W74" s="29">
        <v>765</v>
      </c>
      <c r="X74" s="29">
        <v>31</v>
      </c>
      <c r="Y74" s="29">
        <v>3099</v>
      </c>
      <c r="Z74" s="29">
        <v>404</v>
      </c>
      <c r="AA74" s="29">
        <v>647</v>
      </c>
      <c r="AB74" s="29">
        <v>0</v>
      </c>
      <c r="AC74" s="29">
        <v>0</v>
      </c>
      <c r="AD74" s="29">
        <v>0</v>
      </c>
      <c r="AE74" s="29">
        <v>745</v>
      </c>
      <c r="AF74" s="29">
        <v>196</v>
      </c>
      <c r="AG74" s="29">
        <v>133</v>
      </c>
      <c r="AH74" s="29">
        <v>1</v>
      </c>
      <c r="AI74" s="29">
        <v>0</v>
      </c>
      <c r="AJ74" s="29">
        <v>13</v>
      </c>
      <c r="AK74" s="29">
        <v>153</v>
      </c>
      <c r="AL74" s="29">
        <v>29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2</v>
      </c>
      <c r="AT74" s="29">
        <v>0</v>
      </c>
      <c r="AU74" s="29">
        <v>0</v>
      </c>
      <c r="AV74" s="29">
        <v>1</v>
      </c>
      <c r="AW74" s="29">
        <v>2</v>
      </c>
      <c r="AX74" s="29">
        <v>1</v>
      </c>
    </row>
    <row r="75" spans="2:50" ht="20.100000000000001" customHeight="1" thickBot="1" x14ac:dyDescent="0.25">
      <c r="B75" s="4" t="s">
        <v>286</v>
      </c>
      <c r="C75" s="29">
        <v>208</v>
      </c>
      <c r="D75" s="29">
        <v>0</v>
      </c>
      <c r="E75" s="29">
        <v>0</v>
      </c>
      <c r="F75" s="29">
        <v>0</v>
      </c>
      <c r="G75" s="29">
        <v>205</v>
      </c>
      <c r="H75" s="29">
        <v>7</v>
      </c>
      <c r="I75" s="29">
        <v>102</v>
      </c>
      <c r="J75" s="29">
        <v>0</v>
      </c>
      <c r="K75" s="29">
        <v>0</v>
      </c>
      <c r="L75" s="29">
        <v>0</v>
      </c>
      <c r="M75" s="29">
        <v>102</v>
      </c>
      <c r="N75" s="29">
        <v>3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71</v>
      </c>
      <c r="V75" s="29">
        <v>0</v>
      </c>
      <c r="W75" s="29">
        <v>0</v>
      </c>
      <c r="X75" s="29">
        <v>0</v>
      </c>
      <c r="Y75" s="29">
        <v>68</v>
      </c>
      <c r="Z75" s="29">
        <v>3</v>
      </c>
      <c r="AA75" s="29">
        <v>22</v>
      </c>
      <c r="AB75" s="29">
        <v>0</v>
      </c>
      <c r="AC75" s="29">
        <v>0</v>
      </c>
      <c r="AD75" s="29">
        <v>0</v>
      </c>
      <c r="AE75" s="29">
        <v>22</v>
      </c>
      <c r="AF75" s="29">
        <v>1</v>
      </c>
      <c r="AG75" s="29">
        <v>13</v>
      </c>
      <c r="AH75" s="29">
        <v>0</v>
      </c>
      <c r="AI75" s="29">
        <v>0</v>
      </c>
      <c r="AJ75" s="29">
        <v>0</v>
      </c>
      <c r="AK75" s="29">
        <v>13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  <c r="AQ75" s="29">
        <v>0</v>
      </c>
      <c r="AR75" s="29">
        <v>0</v>
      </c>
      <c r="AS75" s="29">
        <v>0</v>
      </c>
      <c r="AT75" s="29">
        <v>0</v>
      </c>
      <c r="AU75" s="29">
        <v>0</v>
      </c>
      <c r="AV75" s="29">
        <v>0</v>
      </c>
      <c r="AW75" s="29">
        <v>0</v>
      </c>
      <c r="AX75" s="29">
        <v>0</v>
      </c>
    </row>
    <row r="76" spans="2:50" ht="20.100000000000001" customHeight="1" thickBot="1" x14ac:dyDescent="0.25">
      <c r="B76" s="4" t="s">
        <v>287</v>
      </c>
      <c r="C76" s="29">
        <v>983</v>
      </c>
      <c r="D76" s="29">
        <v>1</v>
      </c>
      <c r="E76" s="29">
        <v>0</v>
      </c>
      <c r="F76" s="29">
        <v>9</v>
      </c>
      <c r="G76" s="29">
        <v>1011</v>
      </c>
      <c r="H76" s="29">
        <v>245</v>
      </c>
      <c r="I76" s="29">
        <v>333</v>
      </c>
      <c r="J76" s="29">
        <v>1</v>
      </c>
      <c r="K76" s="29">
        <v>0</v>
      </c>
      <c r="L76" s="29">
        <v>0</v>
      </c>
      <c r="M76" s="29">
        <v>334</v>
      </c>
      <c r="N76" s="29">
        <v>2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482</v>
      </c>
      <c r="V76" s="29">
        <v>0</v>
      </c>
      <c r="W76" s="29">
        <v>0</v>
      </c>
      <c r="X76" s="29">
        <v>0</v>
      </c>
      <c r="Y76" s="29">
        <v>501</v>
      </c>
      <c r="Z76" s="29">
        <v>169</v>
      </c>
      <c r="AA76" s="29">
        <v>145</v>
      </c>
      <c r="AB76" s="29">
        <v>0</v>
      </c>
      <c r="AC76" s="29">
        <v>0</v>
      </c>
      <c r="AD76" s="29">
        <v>0</v>
      </c>
      <c r="AE76" s="29">
        <v>145</v>
      </c>
      <c r="AF76" s="29">
        <v>71</v>
      </c>
      <c r="AG76" s="29">
        <v>23</v>
      </c>
      <c r="AH76" s="29">
        <v>0</v>
      </c>
      <c r="AI76" s="29">
        <v>0</v>
      </c>
      <c r="AJ76" s="29">
        <v>9</v>
      </c>
      <c r="AK76" s="29">
        <v>30</v>
      </c>
      <c r="AL76" s="29">
        <v>3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1</v>
      </c>
      <c r="AX76" s="29">
        <v>0</v>
      </c>
    </row>
    <row r="77" spans="2:50" ht="20.100000000000001" customHeight="1" thickBot="1" x14ac:dyDescent="0.25">
      <c r="B77" s="4" t="s">
        <v>288</v>
      </c>
      <c r="C77" s="29">
        <v>808</v>
      </c>
      <c r="D77" s="29">
        <v>176</v>
      </c>
      <c r="E77" s="29">
        <v>62</v>
      </c>
      <c r="F77" s="29">
        <v>61</v>
      </c>
      <c r="G77" s="29">
        <v>1123</v>
      </c>
      <c r="H77" s="29">
        <v>124</v>
      </c>
      <c r="I77" s="29">
        <v>403</v>
      </c>
      <c r="J77" s="29">
        <v>85</v>
      </c>
      <c r="K77" s="29">
        <v>20</v>
      </c>
      <c r="L77" s="29">
        <v>50</v>
      </c>
      <c r="M77" s="29">
        <v>551</v>
      </c>
      <c r="N77" s="29">
        <v>21</v>
      </c>
      <c r="O77" s="29">
        <v>3</v>
      </c>
      <c r="P77" s="29">
        <v>0</v>
      </c>
      <c r="Q77" s="29">
        <v>0</v>
      </c>
      <c r="R77" s="29">
        <v>0</v>
      </c>
      <c r="S77" s="29">
        <v>2</v>
      </c>
      <c r="T77" s="29">
        <v>2</v>
      </c>
      <c r="U77" s="29">
        <v>182</v>
      </c>
      <c r="V77" s="29">
        <v>91</v>
      </c>
      <c r="W77" s="29">
        <v>42</v>
      </c>
      <c r="X77" s="29">
        <v>10</v>
      </c>
      <c r="Y77" s="29">
        <v>354</v>
      </c>
      <c r="Z77" s="29">
        <v>54</v>
      </c>
      <c r="AA77" s="29">
        <v>163</v>
      </c>
      <c r="AB77" s="29">
        <v>0</v>
      </c>
      <c r="AC77" s="29">
        <v>0</v>
      </c>
      <c r="AD77" s="29">
        <v>1</v>
      </c>
      <c r="AE77" s="29">
        <v>158</v>
      </c>
      <c r="AF77" s="29">
        <v>44</v>
      </c>
      <c r="AG77" s="29">
        <v>56</v>
      </c>
      <c r="AH77" s="29">
        <v>0</v>
      </c>
      <c r="AI77" s="29">
        <v>0</v>
      </c>
      <c r="AJ77" s="29">
        <v>0</v>
      </c>
      <c r="AK77" s="29">
        <v>58</v>
      </c>
      <c r="AL77" s="29">
        <v>2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1</v>
      </c>
      <c r="AT77" s="29">
        <v>0</v>
      </c>
      <c r="AU77" s="29">
        <v>0</v>
      </c>
      <c r="AV77" s="29">
        <v>0</v>
      </c>
      <c r="AW77" s="29">
        <v>0</v>
      </c>
      <c r="AX77" s="29">
        <v>1</v>
      </c>
    </row>
    <row r="78" spans="2:50" ht="20.100000000000001" customHeight="1" thickBot="1" x14ac:dyDescent="0.25">
      <c r="B78" s="4" t="s">
        <v>289</v>
      </c>
      <c r="C78" s="29">
        <v>378</v>
      </c>
      <c r="D78" s="29">
        <v>12</v>
      </c>
      <c r="E78" s="29">
        <v>0</v>
      </c>
      <c r="F78" s="29">
        <v>0</v>
      </c>
      <c r="G78" s="29">
        <v>376</v>
      </c>
      <c r="H78" s="29">
        <v>76</v>
      </c>
      <c r="I78" s="29">
        <v>167</v>
      </c>
      <c r="J78" s="29">
        <v>12</v>
      </c>
      <c r="K78" s="29">
        <v>0</v>
      </c>
      <c r="L78" s="29">
        <v>0</v>
      </c>
      <c r="M78" s="29">
        <v>174</v>
      </c>
      <c r="N78" s="29">
        <v>5</v>
      </c>
      <c r="O78" s="29">
        <v>0</v>
      </c>
      <c r="P78" s="29">
        <v>0</v>
      </c>
      <c r="Q78" s="29">
        <v>0</v>
      </c>
      <c r="R78" s="29">
        <v>0</v>
      </c>
      <c r="S78" s="29">
        <v>1</v>
      </c>
      <c r="T78" s="29">
        <v>0</v>
      </c>
      <c r="U78" s="29">
        <v>143</v>
      </c>
      <c r="V78" s="29">
        <v>0</v>
      </c>
      <c r="W78" s="29">
        <v>0</v>
      </c>
      <c r="X78" s="29">
        <v>0</v>
      </c>
      <c r="Y78" s="29">
        <v>139</v>
      </c>
      <c r="Z78" s="29">
        <v>35</v>
      </c>
      <c r="AA78" s="29">
        <v>50</v>
      </c>
      <c r="AB78" s="29">
        <v>0</v>
      </c>
      <c r="AC78" s="29">
        <v>0</v>
      </c>
      <c r="AD78" s="29">
        <v>0</v>
      </c>
      <c r="AE78" s="29">
        <v>44</v>
      </c>
      <c r="AF78" s="29">
        <v>31</v>
      </c>
      <c r="AG78" s="29">
        <v>18</v>
      </c>
      <c r="AH78" s="29">
        <v>0</v>
      </c>
      <c r="AI78" s="29">
        <v>0</v>
      </c>
      <c r="AJ78" s="29">
        <v>0</v>
      </c>
      <c r="AK78" s="29">
        <v>17</v>
      </c>
      <c r="AL78" s="29">
        <v>4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29">
        <v>0</v>
      </c>
      <c r="AT78" s="29">
        <v>0</v>
      </c>
      <c r="AU78" s="29">
        <v>0</v>
      </c>
      <c r="AV78" s="29">
        <v>0</v>
      </c>
      <c r="AW78" s="29">
        <v>1</v>
      </c>
      <c r="AX78" s="29">
        <v>1</v>
      </c>
    </row>
    <row r="79" spans="2:50" ht="20.100000000000001" customHeight="1" thickBot="1" x14ac:dyDescent="0.25">
      <c r="B79" s="4" t="s">
        <v>290</v>
      </c>
      <c r="C79" s="29">
        <v>493</v>
      </c>
      <c r="D79" s="29">
        <v>0</v>
      </c>
      <c r="E79" s="29">
        <v>0</v>
      </c>
      <c r="F79" s="29">
        <v>0</v>
      </c>
      <c r="G79" s="29">
        <v>478</v>
      </c>
      <c r="H79" s="29">
        <v>86</v>
      </c>
      <c r="I79" s="29">
        <v>169</v>
      </c>
      <c r="J79" s="29">
        <v>0</v>
      </c>
      <c r="K79" s="29">
        <v>0</v>
      </c>
      <c r="L79" s="29">
        <v>0</v>
      </c>
      <c r="M79" s="29">
        <v>169</v>
      </c>
      <c r="N79" s="29">
        <v>0</v>
      </c>
      <c r="O79" s="29">
        <v>1</v>
      </c>
      <c r="P79" s="29">
        <v>0</v>
      </c>
      <c r="Q79" s="29">
        <v>0</v>
      </c>
      <c r="R79" s="29">
        <v>0</v>
      </c>
      <c r="S79" s="29">
        <v>0</v>
      </c>
      <c r="T79" s="29">
        <v>1</v>
      </c>
      <c r="U79" s="29">
        <v>194</v>
      </c>
      <c r="V79" s="29">
        <v>0</v>
      </c>
      <c r="W79" s="29">
        <v>0</v>
      </c>
      <c r="X79" s="29">
        <v>0</v>
      </c>
      <c r="Y79" s="29">
        <v>181</v>
      </c>
      <c r="Z79" s="29">
        <v>58</v>
      </c>
      <c r="AA79" s="29">
        <v>91</v>
      </c>
      <c r="AB79" s="29">
        <v>0</v>
      </c>
      <c r="AC79" s="29">
        <v>0</v>
      </c>
      <c r="AD79" s="29">
        <v>0</v>
      </c>
      <c r="AE79" s="29">
        <v>88</v>
      </c>
      <c r="AF79" s="29">
        <v>27</v>
      </c>
      <c r="AG79" s="29">
        <v>38</v>
      </c>
      <c r="AH79" s="29">
        <v>0</v>
      </c>
      <c r="AI79" s="29">
        <v>0</v>
      </c>
      <c r="AJ79" s="29">
        <v>0</v>
      </c>
      <c r="AK79" s="29">
        <v>40</v>
      </c>
      <c r="AL79" s="29">
        <v>0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29">
        <v>0</v>
      </c>
      <c r="AT79" s="29">
        <v>0</v>
      </c>
      <c r="AU79" s="29">
        <v>0</v>
      </c>
      <c r="AV79" s="29">
        <v>0</v>
      </c>
      <c r="AW79" s="29">
        <v>0</v>
      </c>
      <c r="AX79" s="29">
        <v>0</v>
      </c>
    </row>
    <row r="80" spans="2:50" ht="20.100000000000001" customHeight="1" thickBot="1" x14ac:dyDescent="0.25">
      <c r="B80" s="4" t="s">
        <v>291</v>
      </c>
      <c r="C80" s="29">
        <v>118</v>
      </c>
      <c r="D80" s="29">
        <v>0</v>
      </c>
      <c r="E80" s="29">
        <v>0</v>
      </c>
      <c r="F80" s="29">
        <v>0</v>
      </c>
      <c r="G80" s="29">
        <v>149</v>
      </c>
      <c r="H80" s="29">
        <v>50</v>
      </c>
      <c r="I80" s="29">
        <v>37</v>
      </c>
      <c r="J80" s="29">
        <v>0</v>
      </c>
      <c r="K80" s="29">
        <v>0</v>
      </c>
      <c r="L80" s="29">
        <v>0</v>
      </c>
      <c r="M80" s="29">
        <v>37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64</v>
      </c>
      <c r="V80" s="29">
        <v>0</v>
      </c>
      <c r="W80" s="29">
        <v>0</v>
      </c>
      <c r="X80" s="29">
        <v>0</v>
      </c>
      <c r="Y80" s="29">
        <v>81</v>
      </c>
      <c r="Z80" s="29">
        <v>43</v>
      </c>
      <c r="AA80" s="29">
        <v>8</v>
      </c>
      <c r="AB80" s="29">
        <v>0</v>
      </c>
      <c r="AC80" s="29">
        <v>0</v>
      </c>
      <c r="AD80" s="29">
        <v>0</v>
      </c>
      <c r="AE80" s="29">
        <v>15</v>
      </c>
      <c r="AF80" s="29">
        <v>7</v>
      </c>
      <c r="AG80" s="29">
        <v>9</v>
      </c>
      <c r="AH80" s="29">
        <v>0</v>
      </c>
      <c r="AI80" s="29">
        <v>0</v>
      </c>
      <c r="AJ80" s="29">
        <v>0</v>
      </c>
      <c r="AK80" s="29">
        <v>16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>
        <v>0</v>
      </c>
      <c r="AT80" s="29">
        <v>0</v>
      </c>
      <c r="AU80" s="29">
        <v>0</v>
      </c>
      <c r="AV80" s="29">
        <v>0</v>
      </c>
      <c r="AW80" s="29">
        <v>0</v>
      </c>
      <c r="AX80" s="29">
        <v>0</v>
      </c>
    </row>
    <row r="81" spans="2:50" ht="20.100000000000001" customHeight="1" thickBot="1" x14ac:dyDescent="0.25">
      <c r="B81" s="4" t="s">
        <v>292</v>
      </c>
      <c r="C81" s="29">
        <v>182</v>
      </c>
      <c r="D81" s="29">
        <v>9</v>
      </c>
      <c r="E81" s="29">
        <v>0</v>
      </c>
      <c r="F81" s="29">
        <v>0</v>
      </c>
      <c r="G81" s="29">
        <v>202</v>
      </c>
      <c r="H81" s="29">
        <v>46</v>
      </c>
      <c r="I81" s="29">
        <v>58</v>
      </c>
      <c r="J81" s="29">
        <v>9</v>
      </c>
      <c r="K81" s="29">
        <v>0</v>
      </c>
      <c r="L81" s="29">
        <v>0</v>
      </c>
      <c r="M81" s="29">
        <v>66</v>
      </c>
      <c r="N81" s="29">
        <v>2</v>
      </c>
      <c r="O81" s="29">
        <v>2</v>
      </c>
      <c r="P81" s="29">
        <v>0</v>
      </c>
      <c r="Q81" s="29">
        <v>0</v>
      </c>
      <c r="R81" s="29">
        <v>0</v>
      </c>
      <c r="S81" s="29">
        <v>1</v>
      </c>
      <c r="T81" s="29">
        <v>2</v>
      </c>
      <c r="U81" s="29">
        <v>103</v>
      </c>
      <c r="V81" s="29">
        <v>0</v>
      </c>
      <c r="W81" s="29">
        <v>0</v>
      </c>
      <c r="X81" s="29">
        <v>0</v>
      </c>
      <c r="Y81" s="29">
        <v>120</v>
      </c>
      <c r="Z81" s="29">
        <v>19</v>
      </c>
      <c r="AA81" s="29">
        <v>2</v>
      </c>
      <c r="AB81" s="29">
        <v>0</v>
      </c>
      <c r="AC81" s="29">
        <v>0</v>
      </c>
      <c r="AD81" s="29">
        <v>0</v>
      </c>
      <c r="AE81" s="29">
        <v>3</v>
      </c>
      <c r="AF81" s="29">
        <v>14</v>
      </c>
      <c r="AG81" s="29">
        <v>17</v>
      </c>
      <c r="AH81" s="29">
        <v>0</v>
      </c>
      <c r="AI81" s="29">
        <v>0</v>
      </c>
      <c r="AJ81" s="29">
        <v>0</v>
      </c>
      <c r="AK81" s="29">
        <v>12</v>
      </c>
      <c r="AL81" s="29">
        <v>9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29">
        <v>0</v>
      </c>
      <c r="AT81" s="29">
        <v>0</v>
      </c>
      <c r="AU81" s="29">
        <v>0</v>
      </c>
      <c r="AV81" s="29">
        <v>0</v>
      </c>
      <c r="AW81" s="29">
        <v>0</v>
      </c>
      <c r="AX81" s="29">
        <v>0</v>
      </c>
    </row>
    <row r="82" spans="2:50" ht="20.100000000000001" customHeight="1" thickBot="1" x14ac:dyDescent="0.25">
      <c r="B82" s="4" t="s">
        <v>293</v>
      </c>
      <c r="C82" s="29">
        <v>81</v>
      </c>
      <c r="D82" s="29">
        <v>0</v>
      </c>
      <c r="E82" s="29">
        <v>0</v>
      </c>
      <c r="F82" s="29">
        <v>0</v>
      </c>
      <c r="G82" s="29">
        <v>75</v>
      </c>
      <c r="H82" s="29">
        <v>12</v>
      </c>
      <c r="I82" s="29">
        <v>18</v>
      </c>
      <c r="J82" s="29">
        <v>0</v>
      </c>
      <c r="K82" s="29">
        <v>0</v>
      </c>
      <c r="L82" s="29">
        <v>0</v>
      </c>
      <c r="M82" s="29">
        <v>18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45</v>
      </c>
      <c r="V82" s="29">
        <v>0</v>
      </c>
      <c r="W82" s="29">
        <v>0</v>
      </c>
      <c r="X82" s="29">
        <v>0</v>
      </c>
      <c r="Y82" s="29">
        <v>43</v>
      </c>
      <c r="Z82" s="29">
        <v>8</v>
      </c>
      <c r="AA82" s="29">
        <v>14</v>
      </c>
      <c r="AB82" s="29">
        <v>0</v>
      </c>
      <c r="AC82" s="29">
        <v>0</v>
      </c>
      <c r="AD82" s="29">
        <v>0</v>
      </c>
      <c r="AE82" s="29">
        <v>12</v>
      </c>
      <c r="AF82" s="29">
        <v>2</v>
      </c>
      <c r="AG82" s="29">
        <v>3</v>
      </c>
      <c r="AH82" s="29">
        <v>0</v>
      </c>
      <c r="AI82" s="29">
        <v>0</v>
      </c>
      <c r="AJ82" s="29">
        <v>0</v>
      </c>
      <c r="AK82" s="29">
        <v>2</v>
      </c>
      <c r="AL82" s="29">
        <v>1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29">
        <v>1</v>
      </c>
      <c r="AT82" s="29">
        <v>0</v>
      </c>
      <c r="AU82" s="29">
        <v>0</v>
      </c>
      <c r="AV82" s="29">
        <v>0</v>
      </c>
      <c r="AW82" s="29">
        <v>0</v>
      </c>
      <c r="AX82" s="29">
        <v>1</v>
      </c>
    </row>
    <row r="83" spans="2:50" ht="20.100000000000001" customHeight="1" thickBot="1" x14ac:dyDescent="0.25">
      <c r="B83" s="4" t="s">
        <v>294</v>
      </c>
      <c r="C83" s="29">
        <v>887</v>
      </c>
      <c r="D83" s="29">
        <v>34</v>
      </c>
      <c r="E83" s="29">
        <v>0</v>
      </c>
      <c r="F83" s="29">
        <v>15</v>
      </c>
      <c r="G83" s="29">
        <v>896</v>
      </c>
      <c r="H83" s="29">
        <v>397</v>
      </c>
      <c r="I83" s="29">
        <v>342</v>
      </c>
      <c r="J83" s="29">
        <v>17</v>
      </c>
      <c r="K83" s="29">
        <v>0</v>
      </c>
      <c r="L83" s="29">
        <v>0</v>
      </c>
      <c r="M83" s="29">
        <v>359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2</v>
      </c>
      <c r="U83" s="29">
        <v>351</v>
      </c>
      <c r="V83" s="29">
        <v>16</v>
      </c>
      <c r="W83" s="29">
        <v>0</v>
      </c>
      <c r="X83" s="29">
        <v>10</v>
      </c>
      <c r="Y83" s="29">
        <v>306</v>
      </c>
      <c r="Z83" s="29">
        <v>240</v>
      </c>
      <c r="AA83" s="29">
        <v>130</v>
      </c>
      <c r="AB83" s="29">
        <v>0</v>
      </c>
      <c r="AC83" s="29">
        <v>0</v>
      </c>
      <c r="AD83" s="29">
        <v>5</v>
      </c>
      <c r="AE83" s="29">
        <v>163</v>
      </c>
      <c r="AF83" s="29">
        <v>146</v>
      </c>
      <c r="AG83" s="29">
        <v>64</v>
      </c>
      <c r="AH83" s="29">
        <v>1</v>
      </c>
      <c r="AI83" s="29">
        <v>0</v>
      </c>
      <c r="AJ83" s="29">
        <v>0</v>
      </c>
      <c r="AK83" s="29">
        <v>68</v>
      </c>
      <c r="AL83" s="29">
        <v>6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29">
        <v>0</v>
      </c>
      <c r="AT83" s="29">
        <v>0</v>
      </c>
      <c r="AU83" s="29">
        <v>0</v>
      </c>
      <c r="AV83" s="29">
        <v>0</v>
      </c>
      <c r="AW83" s="29">
        <v>0</v>
      </c>
      <c r="AX83" s="29">
        <v>3</v>
      </c>
    </row>
    <row r="84" spans="2:50" ht="20.100000000000001" customHeight="1" thickBot="1" x14ac:dyDescent="0.25">
      <c r="B84" s="4" t="s">
        <v>295</v>
      </c>
      <c r="C84" s="29">
        <v>80</v>
      </c>
      <c r="D84" s="29">
        <v>0</v>
      </c>
      <c r="E84" s="29">
        <v>2</v>
      </c>
      <c r="F84" s="29">
        <v>0</v>
      </c>
      <c r="G84" s="29">
        <v>65</v>
      </c>
      <c r="H84" s="29">
        <v>49</v>
      </c>
      <c r="I84" s="29">
        <v>27</v>
      </c>
      <c r="J84" s="29">
        <v>0</v>
      </c>
      <c r="K84" s="29">
        <v>0</v>
      </c>
      <c r="L84" s="29">
        <v>0</v>
      </c>
      <c r="M84" s="29">
        <v>27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52</v>
      </c>
      <c r="V84" s="29">
        <v>0</v>
      </c>
      <c r="W84" s="29">
        <v>2</v>
      </c>
      <c r="X84" s="29">
        <v>0</v>
      </c>
      <c r="Y84" s="29">
        <v>33</v>
      </c>
      <c r="Z84" s="29">
        <v>38</v>
      </c>
      <c r="AA84" s="29">
        <v>1</v>
      </c>
      <c r="AB84" s="29">
        <v>0</v>
      </c>
      <c r="AC84" s="29">
        <v>0</v>
      </c>
      <c r="AD84" s="29">
        <v>0</v>
      </c>
      <c r="AE84" s="29">
        <v>5</v>
      </c>
      <c r="AF84" s="29">
        <v>11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</row>
    <row r="85" spans="2:50" ht="20.100000000000001" customHeight="1" thickBot="1" x14ac:dyDescent="0.25">
      <c r="B85" s="4" t="s">
        <v>296</v>
      </c>
      <c r="C85" s="29">
        <v>66</v>
      </c>
      <c r="D85" s="29">
        <v>0</v>
      </c>
      <c r="E85" s="29">
        <v>1</v>
      </c>
      <c r="F85" s="29">
        <v>0</v>
      </c>
      <c r="G85" s="29">
        <v>63</v>
      </c>
      <c r="H85" s="29">
        <v>37</v>
      </c>
      <c r="I85" s="29">
        <v>11</v>
      </c>
      <c r="J85" s="29">
        <v>0</v>
      </c>
      <c r="K85" s="29">
        <v>1</v>
      </c>
      <c r="L85" s="29">
        <v>0</v>
      </c>
      <c r="M85" s="29">
        <v>11</v>
      </c>
      <c r="N85" s="29">
        <v>1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49</v>
      </c>
      <c r="V85" s="29">
        <v>0</v>
      </c>
      <c r="W85" s="29">
        <v>0</v>
      </c>
      <c r="X85" s="29">
        <v>0</v>
      </c>
      <c r="Y85" s="29">
        <v>47</v>
      </c>
      <c r="Z85" s="29">
        <v>29</v>
      </c>
      <c r="AA85" s="29">
        <v>4</v>
      </c>
      <c r="AB85" s="29">
        <v>0</v>
      </c>
      <c r="AC85" s="29">
        <v>0</v>
      </c>
      <c r="AD85" s="29">
        <v>0</v>
      </c>
      <c r="AE85" s="29">
        <v>3</v>
      </c>
      <c r="AF85" s="29">
        <v>7</v>
      </c>
      <c r="AG85" s="29">
        <v>2</v>
      </c>
      <c r="AH85" s="29">
        <v>0</v>
      </c>
      <c r="AI85" s="29">
        <v>0</v>
      </c>
      <c r="AJ85" s="29">
        <v>0</v>
      </c>
      <c r="AK85" s="29">
        <v>2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</row>
    <row r="86" spans="2:50" ht="20.100000000000001" customHeight="1" thickBot="1" x14ac:dyDescent="0.25">
      <c r="B86" s="4" t="s">
        <v>297</v>
      </c>
      <c r="C86" s="29">
        <v>300</v>
      </c>
      <c r="D86" s="29">
        <v>0</v>
      </c>
      <c r="E86" s="29">
        <v>3</v>
      </c>
      <c r="F86" s="29">
        <v>4</v>
      </c>
      <c r="G86" s="29">
        <v>322</v>
      </c>
      <c r="H86" s="29">
        <v>32</v>
      </c>
      <c r="I86" s="29">
        <v>109</v>
      </c>
      <c r="J86" s="29">
        <v>0</v>
      </c>
      <c r="K86" s="29">
        <v>3</v>
      </c>
      <c r="L86" s="29">
        <v>0</v>
      </c>
      <c r="M86" s="29">
        <v>108</v>
      </c>
      <c r="N86" s="29">
        <v>4</v>
      </c>
      <c r="O86" s="29">
        <v>1</v>
      </c>
      <c r="P86" s="29">
        <v>0</v>
      </c>
      <c r="Q86" s="29">
        <v>0</v>
      </c>
      <c r="R86" s="29">
        <v>0</v>
      </c>
      <c r="S86" s="29">
        <v>0</v>
      </c>
      <c r="T86" s="29">
        <v>2</v>
      </c>
      <c r="U86" s="29">
        <v>112</v>
      </c>
      <c r="V86" s="29">
        <v>0</v>
      </c>
      <c r="W86" s="29">
        <v>0</v>
      </c>
      <c r="X86" s="29">
        <v>0</v>
      </c>
      <c r="Y86" s="29">
        <v>131</v>
      </c>
      <c r="Z86" s="29">
        <v>7</v>
      </c>
      <c r="AA86" s="29">
        <v>43</v>
      </c>
      <c r="AB86" s="29">
        <v>0</v>
      </c>
      <c r="AC86" s="29">
        <v>0</v>
      </c>
      <c r="AD86" s="29">
        <v>0</v>
      </c>
      <c r="AE86" s="29">
        <v>46</v>
      </c>
      <c r="AF86" s="29">
        <v>17</v>
      </c>
      <c r="AG86" s="29">
        <v>35</v>
      </c>
      <c r="AH86" s="29">
        <v>0</v>
      </c>
      <c r="AI86" s="29">
        <v>0</v>
      </c>
      <c r="AJ86" s="29">
        <v>4</v>
      </c>
      <c r="AK86" s="29">
        <v>37</v>
      </c>
      <c r="AL86" s="29">
        <v>2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</row>
    <row r="87" spans="2:50" ht="20.100000000000001" customHeight="1" thickBot="1" x14ac:dyDescent="0.25">
      <c r="B87" s="4" t="s">
        <v>298</v>
      </c>
      <c r="C87" s="29">
        <v>256</v>
      </c>
      <c r="D87" s="29">
        <v>1</v>
      </c>
      <c r="E87" s="29">
        <v>1</v>
      </c>
      <c r="F87" s="29">
        <v>0</v>
      </c>
      <c r="G87" s="29">
        <v>295</v>
      </c>
      <c r="H87" s="29">
        <v>69</v>
      </c>
      <c r="I87" s="29">
        <v>66</v>
      </c>
      <c r="J87" s="29">
        <v>1</v>
      </c>
      <c r="K87" s="29">
        <v>0</v>
      </c>
      <c r="L87" s="29">
        <v>0</v>
      </c>
      <c r="M87" s="29">
        <v>67</v>
      </c>
      <c r="N87" s="29">
        <v>0</v>
      </c>
      <c r="O87" s="29">
        <v>1</v>
      </c>
      <c r="P87" s="29">
        <v>0</v>
      </c>
      <c r="Q87" s="29">
        <v>0</v>
      </c>
      <c r="R87" s="29">
        <v>0</v>
      </c>
      <c r="S87" s="29">
        <v>1</v>
      </c>
      <c r="T87" s="29">
        <v>0</v>
      </c>
      <c r="U87" s="29">
        <v>118</v>
      </c>
      <c r="V87" s="29">
        <v>0</v>
      </c>
      <c r="W87" s="29">
        <v>1</v>
      </c>
      <c r="X87" s="29">
        <v>0</v>
      </c>
      <c r="Y87" s="29">
        <v>148</v>
      </c>
      <c r="Z87" s="29">
        <v>36</v>
      </c>
      <c r="AA87" s="29">
        <v>54</v>
      </c>
      <c r="AB87" s="29">
        <v>0</v>
      </c>
      <c r="AC87" s="29">
        <v>0</v>
      </c>
      <c r="AD87" s="29">
        <v>0</v>
      </c>
      <c r="AE87" s="29">
        <v>59</v>
      </c>
      <c r="AF87" s="29">
        <v>26</v>
      </c>
      <c r="AG87" s="29">
        <v>17</v>
      </c>
      <c r="AH87" s="29">
        <v>0</v>
      </c>
      <c r="AI87" s="29">
        <v>0</v>
      </c>
      <c r="AJ87" s="29">
        <v>0</v>
      </c>
      <c r="AK87" s="29">
        <v>20</v>
      </c>
      <c r="AL87" s="29">
        <v>7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</row>
    <row r="88" spans="2:50" ht="20.100000000000001" customHeight="1" thickBot="1" x14ac:dyDescent="0.25">
      <c r="B88" s="4" t="s">
        <v>299</v>
      </c>
      <c r="C88" s="29">
        <v>363</v>
      </c>
      <c r="D88" s="29">
        <v>0</v>
      </c>
      <c r="E88" s="29">
        <v>0</v>
      </c>
      <c r="F88" s="29">
        <v>0</v>
      </c>
      <c r="G88" s="29">
        <v>375</v>
      </c>
      <c r="H88" s="29">
        <v>81</v>
      </c>
      <c r="I88" s="29">
        <v>82</v>
      </c>
      <c r="J88" s="29">
        <v>0</v>
      </c>
      <c r="K88" s="29">
        <v>0</v>
      </c>
      <c r="L88" s="29">
        <v>0</v>
      </c>
      <c r="M88" s="29">
        <v>82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202</v>
      </c>
      <c r="V88" s="29">
        <v>0</v>
      </c>
      <c r="W88" s="29">
        <v>0</v>
      </c>
      <c r="X88" s="29">
        <v>0</v>
      </c>
      <c r="Y88" s="29">
        <v>216</v>
      </c>
      <c r="Z88" s="29">
        <v>39</v>
      </c>
      <c r="AA88" s="29">
        <v>55</v>
      </c>
      <c r="AB88" s="29">
        <v>0</v>
      </c>
      <c r="AC88" s="29">
        <v>0</v>
      </c>
      <c r="AD88" s="29">
        <v>0</v>
      </c>
      <c r="AE88" s="29">
        <v>54</v>
      </c>
      <c r="AF88" s="29">
        <v>21</v>
      </c>
      <c r="AG88" s="29">
        <v>24</v>
      </c>
      <c r="AH88" s="29">
        <v>0</v>
      </c>
      <c r="AI88" s="29">
        <v>0</v>
      </c>
      <c r="AJ88" s="29">
        <v>0</v>
      </c>
      <c r="AK88" s="29">
        <v>23</v>
      </c>
      <c r="AL88" s="29">
        <v>21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0</v>
      </c>
      <c r="AT88" s="29">
        <v>0</v>
      </c>
      <c r="AU88" s="29">
        <v>0</v>
      </c>
      <c r="AV88" s="29">
        <v>0</v>
      </c>
      <c r="AW88" s="29">
        <v>0</v>
      </c>
      <c r="AX88" s="29">
        <v>0</v>
      </c>
    </row>
    <row r="89" spans="2:50" ht="20.100000000000001" customHeight="1" thickBot="1" x14ac:dyDescent="0.25">
      <c r="B89" s="4" t="s">
        <v>174</v>
      </c>
      <c r="C89" s="29">
        <v>3929</v>
      </c>
      <c r="D89" s="29">
        <v>669</v>
      </c>
      <c r="E89" s="29">
        <v>1857</v>
      </c>
      <c r="F89" s="29">
        <v>21</v>
      </c>
      <c r="G89" s="29">
        <v>6603</v>
      </c>
      <c r="H89" s="29">
        <v>804</v>
      </c>
      <c r="I89" s="29">
        <v>809</v>
      </c>
      <c r="J89" s="29">
        <v>0</v>
      </c>
      <c r="K89" s="29">
        <v>0</v>
      </c>
      <c r="L89" s="29">
        <v>0</v>
      </c>
      <c r="M89" s="29">
        <v>809</v>
      </c>
      <c r="N89" s="29">
        <v>0</v>
      </c>
      <c r="O89" s="29">
        <v>4</v>
      </c>
      <c r="P89" s="29">
        <v>0</v>
      </c>
      <c r="Q89" s="29">
        <v>0</v>
      </c>
      <c r="R89" s="29">
        <v>0</v>
      </c>
      <c r="S89" s="29">
        <v>5</v>
      </c>
      <c r="T89" s="29">
        <v>1</v>
      </c>
      <c r="U89" s="29">
        <v>2233</v>
      </c>
      <c r="V89" s="29">
        <v>669</v>
      </c>
      <c r="W89" s="29">
        <v>1857</v>
      </c>
      <c r="X89" s="29">
        <v>19</v>
      </c>
      <c r="Y89" s="29">
        <v>4868</v>
      </c>
      <c r="Z89" s="29">
        <v>508</v>
      </c>
      <c r="AA89" s="29">
        <v>643</v>
      </c>
      <c r="AB89" s="29">
        <v>0</v>
      </c>
      <c r="AC89" s="29">
        <v>0</v>
      </c>
      <c r="AD89" s="29">
        <v>2</v>
      </c>
      <c r="AE89" s="29">
        <v>690</v>
      </c>
      <c r="AF89" s="29">
        <v>222</v>
      </c>
      <c r="AG89" s="29">
        <v>238</v>
      </c>
      <c r="AH89" s="29">
        <v>0</v>
      </c>
      <c r="AI89" s="29">
        <v>0</v>
      </c>
      <c r="AJ89" s="29">
        <v>0</v>
      </c>
      <c r="AK89" s="29">
        <v>229</v>
      </c>
      <c r="AL89" s="29">
        <v>72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2</v>
      </c>
      <c r="AT89" s="29">
        <v>0</v>
      </c>
      <c r="AU89" s="29">
        <v>0</v>
      </c>
      <c r="AV89" s="29">
        <v>0</v>
      </c>
      <c r="AW89" s="29">
        <v>2</v>
      </c>
      <c r="AX89" s="29">
        <v>1</v>
      </c>
    </row>
    <row r="90" spans="2:50" ht="20.100000000000001" customHeight="1" thickBot="1" x14ac:dyDescent="0.25">
      <c r="B90" s="4" t="s">
        <v>300</v>
      </c>
      <c r="C90" s="29">
        <v>162</v>
      </c>
      <c r="D90" s="29">
        <v>16</v>
      </c>
      <c r="E90" s="29">
        <v>4</v>
      </c>
      <c r="F90" s="29">
        <v>0</v>
      </c>
      <c r="G90" s="29">
        <v>232</v>
      </c>
      <c r="H90" s="29">
        <v>33</v>
      </c>
      <c r="I90" s="29">
        <v>63</v>
      </c>
      <c r="J90" s="29">
        <v>0</v>
      </c>
      <c r="K90" s="29">
        <v>0</v>
      </c>
      <c r="L90" s="29">
        <v>0</v>
      </c>
      <c r="M90" s="29">
        <v>63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36</v>
      </c>
      <c r="V90" s="29">
        <v>16</v>
      </c>
      <c r="W90" s="29">
        <v>4</v>
      </c>
      <c r="X90" s="29">
        <v>0</v>
      </c>
      <c r="Y90" s="29">
        <v>89</v>
      </c>
      <c r="Z90" s="29">
        <v>18</v>
      </c>
      <c r="AA90" s="29">
        <v>56</v>
      </c>
      <c r="AB90" s="29">
        <v>0</v>
      </c>
      <c r="AC90" s="29">
        <v>0</v>
      </c>
      <c r="AD90" s="29">
        <v>0</v>
      </c>
      <c r="AE90" s="29">
        <v>73</v>
      </c>
      <c r="AF90" s="29">
        <v>13</v>
      </c>
      <c r="AG90" s="29">
        <v>7</v>
      </c>
      <c r="AH90" s="29">
        <v>0</v>
      </c>
      <c r="AI90" s="29">
        <v>0</v>
      </c>
      <c r="AJ90" s="29">
        <v>0</v>
      </c>
      <c r="AK90" s="29">
        <v>7</v>
      </c>
      <c r="AL90" s="29">
        <v>0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29">
        <v>0</v>
      </c>
      <c r="AT90" s="29">
        <v>0</v>
      </c>
      <c r="AU90" s="29">
        <v>0</v>
      </c>
      <c r="AV90" s="29">
        <v>0</v>
      </c>
      <c r="AW90" s="29">
        <v>0</v>
      </c>
      <c r="AX90" s="29">
        <v>2</v>
      </c>
    </row>
    <row r="91" spans="2:50" ht="20.100000000000001" customHeight="1" thickBot="1" x14ac:dyDescent="0.25">
      <c r="B91" s="4" t="s">
        <v>301</v>
      </c>
      <c r="C91" s="29">
        <v>175</v>
      </c>
      <c r="D91" s="29">
        <v>0</v>
      </c>
      <c r="E91" s="29">
        <v>0</v>
      </c>
      <c r="F91" s="29">
        <v>0</v>
      </c>
      <c r="G91" s="29">
        <v>157</v>
      </c>
      <c r="H91" s="29">
        <v>46</v>
      </c>
      <c r="I91" s="29">
        <v>44</v>
      </c>
      <c r="J91" s="29">
        <v>0</v>
      </c>
      <c r="K91" s="29">
        <v>0</v>
      </c>
      <c r="L91" s="29">
        <v>0</v>
      </c>
      <c r="M91" s="29">
        <v>44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76</v>
      </c>
      <c r="V91" s="29">
        <v>0</v>
      </c>
      <c r="W91" s="29">
        <v>0</v>
      </c>
      <c r="X91" s="29">
        <v>0</v>
      </c>
      <c r="Y91" s="29">
        <v>62</v>
      </c>
      <c r="Z91" s="29">
        <v>27</v>
      </c>
      <c r="AA91" s="29">
        <v>49</v>
      </c>
      <c r="AB91" s="29">
        <v>0</v>
      </c>
      <c r="AC91" s="29">
        <v>0</v>
      </c>
      <c r="AD91" s="29">
        <v>0</v>
      </c>
      <c r="AE91" s="29">
        <v>42</v>
      </c>
      <c r="AF91" s="29">
        <v>19</v>
      </c>
      <c r="AG91" s="29">
        <v>6</v>
      </c>
      <c r="AH91" s="29">
        <v>0</v>
      </c>
      <c r="AI91" s="29">
        <v>0</v>
      </c>
      <c r="AJ91" s="29">
        <v>0</v>
      </c>
      <c r="AK91" s="29">
        <v>9</v>
      </c>
      <c r="AL91" s="29">
        <v>0</v>
      </c>
      <c r="AM91" s="29">
        <v>0</v>
      </c>
      <c r="AN91" s="29">
        <v>0</v>
      </c>
      <c r="AO91" s="29">
        <v>0</v>
      </c>
      <c r="AP91" s="29">
        <v>0</v>
      </c>
      <c r="AQ91" s="29">
        <v>0</v>
      </c>
      <c r="AR91" s="29">
        <v>0</v>
      </c>
      <c r="AS91" s="29">
        <v>0</v>
      </c>
      <c r="AT91" s="29">
        <v>0</v>
      </c>
      <c r="AU91" s="29">
        <v>0</v>
      </c>
      <c r="AV91" s="29">
        <v>0</v>
      </c>
      <c r="AW91" s="29">
        <v>0</v>
      </c>
      <c r="AX91" s="29">
        <v>0</v>
      </c>
    </row>
    <row r="92" spans="2:50" ht="20.100000000000001" customHeight="1" thickBot="1" x14ac:dyDescent="0.25">
      <c r="B92" s="4" t="s">
        <v>302</v>
      </c>
      <c r="C92" s="29">
        <v>304</v>
      </c>
      <c r="D92" s="29">
        <v>0</v>
      </c>
      <c r="E92" s="29">
        <v>0</v>
      </c>
      <c r="F92" s="29">
        <v>0</v>
      </c>
      <c r="G92" s="29">
        <v>324</v>
      </c>
      <c r="H92" s="29">
        <v>23</v>
      </c>
      <c r="I92" s="29">
        <v>100</v>
      </c>
      <c r="J92" s="29">
        <v>0</v>
      </c>
      <c r="K92" s="29">
        <v>0</v>
      </c>
      <c r="L92" s="29">
        <v>0</v>
      </c>
      <c r="M92" s="29">
        <v>100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156</v>
      </c>
      <c r="V92" s="29">
        <v>0</v>
      </c>
      <c r="W92" s="29">
        <v>0</v>
      </c>
      <c r="X92" s="29">
        <v>0</v>
      </c>
      <c r="Y92" s="29">
        <v>164</v>
      </c>
      <c r="Z92" s="29">
        <v>20</v>
      </c>
      <c r="AA92" s="29">
        <v>21</v>
      </c>
      <c r="AB92" s="29">
        <v>0</v>
      </c>
      <c r="AC92" s="29">
        <v>0</v>
      </c>
      <c r="AD92" s="29">
        <v>0</v>
      </c>
      <c r="AE92" s="29">
        <v>33</v>
      </c>
      <c r="AF92" s="29">
        <v>3</v>
      </c>
      <c r="AG92" s="29">
        <v>27</v>
      </c>
      <c r="AH92" s="29">
        <v>0</v>
      </c>
      <c r="AI92" s="29">
        <v>0</v>
      </c>
      <c r="AJ92" s="29">
        <v>0</v>
      </c>
      <c r="AK92" s="29">
        <v>27</v>
      </c>
      <c r="AL92" s="29">
        <v>0</v>
      </c>
      <c r="AM92" s="29">
        <v>0</v>
      </c>
      <c r="AN92" s="29">
        <v>0</v>
      </c>
      <c r="AO92" s="29">
        <v>0</v>
      </c>
      <c r="AP92" s="29">
        <v>0</v>
      </c>
      <c r="AQ92" s="29">
        <v>0</v>
      </c>
      <c r="AR92" s="29">
        <v>0</v>
      </c>
      <c r="AS92" s="29">
        <v>0</v>
      </c>
      <c r="AT92" s="29">
        <v>0</v>
      </c>
      <c r="AU92" s="29">
        <v>0</v>
      </c>
      <c r="AV92" s="29">
        <v>0</v>
      </c>
      <c r="AW92" s="29">
        <v>0</v>
      </c>
      <c r="AX92" s="29">
        <v>0</v>
      </c>
    </row>
    <row r="93" spans="2:50" ht="20.100000000000001" customHeight="1" thickBot="1" x14ac:dyDescent="0.25">
      <c r="B93" s="4" t="s">
        <v>303</v>
      </c>
      <c r="C93" s="29">
        <v>118</v>
      </c>
      <c r="D93" s="29">
        <v>0</v>
      </c>
      <c r="E93" s="29">
        <v>3</v>
      </c>
      <c r="F93" s="29">
        <v>0</v>
      </c>
      <c r="G93" s="29">
        <v>130</v>
      </c>
      <c r="H93" s="29">
        <v>40</v>
      </c>
      <c r="I93" s="29">
        <v>56</v>
      </c>
      <c r="J93" s="29">
        <v>0</v>
      </c>
      <c r="K93" s="29">
        <v>0</v>
      </c>
      <c r="L93" s="29">
        <v>0</v>
      </c>
      <c r="M93" s="29">
        <v>56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33</v>
      </c>
      <c r="V93" s="29">
        <v>0</v>
      </c>
      <c r="W93" s="29">
        <v>3</v>
      </c>
      <c r="X93" s="29">
        <v>0</v>
      </c>
      <c r="Y93" s="29">
        <v>45</v>
      </c>
      <c r="Z93" s="29">
        <v>20</v>
      </c>
      <c r="AA93" s="29">
        <v>27</v>
      </c>
      <c r="AB93" s="29">
        <v>0</v>
      </c>
      <c r="AC93" s="29">
        <v>0</v>
      </c>
      <c r="AD93" s="29">
        <v>0</v>
      </c>
      <c r="AE93" s="29">
        <v>29</v>
      </c>
      <c r="AF93" s="29">
        <v>12</v>
      </c>
      <c r="AG93" s="29">
        <v>2</v>
      </c>
      <c r="AH93" s="29">
        <v>0</v>
      </c>
      <c r="AI93" s="29">
        <v>0</v>
      </c>
      <c r="AJ93" s="29">
        <v>0</v>
      </c>
      <c r="AK93" s="29">
        <v>0</v>
      </c>
      <c r="AL93" s="29">
        <v>8</v>
      </c>
      <c r="AM93" s="29">
        <v>0</v>
      </c>
      <c r="AN93" s="29">
        <v>0</v>
      </c>
      <c r="AO93" s="29">
        <v>0</v>
      </c>
      <c r="AP93" s="29">
        <v>0</v>
      </c>
      <c r="AQ93" s="29">
        <v>0</v>
      </c>
      <c r="AR93" s="29">
        <v>0</v>
      </c>
      <c r="AS93" s="29">
        <v>0</v>
      </c>
      <c r="AT93" s="29">
        <v>0</v>
      </c>
      <c r="AU93" s="29">
        <v>0</v>
      </c>
      <c r="AV93" s="29">
        <v>0</v>
      </c>
      <c r="AW93" s="29">
        <v>0</v>
      </c>
      <c r="AX93" s="29">
        <v>0</v>
      </c>
    </row>
    <row r="94" spans="2:50" ht="20.100000000000001" customHeight="1" thickBot="1" x14ac:dyDescent="0.25">
      <c r="B94" s="4" t="s">
        <v>304</v>
      </c>
      <c r="C94" s="29">
        <v>286</v>
      </c>
      <c r="D94" s="29">
        <v>0</v>
      </c>
      <c r="E94" s="29">
        <v>0</v>
      </c>
      <c r="F94" s="29">
        <v>0</v>
      </c>
      <c r="G94" s="29">
        <v>264</v>
      </c>
      <c r="H94" s="29">
        <v>143</v>
      </c>
      <c r="I94" s="29">
        <v>89</v>
      </c>
      <c r="J94" s="29">
        <v>0</v>
      </c>
      <c r="K94" s="29">
        <v>0</v>
      </c>
      <c r="L94" s="29">
        <v>0</v>
      </c>
      <c r="M94" s="29">
        <v>89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123</v>
      </c>
      <c r="V94" s="29">
        <v>0</v>
      </c>
      <c r="W94" s="29">
        <v>0</v>
      </c>
      <c r="X94" s="29">
        <v>0</v>
      </c>
      <c r="Y94" s="29">
        <v>117</v>
      </c>
      <c r="Z94" s="29">
        <v>78</v>
      </c>
      <c r="AA94" s="29">
        <v>61</v>
      </c>
      <c r="AB94" s="29">
        <v>0</v>
      </c>
      <c r="AC94" s="29">
        <v>0</v>
      </c>
      <c r="AD94" s="29">
        <v>0</v>
      </c>
      <c r="AE94" s="29">
        <v>47</v>
      </c>
      <c r="AF94" s="29">
        <v>60</v>
      </c>
      <c r="AG94" s="29">
        <v>13</v>
      </c>
      <c r="AH94" s="29">
        <v>0</v>
      </c>
      <c r="AI94" s="29">
        <v>0</v>
      </c>
      <c r="AJ94" s="29">
        <v>0</v>
      </c>
      <c r="AK94" s="29">
        <v>11</v>
      </c>
      <c r="AL94" s="29">
        <v>5</v>
      </c>
      <c r="AM94" s="29">
        <v>0</v>
      </c>
      <c r="AN94" s="29">
        <v>0</v>
      </c>
      <c r="AO94" s="29">
        <v>0</v>
      </c>
      <c r="AP94" s="29">
        <v>0</v>
      </c>
      <c r="AQ94" s="29">
        <v>0</v>
      </c>
      <c r="AR94" s="29">
        <v>0</v>
      </c>
      <c r="AS94" s="29">
        <v>0</v>
      </c>
      <c r="AT94" s="29">
        <v>0</v>
      </c>
      <c r="AU94" s="29">
        <v>0</v>
      </c>
      <c r="AV94" s="29">
        <v>0</v>
      </c>
      <c r="AW94" s="29">
        <v>0</v>
      </c>
      <c r="AX94" s="29">
        <v>0</v>
      </c>
    </row>
    <row r="95" spans="2:50" ht="20.100000000000001" customHeight="1" thickBot="1" x14ac:dyDescent="0.25">
      <c r="B95" s="4" t="s">
        <v>305</v>
      </c>
      <c r="C95" s="29">
        <v>435</v>
      </c>
      <c r="D95" s="29">
        <v>5</v>
      </c>
      <c r="E95" s="29">
        <v>0</v>
      </c>
      <c r="F95" s="29">
        <v>0</v>
      </c>
      <c r="G95" s="29">
        <v>476</v>
      </c>
      <c r="H95" s="29">
        <v>183</v>
      </c>
      <c r="I95" s="29">
        <v>104</v>
      </c>
      <c r="J95" s="29">
        <v>5</v>
      </c>
      <c r="K95" s="29">
        <v>0</v>
      </c>
      <c r="L95" s="29">
        <v>0</v>
      </c>
      <c r="M95" s="29">
        <v>109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213</v>
      </c>
      <c r="V95" s="29">
        <v>0</v>
      </c>
      <c r="W95" s="29">
        <v>0</v>
      </c>
      <c r="X95" s="29">
        <v>0</v>
      </c>
      <c r="Y95" s="29">
        <v>236</v>
      </c>
      <c r="Z95" s="29">
        <v>102</v>
      </c>
      <c r="AA95" s="29">
        <v>92</v>
      </c>
      <c r="AB95" s="29">
        <v>0</v>
      </c>
      <c r="AC95" s="29">
        <v>0</v>
      </c>
      <c r="AD95" s="29">
        <v>0</v>
      </c>
      <c r="AE95" s="29">
        <v>98</v>
      </c>
      <c r="AF95" s="29">
        <v>67</v>
      </c>
      <c r="AG95" s="29">
        <v>26</v>
      </c>
      <c r="AH95" s="29">
        <v>0</v>
      </c>
      <c r="AI95" s="29">
        <v>0</v>
      </c>
      <c r="AJ95" s="29">
        <v>0</v>
      </c>
      <c r="AK95" s="29">
        <v>32</v>
      </c>
      <c r="AL95" s="29">
        <v>14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29">
        <v>0</v>
      </c>
      <c r="AT95" s="29">
        <v>0</v>
      </c>
      <c r="AU95" s="29">
        <v>0</v>
      </c>
      <c r="AV95" s="29">
        <v>0</v>
      </c>
      <c r="AW95" s="29">
        <v>1</v>
      </c>
      <c r="AX95" s="29">
        <v>0</v>
      </c>
    </row>
    <row r="96" spans="2:50" ht="20.100000000000001" customHeight="1" thickBot="1" x14ac:dyDescent="0.25">
      <c r="B96" s="4" t="s">
        <v>306</v>
      </c>
      <c r="C96" s="29">
        <v>80</v>
      </c>
      <c r="D96" s="29">
        <v>4</v>
      </c>
      <c r="E96" s="29">
        <v>9</v>
      </c>
      <c r="F96" s="29">
        <v>0</v>
      </c>
      <c r="G96" s="29">
        <v>103</v>
      </c>
      <c r="H96" s="29">
        <v>14</v>
      </c>
      <c r="I96" s="29">
        <v>24</v>
      </c>
      <c r="J96" s="29">
        <v>2</v>
      </c>
      <c r="K96" s="29">
        <v>0</v>
      </c>
      <c r="L96" s="29">
        <v>0</v>
      </c>
      <c r="M96" s="29">
        <v>26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31</v>
      </c>
      <c r="V96" s="29">
        <v>2</v>
      </c>
      <c r="W96" s="29">
        <v>9</v>
      </c>
      <c r="X96" s="29">
        <v>0</v>
      </c>
      <c r="Y96" s="29">
        <v>46</v>
      </c>
      <c r="Z96" s="29">
        <v>8</v>
      </c>
      <c r="AA96" s="29">
        <v>12</v>
      </c>
      <c r="AB96" s="29">
        <v>0</v>
      </c>
      <c r="AC96" s="29">
        <v>0</v>
      </c>
      <c r="AD96" s="29">
        <v>0</v>
      </c>
      <c r="AE96" s="29">
        <v>13</v>
      </c>
      <c r="AF96" s="29">
        <v>3</v>
      </c>
      <c r="AG96" s="29">
        <v>13</v>
      </c>
      <c r="AH96" s="29">
        <v>0</v>
      </c>
      <c r="AI96" s="29">
        <v>0</v>
      </c>
      <c r="AJ96" s="29">
        <v>0</v>
      </c>
      <c r="AK96" s="29">
        <v>18</v>
      </c>
      <c r="AL96" s="29">
        <v>3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</row>
    <row r="97" spans="2:50" ht="20.100000000000001" customHeight="1" thickBot="1" x14ac:dyDescent="0.25">
      <c r="B97" s="4" t="s">
        <v>307</v>
      </c>
      <c r="C97" s="29">
        <v>316</v>
      </c>
      <c r="D97" s="29">
        <v>2</v>
      </c>
      <c r="E97" s="29">
        <v>2</v>
      </c>
      <c r="F97" s="29">
        <v>0</v>
      </c>
      <c r="G97" s="29">
        <v>356</v>
      </c>
      <c r="H97" s="29">
        <v>27</v>
      </c>
      <c r="I97" s="29">
        <v>63</v>
      </c>
      <c r="J97" s="29">
        <v>0</v>
      </c>
      <c r="K97" s="29">
        <v>0</v>
      </c>
      <c r="L97" s="29">
        <v>0</v>
      </c>
      <c r="M97" s="29">
        <v>63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148</v>
      </c>
      <c r="V97" s="29">
        <v>2</v>
      </c>
      <c r="W97" s="29">
        <v>2</v>
      </c>
      <c r="X97" s="29">
        <v>0</v>
      </c>
      <c r="Y97" s="29">
        <v>179</v>
      </c>
      <c r="Z97" s="29">
        <v>16</v>
      </c>
      <c r="AA97" s="29">
        <v>78</v>
      </c>
      <c r="AB97" s="29">
        <v>0</v>
      </c>
      <c r="AC97" s="29">
        <v>0</v>
      </c>
      <c r="AD97" s="29">
        <v>0</v>
      </c>
      <c r="AE97" s="29">
        <v>87</v>
      </c>
      <c r="AF97" s="29">
        <v>0</v>
      </c>
      <c r="AG97" s="29">
        <v>27</v>
      </c>
      <c r="AH97" s="29">
        <v>0</v>
      </c>
      <c r="AI97" s="29">
        <v>0</v>
      </c>
      <c r="AJ97" s="29">
        <v>0</v>
      </c>
      <c r="AK97" s="29">
        <v>27</v>
      </c>
      <c r="AL97" s="29">
        <v>11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</row>
    <row r="98" spans="2:50" ht="20.100000000000001" customHeight="1" thickBot="1" x14ac:dyDescent="0.25">
      <c r="B98" s="4" t="s">
        <v>308</v>
      </c>
      <c r="C98" s="29">
        <v>119</v>
      </c>
      <c r="D98" s="29">
        <v>0</v>
      </c>
      <c r="E98" s="29">
        <v>4</v>
      </c>
      <c r="F98" s="29">
        <v>12</v>
      </c>
      <c r="G98" s="29">
        <v>125</v>
      </c>
      <c r="H98" s="29">
        <v>23</v>
      </c>
      <c r="I98" s="29">
        <v>46</v>
      </c>
      <c r="J98" s="29">
        <v>0</v>
      </c>
      <c r="K98" s="29">
        <v>0</v>
      </c>
      <c r="L98" s="29">
        <v>0</v>
      </c>
      <c r="M98" s="29">
        <v>46</v>
      </c>
      <c r="N98" s="29">
        <v>0</v>
      </c>
      <c r="O98" s="29">
        <v>1</v>
      </c>
      <c r="P98" s="29">
        <v>0</v>
      </c>
      <c r="Q98" s="29">
        <v>0</v>
      </c>
      <c r="R98" s="29">
        <v>0</v>
      </c>
      <c r="S98" s="29">
        <v>1</v>
      </c>
      <c r="T98" s="29">
        <v>0</v>
      </c>
      <c r="U98" s="29">
        <v>46</v>
      </c>
      <c r="V98" s="29">
        <v>0</v>
      </c>
      <c r="W98" s="29">
        <v>4</v>
      </c>
      <c r="X98" s="29">
        <v>0</v>
      </c>
      <c r="Y98" s="29">
        <v>43</v>
      </c>
      <c r="Z98" s="29">
        <v>16</v>
      </c>
      <c r="AA98" s="29">
        <v>24</v>
      </c>
      <c r="AB98" s="29">
        <v>0</v>
      </c>
      <c r="AC98" s="29">
        <v>0</v>
      </c>
      <c r="AD98" s="29">
        <v>12</v>
      </c>
      <c r="AE98" s="29">
        <v>34</v>
      </c>
      <c r="AF98" s="29">
        <v>6</v>
      </c>
      <c r="AG98" s="29">
        <v>2</v>
      </c>
      <c r="AH98" s="29">
        <v>0</v>
      </c>
      <c r="AI98" s="29">
        <v>0</v>
      </c>
      <c r="AJ98" s="29">
        <v>0</v>
      </c>
      <c r="AK98" s="29">
        <v>1</v>
      </c>
      <c r="AL98" s="29">
        <v>1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</row>
    <row r="99" spans="2:50" ht="20.100000000000001" customHeight="1" thickBot="1" x14ac:dyDescent="0.25">
      <c r="B99" s="4" t="s">
        <v>309</v>
      </c>
      <c r="C99" s="29">
        <v>97</v>
      </c>
      <c r="D99" s="29">
        <v>0</v>
      </c>
      <c r="E99" s="29">
        <v>0</v>
      </c>
      <c r="F99" s="29">
        <v>0</v>
      </c>
      <c r="G99" s="29">
        <v>96</v>
      </c>
      <c r="H99" s="29">
        <v>18</v>
      </c>
      <c r="I99" s="29">
        <v>20</v>
      </c>
      <c r="J99" s="29">
        <v>0</v>
      </c>
      <c r="K99" s="29">
        <v>0</v>
      </c>
      <c r="L99" s="29">
        <v>0</v>
      </c>
      <c r="M99" s="29">
        <v>19</v>
      </c>
      <c r="N99" s="29">
        <v>1</v>
      </c>
      <c r="O99" s="29">
        <v>1</v>
      </c>
      <c r="P99" s="29">
        <v>0</v>
      </c>
      <c r="Q99" s="29">
        <v>0</v>
      </c>
      <c r="R99" s="29">
        <v>0</v>
      </c>
      <c r="S99" s="29">
        <v>0</v>
      </c>
      <c r="T99" s="29">
        <v>1</v>
      </c>
      <c r="U99" s="29">
        <v>45</v>
      </c>
      <c r="V99" s="29">
        <v>0</v>
      </c>
      <c r="W99" s="29">
        <v>0</v>
      </c>
      <c r="X99" s="29">
        <v>0</v>
      </c>
      <c r="Y99" s="29">
        <v>42</v>
      </c>
      <c r="Z99" s="29">
        <v>12</v>
      </c>
      <c r="AA99" s="29">
        <v>19</v>
      </c>
      <c r="AB99" s="29">
        <v>0</v>
      </c>
      <c r="AC99" s="29">
        <v>0</v>
      </c>
      <c r="AD99" s="29">
        <v>0</v>
      </c>
      <c r="AE99" s="29">
        <v>23</v>
      </c>
      <c r="AF99" s="29">
        <v>4</v>
      </c>
      <c r="AG99" s="29">
        <v>11</v>
      </c>
      <c r="AH99" s="29">
        <v>0</v>
      </c>
      <c r="AI99" s="29">
        <v>0</v>
      </c>
      <c r="AJ99" s="29">
        <v>0</v>
      </c>
      <c r="AK99" s="29">
        <v>11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1</v>
      </c>
      <c r="AT99" s="29">
        <v>0</v>
      </c>
      <c r="AU99" s="29">
        <v>0</v>
      </c>
      <c r="AV99" s="29">
        <v>0</v>
      </c>
      <c r="AW99" s="29">
        <v>1</v>
      </c>
      <c r="AX99" s="29">
        <v>0</v>
      </c>
    </row>
    <row r="100" spans="2:50" ht="20.100000000000001" customHeight="1" thickBot="1" x14ac:dyDescent="0.25">
      <c r="B100" s="4" t="s">
        <v>310</v>
      </c>
      <c r="C100" s="29">
        <v>19</v>
      </c>
      <c r="D100" s="29">
        <v>0</v>
      </c>
      <c r="E100" s="29">
        <v>0</v>
      </c>
      <c r="F100" s="29">
        <v>0</v>
      </c>
      <c r="G100" s="29">
        <v>10</v>
      </c>
      <c r="H100" s="29">
        <v>16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12</v>
      </c>
      <c r="V100" s="29">
        <v>0</v>
      </c>
      <c r="W100" s="29">
        <v>0</v>
      </c>
      <c r="X100" s="29">
        <v>0</v>
      </c>
      <c r="Y100" s="29">
        <v>8</v>
      </c>
      <c r="Z100" s="29">
        <v>8</v>
      </c>
      <c r="AA100" s="29">
        <v>7</v>
      </c>
      <c r="AB100" s="29">
        <v>0</v>
      </c>
      <c r="AC100" s="29">
        <v>0</v>
      </c>
      <c r="AD100" s="29">
        <v>0</v>
      </c>
      <c r="AE100" s="29">
        <v>2</v>
      </c>
      <c r="AF100" s="29">
        <v>8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</row>
    <row r="101" spans="2:50" ht="20.100000000000001" customHeight="1" thickBot="1" x14ac:dyDescent="0.25">
      <c r="B101" s="4" t="s">
        <v>311</v>
      </c>
      <c r="C101" s="29">
        <v>86</v>
      </c>
      <c r="D101" s="29">
        <v>5</v>
      </c>
      <c r="E101" s="29">
        <v>2</v>
      </c>
      <c r="F101" s="29">
        <v>1</v>
      </c>
      <c r="G101" s="29">
        <v>93</v>
      </c>
      <c r="H101" s="29">
        <v>18</v>
      </c>
      <c r="I101" s="29">
        <v>11</v>
      </c>
      <c r="J101" s="29">
        <v>0</v>
      </c>
      <c r="K101" s="29">
        <v>0</v>
      </c>
      <c r="L101" s="29">
        <v>0</v>
      </c>
      <c r="M101" s="29">
        <v>11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47</v>
      </c>
      <c r="V101" s="29">
        <v>5</v>
      </c>
      <c r="W101" s="29">
        <v>2</v>
      </c>
      <c r="X101" s="29">
        <v>1</v>
      </c>
      <c r="Y101" s="29">
        <v>58</v>
      </c>
      <c r="Z101" s="29">
        <v>7</v>
      </c>
      <c r="AA101" s="29">
        <v>28</v>
      </c>
      <c r="AB101" s="29">
        <v>0</v>
      </c>
      <c r="AC101" s="29">
        <v>0</v>
      </c>
      <c r="AD101" s="29">
        <v>0</v>
      </c>
      <c r="AE101" s="29">
        <v>24</v>
      </c>
      <c r="AF101" s="29">
        <v>11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</row>
    <row r="102" spans="2:50" ht="20.100000000000001" customHeight="1" thickBot="1" x14ac:dyDescent="0.25">
      <c r="B102" s="4" t="s">
        <v>175</v>
      </c>
      <c r="C102" s="29">
        <v>199</v>
      </c>
      <c r="D102" s="29">
        <v>19</v>
      </c>
      <c r="E102" s="29">
        <v>7</v>
      </c>
      <c r="F102" s="29">
        <v>0</v>
      </c>
      <c r="G102" s="29">
        <v>227</v>
      </c>
      <c r="H102" s="29">
        <v>33</v>
      </c>
      <c r="I102" s="29">
        <v>80</v>
      </c>
      <c r="J102" s="29">
        <v>11</v>
      </c>
      <c r="K102" s="29">
        <v>0</v>
      </c>
      <c r="L102" s="29">
        <v>0</v>
      </c>
      <c r="M102" s="29">
        <v>92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80</v>
      </c>
      <c r="V102" s="29">
        <v>8</v>
      </c>
      <c r="W102" s="29">
        <v>7</v>
      </c>
      <c r="X102" s="29">
        <v>0</v>
      </c>
      <c r="Y102" s="29">
        <v>92</v>
      </c>
      <c r="Z102" s="29">
        <v>26</v>
      </c>
      <c r="AA102" s="29">
        <v>31</v>
      </c>
      <c r="AB102" s="29">
        <v>0</v>
      </c>
      <c r="AC102" s="29">
        <v>0</v>
      </c>
      <c r="AD102" s="29">
        <v>0</v>
      </c>
      <c r="AE102" s="29">
        <v>34</v>
      </c>
      <c r="AF102" s="29">
        <v>6</v>
      </c>
      <c r="AG102" s="29">
        <v>8</v>
      </c>
      <c r="AH102" s="29">
        <v>0</v>
      </c>
      <c r="AI102" s="29">
        <v>0</v>
      </c>
      <c r="AJ102" s="29">
        <v>0</v>
      </c>
      <c r="AK102" s="29">
        <v>8</v>
      </c>
      <c r="AL102" s="29">
        <v>1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1</v>
      </c>
      <c r="AX102" s="29">
        <v>0</v>
      </c>
    </row>
    <row r="103" spans="2:50" ht="20.100000000000001" customHeight="1" thickBot="1" x14ac:dyDescent="0.25">
      <c r="B103" s="4" t="s">
        <v>312</v>
      </c>
      <c r="C103" s="29">
        <v>76</v>
      </c>
      <c r="D103" s="29">
        <v>0</v>
      </c>
      <c r="E103" s="29">
        <v>0</v>
      </c>
      <c r="F103" s="29">
        <v>0</v>
      </c>
      <c r="G103" s="29">
        <v>90</v>
      </c>
      <c r="H103" s="29">
        <v>24</v>
      </c>
      <c r="I103" s="29">
        <v>27</v>
      </c>
      <c r="J103" s="29">
        <v>0</v>
      </c>
      <c r="K103" s="29">
        <v>0</v>
      </c>
      <c r="L103" s="29">
        <v>0</v>
      </c>
      <c r="M103" s="29">
        <v>25</v>
      </c>
      <c r="N103" s="29">
        <v>2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30</v>
      </c>
      <c r="V103" s="29">
        <v>0</v>
      </c>
      <c r="W103" s="29">
        <v>0</v>
      </c>
      <c r="X103" s="29">
        <v>0</v>
      </c>
      <c r="Y103" s="29">
        <v>33</v>
      </c>
      <c r="Z103" s="29">
        <v>20</v>
      </c>
      <c r="AA103" s="29">
        <v>19</v>
      </c>
      <c r="AB103" s="29">
        <v>0</v>
      </c>
      <c r="AC103" s="29">
        <v>0</v>
      </c>
      <c r="AD103" s="29">
        <v>0</v>
      </c>
      <c r="AE103" s="29">
        <v>32</v>
      </c>
      <c r="AF103" s="29">
        <v>2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</row>
    <row r="104" spans="2:50" ht="20.100000000000001" customHeight="1" thickBot="1" x14ac:dyDescent="0.25">
      <c r="B104" s="4" t="s">
        <v>313</v>
      </c>
      <c r="C104" s="29">
        <v>173</v>
      </c>
      <c r="D104" s="29">
        <v>9</v>
      </c>
      <c r="E104" s="29">
        <v>3</v>
      </c>
      <c r="F104" s="29">
        <v>0</v>
      </c>
      <c r="G104" s="29">
        <v>198</v>
      </c>
      <c r="H104" s="29">
        <v>22</v>
      </c>
      <c r="I104" s="29">
        <v>74</v>
      </c>
      <c r="J104" s="29">
        <v>8</v>
      </c>
      <c r="K104" s="29">
        <v>3</v>
      </c>
      <c r="L104" s="29">
        <v>0</v>
      </c>
      <c r="M104" s="29">
        <v>86</v>
      </c>
      <c r="N104" s="29">
        <v>1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79</v>
      </c>
      <c r="V104" s="29">
        <v>1</v>
      </c>
      <c r="W104" s="29">
        <v>0</v>
      </c>
      <c r="X104" s="29">
        <v>0</v>
      </c>
      <c r="Y104" s="29">
        <v>86</v>
      </c>
      <c r="Z104" s="29">
        <v>18</v>
      </c>
      <c r="AA104" s="29">
        <v>8</v>
      </c>
      <c r="AB104" s="29">
        <v>0</v>
      </c>
      <c r="AC104" s="29">
        <v>0</v>
      </c>
      <c r="AD104" s="29">
        <v>0</v>
      </c>
      <c r="AE104" s="29">
        <v>14</v>
      </c>
      <c r="AF104" s="29">
        <v>3</v>
      </c>
      <c r="AG104" s="29">
        <v>12</v>
      </c>
      <c r="AH104" s="29">
        <v>0</v>
      </c>
      <c r="AI104" s="29">
        <v>0</v>
      </c>
      <c r="AJ104" s="29">
        <v>0</v>
      </c>
      <c r="AK104" s="29">
        <v>12</v>
      </c>
      <c r="AL104" s="29">
        <v>0</v>
      </c>
      <c r="AM104" s="29">
        <v>0</v>
      </c>
      <c r="AN104" s="29">
        <v>0</v>
      </c>
      <c r="AO104" s="29">
        <v>0</v>
      </c>
      <c r="AP104" s="29">
        <v>0</v>
      </c>
      <c r="AQ104" s="29">
        <v>0</v>
      </c>
      <c r="AR104" s="29">
        <v>0</v>
      </c>
      <c r="AS104" s="29">
        <v>0</v>
      </c>
      <c r="AT104" s="29">
        <v>0</v>
      </c>
      <c r="AU104" s="29">
        <v>0</v>
      </c>
      <c r="AV104" s="29">
        <v>0</v>
      </c>
      <c r="AW104" s="29">
        <v>0</v>
      </c>
      <c r="AX104" s="29">
        <v>0</v>
      </c>
    </row>
    <row r="105" spans="2:50" ht="20.100000000000001" customHeight="1" thickBot="1" x14ac:dyDescent="0.25">
      <c r="B105" s="4" t="s">
        <v>314</v>
      </c>
      <c r="C105" s="29">
        <v>123</v>
      </c>
      <c r="D105" s="29">
        <v>1</v>
      </c>
      <c r="E105" s="29">
        <v>0</v>
      </c>
      <c r="F105" s="29">
        <v>0</v>
      </c>
      <c r="G105" s="29">
        <v>106</v>
      </c>
      <c r="H105" s="29">
        <v>37</v>
      </c>
      <c r="I105" s="29">
        <v>30</v>
      </c>
      <c r="J105" s="29">
        <v>0</v>
      </c>
      <c r="K105" s="29">
        <v>0</v>
      </c>
      <c r="L105" s="29">
        <v>0</v>
      </c>
      <c r="M105" s="29">
        <v>30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76</v>
      </c>
      <c r="V105" s="29">
        <v>1</v>
      </c>
      <c r="W105" s="29">
        <v>0</v>
      </c>
      <c r="X105" s="29">
        <v>0</v>
      </c>
      <c r="Y105" s="29">
        <v>63</v>
      </c>
      <c r="Z105" s="29">
        <v>33</v>
      </c>
      <c r="AA105" s="29">
        <v>9</v>
      </c>
      <c r="AB105" s="29">
        <v>0</v>
      </c>
      <c r="AC105" s="29">
        <v>0</v>
      </c>
      <c r="AD105" s="29">
        <v>0</v>
      </c>
      <c r="AE105" s="29">
        <v>5</v>
      </c>
      <c r="AF105" s="29">
        <v>4</v>
      </c>
      <c r="AG105" s="29">
        <v>8</v>
      </c>
      <c r="AH105" s="29">
        <v>0</v>
      </c>
      <c r="AI105" s="29">
        <v>0</v>
      </c>
      <c r="AJ105" s="29">
        <v>0</v>
      </c>
      <c r="AK105" s="29">
        <v>8</v>
      </c>
      <c r="AL105" s="29">
        <v>0</v>
      </c>
      <c r="AM105" s="29">
        <v>0</v>
      </c>
      <c r="AN105" s="29">
        <v>0</v>
      </c>
      <c r="AO105" s="29">
        <v>0</v>
      </c>
      <c r="AP105" s="29">
        <v>0</v>
      </c>
      <c r="AQ105" s="29">
        <v>0</v>
      </c>
      <c r="AR105" s="29">
        <v>0</v>
      </c>
      <c r="AS105" s="29">
        <v>0</v>
      </c>
      <c r="AT105" s="29">
        <v>0</v>
      </c>
      <c r="AU105" s="29">
        <v>0</v>
      </c>
      <c r="AV105" s="29">
        <v>0</v>
      </c>
      <c r="AW105" s="29">
        <v>0</v>
      </c>
      <c r="AX105" s="29">
        <v>0</v>
      </c>
    </row>
    <row r="106" spans="2:50" ht="20.100000000000001" customHeight="1" thickBot="1" x14ac:dyDescent="0.25">
      <c r="B106" s="4" t="s">
        <v>315</v>
      </c>
      <c r="C106" s="29">
        <v>46</v>
      </c>
      <c r="D106" s="29">
        <v>0</v>
      </c>
      <c r="E106" s="29">
        <v>2</v>
      </c>
      <c r="F106" s="29">
        <v>0</v>
      </c>
      <c r="G106" s="29">
        <v>37</v>
      </c>
      <c r="H106" s="29">
        <v>15</v>
      </c>
      <c r="I106" s="29">
        <v>4</v>
      </c>
      <c r="J106" s="29">
        <v>0</v>
      </c>
      <c r="K106" s="29">
        <v>0</v>
      </c>
      <c r="L106" s="29">
        <v>0</v>
      </c>
      <c r="M106" s="29">
        <v>4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33</v>
      </c>
      <c r="V106" s="29">
        <v>0</v>
      </c>
      <c r="W106" s="29">
        <v>2</v>
      </c>
      <c r="X106" s="29">
        <v>0</v>
      </c>
      <c r="Y106" s="29">
        <v>27</v>
      </c>
      <c r="Z106" s="29">
        <v>8</v>
      </c>
      <c r="AA106" s="29">
        <v>7</v>
      </c>
      <c r="AB106" s="29">
        <v>0</v>
      </c>
      <c r="AC106" s="29">
        <v>0</v>
      </c>
      <c r="AD106" s="29">
        <v>0</v>
      </c>
      <c r="AE106" s="29">
        <v>5</v>
      </c>
      <c r="AF106" s="29">
        <v>5</v>
      </c>
      <c r="AG106" s="29">
        <v>2</v>
      </c>
      <c r="AH106" s="29">
        <v>0</v>
      </c>
      <c r="AI106" s="29">
        <v>0</v>
      </c>
      <c r="AJ106" s="29">
        <v>0</v>
      </c>
      <c r="AK106" s="29">
        <v>1</v>
      </c>
      <c r="AL106" s="29">
        <v>2</v>
      </c>
      <c r="AM106" s="29">
        <v>0</v>
      </c>
      <c r="AN106" s="29">
        <v>0</v>
      </c>
      <c r="AO106" s="29">
        <v>0</v>
      </c>
      <c r="AP106" s="29">
        <v>0</v>
      </c>
      <c r="AQ106" s="29">
        <v>0</v>
      </c>
      <c r="AR106" s="29">
        <v>0</v>
      </c>
      <c r="AS106" s="29">
        <v>0</v>
      </c>
      <c r="AT106" s="29">
        <v>0</v>
      </c>
      <c r="AU106" s="29">
        <v>0</v>
      </c>
      <c r="AV106" s="29">
        <v>0</v>
      </c>
      <c r="AW106" s="29">
        <v>0</v>
      </c>
      <c r="AX106" s="29">
        <v>0</v>
      </c>
    </row>
    <row r="107" spans="2:50" ht="20.100000000000001" customHeight="1" thickBot="1" x14ac:dyDescent="0.25">
      <c r="B107" s="4" t="s">
        <v>176</v>
      </c>
      <c r="C107" s="29">
        <v>92</v>
      </c>
      <c r="D107" s="29">
        <v>7</v>
      </c>
      <c r="E107" s="29">
        <v>1</v>
      </c>
      <c r="F107" s="29">
        <v>0</v>
      </c>
      <c r="G107" s="29">
        <v>97</v>
      </c>
      <c r="H107" s="29">
        <v>6</v>
      </c>
      <c r="I107" s="29">
        <v>40</v>
      </c>
      <c r="J107" s="29">
        <v>7</v>
      </c>
      <c r="K107" s="29">
        <v>0</v>
      </c>
      <c r="L107" s="29">
        <v>0</v>
      </c>
      <c r="M107" s="29">
        <v>47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41</v>
      </c>
      <c r="V107" s="29">
        <v>0</v>
      </c>
      <c r="W107" s="29">
        <v>1</v>
      </c>
      <c r="X107" s="29">
        <v>0</v>
      </c>
      <c r="Y107" s="29">
        <v>41</v>
      </c>
      <c r="Z107" s="29">
        <v>3</v>
      </c>
      <c r="AA107" s="29">
        <v>7</v>
      </c>
      <c r="AB107" s="29">
        <v>0</v>
      </c>
      <c r="AC107" s="29">
        <v>0</v>
      </c>
      <c r="AD107" s="29">
        <v>0</v>
      </c>
      <c r="AE107" s="29">
        <v>6</v>
      </c>
      <c r="AF107" s="29">
        <v>2</v>
      </c>
      <c r="AG107" s="29">
        <v>4</v>
      </c>
      <c r="AH107" s="29">
        <v>0</v>
      </c>
      <c r="AI107" s="29">
        <v>0</v>
      </c>
      <c r="AJ107" s="29">
        <v>0</v>
      </c>
      <c r="AK107" s="29">
        <v>3</v>
      </c>
      <c r="AL107" s="29">
        <v>1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29">
        <v>0</v>
      </c>
      <c r="AT107" s="29">
        <v>0</v>
      </c>
      <c r="AU107" s="29">
        <v>0</v>
      </c>
      <c r="AV107" s="29">
        <v>0</v>
      </c>
      <c r="AW107" s="29">
        <v>0</v>
      </c>
      <c r="AX107" s="29">
        <v>0</v>
      </c>
    </row>
    <row r="108" spans="2:50" ht="20.100000000000001" customHeight="1" thickBot="1" x14ac:dyDescent="0.25">
      <c r="B108" s="4" t="s">
        <v>316</v>
      </c>
      <c r="C108" s="29">
        <v>48</v>
      </c>
      <c r="D108" s="29">
        <v>0</v>
      </c>
      <c r="E108" s="29">
        <v>0</v>
      </c>
      <c r="F108" s="29">
        <v>0</v>
      </c>
      <c r="G108" s="29">
        <v>32</v>
      </c>
      <c r="H108" s="29">
        <v>40</v>
      </c>
      <c r="I108" s="29">
        <v>24</v>
      </c>
      <c r="J108" s="29">
        <v>0</v>
      </c>
      <c r="K108" s="29">
        <v>0</v>
      </c>
      <c r="L108" s="29">
        <v>0</v>
      </c>
      <c r="M108" s="29">
        <v>21</v>
      </c>
      <c r="N108" s="29">
        <v>5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20</v>
      </c>
      <c r="V108" s="29">
        <v>0</v>
      </c>
      <c r="W108" s="29">
        <v>0</v>
      </c>
      <c r="X108" s="29">
        <v>0</v>
      </c>
      <c r="Y108" s="29">
        <v>7</v>
      </c>
      <c r="Z108" s="29">
        <v>17</v>
      </c>
      <c r="AA108" s="29">
        <v>4</v>
      </c>
      <c r="AB108" s="29">
        <v>0</v>
      </c>
      <c r="AC108" s="29">
        <v>0</v>
      </c>
      <c r="AD108" s="29">
        <v>0</v>
      </c>
      <c r="AE108" s="29">
        <v>4</v>
      </c>
      <c r="AF108" s="29">
        <v>16</v>
      </c>
      <c r="AG108" s="29">
        <v>0</v>
      </c>
      <c r="AH108" s="29">
        <v>0</v>
      </c>
      <c r="AI108" s="29">
        <v>0</v>
      </c>
      <c r="AJ108" s="29">
        <v>0</v>
      </c>
      <c r="AK108" s="29">
        <v>0</v>
      </c>
      <c r="AL108" s="29">
        <v>2</v>
      </c>
      <c r="AM108" s="29">
        <v>0</v>
      </c>
      <c r="AN108" s="29">
        <v>0</v>
      </c>
      <c r="AO108" s="29">
        <v>0</v>
      </c>
      <c r="AP108" s="29">
        <v>0</v>
      </c>
      <c r="AQ108" s="29">
        <v>0</v>
      </c>
      <c r="AR108" s="29">
        <v>0</v>
      </c>
      <c r="AS108" s="29">
        <v>0</v>
      </c>
      <c r="AT108" s="29">
        <v>0</v>
      </c>
      <c r="AU108" s="29">
        <v>0</v>
      </c>
      <c r="AV108" s="29">
        <v>0</v>
      </c>
      <c r="AW108" s="29">
        <v>0</v>
      </c>
      <c r="AX108" s="29">
        <v>0</v>
      </c>
    </row>
    <row r="109" spans="2:50" ht="20.100000000000001" customHeight="1" thickBot="1" x14ac:dyDescent="0.25">
      <c r="B109" s="4" t="s">
        <v>317</v>
      </c>
      <c r="C109" s="29">
        <v>68</v>
      </c>
      <c r="D109" s="29">
        <v>0</v>
      </c>
      <c r="E109" s="29">
        <v>0</v>
      </c>
      <c r="F109" s="29">
        <v>0</v>
      </c>
      <c r="G109" s="29">
        <v>60</v>
      </c>
      <c r="H109" s="29">
        <v>22</v>
      </c>
      <c r="I109" s="29">
        <v>5</v>
      </c>
      <c r="J109" s="29">
        <v>0</v>
      </c>
      <c r="K109" s="29">
        <v>0</v>
      </c>
      <c r="L109" s="29">
        <v>0</v>
      </c>
      <c r="M109" s="29">
        <v>5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43</v>
      </c>
      <c r="V109" s="29">
        <v>0</v>
      </c>
      <c r="W109" s="29">
        <v>0</v>
      </c>
      <c r="X109" s="29">
        <v>0</v>
      </c>
      <c r="Y109" s="29">
        <v>39</v>
      </c>
      <c r="Z109" s="29">
        <v>13</v>
      </c>
      <c r="AA109" s="29">
        <v>18</v>
      </c>
      <c r="AB109" s="29">
        <v>0</v>
      </c>
      <c r="AC109" s="29">
        <v>0</v>
      </c>
      <c r="AD109" s="29">
        <v>0</v>
      </c>
      <c r="AE109" s="29">
        <v>14</v>
      </c>
      <c r="AF109" s="29">
        <v>8</v>
      </c>
      <c r="AG109" s="29">
        <v>2</v>
      </c>
      <c r="AH109" s="29">
        <v>0</v>
      </c>
      <c r="AI109" s="29">
        <v>0</v>
      </c>
      <c r="AJ109" s="29">
        <v>0</v>
      </c>
      <c r="AK109" s="29">
        <v>2</v>
      </c>
      <c r="AL109" s="29">
        <v>1</v>
      </c>
      <c r="AM109" s="29">
        <v>0</v>
      </c>
      <c r="AN109" s="29">
        <v>0</v>
      </c>
      <c r="AO109" s="29">
        <v>0</v>
      </c>
      <c r="AP109" s="29">
        <v>0</v>
      </c>
      <c r="AQ109" s="29">
        <v>0</v>
      </c>
      <c r="AR109" s="29">
        <v>0</v>
      </c>
      <c r="AS109" s="29">
        <v>0</v>
      </c>
      <c r="AT109" s="29">
        <v>0</v>
      </c>
      <c r="AU109" s="29">
        <v>0</v>
      </c>
      <c r="AV109" s="29">
        <v>0</v>
      </c>
      <c r="AW109" s="29">
        <v>0</v>
      </c>
      <c r="AX109" s="29">
        <v>0</v>
      </c>
    </row>
    <row r="110" spans="2:50" ht="20.100000000000001" customHeight="1" thickBot="1" x14ac:dyDescent="0.25">
      <c r="B110" s="4" t="s">
        <v>177</v>
      </c>
      <c r="C110" s="29">
        <v>3091</v>
      </c>
      <c r="D110" s="29">
        <v>1037</v>
      </c>
      <c r="E110" s="29">
        <v>537</v>
      </c>
      <c r="F110" s="29">
        <v>14</v>
      </c>
      <c r="G110" s="29">
        <v>4889</v>
      </c>
      <c r="H110" s="29">
        <v>308</v>
      </c>
      <c r="I110" s="29">
        <v>1120</v>
      </c>
      <c r="J110" s="29">
        <v>218</v>
      </c>
      <c r="K110" s="29">
        <v>3</v>
      </c>
      <c r="L110" s="29">
        <v>0</v>
      </c>
      <c r="M110" s="29">
        <v>1342</v>
      </c>
      <c r="N110" s="29">
        <v>0</v>
      </c>
      <c r="O110" s="29">
        <v>13</v>
      </c>
      <c r="P110" s="29">
        <v>0</v>
      </c>
      <c r="Q110" s="29">
        <v>0</v>
      </c>
      <c r="R110" s="29">
        <v>0</v>
      </c>
      <c r="S110" s="29">
        <v>14</v>
      </c>
      <c r="T110" s="29">
        <v>5</v>
      </c>
      <c r="U110" s="29">
        <v>1255</v>
      </c>
      <c r="V110" s="29">
        <v>819</v>
      </c>
      <c r="W110" s="29">
        <v>534</v>
      </c>
      <c r="X110" s="29">
        <v>8</v>
      </c>
      <c r="Y110" s="29">
        <v>2794</v>
      </c>
      <c r="Z110" s="29">
        <v>203</v>
      </c>
      <c r="AA110" s="29">
        <v>537</v>
      </c>
      <c r="AB110" s="29">
        <v>0</v>
      </c>
      <c r="AC110" s="29">
        <v>0</v>
      </c>
      <c r="AD110" s="29">
        <v>4</v>
      </c>
      <c r="AE110" s="29">
        <v>570</v>
      </c>
      <c r="AF110" s="29">
        <v>85</v>
      </c>
      <c r="AG110" s="29">
        <v>165</v>
      </c>
      <c r="AH110" s="29">
        <v>0</v>
      </c>
      <c r="AI110" s="29">
        <v>0</v>
      </c>
      <c r="AJ110" s="29">
        <v>2</v>
      </c>
      <c r="AK110" s="29">
        <v>168</v>
      </c>
      <c r="AL110" s="29">
        <v>15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1</v>
      </c>
      <c r="AT110" s="29">
        <v>0</v>
      </c>
      <c r="AU110" s="29">
        <v>0</v>
      </c>
      <c r="AV110" s="29">
        <v>0</v>
      </c>
      <c r="AW110" s="29">
        <v>1</v>
      </c>
      <c r="AX110" s="29">
        <v>0</v>
      </c>
    </row>
    <row r="111" spans="2:50" ht="20.100000000000001" customHeight="1" thickBot="1" x14ac:dyDescent="0.25">
      <c r="B111" s="4" t="s">
        <v>318</v>
      </c>
      <c r="C111" s="29">
        <v>47</v>
      </c>
      <c r="D111" s="29">
        <v>4</v>
      </c>
      <c r="E111" s="29">
        <v>1</v>
      </c>
      <c r="F111" s="29">
        <v>0</v>
      </c>
      <c r="G111" s="29">
        <v>57</v>
      </c>
      <c r="H111" s="29">
        <v>11</v>
      </c>
      <c r="I111" s="29">
        <v>12</v>
      </c>
      <c r="J111" s="29">
        <v>1</v>
      </c>
      <c r="K111" s="29">
        <v>0</v>
      </c>
      <c r="L111" s="29">
        <v>0</v>
      </c>
      <c r="M111" s="29">
        <v>13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25</v>
      </c>
      <c r="V111" s="29">
        <v>3</v>
      </c>
      <c r="W111" s="29">
        <v>1</v>
      </c>
      <c r="X111" s="29">
        <v>0</v>
      </c>
      <c r="Y111" s="29">
        <v>31</v>
      </c>
      <c r="Z111" s="29">
        <v>9</v>
      </c>
      <c r="AA111" s="29">
        <v>10</v>
      </c>
      <c r="AB111" s="29">
        <v>0</v>
      </c>
      <c r="AC111" s="29">
        <v>0</v>
      </c>
      <c r="AD111" s="29">
        <v>0</v>
      </c>
      <c r="AE111" s="29">
        <v>13</v>
      </c>
      <c r="AF111" s="29">
        <v>2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</row>
    <row r="112" spans="2:50" ht="20.100000000000001" customHeight="1" thickBot="1" x14ac:dyDescent="0.25">
      <c r="B112" s="4" t="s">
        <v>319</v>
      </c>
      <c r="C112" s="29">
        <v>61</v>
      </c>
      <c r="D112" s="29">
        <v>2</v>
      </c>
      <c r="E112" s="29">
        <v>1</v>
      </c>
      <c r="F112" s="29">
        <v>0</v>
      </c>
      <c r="G112" s="29">
        <v>56</v>
      </c>
      <c r="H112" s="29">
        <v>50</v>
      </c>
      <c r="I112" s="29">
        <v>7</v>
      </c>
      <c r="J112" s="29">
        <v>0</v>
      </c>
      <c r="K112" s="29">
        <v>0</v>
      </c>
      <c r="L112" s="29">
        <v>0</v>
      </c>
      <c r="M112" s="29">
        <v>7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40</v>
      </c>
      <c r="V112" s="29">
        <v>2</v>
      </c>
      <c r="W112" s="29">
        <v>1</v>
      </c>
      <c r="X112" s="29">
        <v>0</v>
      </c>
      <c r="Y112" s="29">
        <v>38</v>
      </c>
      <c r="Z112" s="29">
        <v>38</v>
      </c>
      <c r="AA112" s="29">
        <v>14</v>
      </c>
      <c r="AB112" s="29">
        <v>0</v>
      </c>
      <c r="AC112" s="29">
        <v>0</v>
      </c>
      <c r="AD112" s="29">
        <v>0</v>
      </c>
      <c r="AE112" s="29">
        <v>11</v>
      </c>
      <c r="AF112" s="29">
        <v>12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</row>
    <row r="113" spans="2:50" ht="20.100000000000001" customHeight="1" thickBot="1" x14ac:dyDescent="0.25">
      <c r="B113" s="4" t="s">
        <v>320</v>
      </c>
      <c r="C113" s="29">
        <v>17</v>
      </c>
      <c r="D113" s="29">
        <v>0</v>
      </c>
      <c r="E113" s="29">
        <v>1</v>
      </c>
      <c r="F113" s="29">
        <v>0</v>
      </c>
      <c r="G113" s="29">
        <v>15</v>
      </c>
      <c r="H113" s="29">
        <v>6</v>
      </c>
      <c r="I113" s="29">
        <v>5</v>
      </c>
      <c r="J113" s="29">
        <v>0</v>
      </c>
      <c r="K113" s="29">
        <v>0</v>
      </c>
      <c r="L113" s="29">
        <v>0</v>
      </c>
      <c r="M113" s="29">
        <v>5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10</v>
      </c>
      <c r="V113" s="29">
        <v>0</v>
      </c>
      <c r="W113" s="29">
        <v>1</v>
      </c>
      <c r="X113" s="29">
        <v>0</v>
      </c>
      <c r="Y113" s="29">
        <v>9</v>
      </c>
      <c r="Z113" s="29">
        <v>5</v>
      </c>
      <c r="AA113" s="29">
        <v>1</v>
      </c>
      <c r="AB113" s="29">
        <v>0</v>
      </c>
      <c r="AC113" s="29">
        <v>0</v>
      </c>
      <c r="AD113" s="29">
        <v>0</v>
      </c>
      <c r="AE113" s="29">
        <v>0</v>
      </c>
      <c r="AF113" s="29">
        <v>1</v>
      </c>
      <c r="AG113" s="29">
        <v>1</v>
      </c>
      <c r="AH113" s="29">
        <v>0</v>
      </c>
      <c r="AI113" s="29">
        <v>0</v>
      </c>
      <c r="AJ113" s="29">
        <v>0</v>
      </c>
      <c r="AK113" s="29">
        <v>1</v>
      </c>
      <c r="AL113" s="29">
        <v>0</v>
      </c>
      <c r="AM113" s="29">
        <v>0</v>
      </c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29">
        <v>0</v>
      </c>
      <c r="AT113" s="29">
        <v>0</v>
      </c>
      <c r="AU113" s="29">
        <v>0</v>
      </c>
      <c r="AV113" s="29">
        <v>0</v>
      </c>
      <c r="AW113" s="29">
        <v>0</v>
      </c>
      <c r="AX113" s="29">
        <v>0</v>
      </c>
    </row>
    <row r="114" spans="2:50" ht="20.100000000000001" customHeight="1" thickBot="1" x14ac:dyDescent="0.25">
      <c r="B114" s="4" t="s">
        <v>321</v>
      </c>
      <c r="C114" s="29">
        <v>98</v>
      </c>
      <c r="D114" s="29">
        <v>0</v>
      </c>
      <c r="E114" s="29">
        <v>0</v>
      </c>
      <c r="F114" s="29">
        <v>0</v>
      </c>
      <c r="G114" s="29">
        <v>86</v>
      </c>
      <c r="H114" s="29">
        <v>41</v>
      </c>
      <c r="I114" s="29">
        <v>44</v>
      </c>
      <c r="J114" s="29">
        <v>0</v>
      </c>
      <c r="K114" s="29">
        <v>0</v>
      </c>
      <c r="L114" s="29">
        <v>0</v>
      </c>
      <c r="M114" s="29">
        <v>50</v>
      </c>
      <c r="N114" s="29">
        <v>2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39</v>
      </c>
      <c r="V114" s="29">
        <v>0</v>
      </c>
      <c r="W114" s="29">
        <v>0</v>
      </c>
      <c r="X114" s="29">
        <v>0</v>
      </c>
      <c r="Y114" s="29">
        <v>20</v>
      </c>
      <c r="Z114" s="29">
        <v>39</v>
      </c>
      <c r="AA114" s="29">
        <v>13</v>
      </c>
      <c r="AB114" s="29">
        <v>0</v>
      </c>
      <c r="AC114" s="29">
        <v>0</v>
      </c>
      <c r="AD114" s="29">
        <v>0</v>
      </c>
      <c r="AE114" s="29">
        <v>14</v>
      </c>
      <c r="AF114" s="29">
        <v>0</v>
      </c>
      <c r="AG114" s="29">
        <v>2</v>
      </c>
      <c r="AH114" s="29">
        <v>0</v>
      </c>
      <c r="AI114" s="29">
        <v>0</v>
      </c>
      <c r="AJ114" s="29">
        <v>0</v>
      </c>
      <c r="AK114" s="29">
        <v>2</v>
      </c>
      <c r="AL114" s="29">
        <v>0</v>
      </c>
      <c r="AM114" s="29">
        <v>0</v>
      </c>
      <c r="AN114" s="29">
        <v>0</v>
      </c>
      <c r="AO114" s="29">
        <v>0</v>
      </c>
      <c r="AP114" s="29">
        <v>0</v>
      </c>
      <c r="AQ114" s="29">
        <v>0</v>
      </c>
      <c r="AR114" s="29">
        <v>0</v>
      </c>
      <c r="AS114" s="29">
        <v>0</v>
      </c>
      <c r="AT114" s="29">
        <v>0</v>
      </c>
      <c r="AU114" s="29">
        <v>0</v>
      </c>
      <c r="AV114" s="29">
        <v>0</v>
      </c>
      <c r="AW114" s="29">
        <v>0</v>
      </c>
      <c r="AX114" s="29">
        <v>0</v>
      </c>
    </row>
    <row r="115" spans="2:50" ht="20.100000000000001" customHeight="1" thickBot="1" x14ac:dyDescent="0.25">
      <c r="B115" s="4" t="s">
        <v>322</v>
      </c>
      <c r="C115" s="29">
        <v>17</v>
      </c>
      <c r="D115" s="29">
        <v>0</v>
      </c>
      <c r="E115" s="29">
        <v>0</v>
      </c>
      <c r="F115" s="29">
        <v>0</v>
      </c>
      <c r="G115" s="29">
        <v>21</v>
      </c>
      <c r="H115" s="29">
        <v>10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12</v>
      </c>
      <c r="V115" s="29">
        <v>0</v>
      </c>
      <c r="W115" s="29">
        <v>0</v>
      </c>
      <c r="X115" s="29">
        <v>0</v>
      </c>
      <c r="Y115" s="29">
        <v>15</v>
      </c>
      <c r="Z115" s="29">
        <v>2</v>
      </c>
      <c r="AA115" s="29">
        <v>5</v>
      </c>
      <c r="AB115" s="29">
        <v>0</v>
      </c>
      <c r="AC115" s="29">
        <v>0</v>
      </c>
      <c r="AD115" s="29">
        <v>0</v>
      </c>
      <c r="AE115" s="29">
        <v>6</v>
      </c>
      <c r="AF115" s="29">
        <v>8</v>
      </c>
      <c r="AG115" s="29">
        <v>0</v>
      </c>
      <c r="AH115" s="29">
        <v>0</v>
      </c>
      <c r="AI115" s="29">
        <v>0</v>
      </c>
      <c r="AJ115" s="29">
        <v>0</v>
      </c>
      <c r="AK115" s="29">
        <v>0</v>
      </c>
      <c r="AL115" s="29">
        <v>0</v>
      </c>
      <c r="AM115" s="29">
        <v>0</v>
      </c>
      <c r="AN115" s="29">
        <v>0</v>
      </c>
      <c r="AO115" s="29">
        <v>0</v>
      </c>
      <c r="AP115" s="29">
        <v>0</v>
      </c>
      <c r="AQ115" s="29">
        <v>0</v>
      </c>
      <c r="AR115" s="29">
        <v>0</v>
      </c>
      <c r="AS115" s="29">
        <v>0</v>
      </c>
      <c r="AT115" s="29">
        <v>0</v>
      </c>
      <c r="AU115" s="29">
        <v>0</v>
      </c>
      <c r="AV115" s="29">
        <v>0</v>
      </c>
      <c r="AW115" s="29">
        <v>0</v>
      </c>
      <c r="AX115" s="29">
        <v>0</v>
      </c>
    </row>
    <row r="116" spans="2:50" ht="20.100000000000001" customHeight="1" thickBot="1" x14ac:dyDescent="0.25">
      <c r="B116" s="4" t="s">
        <v>323</v>
      </c>
      <c r="C116" s="29">
        <v>39</v>
      </c>
      <c r="D116" s="29">
        <v>5</v>
      </c>
      <c r="E116" s="29">
        <v>3</v>
      </c>
      <c r="F116" s="29">
        <v>2</v>
      </c>
      <c r="G116" s="29">
        <v>46</v>
      </c>
      <c r="H116" s="29">
        <v>18</v>
      </c>
      <c r="I116" s="29">
        <v>17</v>
      </c>
      <c r="J116" s="29">
        <v>4</v>
      </c>
      <c r="K116" s="29">
        <v>0</v>
      </c>
      <c r="L116" s="29">
        <v>0</v>
      </c>
      <c r="M116" s="29">
        <v>20</v>
      </c>
      <c r="N116" s="29">
        <v>1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16</v>
      </c>
      <c r="V116" s="29">
        <v>1</v>
      </c>
      <c r="W116" s="29">
        <v>3</v>
      </c>
      <c r="X116" s="29">
        <v>2</v>
      </c>
      <c r="Y116" s="29">
        <v>18</v>
      </c>
      <c r="Z116" s="29">
        <v>15</v>
      </c>
      <c r="AA116" s="29">
        <v>6</v>
      </c>
      <c r="AB116" s="29">
        <v>0</v>
      </c>
      <c r="AC116" s="29">
        <v>0</v>
      </c>
      <c r="AD116" s="29">
        <v>0</v>
      </c>
      <c r="AE116" s="29">
        <v>7</v>
      </c>
      <c r="AF116" s="29">
        <v>2</v>
      </c>
      <c r="AG116" s="29">
        <v>0</v>
      </c>
      <c r="AH116" s="29">
        <v>0</v>
      </c>
      <c r="AI116" s="29">
        <v>0</v>
      </c>
      <c r="AJ116" s="29">
        <v>0</v>
      </c>
      <c r="AK116" s="29">
        <v>1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</row>
    <row r="117" spans="2:50" ht="20.100000000000001" customHeight="1" thickBot="1" x14ac:dyDescent="0.25">
      <c r="B117" s="4" t="s">
        <v>324</v>
      </c>
      <c r="C117" s="29">
        <v>24</v>
      </c>
      <c r="D117" s="29">
        <v>0</v>
      </c>
      <c r="E117" s="29">
        <v>0</v>
      </c>
      <c r="F117" s="29">
        <v>0</v>
      </c>
      <c r="G117" s="29">
        <v>25</v>
      </c>
      <c r="H117" s="29">
        <v>14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20</v>
      </c>
      <c r="V117" s="29">
        <v>0</v>
      </c>
      <c r="W117" s="29">
        <v>0</v>
      </c>
      <c r="X117" s="29">
        <v>0</v>
      </c>
      <c r="Y117" s="29">
        <v>19</v>
      </c>
      <c r="Z117" s="29">
        <v>5</v>
      </c>
      <c r="AA117" s="29">
        <v>3</v>
      </c>
      <c r="AB117" s="29">
        <v>0</v>
      </c>
      <c r="AC117" s="29">
        <v>0</v>
      </c>
      <c r="AD117" s="29">
        <v>0</v>
      </c>
      <c r="AE117" s="29">
        <v>3</v>
      </c>
      <c r="AF117" s="29">
        <v>5</v>
      </c>
      <c r="AG117" s="29">
        <v>1</v>
      </c>
      <c r="AH117" s="29">
        <v>0</v>
      </c>
      <c r="AI117" s="29">
        <v>0</v>
      </c>
      <c r="AJ117" s="29">
        <v>0</v>
      </c>
      <c r="AK117" s="29">
        <v>3</v>
      </c>
      <c r="AL117" s="29">
        <v>4</v>
      </c>
      <c r="AM117" s="29">
        <v>0</v>
      </c>
      <c r="AN117" s="29">
        <v>0</v>
      </c>
      <c r="AO117" s="29">
        <v>0</v>
      </c>
      <c r="AP117" s="29">
        <v>0</v>
      </c>
      <c r="AQ117" s="29">
        <v>0</v>
      </c>
      <c r="AR117" s="29">
        <v>0</v>
      </c>
      <c r="AS117" s="29">
        <v>0</v>
      </c>
      <c r="AT117" s="29">
        <v>0</v>
      </c>
      <c r="AU117" s="29">
        <v>0</v>
      </c>
      <c r="AV117" s="29">
        <v>0</v>
      </c>
      <c r="AW117" s="29">
        <v>0</v>
      </c>
      <c r="AX117" s="29">
        <v>0</v>
      </c>
    </row>
    <row r="118" spans="2:50" ht="20.100000000000001" customHeight="1" thickBot="1" x14ac:dyDescent="0.25">
      <c r="B118" s="4" t="s">
        <v>325</v>
      </c>
      <c r="C118" s="29">
        <v>360</v>
      </c>
      <c r="D118" s="29">
        <v>12</v>
      </c>
      <c r="E118" s="29">
        <v>4</v>
      </c>
      <c r="F118" s="29">
        <v>16</v>
      </c>
      <c r="G118" s="29">
        <v>427</v>
      </c>
      <c r="H118" s="29">
        <v>99</v>
      </c>
      <c r="I118" s="29">
        <v>113</v>
      </c>
      <c r="J118" s="29">
        <v>0</v>
      </c>
      <c r="K118" s="29">
        <v>0</v>
      </c>
      <c r="L118" s="29">
        <v>0</v>
      </c>
      <c r="M118" s="29">
        <v>113</v>
      </c>
      <c r="N118" s="29">
        <v>0</v>
      </c>
      <c r="O118" s="29">
        <v>1</v>
      </c>
      <c r="P118" s="29">
        <v>0</v>
      </c>
      <c r="Q118" s="29">
        <v>0</v>
      </c>
      <c r="R118" s="29">
        <v>0</v>
      </c>
      <c r="S118" s="29">
        <v>1</v>
      </c>
      <c r="T118" s="29">
        <v>0</v>
      </c>
      <c r="U118" s="29">
        <v>168</v>
      </c>
      <c r="V118" s="29">
        <v>12</v>
      </c>
      <c r="W118" s="29">
        <v>4</v>
      </c>
      <c r="X118" s="29">
        <v>8</v>
      </c>
      <c r="Y118" s="29">
        <v>190</v>
      </c>
      <c r="Z118" s="29">
        <v>81</v>
      </c>
      <c r="AA118" s="29">
        <v>57</v>
      </c>
      <c r="AB118" s="29">
        <v>0</v>
      </c>
      <c r="AC118" s="29">
        <v>0</v>
      </c>
      <c r="AD118" s="29">
        <v>6</v>
      </c>
      <c r="AE118" s="29">
        <v>101</v>
      </c>
      <c r="AF118" s="29">
        <v>14</v>
      </c>
      <c r="AG118" s="29">
        <v>20</v>
      </c>
      <c r="AH118" s="29">
        <v>0</v>
      </c>
      <c r="AI118" s="29">
        <v>0</v>
      </c>
      <c r="AJ118" s="29">
        <v>2</v>
      </c>
      <c r="AK118" s="29">
        <v>22</v>
      </c>
      <c r="AL118" s="29">
        <v>3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1</v>
      </c>
      <c r="AT118" s="29">
        <v>0</v>
      </c>
      <c r="AU118" s="29">
        <v>0</v>
      </c>
      <c r="AV118" s="29">
        <v>0</v>
      </c>
      <c r="AW118" s="29">
        <v>0</v>
      </c>
      <c r="AX118" s="29">
        <v>1</v>
      </c>
    </row>
    <row r="119" spans="2:50" ht="20.100000000000001" customHeight="1" thickBot="1" x14ac:dyDescent="0.25">
      <c r="B119" s="4" t="s">
        <v>326</v>
      </c>
      <c r="C119" s="29">
        <v>64</v>
      </c>
      <c r="D119" s="29">
        <v>4</v>
      </c>
      <c r="E119" s="29">
        <v>0</v>
      </c>
      <c r="F119" s="29">
        <v>0</v>
      </c>
      <c r="G119" s="29">
        <v>49</v>
      </c>
      <c r="H119" s="29">
        <v>33</v>
      </c>
      <c r="I119" s="29">
        <v>1</v>
      </c>
      <c r="J119" s="29">
        <v>0</v>
      </c>
      <c r="K119" s="29">
        <v>0</v>
      </c>
      <c r="L119" s="29">
        <v>0</v>
      </c>
      <c r="M119" s="29">
        <v>1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50</v>
      </c>
      <c r="V119" s="29">
        <v>4</v>
      </c>
      <c r="W119" s="29">
        <v>0</v>
      </c>
      <c r="X119" s="29">
        <v>0</v>
      </c>
      <c r="Y119" s="29">
        <v>40</v>
      </c>
      <c r="Z119" s="29">
        <v>24</v>
      </c>
      <c r="AA119" s="29">
        <v>12</v>
      </c>
      <c r="AB119" s="29">
        <v>0</v>
      </c>
      <c r="AC119" s="29">
        <v>0</v>
      </c>
      <c r="AD119" s="29">
        <v>0</v>
      </c>
      <c r="AE119" s="29">
        <v>8</v>
      </c>
      <c r="AF119" s="29">
        <v>8</v>
      </c>
      <c r="AG119" s="29">
        <v>1</v>
      </c>
      <c r="AH119" s="29">
        <v>0</v>
      </c>
      <c r="AI119" s="29">
        <v>0</v>
      </c>
      <c r="AJ119" s="29">
        <v>0</v>
      </c>
      <c r="AK119" s="29">
        <v>0</v>
      </c>
      <c r="AL119" s="29">
        <v>1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</row>
    <row r="120" spans="2:50" ht="20.100000000000001" customHeight="1" thickBot="1" x14ac:dyDescent="0.25">
      <c r="B120" s="4" t="s">
        <v>327</v>
      </c>
      <c r="C120" s="29">
        <v>159</v>
      </c>
      <c r="D120" s="29">
        <v>23</v>
      </c>
      <c r="E120" s="29">
        <v>13</v>
      </c>
      <c r="F120" s="29">
        <v>2</v>
      </c>
      <c r="G120" s="29">
        <v>248</v>
      </c>
      <c r="H120" s="29">
        <v>50</v>
      </c>
      <c r="I120" s="29">
        <v>41</v>
      </c>
      <c r="J120" s="29">
        <v>1</v>
      </c>
      <c r="K120" s="29">
        <v>0</v>
      </c>
      <c r="L120" s="29">
        <v>0</v>
      </c>
      <c r="M120" s="29">
        <v>40</v>
      </c>
      <c r="N120" s="29">
        <v>5</v>
      </c>
      <c r="O120" s="29">
        <v>0</v>
      </c>
      <c r="P120" s="29">
        <v>0</v>
      </c>
      <c r="Q120" s="29">
        <v>0</v>
      </c>
      <c r="R120" s="29">
        <v>0</v>
      </c>
      <c r="S120" s="29">
        <v>2</v>
      </c>
      <c r="T120" s="29">
        <v>0</v>
      </c>
      <c r="U120" s="29">
        <v>57</v>
      </c>
      <c r="V120" s="29">
        <v>20</v>
      </c>
      <c r="W120" s="29">
        <v>13</v>
      </c>
      <c r="X120" s="29">
        <v>1</v>
      </c>
      <c r="Y120" s="29">
        <v>145</v>
      </c>
      <c r="Z120" s="29">
        <v>22</v>
      </c>
      <c r="AA120" s="29">
        <v>58</v>
      </c>
      <c r="AB120" s="29">
        <v>0</v>
      </c>
      <c r="AC120" s="29">
        <v>0</v>
      </c>
      <c r="AD120" s="29">
        <v>1</v>
      </c>
      <c r="AE120" s="29">
        <v>55</v>
      </c>
      <c r="AF120" s="29">
        <v>23</v>
      </c>
      <c r="AG120" s="29">
        <v>3</v>
      </c>
      <c r="AH120" s="29">
        <v>2</v>
      </c>
      <c r="AI120" s="29">
        <v>0</v>
      </c>
      <c r="AJ120" s="29">
        <v>0</v>
      </c>
      <c r="AK120" s="29">
        <v>6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</row>
    <row r="121" spans="2:50" ht="20.100000000000001" customHeight="1" thickBot="1" x14ac:dyDescent="0.25">
      <c r="B121" s="4" t="s">
        <v>328</v>
      </c>
      <c r="C121" s="29">
        <v>38</v>
      </c>
      <c r="D121" s="29">
        <v>0</v>
      </c>
      <c r="E121" s="29">
        <v>1</v>
      </c>
      <c r="F121" s="29">
        <v>0</v>
      </c>
      <c r="G121" s="29">
        <v>43</v>
      </c>
      <c r="H121" s="29">
        <v>10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26</v>
      </c>
      <c r="V121" s="29">
        <v>0</v>
      </c>
      <c r="W121" s="29">
        <v>1</v>
      </c>
      <c r="X121" s="29">
        <v>0</v>
      </c>
      <c r="Y121" s="29">
        <v>26</v>
      </c>
      <c r="Z121" s="29">
        <v>7</v>
      </c>
      <c r="AA121" s="29">
        <v>11</v>
      </c>
      <c r="AB121" s="29">
        <v>0</v>
      </c>
      <c r="AC121" s="29">
        <v>0</v>
      </c>
      <c r="AD121" s="29">
        <v>0</v>
      </c>
      <c r="AE121" s="29">
        <v>16</v>
      </c>
      <c r="AF121" s="29">
        <v>3</v>
      </c>
      <c r="AG121" s="29">
        <v>1</v>
      </c>
      <c r="AH121" s="29">
        <v>0</v>
      </c>
      <c r="AI121" s="29">
        <v>0</v>
      </c>
      <c r="AJ121" s="29">
        <v>0</v>
      </c>
      <c r="AK121" s="29">
        <v>1</v>
      </c>
      <c r="AL121" s="29">
        <v>0</v>
      </c>
      <c r="AM121" s="29">
        <v>0</v>
      </c>
      <c r="AN121" s="29">
        <v>0</v>
      </c>
      <c r="AO121" s="29">
        <v>0</v>
      </c>
      <c r="AP121" s="29">
        <v>0</v>
      </c>
      <c r="AQ121" s="29">
        <v>0</v>
      </c>
      <c r="AR121" s="29">
        <v>0</v>
      </c>
      <c r="AS121" s="29">
        <v>0</v>
      </c>
      <c r="AT121" s="29">
        <v>0</v>
      </c>
      <c r="AU121" s="29">
        <v>0</v>
      </c>
      <c r="AV121" s="29">
        <v>0</v>
      </c>
      <c r="AW121" s="29">
        <v>0</v>
      </c>
      <c r="AX121" s="29">
        <v>0</v>
      </c>
    </row>
    <row r="122" spans="2:50" ht="20.100000000000001" customHeight="1" thickBot="1" x14ac:dyDescent="0.25">
      <c r="B122" s="4" t="s">
        <v>329</v>
      </c>
      <c r="C122" s="29">
        <v>924</v>
      </c>
      <c r="D122" s="29">
        <v>203</v>
      </c>
      <c r="E122" s="29">
        <v>11</v>
      </c>
      <c r="F122" s="29">
        <v>0</v>
      </c>
      <c r="G122" s="29">
        <v>1250</v>
      </c>
      <c r="H122" s="29">
        <v>129</v>
      </c>
      <c r="I122" s="29">
        <v>294</v>
      </c>
      <c r="J122" s="29">
        <v>71</v>
      </c>
      <c r="K122" s="29">
        <v>0</v>
      </c>
      <c r="L122" s="29">
        <v>0</v>
      </c>
      <c r="M122" s="29">
        <v>335</v>
      </c>
      <c r="N122" s="29">
        <v>0</v>
      </c>
      <c r="O122" s="29">
        <v>4</v>
      </c>
      <c r="P122" s="29">
        <v>0</v>
      </c>
      <c r="Q122" s="29">
        <v>0</v>
      </c>
      <c r="R122" s="29">
        <v>0</v>
      </c>
      <c r="S122" s="29">
        <v>1</v>
      </c>
      <c r="T122" s="29">
        <v>2</v>
      </c>
      <c r="U122" s="29">
        <v>340</v>
      </c>
      <c r="V122" s="29">
        <v>131</v>
      </c>
      <c r="W122" s="29">
        <v>10</v>
      </c>
      <c r="X122" s="29">
        <v>0</v>
      </c>
      <c r="Y122" s="29">
        <v>604</v>
      </c>
      <c r="Z122" s="29">
        <v>98</v>
      </c>
      <c r="AA122" s="29">
        <v>260</v>
      </c>
      <c r="AB122" s="29">
        <v>0</v>
      </c>
      <c r="AC122" s="29">
        <v>0</v>
      </c>
      <c r="AD122" s="29">
        <v>0</v>
      </c>
      <c r="AE122" s="29">
        <v>278</v>
      </c>
      <c r="AF122" s="29">
        <v>29</v>
      </c>
      <c r="AG122" s="29">
        <v>25</v>
      </c>
      <c r="AH122" s="29">
        <v>1</v>
      </c>
      <c r="AI122" s="29">
        <v>1</v>
      </c>
      <c r="AJ122" s="29">
        <v>0</v>
      </c>
      <c r="AK122" s="29">
        <v>31</v>
      </c>
      <c r="AL122" s="29">
        <v>0</v>
      </c>
      <c r="AM122" s="29">
        <v>0</v>
      </c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29">
        <v>1</v>
      </c>
      <c r="AT122" s="29">
        <v>0</v>
      </c>
      <c r="AU122" s="29">
        <v>0</v>
      </c>
      <c r="AV122" s="29">
        <v>0</v>
      </c>
      <c r="AW122" s="29">
        <v>1</v>
      </c>
      <c r="AX122" s="29">
        <v>0</v>
      </c>
    </row>
    <row r="123" spans="2:50" ht="20.100000000000001" customHeight="1" thickBot="1" x14ac:dyDescent="0.25">
      <c r="B123" s="4" t="s">
        <v>330</v>
      </c>
      <c r="C123" s="29">
        <v>79</v>
      </c>
      <c r="D123" s="29">
        <v>0</v>
      </c>
      <c r="E123" s="29">
        <v>0</v>
      </c>
      <c r="F123" s="29">
        <v>0</v>
      </c>
      <c r="G123" s="29">
        <v>109</v>
      </c>
      <c r="H123" s="29">
        <v>9</v>
      </c>
      <c r="I123" s="29">
        <v>29</v>
      </c>
      <c r="J123" s="29">
        <v>0</v>
      </c>
      <c r="K123" s="29">
        <v>0</v>
      </c>
      <c r="L123" s="29">
        <v>0</v>
      </c>
      <c r="M123" s="29">
        <v>31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36</v>
      </c>
      <c r="V123" s="29">
        <v>0</v>
      </c>
      <c r="W123" s="29">
        <v>0</v>
      </c>
      <c r="X123" s="29">
        <v>0</v>
      </c>
      <c r="Y123" s="29">
        <v>53</v>
      </c>
      <c r="Z123" s="29">
        <v>8</v>
      </c>
      <c r="AA123" s="29">
        <v>10</v>
      </c>
      <c r="AB123" s="29">
        <v>0</v>
      </c>
      <c r="AC123" s="29">
        <v>0</v>
      </c>
      <c r="AD123" s="29">
        <v>0</v>
      </c>
      <c r="AE123" s="29">
        <v>21</v>
      </c>
      <c r="AF123" s="29">
        <v>1</v>
      </c>
      <c r="AG123" s="29">
        <v>4</v>
      </c>
      <c r="AH123" s="29">
        <v>0</v>
      </c>
      <c r="AI123" s="29">
        <v>0</v>
      </c>
      <c r="AJ123" s="29">
        <v>0</v>
      </c>
      <c r="AK123" s="29">
        <v>4</v>
      </c>
      <c r="AL123" s="29">
        <v>0</v>
      </c>
      <c r="AM123" s="29">
        <v>0</v>
      </c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29">
        <v>0</v>
      </c>
      <c r="AT123" s="29">
        <v>0</v>
      </c>
      <c r="AU123" s="29">
        <v>0</v>
      </c>
      <c r="AV123" s="29">
        <v>0</v>
      </c>
      <c r="AW123" s="29">
        <v>0</v>
      </c>
      <c r="AX123" s="29">
        <v>0</v>
      </c>
    </row>
    <row r="124" spans="2:50" ht="20.100000000000001" customHeight="1" thickBot="1" x14ac:dyDescent="0.25">
      <c r="B124" s="4" t="s">
        <v>331</v>
      </c>
      <c r="C124" s="29">
        <v>801</v>
      </c>
      <c r="D124" s="29">
        <v>152</v>
      </c>
      <c r="E124" s="29">
        <v>42</v>
      </c>
      <c r="F124" s="29">
        <v>0</v>
      </c>
      <c r="G124" s="29">
        <v>1025</v>
      </c>
      <c r="H124" s="29">
        <v>100</v>
      </c>
      <c r="I124" s="29">
        <v>279</v>
      </c>
      <c r="J124" s="29">
        <v>51</v>
      </c>
      <c r="K124" s="29">
        <v>0</v>
      </c>
      <c r="L124" s="29">
        <v>0</v>
      </c>
      <c r="M124" s="29">
        <v>330</v>
      </c>
      <c r="N124" s="29">
        <v>0</v>
      </c>
      <c r="O124" s="29">
        <v>2</v>
      </c>
      <c r="P124" s="29">
        <v>0</v>
      </c>
      <c r="Q124" s="29">
        <v>0</v>
      </c>
      <c r="R124" s="29">
        <v>0</v>
      </c>
      <c r="S124" s="29">
        <v>4</v>
      </c>
      <c r="T124" s="29">
        <v>0</v>
      </c>
      <c r="U124" s="29">
        <v>332</v>
      </c>
      <c r="V124" s="29">
        <v>101</v>
      </c>
      <c r="W124" s="29">
        <v>42</v>
      </c>
      <c r="X124" s="29">
        <v>0</v>
      </c>
      <c r="Y124" s="29">
        <v>472</v>
      </c>
      <c r="Z124" s="29">
        <v>69</v>
      </c>
      <c r="AA124" s="29">
        <v>161</v>
      </c>
      <c r="AB124" s="29">
        <v>0</v>
      </c>
      <c r="AC124" s="29">
        <v>0</v>
      </c>
      <c r="AD124" s="29">
        <v>0</v>
      </c>
      <c r="AE124" s="29">
        <v>190</v>
      </c>
      <c r="AF124" s="29">
        <v>30</v>
      </c>
      <c r="AG124" s="29">
        <v>27</v>
      </c>
      <c r="AH124" s="29">
        <v>0</v>
      </c>
      <c r="AI124" s="29">
        <v>0</v>
      </c>
      <c r="AJ124" s="29">
        <v>0</v>
      </c>
      <c r="AK124" s="29">
        <v>29</v>
      </c>
      <c r="AL124" s="29">
        <v>1</v>
      </c>
      <c r="AM124" s="29">
        <v>0</v>
      </c>
      <c r="AN124" s="29">
        <v>0</v>
      </c>
      <c r="AO124" s="29">
        <v>0</v>
      </c>
      <c r="AP124" s="29">
        <v>0</v>
      </c>
      <c r="AQ124" s="29">
        <v>0</v>
      </c>
      <c r="AR124" s="29">
        <v>0</v>
      </c>
      <c r="AS124" s="29">
        <v>0</v>
      </c>
      <c r="AT124" s="29">
        <v>0</v>
      </c>
      <c r="AU124" s="29">
        <v>0</v>
      </c>
      <c r="AV124" s="29">
        <v>0</v>
      </c>
      <c r="AW124" s="29">
        <v>0</v>
      </c>
      <c r="AX124" s="29">
        <v>0</v>
      </c>
    </row>
    <row r="125" spans="2:50" ht="20.100000000000001" customHeight="1" thickBot="1" x14ac:dyDescent="0.25">
      <c r="B125" s="4" t="s">
        <v>332</v>
      </c>
      <c r="C125" s="29">
        <v>13</v>
      </c>
      <c r="D125" s="29">
        <v>0</v>
      </c>
      <c r="E125" s="29">
        <v>0</v>
      </c>
      <c r="F125" s="29">
        <v>0</v>
      </c>
      <c r="G125" s="29">
        <v>14</v>
      </c>
      <c r="H125" s="29">
        <v>4</v>
      </c>
      <c r="I125" s="29">
        <v>4</v>
      </c>
      <c r="J125" s="29">
        <v>0</v>
      </c>
      <c r="K125" s="29">
        <v>0</v>
      </c>
      <c r="L125" s="29">
        <v>0</v>
      </c>
      <c r="M125" s="29">
        <v>5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8</v>
      </c>
      <c r="V125" s="29">
        <v>0</v>
      </c>
      <c r="W125" s="29">
        <v>0</v>
      </c>
      <c r="X125" s="29">
        <v>0</v>
      </c>
      <c r="Y125" s="29">
        <v>8</v>
      </c>
      <c r="Z125" s="29">
        <v>4</v>
      </c>
      <c r="AA125" s="29">
        <v>1</v>
      </c>
      <c r="AB125" s="29">
        <v>0</v>
      </c>
      <c r="AC125" s="29">
        <v>0</v>
      </c>
      <c r="AD125" s="29">
        <v>0</v>
      </c>
      <c r="AE125" s="29">
        <v>1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</row>
    <row r="126" spans="2:50" ht="20.100000000000001" customHeight="1" thickBot="1" x14ac:dyDescent="0.25">
      <c r="B126" s="4" t="s">
        <v>333</v>
      </c>
      <c r="C126" s="29">
        <v>122</v>
      </c>
      <c r="D126" s="29">
        <v>18</v>
      </c>
      <c r="E126" s="29">
        <v>0</v>
      </c>
      <c r="F126" s="29">
        <v>0</v>
      </c>
      <c r="G126" s="29">
        <v>135</v>
      </c>
      <c r="H126" s="29">
        <v>24</v>
      </c>
      <c r="I126" s="29">
        <v>47</v>
      </c>
      <c r="J126" s="29">
        <v>18</v>
      </c>
      <c r="K126" s="29">
        <v>0</v>
      </c>
      <c r="L126" s="29">
        <v>0</v>
      </c>
      <c r="M126" s="29">
        <v>67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58</v>
      </c>
      <c r="V126" s="29">
        <v>0</v>
      </c>
      <c r="W126" s="29">
        <v>0</v>
      </c>
      <c r="X126" s="29">
        <v>0</v>
      </c>
      <c r="Y126" s="29">
        <v>52</v>
      </c>
      <c r="Z126" s="29">
        <v>14</v>
      </c>
      <c r="AA126" s="29">
        <v>12</v>
      </c>
      <c r="AB126" s="29">
        <v>0</v>
      </c>
      <c r="AC126" s="29">
        <v>0</v>
      </c>
      <c r="AD126" s="29">
        <v>0</v>
      </c>
      <c r="AE126" s="29">
        <v>12</v>
      </c>
      <c r="AF126" s="29">
        <v>9</v>
      </c>
      <c r="AG126" s="29">
        <v>5</v>
      </c>
      <c r="AH126" s="29">
        <v>0</v>
      </c>
      <c r="AI126" s="29">
        <v>0</v>
      </c>
      <c r="AJ126" s="29">
        <v>0</v>
      </c>
      <c r="AK126" s="29">
        <v>4</v>
      </c>
      <c r="AL126" s="29">
        <v>1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</row>
    <row r="127" spans="2:50" ht="20.100000000000001" customHeight="1" thickBot="1" x14ac:dyDescent="0.25">
      <c r="B127" s="4" t="s">
        <v>334</v>
      </c>
      <c r="C127" s="29">
        <v>125</v>
      </c>
      <c r="D127" s="29">
        <v>3</v>
      </c>
      <c r="E127" s="29">
        <v>0</v>
      </c>
      <c r="F127" s="29">
        <v>0</v>
      </c>
      <c r="G127" s="29">
        <v>142</v>
      </c>
      <c r="H127" s="29">
        <v>16</v>
      </c>
      <c r="I127" s="29">
        <v>51</v>
      </c>
      <c r="J127" s="29">
        <v>2</v>
      </c>
      <c r="K127" s="29">
        <v>0</v>
      </c>
      <c r="L127" s="29">
        <v>0</v>
      </c>
      <c r="M127" s="29">
        <v>53</v>
      </c>
      <c r="N127" s="29">
        <v>0</v>
      </c>
      <c r="O127" s="29">
        <v>1</v>
      </c>
      <c r="P127" s="29">
        <v>0</v>
      </c>
      <c r="Q127" s="29">
        <v>0</v>
      </c>
      <c r="R127" s="29">
        <v>0</v>
      </c>
      <c r="S127" s="29">
        <v>1</v>
      </c>
      <c r="T127" s="29">
        <v>1</v>
      </c>
      <c r="U127" s="29">
        <v>51</v>
      </c>
      <c r="V127" s="29">
        <v>1</v>
      </c>
      <c r="W127" s="29">
        <v>0</v>
      </c>
      <c r="X127" s="29">
        <v>0</v>
      </c>
      <c r="Y127" s="29">
        <v>62</v>
      </c>
      <c r="Z127" s="29">
        <v>10</v>
      </c>
      <c r="AA127" s="29">
        <v>13</v>
      </c>
      <c r="AB127" s="29">
        <v>0</v>
      </c>
      <c r="AC127" s="29">
        <v>0</v>
      </c>
      <c r="AD127" s="29">
        <v>0</v>
      </c>
      <c r="AE127" s="29">
        <v>18</v>
      </c>
      <c r="AF127" s="29">
        <v>4</v>
      </c>
      <c r="AG127" s="29">
        <v>9</v>
      </c>
      <c r="AH127" s="29">
        <v>0</v>
      </c>
      <c r="AI127" s="29">
        <v>0</v>
      </c>
      <c r="AJ127" s="29">
        <v>0</v>
      </c>
      <c r="AK127" s="29">
        <v>8</v>
      </c>
      <c r="AL127" s="29">
        <v>1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</row>
    <row r="128" spans="2:50" ht="20.100000000000001" customHeight="1" thickBot="1" x14ac:dyDescent="0.25">
      <c r="B128" s="4" t="s">
        <v>335</v>
      </c>
      <c r="C128" s="29">
        <v>7</v>
      </c>
      <c r="D128" s="29">
        <v>0</v>
      </c>
      <c r="E128" s="29">
        <v>0</v>
      </c>
      <c r="F128" s="29">
        <v>0</v>
      </c>
      <c r="G128" s="29">
        <v>7</v>
      </c>
      <c r="H128" s="29">
        <v>1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5</v>
      </c>
      <c r="V128" s="29">
        <v>0</v>
      </c>
      <c r="W128" s="29">
        <v>0</v>
      </c>
      <c r="X128" s="29">
        <v>0</v>
      </c>
      <c r="Y128" s="29">
        <v>6</v>
      </c>
      <c r="Z128" s="29">
        <v>0</v>
      </c>
      <c r="AA128" s="29">
        <v>1</v>
      </c>
      <c r="AB128" s="29">
        <v>0</v>
      </c>
      <c r="AC128" s="29">
        <v>0</v>
      </c>
      <c r="AD128" s="29">
        <v>0</v>
      </c>
      <c r="AE128" s="29">
        <v>0</v>
      </c>
      <c r="AF128" s="29">
        <v>1</v>
      </c>
      <c r="AG128" s="29">
        <v>1</v>
      </c>
      <c r="AH128" s="29">
        <v>0</v>
      </c>
      <c r="AI128" s="29">
        <v>0</v>
      </c>
      <c r="AJ128" s="29">
        <v>0</v>
      </c>
      <c r="AK128" s="29">
        <v>1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</row>
    <row r="129" spans="2:50" ht="20.100000000000001" customHeight="1" thickBot="1" x14ac:dyDescent="0.25">
      <c r="B129" s="4" t="s">
        <v>336</v>
      </c>
      <c r="C129" s="29">
        <v>75</v>
      </c>
      <c r="D129" s="29">
        <v>0</v>
      </c>
      <c r="E129" s="29">
        <v>1</v>
      </c>
      <c r="F129" s="29">
        <v>0</v>
      </c>
      <c r="G129" s="29">
        <v>92</v>
      </c>
      <c r="H129" s="29">
        <v>21</v>
      </c>
      <c r="I129" s="29">
        <v>12</v>
      </c>
      <c r="J129" s="29">
        <v>0</v>
      </c>
      <c r="K129" s="29">
        <v>0</v>
      </c>
      <c r="L129" s="29">
        <v>0</v>
      </c>
      <c r="M129" s="29">
        <v>11</v>
      </c>
      <c r="N129" s="29">
        <v>1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37</v>
      </c>
      <c r="V129" s="29">
        <v>0</v>
      </c>
      <c r="W129" s="29">
        <v>1</v>
      </c>
      <c r="X129" s="29">
        <v>0</v>
      </c>
      <c r="Y129" s="29">
        <v>58</v>
      </c>
      <c r="Z129" s="29">
        <v>6</v>
      </c>
      <c r="AA129" s="29">
        <v>21</v>
      </c>
      <c r="AB129" s="29">
        <v>0</v>
      </c>
      <c r="AC129" s="29">
        <v>0</v>
      </c>
      <c r="AD129" s="29">
        <v>0</v>
      </c>
      <c r="AE129" s="29">
        <v>18</v>
      </c>
      <c r="AF129" s="29">
        <v>14</v>
      </c>
      <c r="AG129" s="29">
        <v>5</v>
      </c>
      <c r="AH129" s="29">
        <v>0</v>
      </c>
      <c r="AI129" s="29">
        <v>0</v>
      </c>
      <c r="AJ129" s="29">
        <v>0</v>
      </c>
      <c r="AK129" s="29">
        <v>5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</row>
    <row r="130" spans="2:50" ht="20.100000000000001" customHeight="1" thickBot="1" x14ac:dyDescent="0.25">
      <c r="B130" s="4" t="s">
        <v>337</v>
      </c>
      <c r="C130" s="29">
        <v>69</v>
      </c>
      <c r="D130" s="29">
        <v>0</v>
      </c>
      <c r="E130" s="29">
        <v>0</v>
      </c>
      <c r="F130" s="29">
        <v>0</v>
      </c>
      <c r="G130" s="29">
        <v>84</v>
      </c>
      <c r="H130" s="29">
        <v>6</v>
      </c>
      <c r="I130" s="29">
        <v>13</v>
      </c>
      <c r="J130" s="29">
        <v>0</v>
      </c>
      <c r="K130" s="29">
        <v>0</v>
      </c>
      <c r="L130" s="29">
        <v>0</v>
      </c>
      <c r="M130" s="29">
        <v>13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41</v>
      </c>
      <c r="V130" s="29">
        <v>0</v>
      </c>
      <c r="W130" s="29">
        <v>0</v>
      </c>
      <c r="X130" s="29">
        <v>0</v>
      </c>
      <c r="Y130" s="29">
        <v>48</v>
      </c>
      <c r="Z130" s="29">
        <v>4</v>
      </c>
      <c r="AA130" s="29">
        <v>12</v>
      </c>
      <c r="AB130" s="29">
        <v>0</v>
      </c>
      <c r="AC130" s="29">
        <v>0</v>
      </c>
      <c r="AD130" s="29">
        <v>0</v>
      </c>
      <c r="AE130" s="29">
        <v>20</v>
      </c>
      <c r="AF130" s="29">
        <v>2</v>
      </c>
      <c r="AG130" s="29">
        <v>3</v>
      </c>
      <c r="AH130" s="29">
        <v>0</v>
      </c>
      <c r="AI130" s="29">
        <v>0</v>
      </c>
      <c r="AJ130" s="29">
        <v>0</v>
      </c>
      <c r="AK130" s="29">
        <v>3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</row>
    <row r="131" spans="2:50" ht="20.100000000000001" customHeight="1" thickBot="1" x14ac:dyDescent="0.25">
      <c r="B131" s="4" t="s">
        <v>338</v>
      </c>
      <c r="C131" s="29">
        <v>48</v>
      </c>
      <c r="D131" s="29">
        <v>0</v>
      </c>
      <c r="E131" s="29">
        <v>0</v>
      </c>
      <c r="F131" s="29">
        <v>0</v>
      </c>
      <c r="G131" s="29">
        <v>56</v>
      </c>
      <c r="H131" s="29">
        <v>9</v>
      </c>
      <c r="I131" s="29">
        <v>6</v>
      </c>
      <c r="J131" s="29">
        <v>0</v>
      </c>
      <c r="K131" s="29">
        <v>0</v>
      </c>
      <c r="L131" s="29">
        <v>0</v>
      </c>
      <c r="M131" s="29">
        <v>6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21</v>
      </c>
      <c r="V131" s="29">
        <v>0</v>
      </c>
      <c r="W131" s="29">
        <v>0</v>
      </c>
      <c r="X131" s="29">
        <v>0</v>
      </c>
      <c r="Y131" s="29">
        <v>31</v>
      </c>
      <c r="Z131" s="29">
        <v>3</v>
      </c>
      <c r="AA131" s="29">
        <v>21</v>
      </c>
      <c r="AB131" s="29">
        <v>0</v>
      </c>
      <c r="AC131" s="29">
        <v>0</v>
      </c>
      <c r="AD131" s="29">
        <v>0</v>
      </c>
      <c r="AE131" s="29">
        <v>19</v>
      </c>
      <c r="AF131" s="29">
        <v>6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</row>
    <row r="132" spans="2:50" ht="20.100000000000001" customHeight="1" thickBot="1" x14ac:dyDescent="0.25">
      <c r="B132" s="4" t="s">
        <v>339</v>
      </c>
      <c r="C132" s="29">
        <v>30</v>
      </c>
      <c r="D132" s="29">
        <v>0</v>
      </c>
      <c r="E132" s="29">
        <v>4</v>
      </c>
      <c r="F132" s="29">
        <v>1</v>
      </c>
      <c r="G132" s="29">
        <v>45</v>
      </c>
      <c r="H132" s="29">
        <v>7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24</v>
      </c>
      <c r="V132" s="29">
        <v>0</v>
      </c>
      <c r="W132" s="29">
        <v>4</v>
      </c>
      <c r="X132" s="29">
        <v>0</v>
      </c>
      <c r="Y132" s="29">
        <v>32</v>
      </c>
      <c r="Z132" s="29">
        <v>6</v>
      </c>
      <c r="AA132" s="29">
        <v>5</v>
      </c>
      <c r="AB132" s="29">
        <v>0</v>
      </c>
      <c r="AC132" s="29">
        <v>0</v>
      </c>
      <c r="AD132" s="29">
        <v>0</v>
      </c>
      <c r="AE132" s="29">
        <v>11</v>
      </c>
      <c r="AF132" s="29">
        <v>1</v>
      </c>
      <c r="AG132" s="29">
        <v>1</v>
      </c>
      <c r="AH132" s="29">
        <v>0</v>
      </c>
      <c r="AI132" s="29">
        <v>0</v>
      </c>
      <c r="AJ132" s="29">
        <v>1</v>
      </c>
      <c r="AK132" s="29">
        <v>2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</row>
    <row r="133" spans="2:50" ht="20.100000000000001" customHeight="1" thickBot="1" x14ac:dyDescent="0.25">
      <c r="B133" s="4" t="s">
        <v>638</v>
      </c>
      <c r="C133" s="29">
        <v>195</v>
      </c>
      <c r="D133" s="29">
        <v>29</v>
      </c>
      <c r="E133" s="29">
        <v>2</v>
      </c>
      <c r="F133" s="29">
        <v>0</v>
      </c>
      <c r="G133" s="29">
        <v>212</v>
      </c>
      <c r="H133" s="29">
        <v>36</v>
      </c>
      <c r="I133" s="29">
        <v>74</v>
      </c>
      <c r="J133" s="29">
        <v>22</v>
      </c>
      <c r="K133" s="29">
        <v>0</v>
      </c>
      <c r="L133" s="29">
        <v>0</v>
      </c>
      <c r="M133" s="29">
        <v>96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71</v>
      </c>
      <c r="V133" s="29">
        <v>7</v>
      </c>
      <c r="W133" s="29">
        <v>2</v>
      </c>
      <c r="X133" s="29">
        <v>0</v>
      </c>
      <c r="Y133" s="29">
        <v>74</v>
      </c>
      <c r="Z133" s="29">
        <v>23</v>
      </c>
      <c r="AA133" s="29">
        <v>42</v>
      </c>
      <c r="AB133" s="29">
        <v>0</v>
      </c>
      <c r="AC133" s="29">
        <v>0</v>
      </c>
      <c r="AD133" s="29">
        <v>0</v>
      </c>
      <c r="AE133" s="29">
        <v>36</v>
      </c>
      <c r="AF133" s="29">
        <v>10</v>
      </c>
      <c r="AG133" s="29">
        <v>8</v>
      </c>
      <c r="AH133" s="29">
        <v>0</v>
      </c>
      <c r="AI133" s="29">
        <v>0</v>
      </c>
      <c r="AJ133" s="29">
        <v>0</v>
      </c>
      <c r="AK133" s="29">
        <v>6</v>
      </c>
      <c r="AL133" s="29">
        <v>3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</row>
    <row r="134" spans="2:50" ht="20.100000000000001" customHeight="1" thickBot="1" x14ac:dyDescent="0.25">
      <c r="B134" s="4" t="s">
        <v>340</v>
      </c>
      <c r="C134" s="29">
        <v>904</v>
      </c>
      <c r="D134" s="29">
        <v>0</v>
      </c>
      <c r="E134" s="29">
        <v>0</v>
      </c>
      <c r="F134" s="29">
        <v>0</v>
      </c>
      <c r="G134" s="29">
        <v>939</v>
      </c>
      <c r="H134" s="29">
        <v>172</v>
      </c>
      <c r="I134" s="29">
        <v>436</v>
      </c>
      <c r="J134" s="29">
        <v>0</v>
      </c>
      <c r="K134" s="29">
        <v>0</v>
      </c>
      <c r="L134" s="29">
        <v>0</v>
      </c>
      <c r="M134" s="29">
        <v>436</v>
      </c>
      <c r="N134" s="29">
        <v>0</v>
      </c>
      <c r="O134" s="29">
        <v>4</v>
      </c>
      <c r="P134" s="29">
        <v>0</v>
      </c>
      <c r="Q134" s="29">
        <v>0</v>
      </c>
      <c r="R134" s="29">
        <v>0</v>
      </c>
      <c r="S134" s="29">
        <v>0</v>
      </c>
      <c r="T134" s="29">
        <v>7</v>
      </c>
      <c r="U134" s="29">
        <v>354</v>
      </c>
      <c r="V134" s="29">
        <v>0</v>
      </c>
      <c r="W134" s="29">
        <v>0</v>
      </c>
      <c r="X134" s="29">
        <v>0</v>
      </c>
      <c r="Y134" s="29">
        <v>422</v>
      </c>
      <c r="Z134" s="29">
        <v>64</v>
      </c>
      <c r="AA134" s="29">
        <v>94</v>
      </c>
      <c r="AB134" s="29">
        <v>0</v>
      </c>
      <c r="AC134" s="29">
        <v>0</v>
      </c>
      <c r="AD134" s="29">
        <v>0</v>
      </c>
      <c r="AE134" s="29">
        <v>65</v>
      </c>
      <c r="AF134" s="29">
        <v>101</v>
      </c>
      <c r="AG134" s="29">
        <v>16</v>
      </c>
      <c r="AH134" s="29">
        <v>0</v>
      </c>
      <c r="AI134" s="29">
        <v>0</v>
      </c>
      <c r="AJ134" s="29">
        <v>0</v>
      </c>
      <c r="AK134" s="29">
        <v>16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</row>
    <row r="135" spans="2:50" ht="20.100000000000001" customHeight="1" thickBot="1" x14ac:dyDescent="0.25">
      <c r="B135" s="4" t="s">
        <v>341</v>
      </c>
      <c r="C135" s="29">
        <v>2078</v>
      </c>
      <c r="D135" s="29">
        <v>2410</v>
      </c>
      <c r="E135" s="29">
        <v>103</v>
      </c>
      <c r="F135" s="29">
        <v>0</v>
      </c>
      <c r="G135" s="29">
        <v>4472</v>
      </c>
      <c r="H135" s="29">
        <v>1270</v>
      </c>
      <c r="I135" s="29">
        <v>726</v>
      </c>
      <c r="J135" s="29">
        <v>0</v>
      </c>
      <c r="K135" s="29">
        <v>0</v>
      </c>
      <c r="L135" s="29">
        <v>0</v>
      </c>
      <c r="M135" s="29">
        <v>726</v>
      </c>
      <c r="N135" s="29">
        <v>0</v>
      </c>
      <c r="O135" s="29">
        <v>6</v>
      </c>
      <c r="P135" s="29">
        <v>0</v>
      </c>
      <c r="Q135" s="29">
        <v>0</v>
      </c>
      <c r="R135" s="29">
        <v>0</v>
      </c>
      <c r="S135" s="29">
        <v>8</v>
      </c>
      <c r="T135" s="29">
        <v>3</v>
      </c>
      <c r="U135" s="29">
        <v>772</v>
      </c>
      <c r="V135" s="29">
        <v>2410</v>
      </c>
      <c r="W135" s="29">
        <v>103</v>
      </c>
      <c r="X135" s="29">
        <v>0</v>
      </c>
      <c r="Y135" s="29">
        <v>3087</v>
      </c>
      <c r="Z135" s="29">
        <v>1127</v>
      </c>
      <c r="AA135" s="29">
        <v>486</v>
      </c>
      <c r="AB135" s="29">
        <v>0</v>
      </c>
      <c r="AC135" s="29">
        <v>0</v>
      </c>
      <c r="AD135" s="29">
        <v>0</v>
      </c>
      <c r="AE135" s="29">
        <v>548</v>
      </c>
      <c r="AF135" s="29">
        <v>118</v>
      </c>
      <c r="AG135" s="29">
        <v>86</v>
      </c>
      <c r="AH135" s="29">
        <v>0</v>
      </c>
      <c r="AI135" s="29">
        <v>0</v>
      </c>
      <c r="AJ135" s="29">
        <v>0</v>
      </c>
      <c r="AK135" s="29">
        <v>103</v>
      </c>
      <c r="AL135" s="29">
        <v>20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2</v>
      </c>
      <c r="AT135" s="29">
        <v>0</v>
      </c>
      <c r="AU135" s="29">
        <v>0</v>
      </c>
      <c r="AV135" s="29">
        <v>0</v>
      </c>
      <c r="AW135" s="29">
        <v>0</v>
      </c>
      <c r="AX135" s="29">
        <v>2</v>
      </c>
    </row>
    <row r="136" spans="2:50" ht="20.100000000000001" customHeight="1" thickBot="1" x14ac:dyDescent="0.25">
      <c r="B136" s="4" t="s">
        <v>342</v>
      </c>
      <c r="C136" s="29">
        <v>941</v>
      </c>
      <c r="D136" s="29">
        <v>65</v>
      </c>
      <c r="E136" s="29">
        <v>15</v>
      </c>
      <c r="F136" s="29">
        <v>0</v>
      </c>
      <c r="G136" s="29">
        <v>1046</v>
      </c>
      <c r="H136" s="29">
        <v>323</v>
      </c>
      <c r="I136" s="29">
        <v>382</v>
      </c>
      <c r="J136" s="29">
        <v>52</v>
      </c>
      <c r="K136" s="29">
        <v>0</v>
      </c>
      <c r="L136" s="29">
        <v>0</v>
      </c>
      <c r="M136" s="29">
        <v>434</v>
      </c>
      <c r="N136" s="29">
        <v>0</v>
      </c>
      <c r="O136" s="29">
        <v>1</v>
      </c>
      <c r="P136" s="29">
        <v>0</v>
      </c>
      <c r="Q136" s="29">
        <v>0</v>
      </c>
      <c r="R136" s="29">
        <v>0</v>
      </c>
      <c r="S136" s="29">
        <v>2</v>
      </c>
      <c r="T136" s="29">
        <v>0</v>
      </c>
      <c r="U136" s="29">
        <v>442</v>
      </c>
      <c r="V136" s="29">
        <v>13</v>
      </c>
      <c r="W136" s="29">
        <v>15</v>
      </c>
      <c r="X136" s="29">
        <v>0</v>
      </c>
      <c r="Y136" s="29">
        <v>517</v>
      </c>
      <c r="Z136" s="29">
        <v>250</v>
      </c>
      <c r="AA136" s="29">
        <v>76</v>
      </c>
      <c r="AB136" s="29">
        <v>0</v>
      </c>
      <c r="AC136" s="29">
        <v>0</v>
      </c>
      <c r="AD136" s="29">
        <v>0</v>
      </c>
      <c r="AE136" s="29">
        <v>57</v>
      </c>
      <c r="AF136" s="29">
        <v>68</v>
      </c>
      <c r="AG136" s="29">
        <v>40</v>
      </c>
      <c r="AH136" s="29">
        <v>0</v>
      </c>
      <c r="AI136" s="29">
        <v>0</v>
      </c>
      <c r="AJ136" s="29">
        <v>0</v>
      </c>
      <c r="AK136" s="29">
        <v>36</v>
      </c>
      <c r="AL136" s="29">
        <v>5</v>
      </c>
      <c r="AM136" s="29">
        <v>0</v>
      </c>
      <c r="AN136" s="29">
        <v>0</v>
      </c>
      <c r="AO136" s="29">
        <v>0</v>
      </c>
      <c r="AP136" s="29">
        <v>0</v>
      </c>
      <c r="AQ136" s="29">
        <v>0</v>
      </c>
      <c r="AR136" s="29">
        <v>0</v>
      </c>
      <c r="AS136" s="29">
        <v>0</v>
      </c>
      <c r="AT136" s="29">
        <v>0</v>
      </c>
      <c r="AU136" s="29">
        <v>0</v>
      </c>
      <c r="AV136" s="29">
        <v>0</v>
      </c>
      <c r="AW136" s="29">
        <v>0</v>
      </c>
      <c r="AX136" s="29">
        <v>0</v>
      </c>
    </row>
    <row r="137" spans="2:50" ht="20.100000000000001" customHeight="1" thickBot="1" x14ac:dyDescent="0.25">
      <c r="B137" s="4" t="s">
        <v>343</v>
      </c>
      <c r="C137" s="29">
        <v>999</v>
      </c>
      <c r="D137" s="29">
        <v>192</v>
      </c>
      <c r="E137" s="29">
        <v>9</v>
      </c>
      <c r="F137" s="29">
        <v>3</v>
      </c>
      <c r="G137" s="29">
        <v>1297</v>
      </c>
      <c r="H137" s="29">
        <v>304</v>
      </c>
      <c r="I137" s="29">
        <v>471</v>
      </c>
      <c r="J137" s="29">
        <v>149</v>
      </c>
      <c r="K137" s="29">
        <v>0</v>
      </c>
      <c r="L137" s="29">
        <v>2</v>
      </c>
      <c r="M137" s="29">
        <v>622</v>
      </c>
      <c r="N137" s="29">
        <v>5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235</v>
      </c>
      <c r="V137" s="29">
        <v>43</v>
      </c>
      <c r="W137" s="29">
        <v>9</v>
      </c>
      <c r="X137" s="29">
        <v>1</v>
      </c>
      <c r="Y137" s="29">
        <v>428</v>
      </c>
      <c r="Z137" s="29">
        <v>146</v>
      </c>
      <c r="AA137" s="29">
        <v>241</v>
      </c>
      <c r="AB137" s="29">
        <v>0</v>
      </c>
      <c r="AC137" s="29">
        <v>0</v>
      </c>
      <c r="AD137" s="29">
        <v>0</v>
      </c>
      <c r="AE137" s="29">
        <v>198</v>
      </c>
      <c r="AF137" s="29">
        <v>146</v>
      </c>
      <c r="AG137" s="29">
        <v>52</v>
      </c>
      <c r="AH137" s="29">
        <v>0</v>
      </c>
      <c r="AI137" s="29">
        <v>0</v>
      </c>
      <c r="AJ137" s="29">
        <v>0</v>
      </c>
      <c r="AK137" s="29">
        <v>49</v>
      </c>
      <c r="AL137" s="29">
        <v>7</v>
      </c>
      <c r="AM137" s="29">
        <v>0</v>
      </c>
      <c r="AN137" s="29">
        <v>0</v>
      </c>
      <c r="AO137" s="29">
        <v>0</v>
      </c>
      <c r="AP137" s="29">
        <v>0</v>
      </c>
      <c r="AQ137" s="29">
        <v>0</v>
      </c>
      <c r="AR137" s="29">
        <v>0</v>
      </c>
      <c r="AS137" s="29">
        <v>0</v>
      </c>
      <c r="AT137" s="29">
        <v>0</v>
      </c>
      <c r="AU137" s="29">
        <v>0</v>
      </c>
      <c r="AV137" s="29">
        <v>0</v>
      </c>
      <c r="AW137" s="29">
        <v>0</v>
      </c>
      <c r="AX137" s="29">
        <v>0</v>
      </c>
    </row>
    <row r="138" spans="2:50" ht="20.100000000000001" customHeight="1" thickBot="1" x14ac:dyDescent="0.25">
      <c r="B138" s="4" t="s">
        <v>344</v>
      </c>
      <c r="C138" s="29">
        <v>117</v>
      </c>
      <c r="D138" s="29">
        <v>16</v>
      </c>
      <c r="E138" s="29">
        <v>5</v>
      </c>
      <c r="F138" s="29">
        <v>1</v>
      </c>
      <c r="G138" s="29">
        <v>146</v>
      </c>
      <c r="H138" s="29">
        <v>21</v>
      </c>
      <c r="I138" s="29">
        <v>33</v>
      </c>
      <c r="J138" s="29">
        <v>1</v>
      </c>
      <c r="K138" s="29">
        <v>0</v>
      </c>
      <c r="L138" s="29">
        <v>0</v>
      </c>
      <c r="M138" s="29">
        <v>32</v>
      </c>
      <c r="N138" s="29">
        <v>2</v>
      </c>
      <c r="O138" s="29">
        <v>1</v>
      </c>
      <c r="P138" s="29">
        <v>0</v>
      </c>
      <c r="Q138" s="29">
        <v>0</v>
      </c>
      <c r="R138" s="29">
        <v>0</v>
      </c>
      <c r="S138" s="29">
        <v>1</v>
      </c>
      <c r="T138" s="29">
        <v>0</v>
      </c>
      <c r="U138" s="29">
        <v>54</v>
      </c>
      <c r="V138" s="29">
        <v>14</v>
      </c>
      <c r="W138" s="29">
        <v>5</v>
      </c>
      <c r="X138" s="29">
        <v>0</v>
      </c>
      <c r="Y138" s="29">
        <v>70</v>
      </c>
      <c r="Z138" s="29">
        <v>18</v>
      </c>
      <c r="AA138" s="29">
        <v>19</v>
      </c>
      <c r="AB138" s="29">
        <v>0</v>
      </c>
      <c r="AC138" s="29">
        <v>0</v>
      </c>
      <c r="AD138" s="29">
        <v>1</v>
      </c>
      <c r="AE138" s="29">
        <v>32</v>
      </c>
      <c r="AF138" s="29">
        <v>0</v>
      </c>
      <c r="AG138" s="29">
        <v>9</v>
      </c>
      <c r="AH138" s="29">
        <v>1</v>
      </c>
      <c r="AI138" s="29">
        <v>0</v>
      </c>
      <c r="AJ138" s="29">
        <v>0</v>
      </c>
      <c r="AK138" s="29">
        <v>11</v>
      </c>
      <c r="AL138" s="29">
        <v>0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29">
        <v>1</v>
      </c>
      <c r="AT138" s="29">
        <v>0</v>
      </c>
      <c r="AU138" s="29">
        <v>0</v>
      </c>
      <c r="AV138" s="29">
        <v>0</v>
      </c>
      <c r="AW138" s="29">
        <v>0</v>
      </c>
      <c r="AX138" s="29">
        <v>1</v>
      </c>
    </row>
    <row r="139" spans="2:50" ht="20.100000000000001" customHeight="1" thickBot="1" x14ac:dyDescent="0.25">
      <c r="B139" s="4" t="s">
        <v>345</v>
      </c>
      <c r="C139" s="29">
        <v>445</v>
      </c>
      <c r="D139" s="29">
        <v>103</v>
      </c>
      <c r="E139" s="29">
        <v>7</v>
      </c>
      <c r="F139" s="29">
        <v>3</v>
      </c>
      <c r="G139" s="29">
        <v>561</v>
      </c>
      <c r="H139" s="29">
        <v>143</v>
      </c>
      <c r="I139" s="29">
        <v>260</v>
      </c>
      <c r="J139" s="29">
        <v>87</v>
      </c>
      <c r="K139" s="29">
        <v>0</v>
      </c>
      <c r="L139" s="29">
        <v>0</v>
      </c>
      <c r="M139" s="29">
        <v>350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84</v>
      </c>
      <c r="V139" s="29">
        <v>14</v>
      </c>
      <c r="W139" s="29">
        <v>7</v>
      </c>
      <c r="X139" s="29">
        <v>1</v>
      </c>
      <c r="Y139" s="29">
        <v>102</v>
      </c>
      <c r="Z139" s="29">
        <v>118</v>
      </c>
      <c r="AA139" s="29">
        <v>47</v>
      </c>
      <c r="AB139" s="29">
        <v>0</v>
      </c>
      <c r="AC139" s="29">
        <v>0</v>
      </c>
      <c r="AD139" s="29">
        <v>2</v>
      </c>
      <c r="AE139" s="29">
        <v>53</v>
      </c>
      <c r="AF139" s="29">
        <v>16</v>
      </c>
      <c r="AG139" s="29">
        <v>54</v>
      </c>
      <c r="AH139" s="29">
        <v>2</v>
      </c>
      <c r="AI139" s="29">
        <v>0</v>
      </c>
      <c r="AJ139" s="29">
        <v>0</v>
      </c>
      <c r="AK139" s="29">
        <v>56</v>
      </c>
      <c r="AL139" s="29">
        <v>8</v>
      </c>
      <c r="AM139" s="29">
        <v>0</v>
      </c>
      <c r="AN139" s="29">
        <v>0</v>
      </c>
      <c r="AO139" s="29">
        <v>0</v>
      </c>
      <c r="AP139" s="29">
        <v>0</v>
      </c>
      <c r="AQ139" s="29">
        <v>0</v>
      </c>
      <c r="AR139" s="29">
        <v>0</v>
      </c>
      <c r="AS139" s="29">
        <v>0</v>
      </c>
      <c r="AT139" s="29">
        <v>0</v>
      </c>
      <c r="AU139" s="29">
        <v>0</v>
      </c>
      <c r="AV139" s="29">
        <v>0</v>
      </c>
      <c r="AW139" s="29">
        <v>0</v>
      </c>
      <c r="AX139" s="29">
        <v>1</v>
      </c>
    </row>
    <row r="140" spans="2:50" ht="20.100000000000001" customHeight="1" thickBot="1" x14ac:dyDescent="0.25">
      <c r="B140" s="4" t="s">
        <v>346</v>
      </c>
      <c r="C140" s="29">
        <v>1643</v>
      </c>
      <c r="D140" s="29">
        <v>940</v>
      </c>
      <c r="E140" s="29">
        <v>394</v>
      </c>
      <c r="F140" s="29">
        <v>0</v>
      </c>
      <c r="G140" s="29">
        <v>2797</v>
      </c>
      <c r="H140" s="29">
        <v>498</v>
      </c>
      <c r="I140" s="29">
        <v>645</v>
      </c>
      <c r="J140" s="29">
        <v>178</v>
      </c>
      <c r="K140" s="29">
        <v>5</v>
      </c>
      <c r="L140" s="29">
        <v>0</v>
      </c>
      <c r="M140" s="29">
        <v>828</v>
      </c>
      <c r="N140" s="29">
        <v>0</v>
      </c>
      <c r="O140" s="29">
        <v>2</v>
      </c>
      <c r="P140" s="29">
        <v>0</v>
      </c>
      <c r="Q140" s="29">
        <v>0</v>
      </c>
      <c r="R140" s="29">
        <v>0</v>
      </c>
      <c r="S140" s="29">
        <v>2</v>
      </c>
      <c r="T140" s="29">
        <v>0</v>
      </c>
      <c r="U140" s="29">
        <v>681</v>
      </c>
      <c r="V140" s="29">
        <v>749</v>
      </c>
      <c r="W140" s="29">
        <v>389</v>
      </c>
      <c r="X140" s="29">
        <v>0</v>
      </c>
      <c r="Y140" s="29">
        <v>1671</v>
      </c>
      <c r="Z140" s="29">
        <v>389</v>
      </c>
      <c r="AA140" s="29">
        <v>139</v>
      </c>
      <c r="AB140" s="29">
        <v>0</v>
      </c>
      <c r="AC140" s="29">
        <v>0</v>
      </c>
      <c r="AD140" s="29">
        <v>0</v>
      </c>
      <c r="AE140" s="29">
        <v>107</v>
      </c>
      <c r="AF140" s="29">
        <v>99</v>
      </c>
      <c r="AG140" s="29">
        <v>176</v>
      </c>
      <c r="AH140" s="29">
        <v>13</v>
      </c>
      <c r="AI140" s="29">
        <v>0</v>
      </c>
      <c r="AJ140" s="29">
        <v>0</v>
      </c>
      <c r="AK140" s="29">
        <v>188</v>
      </c>
      <c r="AL140" s="29">
        <v>10</v>
      </c>
      <c r="AM140" s="29">
        <v>0</v>
      </c>
      <c r="AN140" s="29">
        <v>0</v>
      </c>
      <c r="AO140" s="29">
        <v>0</v>
      </c>
      <c r="AP140" s="29">
        <v>0</v>
      </c>
      <c r="AQ140" s="29">
        <v>0</v>
      </c>
      <c r="AR140" s="29">
        <v>0</v>
      </c>
      <c r="AS140" s="29">
        <v>0</v>
      </c>
      <c r="AT140" s="29">
        <v>0</v>
      </c>
      <c r="AU140" s="29">
        <v>0</v>
      </c>
      <c r="AV140" s="29">
        <v>0</v>
      </c>
      <c r="AW140" s="29">
        <v>1</v>
      </c>
      <c r="AX140" s="29">
        <v>0</v>
      </c>
    </row>
    <row r="141" spans="2:50" ht="20.100000000000001" customHeight="1" thickBot="1" x14ac:dyDescent="0.25">
      <c r="B141" s="4" t="s">
        <v>347</v>
      </c>
      <c r="C141" s="29">
        <v>684</v>
      </c>
      <c r="D141" s="29">
        <v>54</v>
      </c>
      <c r="E141" s="29">
        <v>3</v>
      </c>
      <c r="F141" s="29">
        <v>20</v>
      </c>
      <c r="G141" s="29">
        <v>790</v>
      </c>
      <c r="H141" s="29">
        <v>58</v>
      </c>
      <c r="I141" s="29">
        <v>325</v>
      </c>
      <c r="J141" s="29">
        <v>42</v>
      </c>
      <c r="K141" s="29">
        <v>0</v>
      </c>
      <c r="L141" s="29">
        <v>5</v>
      </c>
      <c r="M141" s="29">
        <v>372</v>
      </c>
      <c r="N141" s="29">
        <v>0</v>
      </c>
      <c r="O141" s="29">
        <v>1</v>
      </c>
      <c r="P141" s="29">
        <v>0</v>
      </c>
      <c r="Q141" s="29">
        <v>0</v>
      </c>
      <c r="R141" s="29">
        <v>0</v>
      </c>
      <c r="S141" s="29">
        <v>1</v>
      </c>
      <c r="T141" s="29">
        <v>0</v>
      </c>
      <c r="U141" s="29">
        <v>209</v>
      </c>
      <c r="V141" s="29">
        <v>7</v>
      </c>
      <c r="W141" s="29">
        <v>3</v>
      </c>
      <c r="X141" s="29">
        <v>9</v>
      </c>
      <c r="Y141" s="29">
        <v>251</v>
      </c>
      <c r="Z141" s="29">
        <v>37</v>
      </c>
      <c r="AA141" s="29">
        <v>77</v>
      </c>
      <c r="AB141" s="29">
        <v>0</v>
      </c>
      <c r="AC141" s="29">
        <v>0</v>
      </c>
      <c r="AD141" s="29">
        <v>5</v>
      </c>
      <c r="AE141" s="29">
        <v>89</v>
      </c>
      <c r="AF141" s="29">
        <v>18</v>
      </c>
      <c r="AG141" s="29">
        <v>71</v>
      </c>
      <c r="AH141" s="29">
        <v>5</v>
      </c>
      <c r="AI141" s="29">
        <v>0</v>
      </c>
      <c r="AJ141" s="29">
        <v>1</v>
      </c>
      <c r="AK141" s="29">
        <v>77</v>
      </c>
      <c r="AL141" s="29">
        <v>2</v>
      </c>
      <c r="AM141" s="29">
        <v>0</v>
      </c>
      <c r="AN141" s="29">
        <v>0</v>
      </c>
      <c r="AO141" s="29">
        <v>0</v>
      </c>
      <c r="AP141" s="29">
        <v>0</v>
      </c>
      <c r="AQ141" s="29">
        <v>0</v>
      </c>
      <c r="AR141" s="29">
        <v>0</v>
      </c>
      <c r="AS141" s="29">
        <v>1</v>
      </c>
      <c r="AT141" s="29">
        <v>0</v>
      </c>
      <c r="AU141" s="29">
        <v>0</v>
      </c>
      <c r="AV141" s="29">
        <v>0</v>
      </c>
      <c r="AW141" s="29">
        <v>0</v>
      </c>
      <c r="AX141" s="29">
        <v>1</v>
      </c>
    </row>
    <row r="142" spans="2:50" ht="20.100000000000001" customHeight="1" thickBot="1" x14ac:dyDescent="0.25">
      <c r="B142" s="4" t="s">
        <v>348</v>
      </c>
      <c r="C142" s="29">
        <v>193</v>
      </c>
      <c r="D142" s="29">
        <v>0</v>
      </c>
      <c r="E142" s="29">
        <v>0</v>
      </c>
      <c r="F142" s="29">
        <v>0</v>
      </c>
      <c r="G142" s="29">
        <v>178</v>
      </c>
      <c r="H142" s="29">
        <v>78</v>
      </c>
      <c r="I142" s="29">
        <v>125</v>
      </c>
      <c r="J142" s="29">
        <v>0</v>
      </c>
      <c r="K142" s="29">
        <v>0</v>
      </c>
      <c r="L142" s="29">
        <v>0</v>
      </c>
      <c r="M142" s="29">
        <v>125</v>
      </c>
      <c r="N142" s="29">
        <v>0</v>
      </c>
      <c r="O142" s="29">
        <v>1</v>
      </c>
      <c r="P142" s="29">
        <v>0</v>
      </c>
      <c r="Q142" s="29">
        <v>0</v>
      </c>
      <c r="R142" s="29">
        <v>0</v>
      </c>
      <c r="S142" s="29">
        <v>1</v>
      </c>
      <c r="T142" s="29">
        <v>0</v>
      </c>
      <c r="U142" s="29">
        <v>35</v>
      </c>
      <c r="V142" s="29">
        <v>0</v>
      </c>
      <c r="W142" s="29">
        <v>0</v>
      </c>
      <c r="X142" s="29">
        <v>0</v>
      </c>
      <c r="Y142" s="29">
        <v>23</v>
      </c>
      <c r="Z142" s="29">
        <v>74</v>
      </c>
      <c r="AA142" s="29">
        <v>13</v>
      </c>
      <c r="AB142" s="29">
        <v>0</v>
      </c>
      <c r="AC142" s="29">
        <v>0</v>
      </c>
      <c r="AD142" s="29">
        <v>0</v>
      </c>
      <c r="AE142" s="29">
        <v>13</v>
      </c>
      <c r="AF142" s="29">
        <v>1</v>
      </c>
      <c r="AG142" s="29">
        <v>19</v>
      </c>
      <c r="AH142" s="29">
        <v>0</v>
      </c>
      <c r="AI142" s="29">
        <v>0</v>
      </c>
      <c r="AJ142" s="29">
        <v>0</v>
      </c>
      <c r="AK142" s="29">
        <v>16</v>
      </c>
      <c r="AL142" s="29">
        <v>3</v>
      </c>
      <c r="AM142" s="29">
        <v>0</v>
      </c>
      <c r="AN142" s="29">
        <v>0</v>
      </c>
      <c r="AO142" s="29">
        <v>0</v>
      </c>
      <c r="AP142" s="29">
        <v>0</v>
      </c>
      <c r="AQ142" s="29">
        <v>0</v>
      </c>
      <c r="AR142" s="29">
        <v>0</v>
      </c>
      <c r="AS142" s="29">
        <v>0</v>
      </c>
      <c r="AT142" s="29">
        <v>0</v>
      </c>
      <c r="AU142" s="29">
        <v>0</v>
      </c>
      <c r="AV142" s="29">
        <v>0</v>
      </c>
      <c r="AW142" s="29">
        <v>0</v>
      </c>
      <c r="AX142" s="29">
        <v>0</v>
      </c>
    </row>
    <row r="143" spans="2:50" ht="20.100000000000001" customHeight="1" thickBot="1" x14ac:dyDescent="0.25">
      <c r="B143" s="4" t="s">
        <v>349</v>
      </c>
      <c r="C143" s="29">
        <v>606</v>
      </c>
      <c r="D143" s="29">
        <v>70</v>
      </c>
      <c r="E143" s="29">
        <v>52</v>
      </c>
      <c r="F143" s="29">
        <v>0</v>
      </c>
      <c r="G143" s="29">
        <v>788</v>
      </c>
      <c r="H143" s="29">
        <v>147</v>
      </c>
      <c r="I143" s="29">
        <v>310</v>
      </c>
      <c r="J143" s="29">
        <v>38</v>
      </c>
      <c r="K143" s="29">
        <v>2</v>
      </c>
      <c r="L143" s="29">
        <v>0</v>
      </c>
      <c r="M143" s="29">
        <v>350</v>
      </c>
      <c r="N143" s="29">
        <v>0</v>
      </c>
      <c r="O143" s="29">
        <v>2</v>
      </c>
      <c r="P143" s="29">
        <v>0</v>
      </c>
      <c r="Q143" s="29">
        <v>0</v>
      </c>
      <c r="R143" s="29">
        <v>0</v>
      </c>
      <c r="S143" s="29">
        <v>2</v>
      </c>
      <c r="T143" s="29">
        <v>0</v>
      </c>
      <c r="U143" s="29">
        <v>154</v>
      </c>
      <c r="V143" s="29">
        <v>23</v>
      </c>
      <c r="W143" s="29">
        <v>49</v>
      </c>
      <c r="X143" s="29">
        <v>0</v>
      </c>
      <c r="Y143" s="29">
        <v>274</v>
      </c>
      <c r="Z143" s="29">
        <v>106</v>
      </c>
      <c r="AA143" s="29">
        <v>47</v>
      </c>
      <c r="AB143" s="29">
        <v>0</v>
      </c>
      <c r="AC143" s="29">
        <v>0</v>
      </c>
      <c r="AD143" s="29">
        <v>0</v>
      </c>
      <c r="AE143" s="29">
        <v>42</v>
      </c>
      <c r="AF143" s="29">
        <v>39</v>
      </c>
      <c r="AG143" s="29">
        <v>93</v>
      </c>
      <c r="AH143" s="29">
        <v>9</v>
      </c>
      <c r="AI143" s="29">
        <v>1</v>
      </c>
      <c r="AJ143" s="29">
        <v>0</v>
      </c>
      <c r="AK143" s="29">
        <v>120</v>
      </c>
      <c r="AL143" s="29">
        <v>2</v>
      </c>
      <c r="AM143" s="29">
        <v>0</v>
      </c>
      <c r="AN143" s="29">
        <v>0</v>
      </c>
      <c r="AO143" s="29">
        <v>0</v>
      </c>
      <c r="AP143" s="29">
        <v>0</v>
      </c>
      <c r="AQ143" s="29">
        <v>0</v>
      </c>
      <c r="AR143" s="29">
        <v>0</v>
      </c>
      <c r="AS143" s="29">
        <v>0</v>
      </c>
      <c r="AT143" s="29">
        <v>0</v>
      </c>
      <c r="AU143" s="29">
        <v>0</v>
      </c>
      <c r="AV143" s="29">
        <v>0</v>
      </c>
      <c r="AW143" s="29">
        <v>0</v>
      </c>
      <c r="AX143" s="29">
        <v>0</v>
      </c>
    </row>
    <row r="144" spans="2:50" ht="20.100000000000001" customHeight="1" thickBot="1" x14ac:dyDescent="0.25">
      <c r="B144" s="4" t="s">
        <v>350</v>
      </c>
      <c r="C144" s="29">
        <v>688</v>
      </c>
      <c r="D144" s="29">
        <v>225</v>
      </c>
      <c r="E144" s="29">
        <v>2</v>
      </c>
      <c r="F144" s="29">
        <v>18</v>
      </c>
      <c r="G144" s="29">
        <v>908</v>
      </c>
      <c r="H144" s="29">
        <v>120</v>
      </c>
      <c r="I144" s="29">
        <v>217</v>
      </c>
      <c r="J144" s="29">
        <v>78</v>
      </c>
      <c r="K144" s="29">
        <v>0</v>
      </c>
      <c r="L144" s="29">
        <v>5</v>
      </c>
      <c r="M144" s="29">
        <v>300</v>
      </c>
      <c r="N144" s="29">
        <v>0</v>
      </c>
      <c r="O144" s="29">
        <v>1</v>
      </c>
      <c r="P144" s="29">
        <v>0</v>
      </c>
      <c r="Q144" s="29">
        <v>0</v>
      </c>
      <c r="R144" s="29">
        <v>0</v>
      </c>
      <c r="S144" s="29">
        <v>2</v>
      </c>
      <c r="T144" s="29">
        <v>0</v>
      </c>
      <c r="U144" s="29">
        <v>327</v>
      </c>
      <c r="V144" s="29">
        <v>139</v>
      </c>
      <c r="W144" s="29">
        <v>2</v>
      </c>
      <c r="X144" s="29">
        <v>13</v>
      </c>
      <c r="Y144" s="29">
        <v>447</v>
      </c>
      <c r="Z144" s="29">
        <v>99</v>
      </c>
      <c r="AA144" s="29">
        <v>61</v>
      </c>
      <c r="AB144" s="29">
        <v>0</v>
      </c>
      <c r="AC144" s="29">
        <v>0</v>
      </c>
      <c r="AD144" s="29">
        <v>0</v>
      </c>
      <c r="AE144" s="29">
        <v>73</v>
      </c>
      <c r="AF144" s="29">
        <v>14</v>
      </c>
      <c r="AG144" s="29">
        <v>82</v>
      </c>
      <c r="AH144" s="29">
        <v>8</v>
      </c>
      <c r="AI144" s="29">
        <v>0</v>
      </c>
      <c r="AJ144" s="29">
        <v>0</v>
      </c>
      <c r="AK144" s="29">
        <v>86</v>
      </c>
      <c r="AL144" s="29">
        <v>6</v>
      </c>
      <c r="AM144" s="29">
        <v>0</v>
      </c>
      <c r="AN144" s="29">
        <v>0</v>
      </c>
      <c r="AO144" s="29">
        <v>0</v>
      </c>
      <c r="AP144" s="29">
        <v>0</v>
      </c>
      <c r="AQ144" s="29">
        <v>0</v>
      </c>
      <c r="AR144" s="29">
        <v>0</v>
      </c>
      <c r="AS144" s="29">
        <v>0</v>
      </c>
      <c r="AT144" s="29">
        <v>0</v>
      </c>
      <c r="AU144" s="29">
        <v>0</v>
      </c>
      <c r="AV144" s="29">
        <v>0</v>
      </c>
      <c r="AW144" s="29">
        <v>0</v>
      </c>
      <c r="AX144" s="29">
        <v>1</v>
      </c>
    </row>
    <row r="145" spans="2:50" ht="20.100000000000001" customHeight="1" thickBot="1" x14ac:dyDescent="0.25">
      <c r="B145" s="4" t="s">
        <v>351</v>
      </c>
      <c r="C145" s="29">
        <v>201</v>
      </c>
      <c r="D145" s="29">
        <v>6</v>
      </c>
      <c r="E145" s="29">
        <v>2</v>
      </c>
      <c r="F145" s="29">
        <v>0</v>
      </c>
      <c r="G145" s="29">
        <v>173</v>
      </c>
      <c r="H145" s="29">
        <v>41</v>
      </c>
      <c r="I145" s="29">
        <v>76</v>
      </c>
      <c r="J145" s="29">
        <v>0</v>
      </c>
      <c r="K145" s="29">
        <v>2</v>
      </c>
      <c r="L145" s="29">
        <v>0</v>
      </c>
      <c r="M145" s="29">
        <v>78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86</v>
      </c>
      <c r="V145" s="29">
        <v>6</v>
      </c>
      <c r="W145" s="29">
        <v>0</v>
      </c>
      <c r="X145" s="29">
        <v>0</v>
      </c>
      <c r="Y145" s="29">
        <v>62</v>
      </c>
      <c r="Z145" s="29">
        <v>34</v>
      </c>
      <c r="AA145" s="29">
        <v>14</v>
      </c>
      <c r="AB145" s="29">
        <v>0</v>
      </c>
      <c r="AC145" s="29">
        <v>0</v>
      </c>
      <c r="AD145" s="29">
        <v>0</v>
      </c>
      <c r="AE145" s="29">
        <v>9</v>
      </c>
      <c r="AF145" s="29">
        <v>6</v>
      </c>
      <c r="AG145" s="29">
        <v>25</v>
      </c>
      <c r="AH145" s="29">
        <v>0</v>
      </c>
      <c r="AI145" s="29">
        <v>0</v>
      </c>
      <c r="AJ145" s="29">
        <v>0</v>
      </c>
      <c r="AK145" s="29">
        <v>24</v>
      </c>
      <c r="AL145" s="29">
        <v>1</v>
      </c>
      <c r="AM145" s="29">
        <v>0</v>
      </c>
      <c r="AN145" s="29">
        <v>0</v>
      </c>
      <c r="AO145" s="29">
        <v>0</v>
      </c>
      <c r="AP145" s="29">
        <v>0</v>
      </c>
      <c r="AQ145" s="29">
        <v>0</v>
      </c>
      <c r="AR145" s="29">
        <v>0</v>
      </c>
      <c r="AS145" s="29">
        <v>0</v>
      </c>
      <c r="AT145" s="29">
        <v>0</v>
      </c>
      <c r="AU145" s="29">
        <v>0</v>
      </c>
      <c r="AV145" s="29">
        <v>0</v>
      </c>
      <c r="AW145" s="29">
        <v>0</v>
      </c>
      <c r="AX145" s="29">
        <v>0</v>
      </c>
    </row>
    <row r="146" spans="2:50" ht="20.100000000000001" customHeight="1" thickBot="1" x14ac:dyDescent="0.25">
      <c r="B146" s="4" t="s">
        <v>352</v>
      </c>
      <c r="C146" s="29">
        <v>369</v>
      </c>
      <c r="D146" s="29">
        <v>3</v>
      </c>
      <c r="E146" s="29">
        <v>14</v>
      </c>
      <c r="F146" s="29">
        <v>0</v>
      </c>
      <c r="G146" s="29">
        <v>387</v>
      </c>
      <c r="H146" s="29">
        <v>127</v>
      </c>
      <c r="I146" s="29">
        <v>254</v>
      </c>
      <c r="J146" s="29">
        <v>3</v>
      </c>
      <c r="K146" s="29">
        <v>6</v>
      </c>
      <c r="L146" s="29">
        <v>0</v>
      </c>
      <c r="M146" s="29">
        <v>263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64</v>
      </c>
      <c r="V146" s="29">
        <v>0</v>
      </c>
      <c r="W146" s="29">
        <v>8</v>
      </c>
      <c r="X146" s="29">
        <v>0</v>
      </c>
      <c r="Y146" s="29">
        <v>76</v>
      </c>
      <c r="Z146" s="29">
        <v>93</v>
      </c>
      <c r="AA146" s="29">
        <v>2</v>
      </c>
      <c r="AB146" s="29">
        <v>0</v>
      </c>
      <c r="AC146" s="29">
        <v>0</v>
      </c>
      <c r="AD146" s="29">
        <v>0</v>
      </c>
      <c r="AE146" s="29">
        <v>6</v>
      </c>
      <c r="AF146" s="29">
        <v>27</v>
      </c>
      <c r="AG146" s="29">
        <v>49</v>
      </c>
      <c r="AH146" s="29">
        <v>0</v>
      </c>
      <c r="AI146" s="29">
        <v>0</v>
      </c>
      <c r="AJ146" s="29">
        <v>0</v>
      </c>
      <c r="AK146" s="29">
        <v>42</v>
      </c>
      <c r="AL146" s="29">
        <v>7</v>
      </c>
      <c r="AM146" s="29">
        <v>0</v>
      </c>
      <c r="AN146" s="29">
        <v>0</v>
      </c>
      <c r="AO146" s="29">
        <v>0</v>
      </c>
      <c r="AP146" s="29">
        <v>0</v>
      </c>
      <c r="AQ146" s="29">
        <v>0</v>
      </c>
      <c r="AR146" s="29">
        <v>0</v>
      </c>
      <c r="AS146" s="29">
        <v>0</v>
      </c>
      <c r="AT146" s="29">
        <v>0</v>
      </c>
      <c r="AU146" s="29">
        <v>0</v>
      </c>
      <c r="AV146" s="29">
        <v>0</v>
      </c>
      <c r="AW146" s="29">
        <v>0</v>
      </c>
      <c r="AX146" s="29">
        <v>0</v>
      </c>
    </row>
    <row r="147" spans="2:50" ht="20.100000000000001" customHeight="1" thickBot="1" x14ac:dyDescent="0.25">
      <c r="B147" s="4" t="s">
        <v>353</v>
      </c>
      <c r="C147" s="29">
        <v>41</v>
      </c>
      <c r="D147" s="29">
        <v>0</v>
      </c>
      <c r="E147" s="29">
        <v>0</v>
      </c>
      <c r="F147" s="29">
        <v>0</v>
      </c>
      <c r="G147" s="29">
        <v>46</v>
      </c>
      <c r="H147" s="29">
        <v>14</v>
      </c>
      <c r="I147" s="29">
        <v>31</v>
      </c>
      <c r="J147" s="29">
        <v>0</v>
      </c>
      <c r="K147" s="29">
        <v>0</v>
      </c>
      <c r="L147" s="29">
        <v>0</v>
      </c>
      <c r="M147" s="29">
        <v>31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2</v>
      </c>
      <c r="V147" s="29">
        <v>0</v>
      </c>
      <c r="W147" s="29">
        <v>0</v>
      </c>
      <c r="X147" s="29">
        <v>0</v>
      </c>
      <c r="Y147" s="29">
        <v>4</v>
      </c>
      <c r="Z147" s="29">
        <v>7</v>
      </c>
      <c r="AA147" s="29">
        <v>4</v>
      </c>
      <c r="AB147" s="29">
        <v>0</v>
      </c>
      <c r="AC147" s="29">
        <v>0</v>
      </c>
      <c r="AD147" s="29">
        <v>0</v>
      </c>
      <c r="AE147" s="29">
        <v>7</v>
      </c>
      <c r="AF147" s="29">
        <v>3</v>
      </c>
      <c r="AG147" s="29">
        <v>4</v>
      </c>
      <c r="AH147" s="29">
        <v>0</v>
      </c>
      <c r="AI147" s="29">
        <v>0</v>
      </c>
      <c r="AJ147" s="29">
        <v>0</v>
      </c>
      <c r="AK147" s="29">
        <v>4</v>
      </c>
      <c r="AL147" s="29">
        <v>4</v>
      </c>
      <c r="AM147" s="29">
        <v>0</v>
      </c>
      <c r="AN147" s="29">
        <v>0</v>
      </c>
      <c r="AO147" s="29">
        <v>0</v>
      </c>
      <c r="AP147" s="29">
        <v>0</v>
      </c>
      <c r="AQ147" s="29">
        <v>0</v>
      </c>
      <c r="AR147" s="29">
        <v>0</v>
      </c>
      <c r="AS147" s="29">
        <v>0</v>
      </c>
      <c r="AT147" s="29">
        <v>0</v>
      </c>
      <c r="AU147" s="29">
        <v>0</v>
      </c>
      <c r="AV147" s="29">
        <v>0</v>
      </c>
      <c r="AW147" s="29">
        <v>0</v>
      </c>
      <c r="AX147" s="29">
        <v>0</v>
      </c>
    </row>
    <row r="148" spans="2:50" ht="20.100000000000001" customHeight="1" thickBot="1" x14ac:dyDescent="0.25">
      <c r="B148" s="4" t="s">
        <v>178</v>
      </c>
      <c r="C148" s="29">
        <v>900</v>
      </c>
      <c r="D148" s="29">
        <v>312</v>
      </c>
      <c r="E148" s="29">
        <v>59</v>
      </c>
      <c r="F148" s="29">
        <v>11</v>
      </c>
      <c r="G148" s="29">
        <v>1294</v>
      </c>
      <c r="H148" s="29">
        <v>68</v>
      </c>
      <c r="I148" s="29">
        <v>534</v>
      </c>
      <c r="J148" s="29">
        <v>215</v>
      </c>
      <c r="K148" s="29">
        <v>13</v>
      </c>
      <c r="L148" s="29">
        <v>0</v>
      </c>
      <c r="M148" s="29">
        <v>770</v>
      </c>
      <c r="N148" s="29">
        <v>5</v>
      </c>
      <c r="O148" s="29">
        <v>2</v>
      </c>
      <c r="P148" s="29">
        <v>0</v>
      </c>
      <c r="Q148" s="29">
        <v>0</v>
      </c>
      <c r="R148" s="29">
        <v>0</v>
      </c>
      <c r="S148" s="29">
        <v>3</v>
      </c>
      <c r="T148" s="29">
        <v>0</v>
      </c>
      <c r="U148" s="29">
        <v>200</v>
      </c>
      <c r="V148" s="29">
        <v>94</v>
      </c>
      <c r="W148" s="29">
        <v>46</v>
      </c>
      <c r="X148" s="29">
        <v>2</v>
      </c>
      <c r="Y148" s="29">
        <v>340</v>
      </c>
      <c r="Z148" s="29">
        <v>42</v>
      </c>
      <c r="AA148" s="29">
        <v>105</v>
      </c>
      <c r="AB148" s="29">
        <v>0</v>
      </c>
      <c r="AC148" s="29">
        <v>0</v>
      </c>
      <c r="AD148" s="29">
        <v>5</v>
      </c>
      <c r="AE148" s="29">
        <v>109</v>
      </c>
      <c r="AF148" s="29">
        <v>18</v>
      </c>
      <c r="AG148" s="29">
        <v>59</v>
      </c>
      <c r="AH148" s="29">
        <v>3</v>
      </c>
      <c r="AI148" s="29">
        <v>0</v>
      </c>
      <c r="AJ148" s="29">
        <v>4</v>
      </c>
      <c r="AK148" s="29">
        <v>72</v>
      </c>
      <c r="AL148" s="29">
        <v>3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</row>
    <row r="149" spans="2:50" ht="20.100000000000001" customHeight="1" thickBot="1" x14ac:dyDescent="0.25">
      <c r="B149" s="4" t="s">
        <v>354</v>
      </c>
      <c r="C149" s="29">
        <v>105</v>
      </c>
      <c r="D149" s="29">
        <v>0</v>
      </c>
      <c r="E149" s="29">
        <v>0</v>
      </c>
      <c r="F149" s="29">
        <v>0</v>
      </c>
      <c r="G149" s="29">
        <v>105</v>
      </c>
      <c r="H149" s="29">
        <v>8</v>
      </c>
      <c r="I149" s="29">
        <v>53</v>
      </c>
      <c r="J149" s="29">
        <v>0</v>
      </c>
      <c r="K149" s="29">
        <v>0</v>
      </c>
      <c r="L149" s="29">
        <v>0</v>
      </c>
      <c r="M149" s="29">
        <v>53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21</v>
      </c>
      <c r="V149" s="29">
        <v>0</v>
      </c>
      <c r="W149" s="29">
        <v>0</v>
      </c>
      <c r="X149" s="29">
        <v>0</v>
      </c>
      <c r="Y149" s="29">
        <v>20</v>
      </c>
      <c r="Z149" s="29">
        <v>5</v>
      </c>
      <c r="AA149" s="29">
        <v>16</v>
      </c>
      <c r="AB149" s="29">
        <v>0</v>
      </c>
      <c r="AC149" s="29">
        <v>0</v>
      </c>
      <c r="AD149" s="29">
        <v>0</v>
      </c>
      <c r="AE149" s="29">
        <v>15</v>
      </c>
      <c r="AF149" s="29">
        <v>2</v>
      </c>
      <c r="AG149" s="29">
        <v>15</v>
      </c>
      <c r="AH149" s="29">
        <v>0</v>
      </c>
      <c r="AI149" s="29">
        <v>0</v>
      </c>
      <c r="AJ149" s="29">
        <v>0</v>
      </c>
      <c r="AK149" s="29">
        <v>17</v>
      </c>
      <c r="AL149" s="29">
        <v>1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</row>
    <row r="150" spans="2:50" ht="20.100000000000001" customHeight="1" thickBot="1" x14ac:dyDescent="0.25">
      <c r="B150" s="4" t="s">
        <v>355</v>
      </c>
      <c r="C150" s="29">
        <v>151</v>
      </c>
      <c r="D150" s="29">
        <v>0</v>
      </c>
      <c r="E150" s="29">
        <v>0</v>
      </c>
      <c r="F150" s="29">
        <v>0</v>
      </c>
      <c r="G150" s="29">
        <v>152</v>
      </c>
      <c r="H150" s="29">
        <v>44</v>
      </c>
      <c r="I150" s="29">
        <v>69</v>
      </c>
      <c r="J150" s="29">
        <v>0</v>
      </c>
      <c r="K150" s="29">
        <v>0</v>
      </c>
      <c r="L150" s="29">
        <v>0</v>
      </c>
      <c r="M150" s="29">
        <v>69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1</v>
      </c>
      <c r="T150" s="29">
        <v>0</v>
      </c>
      <c r="U150" s="29">
        <v>62</v>
      </c>
      <c r="V150" s="29">
        <v>0</v>
      </c>
      <c r="W150" s="29">
        <v>0</v>
      </c>
      <c r="X150" s="29">
        <v>0</v>
      </c>
      <c r="Y150" s="29">
        <v>50</v>
      </c>
      <c r="Z150" s="29">
        <v>39</v>
      </c>
      <c r="AA150" s="29">
        <v>14</v>
      </c>
      <c r="AB150" s="29">
        <v>0</v>
      </c>
      <c r="AC150" s="29">
        <v>0</v>
      </c>
      <c r="AD150" s="29">
        <v>0</v>
      </c>
      <c r="AE150" s="29">
        <v>24</v>
      </c>
      <c r="AF150" s="29">
        <v>4</v>
      </c>
      <c r="AG150" s="29">
        <v>6</v>
      </c>
      <c r="AH150" s="29">
        <v>0</v>
      </c>
      <c r="AI150" s="29">
        <v>0</v>
      </c>
      <c r="AJ150" s="29">
        <v>0</v>
      </c>
      <c r="AK150" s="29">
        <v>8</v>
      </c>
      <c r="AL150" s="29">
        <v>1</v>
      </c>
      <c r="AM150" s="29">
        <v>0</v>
      </c>
      <c r="AN150" s="29">
        <v>0</v>
      </c>
      <c r="AO150" s="29">
        <v>0</v>
      </c>
      <c r="AP150" s="29">
        <v>0</v>
      </c>
      <c r="AQ150" s="29">
        <v>0</v>
      </c>
      <c r="AR150" s="29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</row>
    <row r="151" spans="2:50" ht="20.100000000000001" customHeight="1" thickBot="1" x14ac:dyDescent="0.25">
      <c r="B151" s="4" t="s">
        <v>356</v>
      </c>
      <c r="C151" s="29">
        <v>20</v>
      </c>
      <c r="D151" s="29">
        <v>0</v>
      </c>
      <c r="E151" s="29">
        <v>0</v>
      </c>
      <c r="F151" s="29">
        <v>0</v>
      </c>
      <c r="G151" s="29">
        <v>23</v>
      </c>
      <c r="H151" s="29">
        <v>4</v>
      </c>
      <c r="I151" s="29">
        <v>20</v>
      </c>
      <c r="J151" s="29">
        <v>0</v>
      </c>
      <c r="K151" s="29">
        <v>0</v>
      </c>
      <c r="L151" s="29">
        <v>0</v>
      </c>
      <c r="M151" s="29">
        <v>23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3</v>
      </c>
      <c r="AA151" s="29">
        <v>0</v>
      </c>
      <c r="AB151" s="29">
        <v>0</v>
      </c>
      <c r="AC151" s="29">
        <v>0</v>
      </c>
      <c r="AD151" s="29">
        <v>0</v>
      </c>
      <c r="AE151" s="29">
        <v>0</v>
      </c>
      <c r="AF151" s="29">
        <v>1</v>
      </c>
      <c r="AG151" s="29">
        <v>0</v>
      </c>
      <c r="AH151" s="29">
        <v>0</v>
      </c>
      <c r="AI151" s="29">
        <v>0</v>
      </c>
      <c r="AJ151" s="29">
        <v>0</v>
      </c>
      <c r="AK151" s="29">
        <v>0</v>
      </c>
      <c r="AL151" s="29">
        <v>0</v>
      </c>
      <c r="AM151" s="29">
        <v>0</v>
      </c>
      <c r="AN151" s="29">
        <v>0</v>
      </c>
      <c r="AO151" s="29">
        <v>0</v>
      </c>
      <c r="AP151" s="29">
        <v>0</v>
      </c>
      <c r="AQ151" s="29">
        <v>0</v>
      </c>
      <c r="AR151" s="29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</row>
    <row r="152" spans="2:50" ht="20.100000000000001" customHeight="1" thickBot="1" x14ac:dyDescent="0.25">
      <c r="B152" s="4" t="s">
        <v>357</v>
      </c>
      <c r="C152" s="29">
        <v>576</v>
      </c>
      <c r="D152" s="29">
        <v>116</v>
      </c>
      <c r="E152" s="29">
        <v>47</v>
      </c>
      <c r="F152" s="29">
        <v>4</v>
      </c>
      <c r="G152" s="29">
        <v>763</v>
      </c>
      <c r="H152" s="29">
        <v>39</v>
      </c>
      <c r="I152" s="29">
        <v>218</v>
      </c>
      <c r="J152" s="29">
        <v>56</v>
      </c>
      <c r="K152" s="29">
        <v>18</v>
      </c>
      <c r="L152" s="29">
        <v>4</v>
      </c>
      <c r="M152" s="29">
        <v>298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221</v>
      </c>
      <c r="V152" s="29">
        <v>21</v>
      </c>
      <c r="W152" s="29">
        <v>28</v>
      </c>
      <c r="X152" s="29">
        <v>0</v>
      </c>
      <c r="Y152" s="29">
        <v>273</v>
      </c>
      <c r="Z152" s="29">
        <v>19</v>
      </c>
      <c r="AA152" s="29">
        <v>67</v>
      </c>
      <c r="AB152" s="29">
        <v>0</v>
      </c>
      <c r="AC152" s="29">
        <v>0</v>
      </c>
      <c r="AD152" s="29">
        <v>0</v>
      </c>
      <c r="AE152" s="29">
        <v>65</v>
      </c>
      <c r="AF152" s="29">
        <v>16</v>
      </c>
      <c r="AG152" s="29">
        <v>70</v>
      </c>
      <c r="AH152" s="29">
        <v>39</v>
      </c>
      <c r="AI152" s="29">
        <v>1</v>
      </c>
      <c r="AJ152" s="29">
        <v>0</v>
      </c>
      <c r="AK152" s="29">
        <v>127</v>
      </c>
      <c r="AL152" s="29">
        <v>4</v>
      </c>
      <c r="AM152" s="29">
        <v>0</v>
      </c>
      <c r="AN152" s="29">
        <v>0</v>
      </c>
      <c r="AO152" s="29">
        <v>0</v>
      </c>
      <c r="AP152" s="29">
        <v>0</v>
      </c>
      <c r="AQ152" s="29">
        <v>0</v>
      </c>
      <c r="AR152" s="29">
        <v>0</v>
      </c>
      <c r="AS152" s="29">
        <v>0</v>
      </c>
      <c r="AT152" s="29">
        <v>0</v>
      </c>
      <c r="AU152" s="29">
        <v>0</v>
      </c>
      <c r="AV152" s="29">
        <v>0</v>
      </c>
      <c r="AW152" s="29">
        <v>0</v>
      </c>
      <c r="AX152" s="29">
        <v>0</v>
      </c>
    </row>
    <row r="153" spans="2:50" ht="20.100000000000001" customHeight="1" thickBot="1" x14ac:dyDescent="0.25">
      <c r="B153" s="4" t="s">
        <v>358</v>
      </c>
      <c r="C153" s="29">
        <v>419</v>
      </c>
      <c r="D153" s="29">
        <v>47</v>
      </c>
      <c r="E153" s="29">
        <v>44</v>
      </c>
      <c r="F153" s="29">
        <v>5</v>
      </c>
      <c r="G153" s="29">
        <v>458</v>
      </c>
      <c r="H153" s="29">
        <v>147</v>
      </c>
      <c r="I153" s="29">
        <v>142</v>
      </c>
      <c r="J153" s="29">
        <v>19</v>
      </c>
      <c r="K153" s="29">
        <v>6</v>
      </c>
      <c r="L153" s="29">
        <v>0</v>
      </c>
      <c r="M153" s="29">
        <v>167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192</v>
      </c>
      <c r="V153" s="29">
        <v>26</v>
      </c>
      <c r="W153" s="29">
        <v>38</v>
      </c>
      <c r="X153" s="29">
        <v>0</v>
      </c>
      <c r="Y153" s="29">
        <v>218</v>
      </c>
      <c r="Z153" s="29">
        <v>98</v>
      </c>
      <c r="AA153" s="29">
        <v>60</v>
      </c>
      <c r="AB153" s="29">
        <v>0</v>
      </c>
      <c r="AC153" s="29">
        <v>0</v>
      </c>
      <c r="AD153" s="29">
        <v>5</v>
      </c>
      <c r="AE153" s="29">
        <v>47</v>
      </c>
      <c r="AF153" s="29">
        <v>43</v>
      </c>
      <c r="AG153" s="29">
        <v>25</v>
      </c>
      <c r="AH153" s="29">
        <v>2</v>
      </c>
      <c r="AI153" s="29">
        <v>0</v>
      </c>
      <c r="AJ153" s="29">
        <v>0</v>
      </c>
      <c r="AK153" s="29">
        <v>25</v>
      </c>
      <c r="AL153" s="29">
        <v>6</v>
      </c>
      <c r="AM153" s="29">
        <v>0</v>
      </c>
      <c r="AN153" s="29">
        <v>0</v>
      </c>
      <c r="AO153" s="29">
        <v>0</v>
      </c>
      <c r="AP153" s="29">
        <v>0</v>
      </c>
      <c r="AQ153" s="29">
        <v>0</v>
      </c>
      <c r="AR153" s="29">
        <v>0</v>
      </c>
      <c r="AS153" s="29">
        <v>0</v>
      </c>
      <c r="AT153" s="29">
        <v>0</v>
      </c>
      <c r="AU153" s="29">
        <v>0</v>
      </c>
      <c r="AV153" s="29">
        <v>0</v>
      </c>
      <c r="AW153" s="29">
        <v>1</v>
      </c>
      <c r="AX153" s="29">
        <v>0</v>
      </c>
    </row>
    <row r="154" spans="2:50" ht="20.100000000000001" customHeight="1" thickBot="1" x14ac:dyDescent="0.25">
      <c r="B154" s="4" t="s">
        <v>359</v>
      </c>
      <c r="C154" s="29">
        <v>271</v>
      </c>
      <c r="D154" s="29">
        <v>11</v>
      </c>
      <c r="E154" s="29">
        <v>0</v>
      </c>
      <c r="F154" s="29">
        <v>0</v>
      </c>
      <c r="G154" s="29">
        <v>276</v>
      </c>
      <c r="H154" s="29">
        <v>31</v>
      </c>
      <c r="I154" s="29">
        <v>73</v>
      </c>
      <c r="J154" s="29">
        <v>5</v>
      </c>
      <c r="K154" s="29">
        <v>0</v>
      </c>
      <c r="L154" s="29">
        <v>0</v>
      </c>
      <c r="M154" s="29">
        <v>78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148</v>
      </c>
      <c r="V154" s="29">
        <v>6</v>
      </c>
      <c r="W154" s="29">
        <v>0</v>
      </c>
      <c r="X154" s="29">
        <v>0</v>
      </c>
      <c r="Y154" s="29">
        <v>157</v>
      </c>
      <c r="Z154" s="29">
        <v>5</v>
      </c>
      <c r="AA154" s="29">
        <v>39</v>
      </c>
      <c r="AB154" s="29">
        <v>0</v>
      </c>
      <c r="AC154" s="29">
        <v>0</v>
      </c>
      <c r="AD154" s="29">
        <v>0</v>
      </c>
      <c r="AE154" s="29">
        <v>30</v>
      </c>
      <c r="AF154" s="29">
        <v>24</v>
      </c>
      <c r="AG154" s="29">
        <v>11</v>
      </c>
      <c r="AH154" s="29">
        <v>0</v>
      </c>
      <c r="AI154" s="29">
        <v>0</v>
      </c>
      <c r="AJ154" s="29">
        <v>0</v>
      </c>
      <c r="AK154" s="29">
        <v>11</v>
      </c>
      <c r="AL154" s="29">
        <v>2</v>
      </c>
      <c r="AM154" s="29">
        <v>0</v>
      </c>
      <c r="AN154" s="29">
        <v>0</v>
      </c>
      <c r="AO154" s="29">
        <v>0</v>
      </c>
      <c r="AP154" s="29">
        <v>0</v>
      </c>
      <c r="AQ154" s="29">
        <v>0</v>
      </c>
      <c r="AR154" s="29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</row>
    <row r="155" spans="2:50" ht="20.100000000000001" customHeight="1" thickBot="1" x14ac:dyDescent="0.25">
      <c r="B155" s="4" t="s">
        <v>360</v>
      </c>
      <c r="C155" s="29">
        <v>119</v>
      </c>
      <c r="D155" s="29">
        <v>0</v>
      </c>
      <c r="E155" s="29">
        <v>0</v>
      </c>
      <c r="F155" s="29">
        <v>0</v>
      </c>
      <c r="G155" s="29">
        <v>112</v>
      </c>
      <c r="H155" s="29">
        <v>10</v>
      </c>
      <c r="I155" s="29">
        <v>81</v>
      </c>
      <c r="J155" s="29">
        <v>0</v>
      </c>
      <c r="K155" s="29">
        <v>0</v>
      </c>
      <c r="L155" s="29">
        <v>0</v>
      </c>
      <c r="M155" s="29">
        <v>81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21</v>
      </c>
      <c r="V155" s="29">
        <v>0</v>
      </c>
      <c r="W155" s="29">
        <v>0</v>
      </c>
      <c r="X155" s="29">
        <v>0</v>
      </c>
      <c r="Y155" s="29">
        <v>14</v>
      </c>
      <c r="Z155" s="29">
        <v>10</v>
      </c>
      <c r="AA155" s="29">
        <v>6</v>
      </c>
      <c r="AB155" s="29">
        <v>0</v>
      </c>
      <c r="AC155" s="29">
        <v>0</v>
      </c>
      <c r="AD155" s="29">
        <v>0</v>
      </c>
      <c r="AE155" s="29">
        <v>6</v>
      </c>
      <c r="AF155" s="29">
        <v>0</v>
      </c>
      <c r="AG155" s="29">
        <v>11</v>
      </c>
      <c r="AH155" s="29">
        <v>0</v>
      </c>
      <c r="AI155" s="29">
        <v>0</v>
      </c>
      <c r="AJ155" s="29">
        <v>0</v>
      </c>
      <c r="AK155" s="29">
        <v>11</v>
      </c>
      <c r="AL155" s="29">
        <v>0</v>
      </c>
      <c r="AM155" s="29">
        <v>0</v>
      </c>
      <c r="AN155" s="29">
        <v>0</v>
      </c>
      <c r="AO155" s="29">
        <v>0</v>
      </c>
      <c r="AP155" s="29">
        <v>0</v>
      </c>
      <c r="AQ155" s="29">
        <v>0</v>
      </c>
      <c r="AR155" s="29">
        <v>0</v>
      </c>
      <c r="AS155" s="29">
        <v>0</v>
      </c>
      <c r="AT155" s="29">
        <v>0</v>
      </c>
      <c r="AU155" s="29">
        <v>0</v>
      </c>
      <c r="AV155" s="29">
        <v>0</v>
      </c>
      <c r="AW155" s="29">
        <v>0</v>
      </c>
      <c r="AX155" s="29">
        <v>0</v>
      </c>
    </row>
    <row r="156" spans="2:50" ht="20.100000000000001" customHeight="1" thickBot="1" x14ac:dyDescent="0.25">
      <c r="B156" s="4" t="s">
        <v>361</v>
      </c>
      <c r="C156" s="29">
        <v>200</v>
      </c>
      <c r="D156" s="29">
        <v>7</v>
      </c>
      <c r="E156" s="29">
        <v>5</v>
      </c>
      <c r="F156" s="29">
        <v>2</v>
      </c>
      <c r="G156" s="29">
        <v>222</v>
      </c>
      <c r="H156" s="29">
        <v>47</v>
      </c>
      <c r="I156" s="29">
        <v>103</v>
      </c>
      <c r="J156" s="29">
        <v>7</v>
      </c>
      <c r="K156" s="29">
        <v>5</v>
      </c>
      <c r="L156" s="29">
        <v>1</v>
      </c>
      <c r="M156" s="29">
        <v>115</v>
      </c>
      <c r="N156" s="29">
        <v>1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54</v>
      </c>
      <c r="V156" s="29">
        <v>0</v>
      </c>
      <c r="W156" s="29">
        <v>0</v>
      </c>
      <c r="X156" s="29">
        <v>1</v>
      </c>
      <c r="Y156" s="29">
        <v>63</v>
      </c>
      <c r="Z156" s="29">
        <v>30</v>
      </c>
      <c r="AA156" s="29">
        <v>22</v>
      </c>
      <c r="AB156" s="29">
        <v>0</v>
      </c>
      <c r="AC156" s="29">
        <v>0</v>
      </c>
      <c r="AD156" s="29">
        <v>0</v>
      </c>
      <c r="AE156" s="29">
        <v>21</v>
      </c>
      <c r="AF156" s="29">
        <v>15</v>
      </c>
      <c r="AG156" s="29">
        <v>21</v>
      </c>
      <c r="AH156" s="29">
        <v>0</v>
      </c>
      <c r="AI156" s="29">
        <v>0</v>
      </c>
      <c r="AJ156" s="29">
        <v>0</v>
      </c>
      <c r="AK156" s="29">
        <v>23</v>
      </c>
      <c r="AL156" s="29">
        <v>1</v>
      </c>
      <c r="AM156" s="29">
        <v>0</v>
      </c>
      <c r="AN156" s="29">
        <v>0</v>
      </c>
      <c r="AO156" s="29">
        <v>0</v>
      </c>
      <c r="AP156" s="29">
        <v>0</v>
      </c>
      <c r="AQ156" s="29">
        <v>0</v>
      </c>
      <c r="AR156" s="29">
        <v>0</v>
      </c>
      <c r="AS156" s="29">
        <v>0</v>
      </c>
      <c r="AT156" s="29">
        <v>0</v>
      </c>
      <c r="AU156" s="29">
        <v>0</v>
      </c>
      <c r="AV156" s="29">
        <v>0</v>
      </c>
      <c r="AW156" s="29">
        <v>0</v>
      </c>
      <c r="AX156" s="29">
        <v>0</v>
      </c>
    </row>
    <row r="157" spans="2:50" ht="20.100000000000001" customHeight="1" thickBot="1" x14ac:dyDescent="0.25">
      <c r="B157" s="4" t="s">
        <v>362</v>
      </c>
      <c r="C157" s="29">
        <v>826</v>
      </c>
      <c r="D157" s="29">
        <v>118</v>
      </c>
      <c r="E157" s="29">
        <v>0</v>
      </c>
      <c r="F157" s="29">
        <v>0</v>
      </c>
      <c r="G157" s="29">
        <v>888</v>
      </c>
      <c r="H157" s="29">
        <v>188</v>
      </c>
      <c r="I157" s="29">
        <v>383</v>
      </c>
      <c r="J157" s="29">
        <v>57</v>
      </c>
      <c r="K157" s="29">
        <v>0</v>
      </c>
      <c r="L157" s="29">
        <v>0</v>
      </c>
      <c r="M157" s="29">
        <v>441</v>
      </c>
      <c r="N157" s="29">
        <v>0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1</v>
      </c>
      <c r="U157" s="29">
        <v>306</v>
      </c>
      <c r="V157" s="29">
        <v>61</v>
      </c>
      <c r="W157" s="29">
        <v>0</v>
      </c>
      <c r="X157" s="29">
        <v>0</v>
      </c>
      <c r="Y157" s="29">
        <v>345</v>
      </c>
      <c r="Z157" s="29">
        <v>116</v>
      </c>
      <c r="AA157" s="29">
        <v>98</v>
      </c>
      <c r="AB157" s="29">
        <v>0</v>
      </c>
      <c r="AC157" s="29">
        <v>0</v>
      </c>
      <c r="AD157" s="29">
        <v>0</v>
      </c>
      <c r="AE157" s="29">
        <v>57</v>
      </c>
      <c r="AF157" s="29">
        <v>71</v>
      </c>
      <c r="AG157" s="29">
        <v>39</v>
      </c>
      <c r="AH157" s="29">
        <v>0</v>
      </c>
      <c r="AI157" s="29">
        <v>0</v>
      </c>
      <c r="AJ157" s="29">
        <v>0</v>
      </c>
      <c r="AK157" s="29">
        <v>44</v>
      </c>
      <c r="AL157" s="29">
        <v>0</v>
      </c>
      <c r="AM157" s="29">
        <v>0</v>
      </c>
      <c r="AN157" s="29">
        <v>0</v>
      </c>
      <c r="AO157" s="29">
        <v>0</v>
      </c>
      <c r="AP157" s="29">
        <v>0</v>
      </c>
      <c r="AQ157" s="29">
        <v>0</v>
      </c>
      <c r="AR157" s="29">
        <v>0</v>
      </c>
      <c r="AS157" s="29">
        <v>0</v>
      </c>
      <c r="AT157" s="29">
        <v>0</v>
      </c>
      <c r="AU157" s="29">
        <v>0</v>
      </c>
      <c r="AV157" s="29">
        <v>0</v>
      </c>
      <c r="AW157" s="29">
        <v>1</v>
      </c>
      <c r="AX157" s="29">
        <v>0</v>
      </c>
    </row>
    <row r="158" spans="2:50" ht="20.100000000000001" customHeight="1" thickBot="1" x14ac:dyDescent="0.25">
      <c r="B158" s="4" t="s">
        <v>363</v>
      </c>
      <c r="C158" s="29">
        <v>292</v>
      </c>
      <c r="D158" s="29">
        <v>98</v>
      </c>
      <c r="E158" s="29">
        <v>0</v>
      </c>
      <c r="F158" s="29">
        <v>1</v>
      </c>
      <c r="G158" s="29">
        <v>436</v>
      </c>
      <c r="H158" s="29">
        <v>48</v>
      </c>
      <c r="I158" s="29">
        <v>95</v>
      </c>
      <c r="J158" s="29">
        <v>48</v>
      </c>
      <c r="K158" s="29">
        <v>0</v>
      </c>
      <c r="L158" s="29">
        <v>0</v>
      </c>
      <c r="M158" s="29">
        <v>145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115</v>
      </c>
      <c r="V158" s="29">
        <v>50</v>
      </c>
      <c r="W158" s="29">
        <v>0</v>
      </c>
      <c r="X158" s="29">
        <v>1</v>
      </c>
      <c r="Y158" s="29">
        <v>209</v>
      </c>
      <c r="Z158" s="29">
        <v>22</v>
      </c>
      <c r="AA158" s="29">
        <v>62</v>
      </c>
      <c r="AB158" s="29">
        <v>0</v>
      </c>
      <c r="AC158" s="29">
        <v>0</v>
      </c>
      <c r="AD158" s="29">
        <v>0</v>
      </c>
      <c r="AE158" s="29">
        <v>59</v>
      </c>
      <c r="AF158" s="29">
        <v>19</v>
      </c>
      <c r="AG158" s="29">
        <v>20</v>
      </c>
      <c r="AH158" s="29">
        <v>0</v>
      </c>
      <c r="AI158" s="29">
        <v>0</v>
      </c>
      <c r="AJ158" s="29">
        <v>0</v>
      </c>
      <c r="AK158" s="29">
        <v>23</v>
      </c>
      <c r="AL158" s="29">
        <v>7</v>
      </c>
      <c r="AM158" s="29">
        <v>0</v>
      </c>
      <c r="AN158" s="29">
        <v>0</v>
      </c>
      <c r="AO158" s="29">
        <v>0</v>
      </c>
      <c r="AP158" s="29">
        <v>0</v>
      </c>
      <c r="AQ158" s="29">
        <v>0</v>
      </c>
      <c r="AR158" s="29">
        <v>0</v>
      </c>
      <c r="AS158" s="29">
        <v>0</v>
      </c>
      <c r="AT158" s="29">
        <v>0</v>
      </c>
      <c r="AU158" s="29">
        <v>0</v>
      </c>
      <c r="AV158" s="29">
        <v>0</v>
      </c>
      <c r="AW158" s="29">
        <v>0</v>
      </c>
      <c r="AX158" s="29">
        <v>0</v>
      </c>
    </row>
    <row r="159" spans="2:50" ht="20.100000000000001" customHeight="1" thickBot="1" x14ac:dyDescent="0.25">
      <c r="B159" s="4" t="s">
        <v>364</v>
      </c>
      <c r="C159" s="29">
        <v>134</v>
      </c>
      <c r="D159" s="29">
        <v>0</v>
      </c>
      <c r="E159" s="29">
        <v>0</v>
      </c>
      <c r="F159" s="29">
        <v>0</v>
      </c>
      <c r="G159" s="29">
        <v>139</v>
      </c>
      <c r="H159" s="29">
        <v>10</v>
      </c>
      <c r="I159" s="29">
        <v>46</v>
      </c>
      <c r="J159" s="29">
        <v>0</v>
      </c>
      <c r="K159" s="29">
        <v>0</v>
      </c>
      <c r="L159" s="29">
        <v>0</v>
      </c>
      <c r="M159" s="29">
        <v>46</v>
      </c>
      <c r="N159" s="29">
        <v>1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59</v>
      </c>
      <c r="V159" s="29">
        <v>0</v>
      </c>
      <c r="W159" s="29">
        <v>0</v>
      </c>
      <c r="X159" s="29">
        <v>0</v>
      </c>
      <c r="Y159" s="29">
        <v>58</v>
      </c>
      <c r="Z159" s="29">
        <v>5</v>
      </c>
      <c r="AA159" s="29">
        <v>21</v>
      </c>
      <c r="AB159" s="29">
        <v>0</v>
      </c>
      <c r="AC159" s="29">
        <v>0</v>
      </c>
      <c r="AD159" s="29">
        <v>0</v>
      </c>
      <c r="AE159" s="29">
        <v>27</v>
      </c>
      <c r="AF159" s="29">
        <v>3</v>
      </c>
      <c r="AG159" s="29">
        <v>8</v>
      </c>
      <c r="AH159" s="29">
        <v>0</v>
      </c>
      <c r="AI159" s="29">
        <v>0</v>
      </c>
      <c r="AJ159" s="29">
        <v>0</v>
      </c>
      <c r="AK159" s="29">
        <v>8</v>
      </c>
      <c r="AL159" s="29">
        <v>1</v>
      </c>
      <c r="AM159" s="29">
        <v>0</v>
      </c>
      <c r="AN159" s="29">
        <v>0</v>
      </c>
      <c r="AO159" s="29">
        <v>0</v>
      </c>
      <c r="AP159" s="29">
        <v>0</v>
      </c>
      <c r="AQ159" s="29">
        <v>0</v>
      </c>
      <c r="AR159" s="29">
        <v>0</v>
      </c>
      <c r="AS159" s="29">
        <v>0</v>
      </c>
      <c r="AT159" s="29">
        <v>0</v>
      </c>
      <c r="AU159" s="29">
        <v>0</v>
      </c>
      <c r="AV159" s="29">
        <v>0</v>
      </c>
      <c r="AW159" s="29">
        <v>0</v>
      </c>
      <c r="AX159" s="29">
        <v>0</v>
      </c>
    </row>
    <row r="160" spans="2:50" ht="20.100000000000001" customHeight="1" thickBot="1" x14ac:dyDescent="0.25">
      <c r="B160" s="4" t="s">
        <v>365</v>
      </c>
      <c r="C160" s="29">
        <v>1112</v>
      </c>
      <c r="D160" s="29">
        <v>133</v>
      </c>
      <c r="E160" s="29">
        <v>32</v>
      </c>
      <c r="F160" s="29">
        <v>25</v>
      </c>
      <c r="G160" s="29">
        <v>1252</v>
      </c>
      <c r="H160" s="29">
        <v>79</v>
      </c>
      <c r="I160" s="29">
        <v>268</v>
      </c>
      <c r="J160" s="29">
        <v>105</v>
      </c>
      <c r="K160" s="29">
        <v>1</v>
      </c>
      <c r="L160" s="29">
        <v>1</v>
      </c>
      <c r="M160" s="29">
        <v>367</v>
      </c>
      <c r="N160" s="29">
        <v>8</v>
      </c>
      <c r="O160" s="29">
        <v>0</v>
      </c>
      <c r="P160" s="29">
        <v>1</v>
      </c>
      <c r="Q160" s="29">
        <v>0</v>
      </c>
      <c r="R160" s="29">
        <v>0</v>
      </c>
      <c r="S160" s="29">
        <v>1</v>
      </c>
      <c r="T160" s="29">
        <v>1</v>
      </c>
      <c r="U160" s="29">
        <v>671</v>
      </c>
      <c r="V160" s="29">
        <v>26</v>
      </c>
      <c r="W160" s="29">
        <v>31</v>
      </c>
      <c r="X160" s="29">
        <v>22</v>
      </c>
      <c r="Y160" s="29">
        <v>714</v>
      </c>
      <c r="Z160" s="29">
        <v>53</v>
      </c>
      <c r="AA160" s="29">
        <v>150</v>
      </c>
      <c r="AB160" s="29">
        <v>0</v>
      </c>
      <c r="AC160" s="29">
        <v>0</v>
      </c>
      <c r="AD160" s="29">
        <v>2</v>
      </c>
      <c r="AE160" s="29">
        <v>146</v>
      </c>
      <c r="AF160" s="29">
        <v>16</v>
      </c>
      <c r="AG160" s="29">
        <v>23</v>
      </c>
      <c r="AH160" s="29">
        <v>1</v>
      </c>
      <c r="AI160" s="29">
        <v>0</v>
      </c>
      <c r="AJ160" s="29">
        <v>0</v>
      </c>
      <c r="AK160" s="29">
        <v>24</v>
      </c>
      <c r="AL160" s="29">
        <v>1</v>
      </c>
      <c r="AM160" s="29">
        <v>0</v>
      </c>
      <c r="AN160" s="29">
        <v>0</v>
      </c>
      <c r="AO160" s="29">
        <v>0</v>
      </c>
      <c r="AP160" s="29">
        <v>0</v>
      </c>
      <c r="AQ160" s="29">
        <v>0</v>
      </c>
      <c r="AR160" s="29">
        <v>0</v>
      </c>
      <c r="AS160" s="29">
        <v>0</v>
      </c>
      <c r="AT160" s="29">
        <v>0</v>
      </c>
      <c r="AU160" s="29">
        <v>0</v>
      </c>
      <c r="AV160" s="29">
        <v>0</v>
      </c>
      <c r="AW160" s="29">
        <v>0</v>
      </c>
      <c r="AX160" s="29">
        <v>0</v>
      </c>
    </row>
    <row r="161" spans="2:50" ht="20.100000000000001" customHeight="1" thickBot="1" x14ac:dyDescent="0.25">
      <c r="B161" s="4" t="s">
        <v>366</v>
      </c>
      <c r="C161" s="29">
        <v>25</v>
      </c>
      <c r="D161" s="29">
        <v>0</v>
      </c>
      <c r="E161" s="29">
        <v>0</v>
      </c>
      <c r="F161" s="29">
        <v>0</v>
      </c>
      <c r="G161" s="29">
        <v>26</v>
      </c>
      <c r="H161" s="29">
        <v>5</v>
      </c>
      <c r="I161" s="29">
        <v>13</v>
      </c>
      <c r="J161" s="29">
        <v>0</v>
      </c>
      <c r="K161" s="29">
        <v>0</v>
      </c>
      <c r="L161" s="29">
        <v>0</v>
      </c>
      <c r="M161" s="29">
        <v>13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11</v>
      </c>
      <c r="V161" s="29">
        <v>0</v>
      </c>
      <c r="W161" s="29">
        <v>0</v>
      </c>
      <c r="X161" s="29">
        <v>0</v>
      </c>
      <c r="Y161" s="29">
        <v>11</v>
      </c>
      <c r="Z161" s="29">
        <v>2</v>
      </c>
      <c r="AA161" s="29">
        <v>0</v>
      </c>
      <c r="AB161" s="29">
        <v>0</v>
      </c>
      <c r="AC161" s="29">
        <v>0</v>
      </c>
      <c r="AD161" s="29">
        <v>0</v>
      </c>
      <c r="AE161" s="29">
        <v>1</v>
      </c>
      <c r="AF161" s="29">
        <v>3</v>
      </c>
      <c r="AG161" s="29">
        <v>1</v>
      </c>
      <c r="AH161" s="29">
        <v>0</v>
      </c>
      <c r="AI161" s="29">
        <v>0</v>
      </c>
      <c r="AJ161" s="29">
        <v>0</v>
      </c>
      <c r="AK161" s="29">
        <v>1</v>
      </c>
      <c r="AL161" s="29">
        <v>0</v>
      </c>
      <c r="AM161" s="29">
        <v>0</v>
      </c>
      <c r="AN161" s="29">
        <v>0</v>
      </c>
      <c r="AO161" s="29">
        <v>0</v>
      </c>
      <c r="AP161" s="29">
        <v>0</v>
      </c>
      <c r="AQ161" s="29">
        <v>0</v>
      </c>
      <c r="AR161" s="29">
        <v>0</v>
      </c>
      <c r="AS161" s="29">
        <v>0</v>
      </c>
      <c r="AT161" s="29">
        <v>0</v>
      </c>
      <c r="AU161" s="29">
        <v>0</v>
      </c>
      <c r="AV161" s="29">
        <v>0</v>
      </c>
      <c r="AW161" s="29">
        <v>0</v>
      </c>
      <c r="AX161" s="29">
        <v>0</v>
      </c>
    </row>
    <row r="162" spans="2:50" ht="20.100000000000001" customHeight="1" thickBot="1" x14ac:dyDescent="0.25">
      <c r="B162" s="4" t="s">
        <v>367</v>
      </c>
      <c r="C162" s="29">
        <v>38</v>
      </c>
      <c r="D162" s="29">
        <v>0</v>
      </c>
      <c r="E162" s="29">
        <v>0</v>
      </c>
      <c r="F162" s="29">
        <v>1</v>
      </c>
      <c r="G162" s="29">
        <v>36</v>
      </c>
      <c r="H162" s="29">
        <v>13</v>
      </c>
      <c r="I162" s="29">
        <v>11</v>
      </c>
      <c r="J162" s="29">
        <v>0</v>
      </c>
      <c r="K162" s="29">
        <v>0</v>
      </c>
      <c r="L162" s="29">
        <v>0</v>
      </c>
      <c r="M162" s="29">
        <v>11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22</v>
      </c>
      <c r="V162" s="29">
        <v>0</v>
      </c>
      <c r="W162" s="29">
        <v>0</v>
      </c>
      <c r="X162" s="29">
        <v>0</v>
      </c>
      <c r="Y162" s="29">
        <v>20</v>
      </c>
      <c r="Z162" s="29">
        <v>8</v>
      </c>
      <c r="AA162" s="29">
        <v>4</v>
      </c>
      <c r="AB162" s="29">
        <v>0</v>
      </c>
      <c r="AC162" s="29">
        <v>0</v>
      </c>
      <c r="AD162" s="29">
        <v>1</v>
      </c>
      <c r="AE162" s="29">
        <v>4</v>
      </c>
      <c r="AF162" s="29">
        <v>4</v>
      </c>
      <c r="AG162" s="29">
        <v>1</v>
      </c>
      <c r="AH162" s="29">
        <v>0</v>
      </c>
      <c r="AI162" s="29">
        <v>0</v>
      </c>
      <c r="AJ162" s="29">
        <v>0</v>
      </c>
      <c r="AK162" s="29">
        <v>1</v>
      </c>
      <c r="AL162" s="29">
        <v>1</v>
      </c>
      <c r="AM162" s="29">
        <v>0</v>
      </c>
      <c r="AN162" s="29">
        <v>0</v>
      </c>
      <c r="AO162" s="29">
        <v>0</v>
      </c>
      <c r="AP162" s="29">
        <v>0</v>
      </c>
      <c r="AQ162" s="29">
        <v>0</v>
      </c>
      <c r="AR162" s="29">
        <v>0</v>
      </c>
      <c r="AS162" s="29">
        <v>0</v>
      </c>
      <c r="AT162" s="29">
        <v>0</v>
      </c>
      <c r="AU162" s="29">
        <v>0</v>
      </c>
      <c r="AV162" s="29">
        <v>0</v>
      </c>
      <c r="AW162" s="29">
        <v>0</v>
      </c>
      <c r="AX162" s="29">
        <v>0</v>
      </c>
    </row>
    <row r="163" spans="2:50" ht="20.100000000000001" customHeight="1" thickBot="1" x14ac:dyDescent="0.25">
      <c r="B163" s="4" t="s">
        <v>368</v>
      </c>
      <c r="C163" s="29">
        <v>215</v>
      </c>
      <c r="D163" s="29">
        <v>0</v>
      </c>
      <c r="E163" s="29">
        <v>0</v>
      </c>
      <c r="F163" s="29">
        <v>11</v>
      </c>
      <c r="G163" s="29">
        <v>163</v>
      </c>
      <c r="H163" s="29">
        <v>136</v>
      </c>
      <c r="I163" s="29">
        <v>44</v>
      </c>
      <c r="J163" s="29">
        <v>0</v>
      </c>
      <c r="K163" s="29">
        <v>0</v>
      </c>
      <c r="L163" s="29">
        <v>0</v>
      </c>
      <c r="M163" s="29">
        <v>43</v>
      </c>
      <c r="N163" s="29">
        <v>1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1</v>
      </c>
      <c r="U163" s="29">
        <v>118</v>
      </c>
      <c r="V163" s="29">
        <v>0</v>
      </c>
      <c r="W163" s="29">
        <v>0</v>
      </c>
      <c r="X163" s="29">
        <v>0</v>
      </c>
      <c r="Y163" s="29">
        <v>80</v>
      </c>
      <c r="Z163" s="29">
        <v>94</v>
      </c>
      <c r="AA163" s="29">
        <v>42</v>
      </c>
      <c r="AB163" s="29">
        <v>0</v>
      </c>
      <c r="AC163" s="29">
        <v>0</v>
      </c>
      <c r="AD163" s="29">
        <v>11</v>
      </c>
      <c r="AE163" s="29">
        <v>26</v>
      </c>
      <c r="AF163" s="29">
        <v>35</v>
      </c>
      <c r="AG163" s="29">
        <v>11</v>
      </c>
      <c r="AH163" s="29">
        <v>0</v>
      </c>
      <c r="AI163" s="29">
        <v>0</v>
      </c>
      <c r="AJ163" s="29">
        <v>0</v>
      </c>
      <c r="AK163" s="29">
        <v>13</v>
      </c>
      <c r="AL163" s="29">
        <v>5</v>
      </c>
      <c r="AM163" s="29">
        <v>0</v>
      </c>
      <c r="AN163" s="29">
        <v>0</v>
      </c>
      <c r="AO163" s="29">
        <v>0</v>
      </c>
      <c r="AP163" s="29">
        <v>0</v>
      </c>
      <c r="AQ163" s="29">
        <v>0</v>
      </c>
      <c r="AR163" s="29">
        <v>0</v>
      </c>
      <c r="AS163" s="29">
        <v>0</v>
      </c>
      <c r="AT163" s="29">
        <v>0</v>
      </c>
      <c r="AU163" s="29">
        <v>0</v>
      </c>
      <c r="AV163" s="29">
        <v>0</v>
      </c>
      <c r="AW163" s="29">
        <v>1</v>
      </c>
      <c r="AX163" s="29">
        <v>0</v>
      </c>
    </row>
    <row r="164" spans="2:50" ht="20.100000000000001" customHeight="1" thickBot="1" x14ac:dyDescent="0.25">
      <c r="B164" s="4" t="s">
        <v>369</v>
      </c>
      <c r="C164" s="29">
        <v>125</v>
      </c>
      <c r="D164" s="29">
        <v>5</v>
      </c>
      <c r="E164" s="29">
        <v>1</v>
      </c>
      <c r="F164" s="29">
        <v>0</v>
      </c>
      <c r="G164" s="29">
        <v>147</v>
      </c>
      <c r="H164" s="29">
        <v>12</v>
      </c>
      <c r="I164" s="29">
        <v>56</v>
      </c>
      <c r="J164" s="29">
        <v>0</v>
      </c>
      <c r="K164" s="29">
        <v>1</v>
      </c>
      <c r="L164" s="29">
        <v>0</v>
      </c>
      <c r="M164" s="29">
        <v>57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38</v>
      </c>
      <c r="V164" s="29">
        <v>5</v>
      </c>
      <c r="W164" s="29">
        <v>0</v>
      </c>
      <c r="X164" s="29">
        <v>0</v>
      </c>
      <c r="Y164" s="29">
        <v>62</v>
      </c>
      <c r="Z164" s="29">
        <v>7</v>
      </c>
      <c r="AA164" s="29">
        <v>23</v>
      </c>
      <c r="AB164" s="29">
        <v>0</v>
      </c>
      <c r="AC164" s="29">
        <v>0</v>
      </c>
      <c r="AD164" s="29">
        <v>0</v>
      </c>
      <c r="AE164" s="29">
        <v>20</v>
      </c>
      <c r="AF164" s="29">
        <v>5</v>
      </c>
      <c r="AG164" s="29">
        <v>8</v>
      </c>
      <c r="AH164" s="29">
        <v>0</v>
      </c>
      <c r="AI164" s="29">
        <v>0</v>
      </c>
      <c r="AJ164" s="29">
        <v>0</v>
      </c>
      <c r="AK164" s="29">
        <v>8</v>
      </c>
      <c r="AL164" s="29">
        <v>0</v>
      </c>
      <c r="AM164" s="29">
        <v>0</v>
      </c>
      <c r="AN164" s="29">
        <v>0</v>
      </c>
      <c r="AO164" s="29">
        <v>0</v>
      </c>
      <c r="AP164" s="29">
        <v>0</v>
      </c>
      <c r="AQ164" s="29">
        <v>0</v>
      </c>
      <c r="AR164" s="29">
        <v>0</v>
      </c>
      <c r="AS164" s="29">
        <v>0</v>
      </c>
      <c r="AT164" s="29">
        <v>0</v>
      </c>
      <c r="AU164" s="29">
        <v>0</v>
      </c>
      <c r="AV164" s="29">
        <v>0</v>
      </c>
      <c r="AW164" s="29">
        <v>0</v>
      </c>
      <c r="AX164" s="29">
        <v>0</v>
      </c>
    </row>
    <row r="165" spans="2:50" ht="20.100000000000001" customHeight="1" thickBot="1" x14ac:dyDescent="0.25">
      <c r="B165" s="4" t="s">
        <v>639</v>
      </c>
      <c r="C165" s="29">
        <v>134</v>
      </c>
      <c r="D165" s="29">
        <v>0</v>
      </c>
      <c r="E165" s="29">
        <v>0</v>
      </c>
      <c r="F165" s="29">
        <v>0</v>
      </c>
      <c r="G165" s="29">
        <v>135</v>
      </c>
      <c r="H165" s="29">
        <v>49</v>
      </c>
      <c r="I165" s="29">
        <v>46</v>
      </c>
      <c r="J165" s="29">
        <v>0</v>
      </c>
      <c r="K165" s="29">
        <v>0</v>
      </c>
      <c r="L165" s="29">
        <v>0</v>
      </c>
      <c r="M165" s="29">
        <v>46</v>
      </c>
      <c r="N165" s="29">
        <v>0</v>
      </c>
      <c r="O165" s="29">
        <v>1</v>
      </c>
      <c r="P165" s="29">
        <v>0</v>
      </c>
      <c r="Q165" s="29">
        <v>0</v>
      </c>
      <c r="R165" s="29">
        <v>0</v>
      </c>
      <c r="S165" s="29">
        <v>0</v>
      </c>
      <c r="T165" s="29">
        <v>1</v>
      </c>
      <c r="U165" s="29">
        <v>62</v>
      </c>
      <c r="V165" s="29">
        <v>0</v>
      </c>
      <c r="W165" s="29">
        <v>0</v>
      </c>
      <c r="X165" s="29">
        <v>0</v>
      </c>
      <c r="Y165" s="29">
        <v>70</v>
      </c>
      <c r="Z165" s="29">
        <v>34</v>
      </c>
      <c r="AA165" s="29">
        <v>15</v>
      </c>
      <c r="AB165" s="29">
        <v>0</v>
      </c>
      <c r="AC165" s="29">
        <v>0</v>
      </c>
      <c r="AD165" s="29">
        <v>0</v>
      </c>
      <c r="AE165" s="29">
        <v>9</v>
      </c>
      <c r="AF165" s="29">
        <v>11</v>
      </c>
      <c r="AG165" s="29">
        <v>10</v>
      </c>
      <c r="AH165" s="29">
        <v>0</v>
      </c>
      <c r="AI165" s="29">
        <v>0</v>
      </c>
      <c r="AJ165" s="29">
        <v>0</v>
      </c>
      <c r="AK165" s="29">
        <v>10</v>
      </c>
      <c r="AL165" s="29">
        <v>3</v>
      </c>
      <c r="AM165" s="29">
        <v>0</v>
      </c>
      <c r="AN165" s="29">
        <v>0</v>
      </c>
      <c r="AO165" s="29">
        <v>0</v>
      </c>
      <c r="AP165" s="29">
        <v>0</v>
      </c>
      <c r="AQ165" s="29">
        <v>0</v>
      </c>
      <c r="AR165" s="29">
        <v>0</v>
      </c>
      <c r="AS165" s="29">
        <v>0</v>
      </c>
      <c r="AT165" s="29">
        <v>0</v>
      </c>
      <c r="AU165" s="29">
        <v>0</v>
      </c>
      <c r="AV165" s="29">
        <v>0</v>
      </c>
      <c r="AW165" s="29">
        <v>0</v>
      </c>
      <c r="AX165" s="29">
        <v>0</v>
      </c>
    </row>
    <row r="166" spans="2:50" ht="20.100000000000001" customHeight="1" thickBot="1" x14ac:dyDescent="0.25">
      <c r="B166" s="4" t="s">
        <v>370</v>
      </c>
      <c r="C166" s="29">
        <v>27</v>
      </c>
      <c r="D166" s="29">
        <v>0</v>
      </c>
      <c r="E166" s="29">
        <v>0</v>
      </c>
      <c r="F166" s="29">
        <v>0</v>
      </c>
      <c r="G166" s="29">
        <v>28</v>
      </c>
      <c r="H166" s="29">
        <v>13</v>
      </c>
      <c r="I166" s="29">
        <v>1</v>
      </c>
      <c r="J166" s="29">
        <v>0</v>
      </c>
      <c r="K166" s="29">
        <v>0</v>
      </c>
      <c r="L166" s="29">
        <v>0</v>
      </c>
      <c r="M166" s="29">
        <v>1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15</v>
      </c>
      <c r="V166" s="29">
        <v>0</v>
      </c>
      <c r="W166" s="29">
        <v>0</v>
      </c>
      <c r="X166" s="29">
        <v>0</v>
      </c>
      <c r="Y166" s="29">
        <v>19</v>
      </c>
      <c r="Z166" s="29">
        <v>8</v>
      </c>
      <c r="AA166" s="29">
        <v>11</v>
      </c>
      <c r="AB166" s="29">
        <v>0</v>
      </c>
      <c r="AC166" s="29">
        <v>0</v>
      </c>
      <c r="AD166" s="29">
        <v>0</v>
      </c>
      <c r="AE166" s="29">
        <v>8</v>
      </c>
      <c r="AF166" s="29">
        <v>5</v>
      </c>
      <c r="AG166" s="29">
        <v>0</v>
      </c>
      <c r="AH166" s="29">
        <v>0</v>
      </c>
      <c r="AI166" s="29">
        <v>0</v>
      </c>
      <c r="AJ166" s="29">
        <v>0</v>
      </c>
      <c r="AK166" s="29">
        <v>0</v>
      </c>
      <c r="AL166" s="29">
        <v>0</v>
      </c>
      <c r="AM166" s="29">
        <v>0</v>
      </c>
      <c r="AN166" s="29">
        <v>0</v>
      </c>
      <c r="AO166" s="29">
        <v>0</v>
      </c>
      <c r="AP166" s="29">
        <v>0</v>
      </c>
      <c r="AQ166" s="29">
        <v>0</v>
      </c>
      <c r="AR166" s="29">
        <v>0</v>
      </c>
      <c r="AS166" s="29">
        <v>0</v>
      </c>
      <c r="AT166" s="29">
        <v>0</v>
      </c>
      <c r="AU166" s="29">
        <v>0</v>
      </c>
      <c r="AV166" s="29">
        <v>0</v>
      </c>
      <c r="AW166" s="29">
        <v>0</v>
      </c>
      <c r="AX166" s="29">
        <v>0</v>
      </c>
    </row>
    <row r="167" spans="2:50" ht="20.100000000000001" customHeight="1" thickBot="1" x14ac:dyDescent="0.25">
      <c r="B167" s="4" t="s">
        <v>371</v>
      </c>
      <c r="C167" s="29">
        <v>93</v>
      </c>
      <c r="D167" s="29">
        <v>0</v>
      </c>
      <c r="E167" s="29">
        <v>0</v>
      </c>
      <c r="F167" s="29">
        <v>1</v>
      </c>
      <c r="G167" s="29">
        <v>78</v>
      </c>
      <c r="H167" s="29">
        <v>59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1</v>
      </c>
      <c r="S167" s="29">
        <v>0</v>
      </c>
      <c r="T167" s="29">
        <v>1</v>
      </c>
      <c r="U167" s="29">
        <v>77</v>
      </c>
      <c r="V167" s="29">
        <v>0</v>
      </c>
      <c r="W167" s="29">
        <v>0</v>
      </c>
      <c r="X167" s="29">
        <v>0</v>
      </c>
      <c r="Y167" s="29">
        <v>61</v>
      </c>
      <c r="Z167" s="29">
        <v>42</v>
      </c>
      <c r="AA167" s="29">
        <v>15</v>
      </c>
      <c r="AB167" s="29">
        <v>0</v>
      </c>
      <c r="AC167" s="29">
        <v>0</v>
      </c>
      <c r="AD167" s="29">
        <v>0</v>
      </c>
      <c r="AE167" s="29">
        <v>16</v>
      </c>
      <c r="AF167" s="29">
        <v>16</v>
      </c>
      <c r="AG167" s="29">
        <v>1</v>
      </c>
      <c r="AH167" s="29">
        <v>0</v>
      </c>
      <c r="AI167" s="29">
        <v>0</v>
      </c>
      <c r="AJ167" s="29">
        <v>0</v>
      </c>
      <c r="AK167" s="29">
        <v>1</v>
      </c>
      <c r="AL167" s="29">
        <v>0</v>
      </c>
      <c r="AM167" s="29">
        <v>0</v>
      </c>
      <c r="AN167" s="29">
        <v>0</v>
      </c>
      <c r="AO167" s="29">
        <v>0</v>
      </c>
      <c r="AP167" s="29">
        <v>0</v>
      </c>
      <c r="AQ167" s="29">
        <v>0</v>
      </c>
      <c r="AR167" s="29">
        <v>0</v>
      </c>
      <c r="AS167" s="29">
        <v>0</v>
      </c>
      <c r="AT167" s="29">
        <v>0</v>
      </c>
      <c r="AU167" s="29">
        <v>0</v>
      </c>
      <c r="AV167" s="29">
        <v>0</v>
      </c>
      <c r="AW167" s="29">
        <v>0</v>
      </c>
      <c r="AX167" s="29">
        <v>0</v>
      </c>
    </row>
    <row r="168" spans="2:50" ht="20.100000000000001" customHeight="1" thickBot="1" x14ac:dyDescent="0.25">
      <c r="B168" s="4" t="s">
        <v>179</v>
      </c>
      <c r="C168" s="29">
        <v>309</v>
      </c>
      <c r="D168" s="29">
        <v>39</v>
      </c>
      <c r="E168" s="29">
        <v>14</v>
      </c>
      <c r="F168" s="29">
        <v>0</v>
      </c>
      <c r="G168" s="29">
        <v>320</v>
      </c>
      <c r="H168" s="29">
        <v>210</v>
      </c>
      <c r="I168" s="29">
        <v>24</v>
      </c>
      <c r="J168" s="29">
        <v>0</v>
      </c>
      <c r="K168" s="29">
        <v>0</v>
      </c>
      <c r="L168" s="29">
        <v>0</v>
      </c>
      <c r="M168" s="29">
        <v>21</v>
      </c>
      <c r="N168" s="29">
        <v>3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241</v>
      </c>
      <c r="V168" s="29">
        <v>39</v>
      </c>
      <c r="W168" s="29">
        <v>14</v>
      </c>
      <c r="X168" s="29">
        <v>0</v>
      </c>
      <c r="Y168" s="29">
        <v>256</v>
      </c>
      <c r="Z168" s="29">
        <v>170</v>
      </c>
      <c r="AA168" s="29">
        <v>30</v>
      </c>
      <c r="AB168" s="29">
        <v>0</v>
      </c>
      <c r="AC168" s="29">
        <v>0</v>
      </c>
      <c r="AD168" s="29">
        <v>0</v>
      </c>
      <c r="AE168" s="29">
        <v>29</v>
      </c>
      <c r="AF168" s="29">
        <v>34</v>
      </c>
      <c r="AG168" s="29">
        <v>14</v>
      </c>
      <c r="AH168" s="29">
        <v>0</v>
      </c>
      <c r="AI168" s="29">
        <v>0</v>
      </c>
      <c r="AJ168" s="29">
        <v>0</v>
      </c>
      <c r="AK168" s="29">
        <v>14</v>
      </c>
      <c r="AL168" s="29">
        <v>3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>
        <v>0</v>
      </c>
      <c r="AW168" s="29">
        <v>0</v>
      </c>
      <c r="AX168" s="29">
        <v>0</v>
      </c>
    </row>
    <row r="169" spans="2:50" ht="20.100000000000001" customHeight="1" thickBot="1" x14ac:dyDescent="0.25">
      <c r="B169" s="4" t="s">
        <v>372</v>
      </c>
      <c r="C169" s="29">
        <v>26</v>
      </c>
      <c r="D169" s="29">
        <v>0</v>
      </c>
      <c r="E169" s="29">
        <v>0</v>
      </c>
      <c r="F169" s="29">
        <v>0</v>
      </c>
      <c r="G169" s="29">
        <v>20</v>
      </c>
      <c r="H169" s="29">
        <v>20</v>
      </c>
      <c r="I169" s="29">
        <v>1</v>
      </c>
      <c r="J169" s="29">
        <v>0</v>
      </c>
      <c r="K169" s="29">
        <v>0</v>
      </c>
      <c r="L169" s="29">
        <v>0</v>
      </c>
      <c r="M169" s="29">
        <v>1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23</v>
      </c>
      <c r="V169" s="29">
        <v>0</v>
      </c>
      <c r="W169" s="29">
        <v>0</v>
      </c>
      <c r="X169" s="29">
        <v>0</v>
      </c>
      <c r="Y169" s="29">
        <v>16</v>
      </c>
      <c r="Z169" s="29">
        <v>14</v>
      </c>
      <c r="AA169" s="29">
        <v>1</v>
      </c>
      <c r="AB169" s="29">
        <v>0</v>
      </c>
      <c r="AC169" s="29">
        <v>0</v>
      </c>
      <c r="AD169" s="29">
        <v>0</v>
      </c>
      <c r="AE169" s="29">
        <v>2</v>
      </c>
      <c r="AF169" s="29">
        <v>6</v>
      </c>
      <c r="AG169" s="29">
        <v>1</v>
      </c>
      <c r="AH169" s="29">
        <v>0</v>
      </c>
      <c r="AI169" s="29">
        <v>0</v>
      </c>
      <c r="AJ169" s="29">
        <v>0</v>
      </c>
      <c r="AK169" s="29">
        <v>1</v>
      </c>
      <c r="AL169" s="29">
        <v>0</v>
      </c>
      <c r="AM169" s="29">
        <v>0</v>
      </c>
      <c r="AN169" s="29">
        <v>0</v>
      </c>
      <c r="AO169" s="29">
        <v>0</v>
      </c>
      <c r="AP169" s="29">
        <v>0</v>
      </c>
      <c r="AQ169" s="29">
        <v>0</v>
      </c>
      <c r="AR169" s="29">
        <v>0</v>
      </c>
      <c r="AS169" s="29">
        <v>0</v>
      </c>
      <c r="AT169" s="29">
        <v>0</v>
      </c>
      <c r="AU169" s="29">
        <v>0</v>
      </c>
      <c r="AV169" s="29">
        <v>0</v>
      </c>
      <c r="AW169" s="29">
        <v>0</v>
      </c>
      <c r="AX169" s="29">
        <v>0</v>
      </c>
    </row>
    <row r="170" spans="2:50" ht="20.100000000000001" customHeight="1" thickBot="1" x14ac:dyDescent="0.25">
      <c r="B170" s="4" t="s">
        <v>180</v>
      </c>
      <c r="C170" s="29">
        <v>619</v>
      </c>
      <c r="D170" s="29">
        <v>0</v>
      </c>
      <c r="E170" s="29">
        <v>0</v>
      </c>
      <c r="F170" s="29">
        <v>0</v>
      </c>
      <c r="G170" s="29">
        <v>628</v>
      </c>
      <c r="H170" s="29">
        <v>24</v>
      </c>
      <c r="I170" s="29">
        <v>314</v>
      </c>
      <c r="J170" s="29">
        <v>0</v>
      </c>
      <c r="K170" s="29">
        <v>0</v>
      </c>
      <c r="L170" s="29">
        <v>0</v>
      </c>
      <c r="M170" s="29">
        <v>315</v>
      </c>
      <c r="N170" s="29">
        <v>0</v>
      </c>
      <c r="O170" s="29">
        <v>1</v>
      </c>
      <c r="P170" s="29">
        <v>0</v>
      </c>
      <c r="Q170" s="29">
        <v>0</v>
      </c>
      <c r="R170" s="29">
        <v>0</v>
      </c>
      <c r="S170" s="29">
        <v>3</v>
      </c>
      <c r="T170" s="29">
        <v>0</v>
      </c>
      <c r="U170" s="29">
        <v>222</v>
      </c>
      <c r="V170" s="29">
        <v>0</v>
      </c>
      <c r="W170" s="29">
        <v>0</v>
      </c>
      <c r="X170" s="29">
        <v>0</v>
      </c>
      <c r="Y170" s="29">
        <v>232</v>
      </c>
      <c r="Z170" s="29">
        <v>8</v>
      </c>
      <c r="AA170" s="29">
        <v>81</v>
      </c>
      <c r="AB170" s="29">
        <v>0</v>
      </c>
      <c r="AC170" s="29">
        <v>0</v>
      </c>
      <c r="AD170" s="29">
        <v>0</v>
      </c>
      <c r="AE170" s="29">
        <v>76</v>
      </c>
      <c r="AF170" s="29">
        <v>16</v>
      </c>
      <c r="AG170" s="29">
        <v>1</v>
      </c>
      <c r="AH170" s="29">
        <v>0</v>
      </c>
      <c r="AI170" s="29">
        <v>0</v>
      </c>
      <c r="AJ170" s="29">
        <v>0</v>
      </c>
      <c r="AK170" s="29">
        <v>2</v>
      </c>
      <c r="AL170" s="29">
        <v>0</v>
      </c>
      <c r="AM170" s="29">
        <v>0</v>
      </c>
      <c r="AN170" s="29">
        <v>0</v>
      </c>
      <c r="AO170" s="29">
        <v>0</v>
      </c>
      <c r="AP170" s="29">
        <v>0</v>
      </c>
      <c r="AQ170" s="29">
        <v>0</v>
      </c>
      <c r="AR170" s="29">
        <v>0</v>
      </c>
      <c r="AS170" s="29">
        <v>0</v>
      </c>
      <c r="AT170" s="29">
        <v>0</v>
      </c>
      <c r="AU170" s="29">
        <v>0</v>
      </c>
      <c r="AV170" s="29">
        <v>0</v>
      </c>
      <c r="AW170" s="29">
        <v>0</v>
      </c>
      <c r="AX170" s="29">
        <v>0</v>
      </c>
    </row>
    <row r="171" spans="2:50" ht="20.100000000000001" customHeight="1" thickBot="1" x14ac:dyDescent="0.25">
      <c r="B171" s="4" t="s">
        <v>373</v>
      </c>
      <c r="C171" s="29">
        <v>175</v>
      </c>
      <c r="D171" s="29">
        <v>10</v>
      </c>
      <c r="E171" s="29">
        <v>3</v>
      </c>
      <c r="F171" s="29">
        <v>1</v>
      </c>
      <c r="G171" s="29">
        <v>189</v>
      </c>
      <c r="H171" s="29">
        <v>70</v>
      </c>
      <c r="I171" s="29">
        <v>3</v>
      </c>
      <c r="J171" s="29">
        <v>0</v>
      </c>
      <c r="K171" s="29">
        <v>0</v>
      </c>
      <c r="L171" s="29">
        <v>0</v>
      </c>
      <c r="M171" s="29">
        <v>3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118</v>
      </c>
      <c r="V171" s="29">
        <v>10</v>
      </c>
      <c r="W171" s="29">
        <v>3</v>
      </c>
      <c r="X171" s="29">
        <v>0</v>
      </c>
      <c r="Y171" s="29">
        <v>121</v>
      </c>
      <c r="Z171" s="29">
        <v>42</v>
      </c>
      <c r="AA171" s="29">
        <v>50</v>
      </c>
      <c r="AB171" s="29">
        <v>0</v>
      </c>
      <c r="AC171" s="29">
        <v>0</v>
      </c>
      <c r="AD171" s="29">
        <v>1</v>
      </c>
      <c r="AE171" s="29">
        <v>60</v>
      </c>
      <c r="AF171" s="29">
        <v>27</v>
      </c>
      <c r="AG171" s="29">
        <v>4</v>
      </c>
      <c r="AH171" s="29">
        <v>0</v>
      </c>
      <c r="AI171" s="29">
        <v>0</v>
      </c>
      <c r="AJ171" s="29">
        <v>0</v>
      </c>
      <c r="AK171" s="29">
        <v>5</v>
      </c>
      <c r="AL171" s="29">
        <v>1</v>
      </c>
      <c r="AM171" s="29">
        <v>0</v>
      </c>
      <c r="AN171" s="29">
        <v>0</v>
      </c>
      <c r="AO171" s="29">
        <v>0</v>
      </c>
      <c r="AP171" s="29">
        <v>0</v>
      </c>
      <c r="AQ171" s="29">
        <v>0</v>
      </c>
      <c r="AR171" s="29">
        <v>0</v>
      </c>
      <c r="AS171" s="29">
        <v>0</v>
      </c>
      <c r="AT171" s="29">
        <v>0</v>
      </c>
      <c r="AU171" s="29">
        <v>0</v>
      </c>
      <c r="AV171" s="29">
        <v>0</v>
      </c>
      <c r="AW171" s="29">
        <v>0</v>
      </c>
      <c r="AX171" s="29">
        <v>0</v>
      </c>
    </row>
    <row r="172" spans="2:50" ht="20.100000000000001" customHeight="1" thickBot="1" x14ac:dyDescent="0.25">
      <c r="B172" s="4" t="s">
        <v>374</v>
      </c>
      <c r="C172" s="29">
        <v>43</v>
      </c>
      <c r="D172" s="29">
        <v>6</v>
      </c>
      <c r="E172" s="29">
        <v>0</v>
      </c>
      <c r="F172" s="29">
        <v>0</v>
      </c>
      <c r="G172" s="29">
        <v>26</v>
      </c>
      <c r="H172" s="29">
        <v>84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32</v>
      </c>
      <c r="V172" s="29">
        <v>6</v>
      </c>
      <c r="W172" s="29">
        <v>0</v>
      </c>
      <c r="X172" s="29">
        <v>0</v>
      </c>
      <c r="Y172" s="29">
        <v>24</v>
      </c>
      <c r="Z172" s="29">
        <v>64</v>
      </c>
      <c r="AA172" s="29">
        <v>11</v>
      </c>
      <c r="AB172" s="29">
        <v>0</v>
      </c>
      <c r="AC172" s="29">
        <v>0</v>
      </c>
      <c r="AD172" s="29">
        <v>0</v>
      </c>
      <c r="AE172" s="29">
        <v>2</v>
      </c>
      <c r="AF172" s="29">
        <v>20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0</v>
      </c>
      <c r="AP172" s="29">
        <v>0</v>
      </c>
      <c r="AQ172" s="29">
        <v>0</v>
      </c>
      <c r="AR172" s="29">
        <v>0</v>
      </c>
      <c r="AS172" s="29">
        <v>0</v>
      </c>
      <c r="AT172" s="29">
        <v>0</v>
      </c>
      <c r="AU172" s="29">
        <v>0</v>
      </c>
      <c r="AV172" s="29">
        <v>0</v>
      </c>
      <c r="AW172" s="29">
        <v>0</v>
      </c>
      <c r="AX172" s="29">
        <v>0</v>
      </c>
    </row>
    <row r="173" spans="2:50" ht="20.100000000000001" customHeight="1" thickBot="1" x14ac:dyDescent="0.25">
      <c r="B173" s="4" t="s">
        <v>375</v>
      </c>
      <c r="C173" s="29">
        <v>169</v>
      </c>
      <c r="D173" s="29">
        <v>4</v>
      </c>
      <c r="E173" s="29">
        <v>4</v>
      </c>
      <c r="F173" s="29">
        <v>1</v>
      </c>
      <c r="G173" s="29">
        <v>131</v>
      </c>
      <c r="H173" s="29">
        <v>136</v>
      </c>
      <c r="I173" s="29">
        <v>6</v>
      </c>
      <c r="J173" s="29">
        <v>1</v>
      </c>
      <c r="K173" s="29">
        <v>0</v>
      </c>
      <c r="L173" s="29">
        <v>0</v>
      </c>
      <c r="M173" s="29">
        <v>4</v>
      </c>
      <c r="N173" s="29">
        <v>3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113</v>
      </c>
      <c r="V173" s="29">
        <v>3</v>
      </c>
      <c r="W173" s="29">
        <v>4</v>
      </c>
      <c r="X173" s="29">
        <v>1</v>
      </c>
      <c r="Y173" s="29">
        <v>115</v>
      </c>
      <c r="Z173" s="29">
        <v>80</v>
      </c>
      <c r="AA173" s="29">
        <v>50</v>
      </c>
      <c r="AB173" s="29">
        <v>0</v>
      </c>
      <c r="AC173" s="29">
        <v>0</v>
      </c>
      <c r="AD173" s="29">
        <v>0</v>
      </c>
      <c r="AE173" s="29">
        <v>12</v>
      </c>
      <c r="AF173" s="29">
        <v>53</v>
      </c>
      <c r="AG173" s="29">
        <v>0</v>
      </c>
      <c r="AH173" s="29">
        <v>0</v>
      </c>
      <c r="AI173" s="29">
        <v>0</v>
      </c>
      <c r="AJ173" s="29">
        <v>0</v>
      </c>
      <c r="AK173" s="29">
        <v>0</v>
      </c>
      <c r="AL173" s="29">
        <v>0</v>
      </c>
      <c r="AM173" s="29">
        <v>0</v>
      </c>
      <c r="AN173" s="29">
        <v>0</v>
      </c>
      <c r="AO173" s="29">
        <v>0</v>
      </c>
      <c r="AP173" s="29">
        <v>0</v>
      </c>
      <c r="AQ173" s="29">
        <v>0</v>
      </c>
      <c r="AR173" s="29">
        <v>0</v>
      </c>
      <c r="AS173" s="29">
        <v>0</v>
      </c>
      <c r="AT173" s="29">
        <v>0</v>
      </c>
      <c r="AU173" s="29">
        <v>0</v>
      </c>
      <c r="AV173" s="29">
        <v>0</v>
      </c>
      <c r="AW173" s="29">
        <v>0</v>
      </c>
      <c r="AX173" s="29">
        <v>0</v>
      </c>
    </row>
    <row r="174" spans="2:50" ht="20.100000000000001" customHeight="1" thickBot="1" x14ac:dyDescent="0.25">
      <c r="B174" s="4" t="s">
        <v>376</v>
      </c>
      <c r="C174" s="29">
        <v>19</v>
      </c>
      <c r="D174" s="29">
        <v>0</v>
      </c>
      <c r="E174" s="29">
        <v>3</v>
      </c>
      <c r="F174" s="29">
        <v>0</v>
      </c>
      <c r="G174" s="29">
        <v>20</v>
      </c>
      <c r="H174" s="29">
        <v>10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19</v>
      </c>
      <c r="V174" s="29">
        <v>0</v>
      </c>
      <c r="W174" s="29">
        <v>3</v>
      </c>
      <c r="X174" s="29">
        <v>0</v>
      </c>
      <c r="Y174" s="29">
        <v>20</v>
      </c>
      <c r="Z174" s="29">
        <v>9</v>
      </c>
      <c r="AA174" s="29">
        <v>0</v>
      </c>
      <c r="AB174" s="29">
        <v>0</v>
      </c>
      <c r="AC174" s="29">
        <v>0</v>
      </c>
      <c r="AD174" s="29">
        <v>0</v>
      </c>
      <c r="AE174" s="29">
        <v>0</v>
      </c>
      <c r="AF174" s="29">
        <v>1</v>
      </c>
      <c r="AG174" s="29">
        <v>0</v>
      </c>
      <c r="AH174" s="29">
        <v>0</v>
      </c>
      <c r="AI174" s="29">
        <v>0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0</v>
      </c>
      <c r="AP174" s="29">
        <v>0</v>
      </c>
      <c r="AQ174" s="29">
        <v>0</v>
      </c>
      <c r="AR174" s="29">
        <v>0</v>
      </c>
      <c r="AS174" s="29">
        <v>0</v>
      </c>
      <c r="AT174" s="29">
        <v>0</v>
      </c>
      <c r="AU174" s="29">
        <v>0</v>
      </c>
      <c r="AV174" s="29">
        <v>0</v>
      </c>
      <c r="AW174" s="29">
        <v>0</v>
      </c>
      <c r="AX174" s="29">
        <v>0</v>
      </c>
    </row>
    <row r="175" spans="2:50" ht="20.100000000000001" customHeight="1" thickBot="1" x14ac:dyDescent="0.25">
      <c r="B175" s="4" t="s">
        <v>377</v>
      </c>
      <c r="C175" s="29">
        <v>42</v>
      </c>
      <c r="D175" s="29">
        <v>0</v>
      </c>
      <c r="E175" s="29">
        <v>0</v>
      </c>
      <c r="F175" s="29">
        <v>0</v>
      </c>
      <c r="G175" s="29">
        <v>30</v>
      </c>
      <c r="H175" s="29">
        <v>15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31</v>
      </c>
      <c r="V175" s="29">
        <v>0</v>
      </c>
      <c r="W175" s="29">
        <v>0</v>
      </c>
      <c r="X175" s="29">
        <v>0</v>
      </c>
      <c r="Y175" s="29">
        <v>22</v>
      </c>
      <c r="Z175" s="29">
        <v>4</v>
      </c>
      <c r="AA175" s="29">
        <v>10</v>
      </c>
      <c r="AB175" s="29">
        <v>0</v>
      </c>
      <c r="AC175" s="29">
        <v>0</v>
      </c>
      <c r="AD175" s="29">
        <v>0</v>
      </c>
      <c r="AE175" s="29">
        <v>8</v>
      </c>
      <c r="AF175" s="29">
        <v>10</v>
      </c>
      <c r="AG175" s="29">
        <v>1</v>
      </c>
      <c r="AH175" s="29">
        <v>0</v>
      </c>
      <c r="AI175" s="29">
        <v>0</v>
      </c>
      <c r="AJ175" s="29">
        <v>0</v>
      </c>
      <c r="AK175" s="29">
        <v>0</v>
      </c>
      <c r="AL175" s="29">
        <v>1</v>
      </c>
      <c r="AM175" s="29">
        <v>0</v>
      </c>
      <c r="AN175" s="29">
        <v>0</v>
      </c>
      <c r="AO175" s="29">
        <v>0</v>
      </c>
      <c r="AP175" s="29">
        <v>0</v>
      </c>
      <c r="AQ175" s="29">
        <v>0</v>
      </c>
      <c r="AR175" s="29">
        <v>0</v>
      </c>
      <c r="AS175" s="29">
        <v>0</v>
      </c>
      <c r="AT175" s="29">
        <v>0</v>
      </c>
      <c r="AU175" s="29">
        <v>0</v>
      </c>
      <c r="AV175" s="29">
        <v>0</v>
      </c>
      <c r="AW175" s="29">
        <v>0</v>
      </c>
      <c r="AX175" s="29">
        <v>0</v>
      </c>
    </row>
    <row r="176" spans="2:50" ht="20.100000000000001" customHeight="1" thickBot="1" x14ac:dyDescent="0.25">
      <c r="B176" s="4" t="s">
        <v>378</v>
      </c>
      <c r="C176" s="29">
        <v>10</v>
      </c>
      <c r="D176" s="29">
        <v>1</v>
      </c>
      <c r="E176" s="29">
        <v>1</v>
      </c>
      <c r="F176" s="29">
        <v>0</v>
      </c>
      <c r="G176" s="29">
        <v>7</v>
      </c>
      <c r="H176" s="29">
        <v>8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7</v>
      </c>
      <c r="V176" s="29">
        <v>1</v>
      </c>
      <c r="W176" s="29">
        <v>1</v>
      </c>
      <c r="X176" s="29">
        <v>0</v>
      </c>
      <c r="Y176" s="29">
        <v>7</v>
      </c>
      <c r="Z176" s="29">
        <v>5</v>
      </c>
      <c r="AA176" s="29">
        <v>2</v>
      </c>
      <c r="AB176" s="29">
        <v>0</v>
      </c>
      <c r="AC176" s="29">
        <v>0</v>
      </c>
      <c r="AD176" s="29">
        <v>0</v>
      </c>
      <c r="AE176" s="29">
        <v>0</v>
      </c>
      <c r="AF176" s="29">
        <v>2</v>
      </c>
      <c r="AG176" s="29">
        <v>0</v>
      </c>
      <c r="AH176" s="29">
        <v>0</v>
      </c>
      <c r="AI176" s="29">
        <v>0</v>
      </c>
      <c r="AJ176" s="29">
        <v>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29">
        <v>0</v>
      </c>
      <c r="AS176" s="29">
        <v>1</v>
      </c>
      <c r="AT176" s="29">
        <v>0</v>
      </c>
      <c r="AU176" s="29">
        <v>0</v>
      </c>
      <c r="AV176" s="29">
        <v>0</v>
      </c>
      <c r="AW176" s="29">
        <v>0</v>
      </c>
      <c r="AX176" s="29">
        <v>1</v>
      </c>
    </row>
    <row r="177" spans="2:50" ht="20.100000000000001" customHeight="1" thickBot="1" x14ac:dyDescent="0.25">
      <c r="B177" s="4" t="s">
        <v>379</v>
      </c>
      <c r="C177" s="29">
        <v>9</v>
      </c>
      <c r="D177" s="29">
        <v>4</v>
      </c>
      <c r="E177" s="29">
        <v>0</v>
      </c>
      <c r="F177" s="29">
        <v>2</v>
      </c>
      <c r="G177" s="29">
        <v>14</v>
      </c>
      <c r="H177" s="29">
        <v>3</v>
      </c>
      <c r="I177" s="29">
        <v>1</v>
      </c>
      <c r="J177" s="29">
        <v>0</v>
      </c>
      <c r="K177" s="29">
        <v>0</v>
      </c>
      <c r="L177" s="29">
        <v>0</v>
      </c>
      <c r="M177" s="29">
        <v>1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1</v>
      </c>
      <c r="T177" s="29">
        <v>0</v>
      </c>
      <c r="U177" s="29">
        <v>5</v>
      </c>
      <c r="V177" s="29">
        <v>4</v>
      </c>
      <c r="W177" s="29">
        <v>0</v>
      </c>
      <c r="X177" s="29">
        <v>1</v>
      </c>
      <c r="Y177" s="29">
        <v>9</v>
      </c>
      <c r="Z177" s="29">
        <v>1</v>
      </c>
      <c r="AA177" s="29">
        <v>3</v>
      </c>
      <c r="AB177" s="29">
        <v>0</v>
      </c>
      <c r="AC177" s="29">
        <v>0</v>
      </c>
      <c r="AD177" s="29">
        <v>1</v>
      </c>
      <c r="AE177" s="29">
        <v>3</v>
      </c>
      <c r="AF177" s="29">
        <v>2</v>
      </c>
      <c r="AG177" s="29">
        <v>0</v>
      </c>
      <c r="AH177" s="29">
        <v>0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0</v>
      </c>
      <c r="AO177" s="29">
        <v>0</v>
      </c>
      <c r="AP177" s="29">
        <v>0</v>
      </c>
      <c r="AQ177" s="29">
        <v>0</v>
      </c>
      <c r="AR177" s="29">
        <v>0</v>
      </c>
      <c r="AS177" s="29">
        <v>0</v>
      </c>
      <c r="AT177" s="29">
        <v>0</v>
      </c>
      <c r="AU177" s="29">
        <v>0</v>
      </c>
      <c r="AV177" s="29">
        <v>0</v>
      </c>
      <c r="AW177" s="29">
        <v>0</v>
      </c>
      <c r="AX177" s="29">
        <v>0</v>
      </c>
    </row>
    <row r="178" spans="2:50" ht="20.100000000000001" customHeight="1" thickBot="1" x14ac:dyDescent="0.25">
      <c r="B178" s="4" t="s">
        <v>181</v>
      </c>
      <c r="C178" s="29">
        <v>556</v>
      </c>
      <c r="D178" s="29">
        <v>74</v>
      </c>
      <c r="E178" s="29">
        <v>26</v>
      </c>
      <c r="F178" s="29">
        <v>1</v>
      </c>
      <c r="G178" s="29">
        <v>667</v>
      </c>
      <c r="H178" s="29">
        <v>61</v>
      </c>
      <c r="I178" s="29">
        <v>243</v>
      </c>
      <c r="J178" s="29">
        <v>39</v>
      </c>
      <c r="K178" s="29">
        <v>15</v>
      </c>
      <c r="L178" s="29">
        <v>0</v>
      </c>
      <c r="M178" s="29">
        <v>297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220</v>
      </c>
      <c r="V178" s="29">
        <v>29</v>
      </c>
      <c r="W178" s="29">
        <v>11</v>
      </c>
      <c r="X178" s="29">
        <v>1</v>
      </c>
      <c r="Y178" s="29">
        <v>252</v>
      </c>
      <c r="Z178" s="29">
        <v>19</v>
      </c>
      <c r="AA178" s="29">
        <v>75</v>
      </c>
      <c r="AB178" s="29">
        <v>0</v>
      </c>
      <c r="AC178" s="29">
        <v>0</v>
      </c>
      <c r="AD178" s="29">
        <v>0</v>
      </c>
      <c r="AE178" s="29">
        <v>95</v>
      </c>
      <c r="AF178" s="29">
        <v>35</v>
      </c>
      <c r="AG178" s="29">
        <v>17</v>
      </c>
      <c r="AH178" s="29">
        <v>6</v>
      </c>
      <c r="AI178" s="29">
        <v>0</v>
      </c>
      <c r="AJ178" s="29">
        <v>0</v>
      </c>
      <c r="AK178" s="29">
        <v>22</v>
      </c>
      <c r="AL178" s="29">
        <v>6</v>
      </c>
      <c r="AM178" s="29">
        <v>0</v>
      </c>
      <c r="AN178" s="29">
        <v>0</v>
      </c>
      <c r="AO178" s="29">
        <v>0</v>
      </c>
      <c r="AP178" s="29">
        <v>0</v>
      </c>
      <c r="AQ178" s="29">
        <v>0</v>
      </c>
      <c r="AR178" s="29">
        <v>0</v>
      </c>
      <c r="AS178" s="29">
        <v>1</v>
      </c>
      <c r="AT178" s="29">
        <v>0</v>
      </c>
      <c r="AU178" s="29">
        <v>0</v>
      </c>
      <c r="AV178" s="29">
        <v>0</v>
      </c>
      <c r="AW178" s="29">
        <v>1</v>
      </c>
      <c r="AX178" s="29">
        <v>1</v>
      </c>
    </row>
    <row r="179" spans="2:50" ht="20.100000000000001" customHeight="1" thickBot="1" x14ac:dyDescent="0.25">
      <c r="B179" s="4" t="s">
        <v>380</v>
      </c>
      <c r="C179" s="29">
        <v>30</v>
      </c>
      <c r="D179" s="29">
        <v>3</v>
      </c>
      <c r="E179" s="29">
        <v>3</v>
      </c>
      <c r="F179" s="29">
        <v>0</v>
      </c>
      <c r="G179" s="29">
        <v>31</v>
      </c>
      <c r="H179" s="29">
        <v>57</v>
      </c>
      <c r="I179" s="29">
        <v>1</v>
      </c>
      <c r="J179" s="29">
        <v>0</v>
      </c>
      <c r="K179" s="29">
        <v>0</v>
      </c>
      <c r="L179" s="29">
        <v>0</v>
      </c>
      <c r="M179" s="29">
        <v>1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25</v>
      </c>
      <c r="V179" s="29">
        <v>3</v>
      </c>
      <c r="W179" s="29">
        <v>3</v>
      </c>
      <c r="X179" s="29">
        <v>0</v>
      </c>
      <c r="Y179" s="29">
        <v>26</v>
      </c>
      <c r="Z179" s="29">
        <v>43</v>
      </c>
      <c r="AA179" s="29">
        <v>4</v>
      </c>
      <c r="AB179" s="29">
        <v>0</v>
      </c>
      <c r="AC179" s="29">
        <v>0</v>
      </c>
      <c r="AD179" s="29">
        <v>0</v>
      </c>
      <c r="AE179" s="29">
        <v>4</v>
      </c>
      <c r="AF179" s="29">
        <v>14</v>
      </c>
      <c r="AG179" s="29">
        <v>0</v>
      </c>
      <c r="AH179" s="29">
        <v>0</v>
      </c>
      <c r="AI179" s="29">
        <v>0</v>
      </c>
      <c r="AJ179" s="29">
        <v>0</v>
      </c>
      <c r="AK179" s="29">
        <v>0</v>
      </c>
      <c r="AL179" s="29">
        <v>0</v>
      </c>
      <c r="AM179" s="29">
        <v>0</v>
      </c>
      <c r="AN179" s="29">
        <v>0</v>
      </c>
      <c r="AO179" s="29">
        <v>0</v>
      </c>
      <c r="AP179" s="29">
        <v>0</v>
      </c>
      <c r="AQ179" s="29">
        <v>0</v>
      </c>
      <c r="AR179" s="29">
        <v>0</v>
      </c>
      <c r="AS179" s="29">
        <v>0</v>
      </c>
      <c r="AT179" s="29">
        <v>0</v>
      </c>
      <c r="AU179" s="29">
        <v>0</v>
      </c>
      <c r="AV179" s="29">
        <v>0</v>
      </c>
      <c r="AW179" s="29">
        <v>0</v>
      </c>
      <c r="AX179" s="29">
        <v>0</v>
      </c>
    </row>
    <row r="180" spans="2:50" ht="20.100000000000001" customHeight="1" thickBot="1" x14ac:dyDescent="0.25">
      <c r="B180" s="4" t="s">
        <v>381</v>
      </c>
      <c r="C180" s="29">
        <v>320</v>
      </c>
      <c r="D180" s="29">
        <v>50</v>
      </c>
      <c r="E180" s="29">
        <v>0</v>
      </c>
      <c r="F180" s="29">
        <v>9</v>
      </c>
      <c r="G180" s="29">
        <v>379</v>
      </c>
      <c r="H180" s="29">
        <v>80</v>
      </c>
      <c r="I180" s="29">
        <v>120</v>
      </c>
      <c r="J180" s="29">
        <v>7</v>
      </c>
      <c r="K180" s="29">
        <v>0</v>
      </c>
      <c r="L180" s="29">
        <v>0</v>
      </c>
      <c r="M180" s="29">
        <v>136</v>
      </c>
      <c r="N180" s="29">
        <v>5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143</v>
      </c>
      <c r="V180" s="29">
        <v>43</v>
      </c>
      <c r="W180" s="29">
        <v>0</v>
      </c>
      <c r="X180" s="29">
        <v>9</v>
      </c>
      <c r="Y180" s="29">
        <v>184</v>
      </c>
      <c r="Z180" s="29">
        <v>45</v>
      </c>
      <c r="AA180" s="29">
        <v>48</v>
      </c>
      <c r="AB180" s="29">
        <v>0</v>
      </c>
      <c r="AC180" s="29">
        <v>0</v>
      </c>
      <c r="AD180" s="29">
        <v>0</v>
      </c>
      <c r="AE180" s="29">
        <v>50</v>
      </c>
      <c r="AF180" s="29">
        <v>28</v>
      </c>
      <c r="AG180" s="29">
        <v>9</v>
      </c>
      <c r="AH180" s="29">
        <v>0</v>
      </c>
      <c r="AI180" s="29">
        <v>0</v>
      </c>
      <c r="AJ180" s="29">
        <v>0</v>
      </c>
      <c r="AK180" s="29">
        <v>9</v>
      </c>
      <c r="AL180" s="29">
        <v>2</v>
      </c>
      <c r="AM180" s="29">
        <v>0</v>
      </c>
      <c r="AN180" s="29">
        <v>0</v>
      </c>
      <c r="AO180" s="29">
        <v>0</v>
      </c>
      <c r="AP180" s="29">
        <v>0</v>
      </c>
      <c r="AQ180" s="29">
        <v>0</v>
      </c>
      <c r="AR180" s="29">
        <v>0</v>
      </c>
      <c r="AS180" s="29">
        <v>0</v>
      </c>
      <c r="AT180" s="29">
        <v>0</v>
      </c>
      <c r="AU180" s="29">
        <v>0</v>
      </c>
      <c r="AV180" s="29">
        <v>0</v>
      </c>
      <c r="AW180" s="29">
        <v>0</v>
      </c>
      <c r="AX180" s="29">
        <v>0</v>
      </c>
    </row>
    <row r="181" spans="2:50" ht="20.100000000000001" customHeight="1" thickBot="1" x14ac:dyDescent="0.25">
      <c r="B181" s="4" t="s">
        <v>382</v>
      </c>
      <c r="C181" s="29">
        <v>63</v>
      </c>
      <c r="D181" s="29">
        <v>1</v>
      </c>
      <c r="E181" s="29">
        <v>1</v>
      </c>
      <c r="F181" s="29">
        <v>0</v>
      </c>
      <c r="G181" s="29">
        <v>61</v>
      </c>
      <c r="H181" s="29">
        <v>38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41</v>
      </c>
      <c r="V181" s="29">
        <v>1</v>
      </c>
      <c r="W181" s="29">
        <v>1</v>
      </c>
      <c r="X181" s="29">
        <v>0</v>
      </c>
      <c r="Y181" s="29">
        <v>36</v>
      </c>
      <c r="Z181" s="29">
        <v>24</v>
      </c>
      <c r="AA181" s="29">
        <v>12</v>
      </c>
      <c r="AB181" s="29">
        <v>0</v>
      </c>
      <c r="AC181" s="29">
        <v>0</v>
      </c>
      <c r="AD181" s="29">
        <v>0</v>
      </c>
      <c r="AE181" s="29">
        <v>18</v>
      </c>
      <c r="AF181" s="29">
        <v>7</v>
      </c>
      <c r="AG181" s="29">
        <v>10</v>
      </c>
      <c r="AH181" s="29">
        <v>0</v>
      </c>
      <c r="AI181" s="29">
        <v>0</v>
      </c>
      <c r="AJ181" s="29">
        <v>0</v>
      </c>
      <c r="AK181" s="29">
        <v>7</v>
      </c>
      <c r="AL181" s="29">
        <v>7</v>
      </c>
      <c r="AM181" s="29">
        <v>0</v>
      </c>
      <c r="AN181" s="29">
        <v>0</v>
      </c>
      <c r="AO181" s="29">
        <v>0</v>
      </c>
      <c r="AP181" s="29">
        <v>0</v>
      </c>
      <c r="AQ181" s="29">
        <v>0</v>
      </c>
      <c r="AR181" s="29">
        <v>0</v>
      </c>
      <c r="AS181" s="29">
        <v>0</v>
      </c>
      <c r="AT181" s="29">
        <v>0</v>
      </c>
      <c r="AU181" s="29">
        <v>0</v>
      </c>
      <c r="AV181" s="29">
        <v>0</v>
      </c>
      <c r="AW181" s="29">
        <v>0</v>
      </c>
      <c r="AX181" s="29">
        <v>0</v>
      </c>
    </row>
    <row r="182" spans="2:50" ht="20.100000000000001" customHeight="1" thickBot="1" x14ac:dyDescent="0.25">
      <c r="B182" s="4" t="s">
        <v>383</v>
      </c>
      <c r="C182" s="29">
        <v>6</v>
      </c>
      <c r="D182" s="29">
        <v>1</v>
      </c>
      <c r="E182" s="29">
        <v>0</v>
      </c>
      <c r="F182" s="29">
        <v>0</v>
      </c>
      <c r="G182" s="29">
        <v>8</v>
      </c>
      <c r="H182" s="29">
        <v>4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4</v>
      </c>
      <c r="V182" s="29">
        <v>1</v>
      </c>
      <c r="W182" s="29">
        <v>0</v>
      </c>
      <c r="X182" s="29">
        <v>0</v>
      </c>
      <c r="Y182" s="29">
        <v>3</v>
      </c>
      <c r="Z182" s="29">
        <v>4</v>
      </c>
      <c r="AA182" s="29">
        <v>2</v>
      </c>
      <c r="AB182" s="29">
        <v>0</v>
      </c>
      <c r="AC182" s="29">
        <v>0</v>
      </c>
      <c r="AD182" s="29">
        <v>0</v>
      </c>
      <c r="AE182" s="29">
        <v>5</v>
      </c>
      <c r="AF182" s="29">
        <v>0</v>
      </c>
      <c r="AG182" s="29">
        <v>0</v>
      </c>
      <c r="AH182" s="29">
        <v>0</v>
      </c>
      <c r="AI182" s="29">
        <v>0</v>
      </c>
      <c r="AJ182" s="29">
        <v>0</v>
      </c>
      <c r="AK182" s="29">
        <v>0</v>
      </c>
      <c r="AL182" s="29">
        <v>0</v>
      </c>
      <c r="AM182" s="29">
        <v>0</v>
      </c>
      <c r="AN182" s="29">
        <v>0</v>
      </c>
      <c r="AO182" s="29">
        <v>0</v>
      </c>
      <c r="AP182" s="29">
        <v>0</v>
      </c>
      <c r="AQ182" s="29">
        <v>0</v>
      </c>
      <c r="AR182" s="29">
        <v>0</v>
      </c>
      <c r="AS182" s="29">
        <v>0</v>
      </c>
      <c r="AT182" s="29">
        <v>0</v>
      </c>
      <c r="AU182" s="29">
        <v>0</v>
      </c>
      <c r="AV182" s="29">
        <v>0</v>
      </c>
      <c r="AW182" s="29">
        <v>0</v>
      </c>
      <c r="AX182" s="29">
        <v>0</v>
      </c>
    </row>
    <row r="183" spans="2:50" ht="20.100000000000001" customHeight="1" thickBot="1" x14ac:dyDescent="0.25">
      <c r="B183" s="4" t="s">
        <v>384</v>
      </c>
      <c r="C183" s="29">
        <v>20</v>
      </c>
      <c r="D183" s="29">
        <v>0</v>
      </c>
      <c r="E183" s="29">
        <v>1</v>
      </c>
      <c r="F183" s="29">
        <v>1</v>
      </c>
      <c r="G183" s="29">
        <v>16</v>
      </c>
      <c r="H183" s="29">
        <v>6</v>
      </c>
      <c r="I183" s="29">
        <v>1</v>
      </c>
      <c r="J183" s="29">
        <v>0</v>
      </c>
      <c r="K183" s="29">
        <v>0</v>
      </c>
      <c r="L183" s="29">
        <v>0</v>
      </c>
      <c r="M183" s="29">
        <v>1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14</v>
      </c>
      <c r="V183" s="29">
        <v>0</v>
      </c>
      <c r="W183" s="29">
        <v>1</v>
      </c>
      <c r="X183" s="29">
        <v>1</v>
      </c>
      <c r="Y183" s="29">
        <v>12</v>
      </c>
      <c r="Z183" s="29">
        <v>4</v>
      </c>
      <c r="AA183" s="29">
        <v>5</v>
      </c>
      <c r="AB183" s="29">
        <v>0</v>
      </c>
      <c r="AC183" s="29">
        <v>0</v>
      </c>
      <c r="AD183" s="29">
        <v>0</v>
      </c>
      <c r="AE183" s="29">
        <v>3</v>
      </c>
      <c r="AF183" s="29">
        <v>2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</row>
    <row r="184" spans="2:50" ht="20.100000000000001" customHeight="1" thickBot="1" x14ac:dyDescent="0.25">
      <c r="B184" s="4" t="s">
        <v>182</v>
      </c>
      <c r="C184" s="29">
        <v>326</v>
      </c>
      <c r="D184" s="29">
        <v>7</v>
      </c>
      <c r="E184" s="29">
        <v>5</v>
      </c>
      <c r="F184" s="29">
        <v>0</v>
      </c>
      <c r="G184" s="29">
        <v>280</v>
      </c>
      <c r="H184" s="29">
        <v>251</v>
      </c>
      <c r="I184" s="29">
        <v>100</v>
      </c>
      <c r="J184" s="29">
        <v>0</v>
      </c>
      <c r="K184" s="29">
        <v>0</v>
      </c>
      <c r="L184" s="29">
        <v>0</v>
      </c>
      <c r="M184" s="29">
        <v>92</v>
      </c>
      <c r="N184" s="29">
        <v>6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1</v>
      </c>
      <c r="U184" s="29">
        <v>206</v>
      </c>
      <c r="V184" s="29">
        <v>7</v>
      </c>
      <c r="W184" s="29">
        <v>5</v>
      </c>
      <c r="X184" s="29">
        <v>0</v>
      </c>
      <c r="Y184" s="29">
        <v>141</v>
      </c>
      <c r="Z184" s="29">
        <v>224</v>
      </c>
      <c r="AA184" s="29">
        <v>17</v>
      </c>
      <c r="AB184" s="29">
        <v>0</v>
      </c>
      <c r="AC184" s="29">
        <v>0</v>
      </c>
      <c r="AD184" s="29">
        <v>0</v>
      </c>
      <c r="AE184" s="29">
        <v>44</v>
      </c>
      <c r="AF184" s="29">
        <v>20</v>
      </c>
      <c r="AG184" s="29">
        <v>3</v>
      </c>
      <c r="AH184" s="29">
        <v>0</v>
      </c>
      <c r="AI184" s="29">
        <v>0</v>
      </c>
      <c r="AJ184" s="29">
        <v>0</v>
      </c>
      <c r="AK184" s="29">
        <v>3</v>
      </c>
      <c r="AL184" s="29">
        <v>0</v>
      </c>
      <c r="AM184" s="29">
        <v>0</v>
      </c>
      <c r="AN184" s="29">
        <v>0</v>
      </c>
      <c r="AO184" s="29">
        <v>0</v>
      </c>
      <c r="AP184" s="29">
        <v>0</v>
      </c>
      <c r="AQ184" s="29">
        <v>0</v>
      </c>
      <c r="AR184" s="29">
        <v>0</v>
      </c>
      <c r="AS184" s="29">
        <v>0</v>
      </c>
      <c r="AT184" s="29">
        <v>0</v>
      </c>
      <c r="AU184" s="29">
        <v>0</v>
      </c>
      <c r="AV184" s="29">
        <v>0</v>
      </c>
      <c r="AW184" s="29">
        <v>0</v>
      </c>
      <c r="AX184" s="29">
        <v>0</v>
      </c>
    </row>
    <row r="185" spans="2:50" ht="20.100000000000001" customHeight="1" thickBot="1" x14ac:dyDescent="0.25">
      <c r="B185" s="4" t="s">
        <v>385</v>
      </c>
      <c r="C185" s="29">
        <v>10</v>
      </c>
      <c r="D185" s="29">
        <v>4</v>
      </c>
      <c r="E185" s="29">
        <v>0</v>
      </c>
      <c r="F185" s="29">
        <v>1</v>
      </c>
      <c r="G185" s="29">
        <v>15</v>
      </c>
      <c r="H185" s="29">
        <v>10</v>
      </c>
      <c r="I185" s="29">
        <v>1</v>
      </c>
      <c r="J185" s="29">
        <v>0</v>
      </c>
      <c r="K185" s="29">
        <v>0</v>
      </c>
      <c r="L185" s="29">
        <v>1</v>
      </c>
      <c r="M185" s="29">
        <v>2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7</v>
      </c>
      <c r="V185" s="29">
        <v>4</v>
      </c>
      <c r="W185" s="29">
        <v>0</v>
      </c>
      <c r="X185" s="29">
        <v>0</v>
      </c>
      <c r="Y185" s="29">
        <v>12</v>
      </c>
      <c r="Z185" s="29">
        <v>9</v>
      </c>
      <c r="AA185" s="29">
        <v>0</v>
      </c>
      <c r="AB185" s="29">
        <v>0</v>
      </c>
      <c r="AC185" s="29">
        <v>0</v>
      </c>
      <c r="AD185" s="29">
        <v>0</v>
      </c>
      <c r="AE185" s="29">
        <v>0</v>
      </c>
      <c r="AF185" s="29">
        <v>0</v>
      </c>
      <c r="AG185" s="29">
        <v>2</v>
      </c>
      <c r="AH185" s="29">
        <v>0</v>
      </c>
      <c r="AI185" s="29">
        <v>0</v>
      </c>
      <c r="AJ185" s="29">
        <v>0</v>
      </c>
      <c r="AK185" s="29">
        <v>1</v>
      </c>
      <c r="AL185" s="29">
        <v>1</v>
      </c>
      <c r="AM185" s="29">
        <v>0</v>
      </c>
      <c r="AN185" s="29">
        <v>0</v>
      </c>
      <c r="AO185" s="29">
        <v>0</v>
      </c>
      <c r="AP185" s="29">
        <v>0</v>
      </c>
      <c r="AQ185" s="29">
        <v>0</v>
      </c>
      <c r="AR185" s="29">
        <v>0</v>
      </c>
      <c r="AS185" s="29">
        <v>0</v>
      </c>
      <c r="AT185" s="29">
        <v>0</v>
      </c>
      <c r="AU185" s="29">
        <v>0</v>
      </c>
      <c r="AV185" s="29">
        <v>0</v>
      </c>
      <c r="AW185" s="29">
        <v>0</v>
      </c>
      <c r="AX185" s="29">
        <v>0</v>
      </c>
    </row>
    <row r="186" spans="2:50" ht="20.100000000000001" customHeight="1" thickBot="1" x14ac:dyDescent="0.25">
      <c r="B186" s="4" t="s">
        <v>386</v>
      </c>
      <c r="C186" s="29">
        <v>39</v>
      </c>
      <c r="D186" s="29">
        <v>4</v>
      </c>
      <c r="E186" s="29">
        <v>0</v>
      </c>
      <c r="F186" s="29">
        <v>0</v>
      </c>
      <c r="G186" s="29">
        <v>32</v>
      </c>
      <c r="H186" s="29">
        <v>23</v>
      </c>
      <c r="I186" s="29">
        <v>5</v>
      </c>
      <c r="J186" s="29">
        <v>0</v>
      </c>
      <c r="K186" s="29">
        <v>0</v>
      </c>
      <c r="L186" s="29">
        <v>0</v>
      </c>
      <c r="M186" s="29">
        <v>5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31</v>
      </c>
      <c r="V186" s="29">
        <v>4</v>
      </c>
      <c r="W186" s="29">
        <v>0</v>
      </c>
      <c r="X186" s="29">
        <v>0</v>
      </c>
      <c r="Y186" s="29">
        <v>25</v>
      </c>
      <c r="Z186" s="29">
        <v>18</v>
      </c>
      <c r="AA186" s="29">
        <v>3</v>
      </c>
      <c r="AB186" s="29">
        <v>0</v>
      </c>
      <c r="AC186" s="29">
        <v>0</v>
      </c>
      <c r="AD186" s="29">
        <v>0</v>
      </c>
      <c r="AE186" s="29">
        <v>2</v>
      </c>
      <c r="AF186" s="29">
        <v>5</v>
      </c>
      <c r="AG186" s="29">
        <v>0</v>
      </c>
      <c r="AH186" s="29">
        <v>0</v>
      </c>
      <c r="AI186" s="29">
        <v>0</v>
      </c>
      <c r="AJ186" s="29">
        <v>0</v>
      </c>
      <c r="AK186" s="29">
        <v>0</v>
      </c>
      <c r="AL186" s="29">
        <v>0</v>
      </c>
      <c r="AM186" s="29">
        <v>0</v>
      </c>
      <c r="AN186" s="29">
        <v>0</v>
      </c>
      <c r="AO186" s="29">
        <v>0</v>
      </c>
      <c r="AP186" s="29">
        <v>0</v>
      </c>
      <c r="AQ186" s="29">
        <v>0</v>
      </c>
      <c r="AR186" s="29">
        <v>0</v>
      </c>
      <c r="AS186" s="29">
        <v>0</v>
      </c>
      <c r="AT186" s="29">
        <v>0</v>
      </c>
      <c r="AU186" s="29">
        <v>0</v>
      </c>
      <c r="AV186" s="29">
        <v>0</v>
      </c>
      <c r="AW186" s="29">
        <v>0</v>
      </c>
      <c r="AX186" s="29">
        <v>0</v>
      </c>
    </row>
    <row r="187" spans="2:50" ht="20.100000000000001" customHeight="1" thickBot="1" x14ac:dyDescent="0.25">
      <c r="B187" s="4" t="s">
        <v>183</v>
      </c>
      <c r="C187" s="29">
        <v>448</v>
      </c>
      <c r="D187" s="29">
        <v>0</v>
      </c>
      <c r="E187" s="29">
        <v>0</v>
      </c>
      <c r="F187" s="29">
        <v>0</v>
      </c>
      <c r="G187" s="29">
        <v>486</v>
      </c>
      <c r="H187" s="29">
        <v>38</v>
      </c>
      <c r="I187" s="29">
        <v>17</v>
      </c>
      <c r="J187" s="29">
        <v>0</v>
      </c>
      <c r="K187" s="29">
        <v>0</v>
      </c>
      <c r="L187" s="29">
        <v>0</v>
      </c>
      <c r="M187" s="29">
        <v>17</v>
      </c>
      <c r="N187" s="29">
        <v>0</v>
      </c>
      <c r="O187" s="29">
        <v>1</v>
      </c>
      <c r="P187" s="29">
        <v>0</v>
      </c>
      <c r="Q187" s="29">
        <v>0</v>
      </c>
      <c r="R187" s="29">
        <v>0</v>
      </c>
      <c r="S187" s="29">
        <v>1</v>
      </c>
      <c r="T187" s="29">
        <v>1</v>
      </c>
      <c r="U187" s="29">
        <v>291</v>
      </c>
      <c r="V187" s="29">
        <v>0</v>
      </c>
      <c r="W187" s="29">
        <v>0</v>
      </c>
      <c r="X187" s="29">
        <v>0</v>
      </c>
      <c r="Y187" s="29">
        <v>308</v>
      </c>
      <c r="Z187" s="29">
        <v>21</v>
      </c>
      <c r="AA187" s="29">
        <v>101</v>
      </c>
      <c r="AB187" s="29">
        <v>0</v>
      </c>
      <c r="AC187" s="29">
        <v>0</v>
      </c>
      <c r="AD187" s="29">
        <v>0</v>
      </c>
      <c r="AE187" s="29">
        <v>117</v>
      </c>
      <c r="AF187" s="29">
        <v>15</v>
      </c>
      <c r="AG187" s="29">
        <v>38</v>
      </c>
      <c r="AH187" s="29">
        <v>0</v>
      </c>
      <c r="AI187" s="29">
        <v>0</v>
      </c>
      <c r="AJ187" s="29">
        <v>0</v>
      </c>
      <c r="AK187" s="29">
        <v>43</v>
      </c>
      <c r="AL187" s="29">
        <v>1</v>
      </c>
      <c r="AM187" s="29">
        <v>0</v>
      </c>
      <c r="AN187" s="29">
        <v>0</v>
      </c>
      <c r="AO187" s="29">
        <v>0</v>
      </c>
      <c r="AP187" s="29">
        <v>0</v>
      </c>
      <c r="AQ187" s="29">
        <v>0</v>
      </c>
      <c r="AR187" s="29">
        <v>0</v>
      </c>
      <c r="AS187" s="29">
        <v>0</v>
      </c>
      <c r="AT187" s="29">
        <v>0</v>
      </c>
      <c r="AU187" s="29">
        <v>0</v>
      </c>
      <c r="AV187" s="29">
        <v>0</v>
      </c>
      <c r="AW187" s="29">
        <v>0</v>
      </c>
      <c r="AX187" s="29">
        <v>0</v>
      </c>
    </row>
    <row r="188" spans="2:50" ht="20.100000000000001" customHeight="1" thickBot="1" x14ac:dyDescent="0.25">
      <c r="B188" s="4" t="s">
        <v>387</v>
      </c>
      <c r="C188" s="29">
        <v>31</v>
      </c>
      <c r="D188" s="29">
        <v>6</v>
      </c>
      <c r="E188" s="29">
        <v>0</v>
      </c>
      <c r="F188" s="29">
        <v>0</v>
      </c>
      <c r="G188" s="29">
        <v>36</v>
      </c>
      <c r="H188" s="29">
        <v>15</v>
      </c>
      <c r="I188" s="29">
        <v>2</v>
      </c>
      <c r="J188" s="29">
        <v>0</v>
      </c>
      <c r="K188" s="29">
        <v>0</v>
      </c>
      <c r="L188" s="29">
        <v>0</v>
      </c>
      <c r="M188" s="29">
        <v>2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22</v>
      </c>
      <c r="V188" s="29">
        <v>6</v>
      </c>
      <c r="W188" s="29">
        <v>0</v>
      </c>
      <c r="X188" s="29">
        <v>0</v>
      </c>
      <c r="Y188" s="29">
        <v>24</v>
      </c>
      <c r="Z188" s="29">
        <v>11</v>
      </c>
      <c r="AA188" s="29">
        <v>7</v>
      </c>
      <c r="AB188" s="29">
        <v>0</v>
      </c>
      <c r="AC188" s="29">
        <v>0</v>
      </c>
      <c r="AD188" s="29">
        <v>0</v>
      </c>
      <c r="AE188" s="29">
        <v>9</v>
      </c>
      <c r="AF188" s="29">
        <v>4</v>
      </c>
      <c r="AG188" s="29">
        <v>0</v>
      </c>
      <c r="AH188" s="29">
        <v>0</v>
      </c>
      <c r="AI188" s="29">
        <v>0</v>
      </c>
      <c r="AJ188" s="29">
        <v>0</v>
      </c>
      <c r="AK188" s="29">
        <v>1</v>
      </c>
      <c r="AL188" s="29">
        <v>0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</row>
    <row r="189" spans="2:50" ht="20.100000000000001" customHeight="1" thickBot="1" x14ac:dyDescent="0.25">
      <c r="B189" s="4" t="s">
        <v>388</v>
      </c>
      <c r="C189" s="29">
        <v>9</v>
      </c>
      <c r="D189" s="29">
        <v>1</v>
      </c>
      <c r="E189" s="29">
        <v>0</v>
      </c>
      <c r="F189" s="29">
        <v>0</v>
      </c>
      <c r="G189" s="29">
        <v>6</v>
      </c>
      <c r="H189" s="29">
        <v>5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9</v>
      </c>
      <c r="V189" s="29">
        <v>1</v>
      </c>
      <c r="W189" s="29">
        <v>0</v>
      </c>
      <c r="X189" s="29">
        <v>0</v>
      </c>
      <c r="Y189" s="29">
        <v>5</v>
      </c>
      <c r="Z189" s="29">
        <v>5</v>
      </c>
      <c r="AA189" s="29">
        <v>0</v>
      </c>
      <c r="AB189" s="29">
        <v>0</v>
      </c>
      <c r="AC189" s="29">
        <v>0</v>
      </c>
      <c r="AD189" s="29">
        <v>0</v>
      </c>
      <c r="AE189" s="29">
        <v>1</v>
      </c>
      <c r="AF189" s="29">
        <v>0</v>
      </c>
      <c r="AG189" s="29">
        <v>0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</row>
    <row r="190" spans="2:50" ht="20.100000000000001" customHeight="1" thickBot="1" x14ac:dyDescent="0.25">
      <c r="B190" s="4" t="s">
        <v>389</v>
      </c>
      <c r="C190" s="29">
        <v>38</v>
      </c>
      <c r="D190" s="29">
        <v>0</v>
      </c>
      <c r="E190" s="29">
        <v>3</v>
      </c>
      <c r="F190" s="29">
        <v>0</v>
      </c>
      <c r="G190" s="29">
        <v>38</v>
      </c>
      <c r="H190" s="29">
        <v>26</v>
      </c>
      <c r="I190" s="29">
        <v>7</v>
      </c>
      <c r="J190" s="29">
        <v>0</v>
      </c>
      <c r="K190" s="29">
        <v>0</v>
      </c>
      <c r="L190" s="29">
        <v>0</v>
      </c>
      <c r="M190" s="29">
        <v>7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18</v>
      </c>
      <c r="V190" s="29">
        <v>0</v>
      </c>
      <c r="W190" s="29">
        <v>3</v>
      </c>
      <c r="X190" s="29">
        <v>0</v>
      </c>
      <c r="Y190" s="29">
        <v>18</v>
      </c>
      <c r="Z190" s="29">
        <v>17</v>
      </c>
      <c r="AA190" s="29">
        <v>13</v>
      </c>
      <c r="AB190" s="29">
        <v>0</v>
      </c>
      <c r="AC190" s="29">
        <v>0</v>
      </c>
      <c r="AD190" s="29">
        <v>0</v>
      </c>
      <c r="AE190" s="29">
        <v>12</v>
      </c>
      <c r="AF190" s="29">
        <v>9</v>
      </c>
      <c r="AG190" s="29">
        <v>0</v>
      </c>
      <c r="AH190" s="29">
        <v>0</v>
      </c>
      <c r="AI190" s="29">
        <v>0</v>
      </c>
      <c r="AJ190" s="29">
        <v>0</v>
      </c>
      <c r="AK190" s="29">
        <v>1</v>
      </c>
      <c r="AL190" s="29">
        <v>0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</row>
    <row r="191" spans="2:50" ht="20.100000000000001" customHeight="1" thickBot="1" x14ac:dyDescent="0.25">
      <c r="B191" s="4" t="s">
        <v>390</v>
      </c>
      <c r="C191" s="29">
        <v>17</v>
      </c>
      <c r="D191" s="29">
        <v>0</v>
      </c>
      <c r="E191" s="29">
        <v>0</v>
      </c>
      <c r="F191" s="29">
        <v>0</v>
      </c>
      <c r="G191" s="29">
        <v>18</v>
      </c>
      <c r="H191" s="29">
        <v>3</v>
      </c>
      <c r="I191" s="29">
        <v>3</v>
      </c>
      <c r="J191" s="29">
        <v>0</v>
      </c>
      <c r="K191" s="29">
        <v>0</v>
      </c>
      <c r="L191" s="29">
        <v>0</v>
      </c>
      <c r="M191" s="29">
        <v>4</v>
      </c>
      <c r="N191" s="29">
        <v>0</v>
      </c>
      <c r="O191" s="29">
        <v>1</v>
      </c>
      <c r="P191" s="29">
        <v>0</v>
      </c>
      <c r="Q191" s="29">
        <v>0</v>
      </c>
      <c r="R191" s="29">
        <v>0</v>
      </c>
      <c r="S191" s="29">
        <v>0</v>
      </c>
      <c r="T191" s="29">
        <v>1</v>
      </c>
      <c r="U191" s="29">
        <v>8</v>
      </c>
      <c r="V191" s="29">
        <v>0</v>
      </c>
      <c r="W191" s="29">
        <v>0</v>
      </c>
      <c r="X191" s="29">
        <v>0</v>
      </c>
      <c r="Y191" s="29">
        <v>9</v>
      </c>
      <c r="Z191" s="29">
        <v>0</v>
      </c>
      <c r="AA191" s="29">
        <v>3</v>
      </c>
      <c r="AB191" s="29">
        <v>0</v>
      </c>
      <c r="AC191" s="29">
        <v>0</v>
      </c>
      <c r="AD191" s="29">
        <v>0</v>
      </c>
      <c r="AE191" s="29">
        <v>3</v>
      </c>
      <c r="AF191" s="29">
        <v>2</v>
      </c>
      <c r="AG191" s="29">
        <v>2</v>
      </c>
      <c r="AH191" s="29">
        <v>0</v>
      </c>
      <c r="AI191" s="29">
        <v>0</v>
      </c>
      <c r="AJ191" s="29">
        <v>0</v>
      </c>
      <c r="AK191" s="29">
        <v>2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</row>
    <row r="192" spans="2:50" ht="20.100000000000001" customHeight="1" thickBot="1" x14ac:dyDescent="0.25">
      <c r="B192" s="4" t="s">
        <v>184</v>
      </c>
      <c r="C192" s="29">
        <v>582</v>
      </c>
      <c r="D192" s="29">
        <v>63</v>
      </c>
      <c r="E192" s="29">
        <v>0</v>
      </c>
      <c r="F192" s="29">
        <v>0</v>
      </c>
      <c r="G192" s="29">
        <v>572</v>
      </c>
      <c r="H192" s="29">
        <v>270</v>
      </c>
      <c r="I192" s="29">
        <v>135</v>
      </c>
      <c r="J192" s="29">
        <v>50</v>
      </c>
      <c r="K192" s="29">
        <v>0</v>
      </c>
      <c r="L192" s="29">
        <v>0</v>
      </c>
      <c r="M192" s="29">
        <v>188</v>
      </c>
      <c r="N192" s="29">
        <v>25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241</v>
      </c>
      <c r="V192" s="29">
        <v>13</v>
      </c>
      <c r="W192" s="29">
        <v>0</v>
      </c>
      <c r="X192" s="29">
        <v>0</v>
      </c>
      <c r="Y192" s="29">
        <v>202</v>
      </c>
      <c r="Z192" s="29">
        <v>191</v>
      </c>
      <c r="AA192" s="29">
        <v>187</v>
      </c>
      <c r="AB192" s="29">
        <v>0</v>
      </c>
      <c r="AC192" s="29">
        <v>0</v>
      </c>
      <c r="AD192" s="29">
        <v>0</v>
      </c>
      <c r="AE192" s="29">
        <v>171</v>
      </c>
      <c r="AF192" s="29">
        <v>46</v>
      </c>
      <c r="AG192" s="29">
        <v>19</v>
      </c>
      <c r="AH192" s="29">
        <v>0</v>
      </c>
      <c r="AI192" s="29">
        <v>0</v>
      </c>
      <c r="AJ192" s="29">
        <v>0</v>
      </c>
      <c r="AK192" s="29">
        <v>11</v>
      </c>
      <c r="AL192" s="29">
        <v>8</v>
      </c>
      <c r="AM192" s="29">
        <v>0</v>
      </c>
      <c r="AN192" s="29">
        <v>0</v>
      </c>
      <c r="AO192" s="29">
        <v>0</v>
      </c>
      <c r="AP192" s="29">
        <v>0</v>
      </c>
      <c r="AQ192" s="29">
        <v>0</v>
      </c>
      <c r="AR192" s="29">
        <v>0</v>
      </c>
      <c r="AS192" s="29">
        <v>0</v>
      </c>
      <c r="AT192" s="29">
        <v>0</v>
      </c>
      <c r="AU192" s="29">
        <v>0</v>
      </c>
      <c r="AV192" s="29">
        <v>0</v>
      </c>
      <c r="AW192" s="29">
        <v>0</v>
      </c>
      <c r="AX192" s="29">
        <v>0</v>
      </c>
    </row>
    <row r="193" spans="2:50" ht="20.100000000000001" customHeight="1" thickBot="1" x14ac:dyDescent="0.25">
      <c r="B193" s="4" t="s">
        <v>391</v>
      </c>
      <c r="C193" s="29">
        <v>57</v>
      </c>
      <c r="D193" s="29">
        <v>0</v>
      </c>
      <c r="E193" s="29">
        <v>0</v>
      </c>
      <c r="F193" s="29">
        <v>0</v>
      </c>
      <c r="G193" s="29">
        <v>52</v>
      </c>
      <c r="H193" s="29">
        <v>34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33</v>
      </c>
      <c r="V193" s="29">
        <v>0</v>
      </c>
      <c r="W193" s="29">
        <v>0</v>
      </c>
      <c r="X193" s="29">
        <v>0</v>
      </c>
      <c r="Y193" s="29">
        <v>36</v>
      </c>
      <c r="Z193" s="29">
        <v>15</v>
      </c>
      <c r="AA193" s="29">
        <v>24</v>
      </c>
      <c r="AB193" s="29">
        <v>0</v>
      </c>
      <c r="AC193" s="29">
        <v>0</v>
      </c>
      <c r="AD193" s="29">
        <v>0</v>
      </c>
      <c r="AE193" s="29">
        <v>16</v>
      </c>
      <c r="AF193" s="29">
        <v>19</v>
      </c>
      <c r="AG193" s="29">
        <v>0</v>
      </c>
      <c r="AH193" s="29">
        <v>0</v>
      </c>
      <c r="AI193" s="29">
        <v>0</v>
      </c>
      <c r="AJ193" s="29">
        <v>0</v>
      </c>
      <c r="AK193" s="29">
        <v>0</v>
      </c>
      <c r="AL193" s="29">
        <v>0</v>
      </c>
      <c r="AM193" s="29">
        <v>0</v>
      </c>
      <c r="AN193" s="29">
        <v>0</v>
      </c>
      <c r="AO193" s="29">
        <v>0</v>
      </c>
      <c r="AP193" s="29">
        <v>0</v>
      </c>
      <c r="AQ193" s="29">
        <v>0</v>
      </c>
      <c r="AR193" s="29">
        <v>0</v>
      </c>
      <c r="AS193" s="29">
        <v>0</v>
      </c>
      <c r="AT193" s="29">
        <v>0</v>
      </c>
      <c r="AU193" s="29">
        <v>0</v>
      </c>
      <c r="AV193" s="29">
        <v>0</v>
      </c>
      <c r="AW193" s="29">
        <v>0</v>
      </c>
      <c r="AX193" s="29">
        <v>0</v>
      </c>
    </row>
    <row r="194" spans="2:50" ht="20.100000000000001" customHeight="1" thickBot="1" x14ac:dyDescent="0.25">
      <c r="B194" s="4" t="s">
        <v>392</v>
      </c>
      <c r="C194" s="29">
        <v>24</v>
      </c>
      <c r="D194" s="29">
        <v>0</v>
      </c>
      <c r="E194" s="29">
        <v>0</v>
      </c>
      <c r="F194" s="29">
        <v>0</v>
      </c>
      <c r="G194" s="29">
        <v>24</v>
      </c>
      <c r="H194" s="29">
        <v>7</v>
      </c>
      <c r="I194" s="29">
        <v>15</v>
      </c>
      <c r="J194" s="29">
        <v>0</v>
      </c>
      <c r="K194" s="29">
        <v>0</v>
      </c>
      <c r="L194" s="29">
        <v>0</v>
      </c>
      <c r="M194" s="29">
        <v>15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6</v>
      </c>
      <c r="V194" s="29">
        <v>0</v>
      </c>
      <c r="W194" s="29">
        <v>0</v>
      </c>
      <c r="X194" s="29">
        <v>0</v>
      </c>
      <c r="Y194" s="29">
        <v>6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7</v>
      </c>
      <c r="AG194" s="29">
        <v>3</v>
      </c>
      <c r="AH194" s="29">
        <v>0</v>
      </c>
      <c r="AI194" s="29">
        <v>0</v>
      </c>
      <c r="AJ194" s="29">
        <v>0</v>
      </c>
      <c r="AK194" s="29">
        <v>3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</row>
    <row r="195" spans="2:50" ht="20.100000000000001" customHeight="1" thickBot="1" x14ac:dyDescent="0.25">
      <c r="B195" s="4" t="s">
        <v>393</v>
      </c>
      <c r="C195" s="29">
        <v>13</v>
      </c>
      <c r="D195" s="29">
        <v>19</v>
      </c>
      <c r="E195" s="29">
        <v>0</v>
      </c>
      <c r="F195" s="29">
        <v>0</v>
      </c>
      <c r="G195" s="29">
        <v>27</v>
      </c>
      <c r="H195" s="29">
        <v>18</v>
      </c>
      <c r="I195" s="29">
        <v>1</v>
      </c>
      <c r="J195" s="29">
        <v>0</v>
      </c>
      <c r="K195" s="29">
        <v>0</v>
      </c>
      <c r="L195" s="29">
        <v>0</v>
      </c>
      <c r="M195" s="29">
        <v>1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4</v>
      </c>
      <c r="V195" s="29">
        <v>19</v>
      </c>
      <c r="W195" s="29">
        <v>0</v>
      </c>
      <c r="X195" s="29">
        <v>0</v>
      </c>
      <c r="Y195" s="29">
        <v>22</v>
      </c>
      <c r="Z195" s="29">
        <v>14</v>
      </c>
      <c r="AA195" s="29">
        <v>8</v>
      </c>
      <c r="AB195" s="29">
        <v>0</v>
      </c>
      <c r="AC195" s="29">
        <v>0</v>
      </c>
      <c r="AD195" s="29">
        <v>0</v>
      </c>
      <c r="AE195" s="29">
        <v>4</v>
      </c>
      <c r="AF195" s="29">
        <v>4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</row>
    <row r="196" spans="2:50" ht="20.100000000000001" customHeight="1" thickBot="1" x14ac:dyDescent="0.25">
      <c r="B196" s="4" t="s">
        <v>394</v>
      </c>
      <c r="C196" s="29">
        <v>31</v>
      </c>
      <c r="D196" s="29">
        <v>0</v>
      </c>
      <c r="E196" s="29">
        <v>4</v>
      </c>
      <c r="F196" s="29">
        <v>0</v>
      </c>
      <c r="G196" s="29">
        <v>24</v>
      </c>
      <c r="H196" s="29">
        <v>25</v>
      </c>
      <c r="I196" s="29">
        <v>11</v>
      </c>
      <c r="J196" s="29">
        <v>0</v>
      </c>
      <c r="K196" s="29">
        <v>0</v>
      </c>
      <c r="L196" s="29">
        <v>0</v>
      </c>
      <c r="M196" s="29">
        <v>10</v>
      </c>
      <c r="N196" s="29">
        <v>1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17</v>
      </c>
      <c r="V196" s="29">
        <v>0</v>
      </c>
      <c r="W196" s="29">
        <v>4</v>
      </c>
      <c r="X196" s="29">
        <v>0</v>
      </c>
      <c r="Y196" s="29">
        <v>12</v>
      </c>
      <c r="Z196" s="29">
        <v>23</v>
      </c>
      <c r="AA196" s="29">
        <v>2</v>
      </c>
      <c r="AB196" s="29">
        <v>0</v>
      </c>
      <c r="AC196" s="29">
        <v>0</v>
      </c>
      <c r="AD196" s="29">
        <v>0</v>
      </c>
      <c r="AE196" s="29">
        <v>1</v>
      </c>
      <c r="AF196" s="29">
        <v>1</v>
      </c>
      <c r="AG196" s="29">
        <v>1</v>
      </c>
      <c r="AH196" s="29">
        <v>0</v>
      </c>
      <c r="AI196" s="29">
        <v>0</v>
      </c>
      <c r="AJ196" s="29">
        <v>0</v>
      </c>
      <c r="AK196" s="29">
        <v>1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</row>
    <row r="197" spans="2:50" ht="20.100000000000001" customHeight="1" thickBot="1" x14ac:dyDescent="0.25">
      <c r="B197" s="4" t="s">
        <v>395</v>
      </c>
      <c r="C197" s="29">
        <v>12</v>
      </c>
      <c r="D197" s="29">
        <v>0</v>
      </c>
      <c r="E197" s="29">
        <v>1</v>
      </c>
      <c r="F197" s="29">
        <v>0</v>
      </c>
      <c r="G197" s="29">
        <v>19</v>
      </c>
      <c r="H197" s="29">
        <v>6</v>
      </c>
      <c r="I197" s="29">
        <v>7</v>
      </c>
      <c r="J197" s="29">
        <v>0</v>
      </c>
      <c r="K197" s="29">
        <v>0</v>
      </c>
      <c r="L197" s="29">
        <v>0</v>
      </c>
      <c r="M197" s="29">
        <v>7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4</v>
      </c>
      <c r="V197" s="29">
        <v>0</v>
      </c>
      <c r="W197" s="29">
        <v>1</v>
      </c>
      <c r="X197" s="29">
        <v>0</v>
      </c>
      <c r="Y197" s="29">
        <v>7</v>
      </c>
      <c r="Z197" s="29">
        <v>4</v>
      </c>
      <c r="AA197" s="29">
        <v>1</v>
      </c>
      <c r="AB197" s="29">
        <v>0</v>
      </c>
      <c r="AC197" s="29">
        <v>0</v>
      </c>
      <c r="AD197" s="29">
        <v>0</v>
      </c>
      <c r="AE197" s="29">
        <v>5</v>
      </c>
      <c r="AF197" s="29">
        <v>2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</row>
    <row r="198" spans="2:50" ht="20.100000000000001" customHeight="1" thickBot="1" x14ac:dyDescent="0.25">
      <c r="B198" s="4" t="s">
        <v>185</v>
      </c>
      <c r="C198" s="29">
        <v>223</v>
      </c>
      <c r="D198" s="29">
        <v>0</v>
      </c>
      <c r="E198" s="29">
        <v>1</v>
      </c>
      <c r="F198" s="29">
        <v>0</v>
      </c>
      <c r="G198" s="29">
        <v>220</v>
      </c>
      <c r="H198" s="29">
        <v>34</v>
      </c>
      <c r="I198" s="29">
        <v>116</v>
      </c>
      <c r="J198" s="29">
        <v>0</v>
      </c>
      <c r="K198" s="29">
        <v>0</v>
      </c>
      <c r="L198" s="29">
        <v>0</v>
      </c>
      <c r="M198" s="29">
        <v>116</v>
      </c>
      <c r="N198" s="29">
        <v>0</v>
      </c>
      <c r="O198" s="29">
        <v>2</v>
      </c>
      <c r="P198" s="29">
        <v>0</v>
      </c>
      <c r="Q198" s="29">
        <v>0</v>
      </c>
      <c r="R198" s="29">
        <v>0</v>
      </c>
      <c r="S198" s="29">
        <v>2</v>
      </c>
      <c r="T198" s="29">
        <v>2</v>
      </c>
      <c r="U198" s="29">
        <v>32</v>
      </c>
      <c r="V198" s="29">
        <v>0</v>
      </c>
      <c r="W198" s="29">
        <v>1</v>
      </c>
      <c r="X198" s="29">
        <v>0</v>
      </c>
      <c r="Y198" s="29">
        <v>40</v>
      </c>
      <c r="Z198" s="29">
        <v>8</v>
      </c>
      <c r="AA198" s="29">
        <v>71</v>
      </c>
      <c r="AB198" s="29">
        <v>0</v>
      </c>
      <c r="AC198" s="29">
        <v>0</v>
      </c>
      <c r="AD198" s="29">
        <v>0</v>
      </c>
      <c r="AE198" s="29">
        <v>60</v>
      </c>
      <c r="AF198" s="29">
        <v>24</v>
      </c>
      <c r="AG198" s="29">
        <v>2</v>
      </c>
      <c r="AH198" s="29">
        <v>0</v>
      </c>
      <c r="AI198" s="29">
        <v>0</v>
      </c>
      <c r="AJ198" s="29">
        <v>0</v>
      </c>
      <c r="AK198" s="29">
        <v>2</v>
      </c>
      <c r="AL198" s="29">
        <v>0</v>
      </c>
      <c r="AM198" s="29">
        <v>0</v>
      </c>
      <c r="AN198" s="29">
        <v>0</v>
      </c>
      <c r="AO198" s="29">
        <v>0</v>
      </c>
      <c r="AP198" s="29">
        <v>0</v>
      </c>
      <c r="AQ198" s="29">
        <v>0</v>
      </c>
      <c r="AR198" s="29">
        <v>0</v>
      </c>
      <c r="AS198" s="29">
        <v>0</v>
      </c>
      <c r="AT198" s="29">
        <v>0</v>
      </c>
      <c r="AU198" s="29">
        <v>0</v>
      </c>
      <c r="AV198" s="29">
        <v>0</v>
      </c>
      <c r="AW198" s="29">
        <v>0</v>
      </c>
      <c r="AX198" s="29">
        <v>0</v>
      </c>
    </row>
    <row r="199" spans="2:50" ht="20.100000000000001" customHeight="1" thickBot="1" x14ac:dyDescent="0.25">
      <c r="B199" s="4" t="s">
        <v>186</v>
      </c>
      <c r="C199" s="29">
        <v>1684</v>
      </c>
      <c r="D199" s="29">
        <v>0</v>
      </c>
      <c r="E199" s="29">
        <v>0</v>
      </c>
      <c r="F199" s="29">
        <v>0</v>
      </c>
      <c r="G199" s="29">
        <v>1700</v>
      </c>
      <c r="H199" s="29">
        <v>146</v>
      </c>
      <c r="I199" s="29">
        <v>656</v>
      </c>
      <c r="J199" s="29">
        <v>0</v>
      </c>
      <c r="K199" s="29">
        <v>0</v>
      </c>
      <c r="L199" s="29">
        <v>0</v>
      </c>
      <c r="M199" s="29">
        <v>656</v>
      </c>
      <c r="N199" s="29">
        <v>0</v>
      </c>
      <c r="O199" s="29">
        <v>2</v>
      </c>
      <c r="P199" s="29">
        <v>0</v>
      </c>
      <c r="Q199" s="29">
        <v>0</v>
      </c>
      <c r="R199" s="29">
        <v>0</v>
      </c>
      <c r="S199" s="29">
        <v>4</v>
      </c>
      <c r="T199" s="29">
        <v>0</v>
      </c>
      <c r="U199" s="29">
        <v>671</v>
      </c>
      <c r="V199" s="29">
        <v>0</v>
      </c>
      <c r="W199" s="29">
        <v>0</v>
      </c>
      <c r="X199" s="29">
        <v>0</v>
      </c>
      <c r="Y199" s="29">
        <v>680</v>
      </c>
      <c r="Z199" s="29">
        <v>127</v>
      </c>
      <c r="AA199" s="29">
        <v>311</v>
      </c>
      <c r="AB199" s="29">
        <v>0</v>
      </c>
      <c r="AC199" s="29">
        <v>0</v>
      </c>
      <c r="AD199" s="29">
        <v>0</v>
      </c>
      <c r="AE199" s="29">
        <v>319</v>
      </c>
      <c r="AF199" s="29">
        <v>12</v>
      </c>
      <c r="AG199" s="29">
        <v>42</v>
      </c>
      <c r="AH199" s="29">
        <v>0</v>
      </c>
      <c r="AI199" s="29">
        <v>0</v>
      </c>
      <c r="AJ199" s="29">
        <v>0</v>
      </c>
      <c r="AK199" s="29">
        <v>40</v>
      </c>
      <c r="AL199" s="29">
        <v>6</v>
      </c>
      <c r="AM199" s="29">
        <v>0</v>
      </c>
      <c r="AN199" s="29">
        <v>0</v>
      </c>
      <c r="AO199" s="29">
        <v>0</v>
      </c>
      <c r="AP199" s="29">
        <v>0</v>
      </c>
      <c r="AQ199" s="29">
        <v>0</v>
      </c>
      <c r="AR199" s="29">
        <v>0</v>
      </c>
      <c r="AS199" s="29">
        <v>2</v>
      </c>
      <c r="AT199" s="29">
        <v>0</v>
      </c>
      <c r="AU199" s="29">
        <v>0</v>
      </c>
      <c r="AV199" s="29">
        <v>0</v>
      </c>
      <c r="AW199" s="29">
        <v>1</v>
      </c>
      <c r="AX199" s="29">
        <v>1</v>
      </c>
    </row>
    <row r="200" spans="2:50" ht="20.100000000000001" customHeight="1" thickBot="1" x14ac:dyDescent="0.25">
      <c r="B200" s="4" t="s">
        <v>396</v>
      </c>
      <c r="C200" s="29">
        <v>85</v>
      </c>
      <c r="D200" s="29">
        <v>43</v>
      </c>
      <c r="E200" s="29">
        <v>6</v>
      </c>
      <c r="F200" s="29">
        <v>0</v>
      </c>
      <c r="G200" s="29">
        <v>128</v>
      </c>
      <c r="H200" s="29">
        <v>48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55</v>
      </c>
      <c r="V200" s="29">
        <v>43</v>
      </c>
      <c r="W200" s="29">
        <v>6</v>
      </c>
      <c r="X200" s="29">
        <v>0</v>
      </c>
      <c r="Y200" s="29">
        <v>99</v>
      </c>
      <c r="Z200" s="29">
        <v>25</v>
      </c>
      <c r="AA200" s="29">
        <v>28</v>
      </c>
      <c r="AB200" s="29">
        <v>0</v>
      </c>
      <c r="AC200" s="29">
        <v>0</v>
      </c>
      <c r="AD200" s="29">
        <v>0</v>
      </c>
      <c r="AE200" s="29">
        <v>27</v>
      </c>
      <c r="AF200" s="29">
        <v>23</v>
      </c>
      <c r="AG200" s="29">
        <v>2</v>
      </c>
      <c r="AH200" s="29">
        <v>0</v>
      </c>
      <c r="AI200" s="29">
        <v>0</v>
      </c>
      <c r="AJ200" s="29">
        <v>0</v>
      </c>
      <c r="AK200" s="29">
        <v>2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</row>
    <row r="201" spans="2:50" ht="20.100000000000001" customHeight="1" thickBot="1" x14ac:dyDescent="0.25">
      <c r="B201" s="4" t="s">
        <v>397</v>
      </c>
      <c r="C201" s="29">
        <v>27</v>
      </c>
      <c r="D201" s="29">
        <v>0</v>
      </c>
      <c r="E201" s="29">
        <v>0</v>
      </c>
      <c r="F201" s="29">
        <v>0</v>
      </c>
      <c r="G201" s="29">
        <v>33</v>
      </c>
      <c r="H201" s="29">
        <v>7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21</v>
      </c>
      <c r="V201" s="29">
        <v>0</v>
      </c>
      <c r="W201" s="29">
        <v>0</v>
      </c>
      <c r="X201" s="29">
        <v>0</v>
      </c>
      <c r="Y201" s="29">
        <v>25</v>
      </c>
      <c r="Z201" s="29">
        <v>4</v>
      </c>
      <c r="AA201" s="29">
        <v>6</v>
      </c>
      <c r="AB201" s="29">
        <v>0</v>
      </c>
      <c r="AC201" s="29">
        <v>0</v>
      </c>
      <c r="AD201" s="29">
        <v>0</v>
      </c>
      <c r="AE201" s="29">
        <v>8</v>
      </c>
      <c r="AF201" s="29">
        <v>3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</row>
    <row r="202" spans="2:50" ht="20.100000000000001" customHeight="1" thickBot="1" x14ac:dyDescent="0.25">
      <c r="B202" s="4" t="s">
        <v>398</v>
      </c>
      <c r="C202" s="29">
        <v>25</v>
      </c>
      <c r="D202" s="29">
        <v>0</v>
      </c>
      <c r="E202" s="29">
        <v>1</v>
      </c>
      <c r="F202" s="29">
        <v>0</v>
      </c>
      <c r="G202" s="29">
        <v>19</v>
      </c>
      <c r="H202" s="29">
        <v>19</v>
      </c>
      <c r="I202" s="29">
        <v>1</v>
      </c>
      <c r="J202" s="29">
        <v>0</v>
      </c>
      <c r="K202" s="29">
        <v>0</v>
      </c>
      <c r="L202" s="29">
        <v>0</v>
      </c>
      <c r="M202" s="29">
        <v>1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16</v>
      </c>
      <c r="V202" s="29">
        <v>0</v>
      </c>
      <c r="W202" s="29">
        <v>1</v>
      </c>
      <c r="X202" s="29">
        <v>0</v>
      </c>
      <c r="Y202" s="29">
        <v>17</v>
      </c>
      <c r="Z202" s="29">
        <v>12</v>
      </c>
      <c r="AA202" s="29">
        <v>8</v>
      </c>
      <c r="AB202" s="29">
        <v>0</v>
      </c>
      <c r="AC202" s="29">
        <v>0</v>
      </c>
      <c r="AD202" s="29">
        <v>0</v>
      </c>
      <c r="AE202" s="29">
        <v>1</v>
      </c>
      <c r="AF202" s="29">
        <v>7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</row>
    <row r="203" spans="2:50" ht="20.100000000000001" customHeight="1" thickBot="1" x14ac:dyDescent="0.25">
      <c r="B203" s="4" t="s">
        <v>187</v>
      </c>
      <c r="C203" s="29">
        <v>264</v>
      </c>
      <c r="D203" s="29">
        <v>0</v>
      </c>
      <c r="E203" s="29">
        <v>0</v>
      </c>
      <c r="F203" s="29">
        <v>0</v>
      </c>
      <c r="G203" s="29">
        <v>279</v>
      </c>
      <c r="H203" s="29">
        <v>60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187</v>
      </c>
      <c r="V203" s="29">
        <v>0</v>
      </c>
      <c r="W203" s="29">
        <v>0</v>
      </c>
      <c r="X203" s="29">
        <v>0</v>
      </c>
      <c r="Y203" s="29">
        <v>181</v>
      </c>
      <c r="Z203" s="29">
        <v>39</v>
      </c>
      <c r="AA203" s="29">
        <v>60</v>
      </c>
      <c r="AB203" s="29">
        <v>0</v>
      </c>
      <c r="AC203" s="29">
        <v>0</v>
      </c>
      <c r="AD203" s="29">
        <v>0</v>
      </c>
      <c r="AE203" s="29">
        <v>86</v>
      </c>
      <c r="AF203" s="29">
        <v>14</v>
      </c>
      <c r="AG203" s="29">
        <v>17</v>
      </c>
      <c r="AH203" s="29">
        <v>0</v>
      </c>
      <c r="AI203" s="29">
        <v>0</v>
      </c>
      <c r="AJ203" s="29">
        <v>0</v>
      </c>
      <c r="AK203" s="29">
        <v>12</v>
      </c>
      <c r="AL203" s="29">
        <v>7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</row>
    <row r="204" spans="2:50" ht="20.100000000000001" customHeight="1" thickBot="1" x14ac:dyDescent="0.25">
      <c r="B204" s="4" t="s">
        <v>399</v>
      </c>
      <c r="C204" s="29">
        <v>72</v>
      </c>
      <c r="D204" s="29">
        <v>0</v>
      </c>
      <c r="E204" s="29">
        <v>0</v>
      </c>
      <c r="F204" s="29">
        <v>0</v>
      </c>
      <c r="G204" s="29">
        <v>101</v>
      </c>
      <c r="H204" s="29">
        <v>16</v>
      </c>
      <c r="I204" s="29">
        <v>7</v>
      </c>
      <c r="J204" s="29">
        <v>0</v>
      </c>
      <c r="K204" s="29">
        <v>0</v>
      </c>
      <c r="L204" s="29">
        <v>0</v>
      </c>
      <c r="M204" s="29">
        <v>7</v>
      </c>
      <c r="N204" s="29">
        <v>1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52</v>
      </c>
      <c r="V204" s="29">
        <v>0</v>
      </c>
      <c r="W204" s="29">
        <v>0</v>
      </c>
      <c r="X204" s="29">
        <v>0</v>
      </c>
      <c r="Y204" s="29">
        <v>78</v>
      </c>
      <c r="Z204" s="29">
        <v>5</v>
      </c>
      <c r="AA204" s="29">
        <v>2</v>
      </c>
      <c r="AB204" s="29">
        <v>0</v>
      </c>
      <c r="AC204" s="29">
        <v>0</v>
      </c>
      <c r="AD204" s="29">
        <v>0</v>
      </c>
      <c r="AE204" s="29">
        <v>7</v>
      </c>
      <c r="AF204" s="29">
        <v>3</v>
      </c>
      <c r="AG204" s="29">
        <v>11</v>
      </c>
      <c r="AH204" s="29">
        <v>0</v>
      </c>
      <c r="AI204" s="29">
        <v>0</v>
      </c>
      <c r="AJ204" s="29">
        <v>0</v>
      </c>
      <c r="AK204" s="29">
        <v>9</v>
      </c>
      <c r="AL204" s="29">
        <v>7</v>
      </c>
      <c r="AM204" s="29">
        <v>0</v>
      </c>
      <c r="AN204" s="29">
        <v>0</v>
      </c>
      <c r="AO204" s="29">
        <v>0</v>
      </c>
      <c r="AP204" s="29">
        <v>0</v>
      </c>
      <c r="AQ204" s="29">
        <v>0</v>
      </c>
      <c r="AR204" s="29">
        <v>0</v>
      </c>
      <c r="AS204" s="29">
        <v>0</v>
      </c>
      <c r="AT204" s="29">
        <v>0</v>
      </c>
      <c r="AU204" s="29">
        <v>0</v>
      </c>
      <c r="AV204" s="29">
        <v>0</v>
      </c>
      <c r="AW204" s="29">
        <v>0</v>
      </c>
      <c r="AX204" s="29">
        <v>0</v>
      </c>
    </row>
    <row r="205" spans="2:50" ht="20.100000000000001" customHeight="1" thickBot="1" x14ac:dyDescent="0.25">
      <c r="B205" s="4" t="s">
        <v>400</v>
      </c>
      <c r="C205" s="29">
        <v>16</v>
      </c>
      <c r="D205" s="29">
        <v>0</v>
      </c>
      <c r="E205" s="29">
        <v>0</v>
      </c>
      <c r="F205" s="29">
        <v>0</v>
      </c>
      <c r="G205" s="29">
        <v>15</v>
      </c>
      <c r="H205" s="29">
        <v>5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10</v>
      </c>
      <c r="V205" s="29">
        <v>0</v>
      </c>
      <c r="W205" s="29">
        <v>0</v>
      </c>
      <c r="X205" s="29">
        <v>0</v>
      </c>
      <c r="Y205" s="29">
        <v>12</v>
      </c>
      <c r="Z205" s="29">
        <v>2</v>
      </c>
      <c r="AA205" s="29">
        <v>6</v>
      </c>
      <c r="AB205" s="29">
        <v>0</v>
      </c>
      <c r="AC205" s="29">
        <v>0</v>
      </c>
      <c r="AD205" s="29">
        <v>0</v>
      </c>
      <c r="AE205" s="29">
        <v>3</v>
      </c>
      <c r="AF205" s="29">
        <v>3</v>
      </c>
      <c r="AG205" s="29">
        <v>0</v>
      </c>
      <c r="AH205" s="29">
        <v>0</v>
      </c>
      <c r="AI205" s="29">
        <v>0</v>
      </c>
      <c r="AJ205" s="29">
        <v>0</v>
      </c>
      <c r="AK205" s="29">
        <v>0</v>
      </c>
      <c r="AL205" s="29">
        <v>0</v>
      </c>
      <c r="AM205" s="29">
        <v>0</v>
      </c>
      <c r="AN205" s="29">
        <v>0</v>
      </c>
      <c r="AO205" s="29">
        <v>0</v>
      </c>
      <c r="AP205" s="29">
        <v>0</v>
      </c>
      <c r="AQ205" s="29">
        <v>0</v>
      </c>
      <c r="AR205" s="29">
        <v>0</v>
      </c>
      <c r="AS205" s="29">
        <v>0</v>
      </c>
      <c r="AT205" s="29">
        <v>0</v>
      </c>
      <c r="AU205" s="29">
        <v>0</v>
      </c>
      <c r="AV205" s="29">
        <v>0</v>
      </c>
      <c r="AW205" s="29">
        <v>0</v>
      </c>
      <c r="AX205" s="29">
        <v>0</v>
      </c>
    </row>
    <row r="206" spans="2:50" ht="20.100000000000001" customHeight="1" thickBot="1" x14ac:dyDescent="0.25">
      <c r="B206" s="4" t="s">
        <v>401</v>
      </c>
      <c r="C206" s="29">
        <v>11</v>
      </c>
      <c r="D206" s="29">
        <v>0</v>
      </c>
      <c r="E206" s="29">
        <v>1</v>
      </c>
      <c r="F206" s="29">
        <v>0</v>
      </c>
      <c r="G206" s="29">
        <v>11</v>
      </c>
      <c r="H206" s="29">
        <v>4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6</v>
      </c>
      <c r="V206" s="29">
        <v>0</v>
      </c>
      <c r="W206" s="29">
        <v>1</v>
      </c>
      <c r="X206" s="29">
        <v>0</v>
      </c>
      <c r="Y206" s="29">
        <v>8</v>
      </c>
      <c r="Z206" s="29">
        <v>1</v>
      </c>
      <c r="AA206" s="29">
        <v>5</v>
      </c>
      <c r="AB206" s="29">
        <v>0</v>
      </c>
      <c r="AC206" s="29">
        <v>0</v>
      </c>
      <c r="AD206" s="29">
        <v>0</v>
      </c>
      <c r="AE206" s="29">
        <v>3</v>
      </c>
      <c r="AF206" s="29">
        <v>3</v>
      </c>
      <c r="AG206" s="29">
        <v>0</v>
      </c>
      <c r="AH206" s="29">
        <v>0</v>
      </c>
      <c r="AI206" s="29">
        <v>0</v>
      </c>
      <c r="AJ206" s="29">
        <v>0</v>
      </c>
      <c r="AK206" s="29">
        <v>0</v>
      </c>
      <c r="AL206" s="29">
        <v>0</v>
      </c>
      <c r="AM206" s="29">
        <v>0</v>
      </c>
      <c r="AN206" s="29">
        <v>0</v>
      </c>
      <c r="AO206" s="29">
        <v>0</v>
      </c>
      <c r="AP206" s="29">
        <v>0</v>
      </c>
      <c r="AQ206" s="29">
        <v>0</v>
      </c>
      <c r="AR206" s="29">
        <v>0</v>
      </c>
      <c r="AS206" s="29">
        <v>0</v>
      </c>
      <c r="AT206" s="29">
        <v>0</v>
      </c>
      <c r="AU206" s="29">
        <v>0</v>
      </c>
      <c r="AV206" s="29">
        <v>0</v>
      </c>
      <c r="AW206" s="29">
        <v>0</v>
      </c>
      <c r="AX206" s="29">
        <v>0</v>
      </c>
    </row>
    <row r="207" spans="2:50" ht="20.100000000000001" customHeight="1" thickBot="1" x14ac:dyDescent="0.25">
      <c r="B207" s="4" t="s">
        <v>188</v>
      </c>
      <c r="C207" s="29">
        <v>738</v>
      </c>
      <c r="D207" s="29">
        <v>65</v>
      </c>
      <c r="E207" s="29">
        <v>0</v>
      </c>
      <c r="F207" s="29">
        <v>0</v>
      </c>
      <c r="G207" s="29">
        <v>824</v>
      </c>
      <c r="H207" s="29">
        <v>223</v>
      </c>
      <c r="I207" s="29">
        <v>282</v>
      </c>
      <c r="J207" s="29">
        <v>35</v>
      </c>
      <c r="K207" s="29">
        <v>0</v>
      </c>
      <c r="L207" s="29">
        <v>0</v>
      </c>
      <c r="M207" s="29">
        <v>317</v>
      </c>
      <c r="N207" s="29">
        <v>0</v>
      </c>
      <c r="O207" s="29">
        <v>1</v>
      </c>
      <c r="P207" s="29">
        <v>0</v>
      </c>
      <c r="Q207" s="29">
        <v>0</v>
      </c>
      <c r="R207" s="29">
        <v>0</v>
      </c>
      <c r="S207" s="29">
        <v>3</v>
      </c>
      <c r="T207" s="29">
        <v>1</v>
      </c>
      <c r="U207" s="29">
        <v>273</v>
      </c>
      <c r="V207" s="29">
        <v>30</v>
      </c>
      <c r="W207" s="29">
        <v>0</v>
      </c>
      <c r="X207" s="29">
        <v>0</v>
      </c>
      <c r="Y207" s="29">
        <v>327</v>
      </c>
      <c r="Z207" s="29">
        <v>172</v>
      </c>
      <c r="AA207" s="29">
        <v>164</v>
      </c>
      <c r="AB207" s="29">
        <v>0</v>
      </c>
      <c r="AC207" s="29">
        <v>0</v>
      </c>
      <c r="AD207" s="29">
        <v>0</v>
      </c>
      <c r="AE207" s="29">
        <v>159</v>
      </c>
      <c r="AF207" s="29">
        <v>47</v>
      </c>
      <c r="AG207" s="29">
        <v>18</v>
      </c>
      <c r="AH207" s="29">
        <v>0</v>
      </c>
      <c r="AI207" s="29">
        <v>0</v>
      </c>
      <c r="AJ207" s="29">
        <v>0</v>
      </c>
      <c r="AK207" s="29">
        <v>18</v>
      </c>
      <c r="AL207" s="29">
        <v>3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0</v>
      </c>
      <c r="AX207" s="29">
        <v>0</v>
      </c>
    </row>
    <row r="208" spans="2:50" ht="20.100000000000001" customHeight="1" thickBot="1" x14ac:dyDescent="0.25">
      <c r="B208" s="4" t="s">
        <v>402</v>
      </c>
      <c r="C208" s="29">
        <v>14</v>
      </c>
      <c r="D208" s="29">
        <v>0</v>
      </c>
      <c r="E208" s="29">
        <v>0</v>
      </c>
      <c r="F208" s="29">
        <v>0</v>
      </c>
      <c r="G208" s="29">
        <v>12</v>
      </c>
      <c r="H208" s="29">
        <v>3</v>
      </c>
      <c r="I208" s="29">
        <v>6</v>
      </c>
      <c r="J208" s="29">
        <v>0</v>
      </c>
      <c r="K208" s="29">
        <v>0</v>
      </c>
      <c r="L208" s="29">
        <v>0</v>
      </c>
      <c r="M208" s="29">
        <v>4</v>
      </c>
      <c r="N208" s="29">
        <v>2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5</v>
      </c>
      <c r="V208" s="29">
        <v>0</v>
      </c>
      <c r="W208" s="29">
        <v>0</v>
      </c>
      <c r="X208" s="29">
        <v>0</v>
      </c>
      <c r="Y208" s="29">
        <v>4</v>
      </c>
      <c r="Z208" s="29">
        <v>1</v>
      </c>
      <c r="AA208" s="29">
        <v>2</v>
      </c>
      <c r="AB208" s="29">
        <v>0</v>
      </c>
      <c r="AC208" s="29">
        <v>0</v>
      </c>
      <c r="AD208" s="29">
        <v>0</v>
      </c>
      <c r="AE208" s="29">
        <v>3</v>
      </c>
      <c r="AF208" s="29">
        <v>0</v>
      </c>
      <c r="AG208" s="29">
        <v>1</v>
      </c>
      <c r="AH208" s="29">
        <v>0</v>
      </c>
      <c r="AI208" s="29">
        <v>0</v>
      </c>
      <c r="AJ208" s="29">
        <v>0</v>
      </c>
      <c r="AK208" s="29">
        <v>1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</row>
    <row r="209" spans="2:50" ht="20.100000000000001" customHeight="1" thickBot="1" x14ac:dyDescent="0.25">
      <c r="B209" s="4" t="s">
        <v>403</v>
      </c>
      <c r="C209" s="29">
        <v>140</v>
      </c>
      <c r="D209" s="29">
        <v>5</v>
      </c>
      <c r="E209" s="29">
        <v>0</v>
      </c>
      <c r="F209" s="29">
        <v>0</v>
      </c>
      <c r="G209" s="29">
        <v>113</v>
      </c>
      <c r="H209" s="29">
        <v>87</v>
      </c>
      <c r="I209" s="29">
        <v>38</v>
      </c>
      <c r="J209" s="29">
        <v>4</v>
      </c>
      <c r="K209" s="29">
        <v>0</v>
      </c>
      <c r="L209" s="29">
        <v>0</v>
      </c>
      <c r="M209" s="29">
        <v>36</v>
      </c>
      <c r="N209" s="29">
        <v>6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45</v>
      </c>
      <c r="V209" s="29">
        <v>1</v>
      </c>
      <c r="W209" s="29">
        <v>0</v>
      </c>
      <c r="X209" s="29">
        <v>0</v>
      </c>
      <c r="Y209" s="29">
        <v>35</v>
      </c>
      <c r="Z209" s="29">
        <v>51</v>
      </c>
      <c r="AA209" s="29">
        <v>52</v>
      </c>
      <c r="AB209" s="29">
        <v>0</v>
      </c>
      <c r="AC209" s="29">
        <v>0</v>
      </c>
      <c r="AD209" s="29">
        <v>0</v>
      </c>
      <c r="AE209" s="29">
        <v>38</v>
      </c>
      <c r="AF209" s="29">
        <v>29</v>
      </c>
      <c r="AG209" s="29">
        <v>5</v>
      </c>
      <c r="AH209" s="29">
        <v>0</v>
      </c>
      <c r="AI209" s="29">
        <v>0</v>
      </c>
      <c r="AJ209" s="29">
        <v>0</v>
      </c>
      <c r="AK209" s="29">
        <v>4</v>
      </c>
      <c r="AL209" s="29">
        <v>1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</row>
    <row r="210" spans="2:50" ht="20.100000000000001" customHeight="1" thickBot="1" x14ac:dyDescent="0.25">
      <c r="B210" s="4" t="s">
        <v>404</v>
      </c>
      <c r="C210" s="29">
        <v>211</v>
      </c>
      <c r="D210" s="29">
        <v>0</v>
      </c>
      <c r="E210" s="29">
        <v>1</v>
      </c>
      <c r="F210" s="29">
        <v>0</v>
      </c>
      <c r="G210" s="29">
        <v>212</v>
      </c>
      <c r="H210" s="29">
        <v>39</v>
      </c>
      <c r="I210" s="29">
        <v>55</v>
      </c>
      <c r="J210" s="29">
        <v>0</v>
      </c>
      <c r="K210" s="29">
        <v>0</v>
      </c>
      <c r="L210" s="29">
        <v>0</v>
      </c>
      <c r="M210" s="29">
        <v>60</v>
      </c>
      <c r="N210" s="29">
        <v>0</v>
      </c>
      <c r="O210" s="29">
        <v>1</v>
      </c>
      <c r="P210" s="29">
        <v>0</v>
      </c>
      <c r="Q210" s="29">
        <v>0</v>
      </c>
      <c r="R210" s="29">
        <v>0</v>
      </c>
      <c r="S210" s="29">
        <v>0</v>
      </c>
      <c r="T210" s="29">
        <v>2</v>
      </c>
      <c r="U210" s="29">
        <v>117</v>
      </c>
      <c r="V210" s="29">
        <v>0</v>
      </c>
      <c r="W210" s="29">
        <v>1</v>
      </c>
      <c r="X210" s="29">
        <v>0</v>
      </c>
      <c r="Y210" s="29">
        <v>107</v>
      </c>
      <c r="Z210" s="29">
        <v>32</v>
      </c>
      <c r="AA210" s="29">
        <v>38</v>
      </c>
      <c r="AB210" s="29">
        <v>0</v>
      </c>
      <c r="AC210" s="29">
        <v>0</v>
      </c>
      <c r="AD210" s="29">
        <v>0</v>
      </c>
      <c r="AE210" s="29">
        <v>44</v>
      </c>
      <c r="AF210" s="29">
        <v>5</v>
      </c>
      <c r="AG210" s="29">
        <v>0</v>
      </c>
      <c r="AH210" s="29">
        <v>0</v>
      </c>
      <c r="AI210" s="29">
        <v>0</v>
      </c>
      <c r="AJ210" s="29">
        <v>0</v>
      </c>
      <c r="AK210" s="29">
        <v>1</v>
      </c>
      <c r="AL210" s="29">
        <v>0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</row>
    <row r="211" spans="2:50" ht="20.100000000000001" customHeight="1" thickBot="1" x14ac:dyDescent="0.25">
      <c r="B211" s="4" t="s">
        <v>405</v>
      </c>
      <c r="C211" s="29">
        <v>80</v>
      </c>
      <c r="D211" s="29">
        <v>0</v>
      </c>
      <c r="E211" s="29">
        <v>2</v>
      </c>
      <c r="F211" s="29">
        <v>0</v>
      </c>
      <c r="G211" s="29">
        <v>73</v>
      </c>
      <c r="H211" s="29">
        <v>25</v>
      </c>
      <c r="I211" s="29">
        <v>23</v>
      </c>
      <c r="J211" s="29">
        <v>0</v>
      </c>
      <c r="K211" s="29">
        <v>0</v>
      </c>
      <c r="L211" s="29">
        <v>0</v>
      </c>
      <c r="M211" s="29">
        <v>23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26</v>
      </c>
      <c r="V211" s="29">
        <v>0</v>
      </c>
      <c r="W211" s="29">
        <v>2</v>
      </c>
      <c r="X211" s="29">
        <v>0</v>
      </c>
      <c r="Y211" s="29">
        <v>20</v>
      </c>
      <c r="Z211" s="29">
        <v>17</v>
      </c>
      <c r="AA211" s="29">
        <v>30</v>
      </c>
      <c r="AB211" s="29">
        <v>0</v>
      </c>
      <c r="AC211" s="29">
        <v>0</v>
      </c>
      <c r="AD211" s="29">
        <v>0</v>
      </c>
      <c r="AE211" s="29">
        <v>28</v>
      </c>
      <c r="AF211" s="29">
        <v>8</v>
      </c>
      <c r="AG211" s="29">
        <v>1</v>
      </c>
      <c r="AH211" s="29">
        <v>0</v>
      </c>
      <c r="AI211" s="29">
        <v>0</v>
      </c>
      <c r="AJ211" s="29">
        <v>0</v>
      </c>
      <c r="AK211" s="29">
        <v>2</v>
      </c>
      <c r="AL211" s="29">
        <v>0</v>
      </c>
      <c r="AM211" s="29">
        <v>0</v>
      </c>
      <c r="AN211" s="29">
        <v>0</v>
      </c>
      <c r="AO211" s="29">
        <v>0</v>
      </c>
      <c r="AP211" s="29">
        <v>0</v>
      </c>
      <c r="AQ211" s="29">
        <v>0</v>
      </c>
      <c r="AR211" s="29">
        <v>0</v>
      </c>
      <c r="AS211" s="29">
        <v>0</v>
      </c>
      <c r="AT211" s="29">
        <v>0</v>
      </c>
      <c r="AU211" s="29">
        <v>0</v>
      </c>
      <c r="AV211" s="29">
        <v>0</v>
      </c>
      <c r="AW211" s="29">
        <v>0</v>
      </c>
      <c r="AX211" s="29">
        <v>0</v>
      </c>
    </row>
    <row r="212" spans="2:50" ht="20.100000000000001" customHeight="1" thickBot="1" x14ac:dyDescent="0.25">
      <c r="B212" s="4" t="s">
        <v>406</v>
      </c>
      <c r="C212" s="29">
        <v>88</v>
      </c>
      <c r="D212" s="29">
        <v>1</v>
      </c>
      <c r="E212" s="29">
        <v>0</v>
      </c>
      <c r="F212" s="29">
        <v>0</v>
      </c>
      <c r="G212" s="29">
        <v>70</v>
      </c>
      <c r="H212" s="29">
        <v>63</v>
      </c>
      <c r="I212" s="29">
        <v>21</v>
      </c>
      <c r="J212" s="29">
        <v>0</v>
      </c>
      <c r="K212" s="29">
        <v>0</v>
      </c>
      <c r="L212" s="29">
        <v>0</v>
      </c>
      <c r="M212" s="29">
        <v>19</v>
      </c>
      <c r="N212" s="29">
        <v>2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58</v>
      </c>
      <c r="V212" s="29">
        <v>1</v>
      </c>
      <c r="W212" s="29">
        <v>0</v>
      </c>
      <c r="X212" s="29">
        <v>0</v>
      </c>
      <c r="Y212" s="29">
        <v>41</v>
      </c>
      <c r="Z212" s="29">
        <v>59</v>
      </c>
      <c r="AA212" s="29">
        <v>6</v>
      </c>
      <c r="AB212" s="29">
        <v>0</v>
      </c>
      <c r="AC212" s="29">
        <v>0</v>
      </c>
      <c r="AD212" s="29">
        <v>0</v>
      </c>
      <c r="AE212" s="29">
        <v>7</v>
      </c>
      <c r="AF212" s="29">
        <v>2</v>
      </c>
      <c r="AG212" s="29">
        <v>3</v>
      </c>
      <c r="AH212" s="29">
        <v>0</v>
      </c>
      <c r="AI212" s="29">
        <v>0</v>
      </c>
      <c r="AJ212" s="29">
        <v>0</v>
      </c>
      <c r="AK212" s="29">
        <v>3</v>
      </c>
      <c r="AL212" s="29">
        <v>0</v>
      </c>
      <c r="AM212" s="29">
        <v>0</v>
      </c>
      <c r="AN212" s="29">
        <v>0</v>
      </c>
      <c r="AO212" s="29">
        <v>0</v>
      </c>
      <c r="AP212" s="29">
        <v>0</v>
      </c>
      <c r="AQ212" s="29">
        <v>0</v>
      </c>
      <c r="AR212" s="29">
        <v>0</v>
      </c>
      <c r="AS212" s="29">
        <v>0</v>
      </c>
      <c r="AT212" s="29">
        <v>0</v>
      </c>
      <c r="AU212" s="29">
        <v>0</v>
      </c>
      <c r="AV212" s="29">
        <v>0</v>
      </c>
      <c r="AW212" s="29">
        <v>0</v>
      </c>
      <c r="AX212" s="29">
        <v>0</v>
      </c>
    </row>
    <row r="213" spans="2:50" ht="20.100000000000001" customHeight="1" thickBot="1" x14ac:dyDescent="0.25">
      <c r="B213" s="4" t="s">
        <v>640</v>
      </c>
      <c r="C213" s="29">
        <v>64</v>
      </c>
      <c r="D213" s="29">
        <v>0</v>
      </c>
      <c r="E213" s="29">
        <v>0</v>
      </c>
      <c r="F213" s="29">
        <v>0</v>
      </c>
      <c r="G213" s="29">
        <v>70</v>
      </c>
      <c r="H213" s="29">
        <v>8</v>
      </c>
      <c r="I213" s="29">
        <v>26</v>
      </c>
      <c r="J213" s="29">
        <v>0</v>
      </c>
      <c r="K213" s="29">
        <v>0</v>
      </c>
      <c r="L213" s="29">
        <v>0</v>
      </c>
      <c r="M213" s="29">
        <v>26</v>
      </c>
      <c r="N213" s="29">
        <v>0</v>
      </c>
      <c r="O213" s="29">
        <v>0</v>
      </c>
      <c r="P213" s="29">
        <v>0</v>
      </c>
      <c r="Q213" s="29">
        <v>0</v>
      </c>
      <c r="R213" s="29">
        <v>0</v>
      </c>
      <c r="S213" s="29">
        <v>0</v>
      </c>
      <c r="T213" s="29">
        <v>0</v>
      </c>
      <c r="U213" s="29">
        <v>34</v>
      </c>
      <c r="V213" s="29">
        <v>0</v>
      </c>
      <c r="W213" s="29">
        <v>0</v>
      </c>
      <c r="X213" s="29">
        <v>0</v>
      </c>
      <c r="Y213" s="29">
        <v>36</v>
      </c>
      <c r="Z213" s="29">
        <v>8</v>
      </c>
      <c r="AA213" s="29">
        <v>2</v>
      </c>
      <c r="AB213" s="29">
        <v>0</v>
      </c>
      <c r="AC213" s="29">
        <v>0</v>
      </c>
      <c r="AD213" s="29">
        <v>0</v>
      </c>
      <c r="AE213" s="29">
        <v>5</v>
      </c>
      <c r="AF213" s="29">
        <v>0</v>
      </c>
      <c r="AG213" s="29">
        <v>2</v>
      </c>
      <c r="AH213" s="29">
        <v>0</v>
      </c>
      <c r="AI213" s="29">
        <v>0</v>
      </c>
      <c r="AJ213" s="29">
        <v>0</v>
      </c>
      <c r="AK213" s="29">
        <v>3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</row>
    <row r="214" spans="2:50" ht="20.100000000000001" customHeight="1" thickBot="1" x14ac:dyDescent="0.25">
      <c r="B214" s="4" t="s">
        <v>407</v>
      </c>
      <c r="C214" s="29">
        <v>143</v>
      </c>
      <c r="D214" s="29">
        <v>19</v>
      </c>
      <c r="E214" s="29">
        <v>9</v>
      </c>
      <c r="F214" s="29">
        <v>4</v>
      </c>
      <c r="G214" s="29">
        <v>179</v>
      </c>
      <c r="H214" s="29">
        <v>15</v>
      </c>
      <c r="I214" s="29">
        <v>65</v>
      </c>
      <c r="J214" s="29">
        <v>16</v>
      </c>
      <c r="K214" s="29">
        <v>2</v>
      </c>
      <c r="L214" s="29">
        <v>0</v>
      </c>
      <c r="M214" s="29">
        <v>82</v>
      </c>
      <c r="N214" s="29">
        <v>1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50</v>
      </c>
      <c r="V214" s="29">
        <v>3</v>
      </c>
      <c r="W214" s="29">
        <v>7</v>
      </c>
      <c r="X214" s="29">
        <v>4</v>
      </c>
      <c r="Y214" s="29">
        <v>63</v>
      </c>
      <c r="Z214" s="29">
        <v>14</v>
      </c>
      <c r="AA214" s="29">
        <v>20</v>
      </c>
      <c r="AB214" s="29">
        <v>0</v>
      </c>
      <c r="AC214" s="29">
        <v>0</v>
      </c>
      <c r="AD214" s="29">
        <v>0</v>
      </c>
      <c r="AE214" s="29">
        <v>27</v>
      </c>
      <c r="AF214" s="29">
        <v>0</v>
      </c>
      <c r="AG214" s="29">
        <v>8</v>
      </c>
      <c r="AH214" s="29">
        <v>0</v>
      </c>
      <c r="AI214" s="29">
        <v>0</v>
      </c>
      <c r="AJ214" s="29">
        <v>0</v>
      </c>
      <c r="AK214" s="29">
        <v>7</v>
      </c>
      <c r="AL214" s="29">
        <v>0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0</v>
      </c>
      <c r="AX214" s="29">
        <v>0</v>
      </c>
    </row>
    <row r="215" spans="2:50" ht="20.100000000000001" customHeight="1" thickBot="1" x14ac:dyDescent="0.25">
      <c r="B215" s="4" t="s">
        <v>189</v>
      </c>
      <c r="C215" s="29">
        <v>769</v>
      </c>
      <c r="D215" s="29">
        <v>28</v>
      </c>
      <c r="E215" s="29">
        <v>0</v>
      </c>
      <c r="F215" s="29">
        <v>1</v>
      </c>
      <c r="G215" s="29">
        <v>778</v>
      </c>
      <c r="H215" s="29">
        <v>352</v>
      </c>
      <c r="I215" s="29">
        <v>226</v>
      </c>
      <c r="J215" s="29">
        <v>28</v>
      </c>
      <c r="K215" s="29">
        <v>0</v>
      </c>
      <c r="L215" s="29">
        <v>0</v>
      </c>
      <c r="M215" s="29">
        <v>254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1</v>
      </c>
      <c r="T215" s="29">
        <v>0</v>
      </c>
      <c r="U215" s="29">
        <v>363</v>
      </c>
      <c r="V215" s="29">
        <v>0</v>
      </c>
      <c r="W215" s="29">
        <v>0</v>
      </c>
      <c r="X215" s="29">
        <v>1</v>
      </c>
      <c r="Y215" s="29">
        <v>347</v>
      </c>
      <c r="Z215" s="29">
        <v>247</v>
      </c>
      <c r="AA215" s="29">
        <v>139</v>
      </c>
      <c r="AB215" s="29">
        <v>0</v>
      </c>
      <c r="AC215" s="29">
        <v>0</v>
      </c>
      <c r="AD215" s="29">
        <v>0</v>
      </c>
      <c r="AE215" s="29">
        <v>134</v>
      </c>
      <c r="AF215" s="29">
        <v>104</v>
      </c>
      <c r="AG215" s="29">
        <v>41</v>
      </c>
      <c r="AH215" s="29">
        <v>0</v>
      </c>
      <c r="AI215" s="29">
        <v>0</v>
      </c>
      <c r="AJ215" s="29">
        <v>0</v>
      </c>
      <c r="AK215" s="29">
        <v>42</v>
      </c>
      <c r="AL215" s="29">
        <v>1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</row>
    <row r="216" spans="2:50" ht="20.100000000000001" customHeight="1" thickBot="1" x14ac:dyDescent="0.25">
      <c r="B216" s="4" t="s">
        <v>408</v>
      </c>
      <c r="C216" s="29">
        <v>61</v>
      </c>
      <c r="D216" s="29">
        <v>0</v>
      </c>
      <c r="E216" s="29">
        <v>0</v>
      </c>
      <c r="F216" s="29">
        <v>0</v>
      </c>
      <c r="G216" s="29">
        <v>60</v>
      </c>
      <c r="H216" s="29">
        <v>9</v>
      </c>
      <c r="I216" s="29">
        <v>22</v>
      </c>
      <c r="J216" s="29">
        <v>0</v>
      </c>
      <c r="K216" s="29">
        <v>0</v>
      </c>
      <c r="L216" s="29">
        <v>0</v>
      </c>
      <c r="M216" s="29">
        <v>22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32</v>
      </c>
      <c r="V216" s="29">
        <v>0</v>
      </c>
      <c r="W216" s="29">
        <v>0</v>
      </c>
      <c r="X216" s="29">
        <v>0</v>
      </c>
      <c r="Y216" s="29">
        <v>31</v>
      </c>
      <c r="Z216" s="29">
        <v>9</v>
      </c>
      <c r="AA216" s="29">
        <v>7</v>
      </c>
      <c r="AB216" s="29">
        <v>0</v>
      </c>
      <c r="AC216" s="29">
        <v>0</v>
      </c>
      <c r="AD216" s="29">
        <v>0</v>
      </c>
      <c r="AE216" s="29">
        <v>7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</row>
    <row r="217" spans="2:50" ht="20.100000000000001" customHeight="1" thickBot="1" x14ac:dyDescent="0.25">
      <c r="B217" s="4" t="s">
        <v>409</v>
      </c>
      <c r="C217" s="29">
        <v>124</v>
      </c>
      <c r="D217" s="29">
        <v>4</v>
      </c>
      <c r="E217" s="29">
        <v>3</v>
      </c>
      <c r="F217" s="29">
        <v>2</v>
      </c>
      <c r="G217" s="29">
        <v>133</v>
      </c>
      <c r="H217" s="29">
        <v>23</v>
      </c>
      <c r="I217" s="29">
        <v>45</v>
      </c>
      <c r="J217" s="29">
        <v>2</v>
      </c>
      <c r="K217" s="29">
        <v>0</v>
      </c>
      <c r="L217" s="29">
        <v>0</v>
      </c>
      <c r="M217" s="29">
        <v>47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59</v>
      </c>
      <c r="V217" s="29">
        <v>1</v>
      </c>
      <c r="W217" s="29">
        <v>3</v>
      </c>
      <c r="X217" s="29">
        <v>2</v>
      </c>
      <c r="Y217" s="29">
        <v>56</v>
      </c>
      <c r="Z217" s="29">
        <v>17</v>
      </c>
      <c r="AA217" s="29">
        <v>17</v>
      </c>
      <c r="AB217" s="29">
        <v>0</v>
      </c>
      <c r="AC217" s="29">
        <v>0</v>
      </c>
      <c r="AD217" s="29">
        <v>0</v>
      </c>
      <c r="AE217" s="29">
        <v>26</v>
      </c>
      <c r="AF217" s="29">
        <v>6</v>
      </c>
      <c r="AG217" s="29">
        <v>3</v>
      </c>
      <c r="AH217" s="29">
        <v>1</v>
      </c>
      <c r="AI217" s="29">
        <v>0</v>
      </c>
      <c r="AJ217" s="29">
        <v>0</v>
      </c>
      <c r="AK217" s="29">
        <v>4</v>
      </c>
      <c r="AL217" s="29">
        <v>0</v>
      </c>
      <c r="AM217" s="29">
        <v>0</v>
      </c>
      <c r="AN217" s="29">
        <v>0</v>
      </c>
      <c r="AO217" s="29">
        <v>0</v>
      </c>
      <c r="AP217" s="29">
        <v>0</v>
      </c>
      <c r="AQ217" s="29">
        <v>0</v>
      </c>
      <c r="AR217" s="29">
        <v>0</v>
      </c>
      <c r="AS217" s="29">
        <v>0</v>
      </c>
      <c r="AT217" s="29">
        <v>0</v>
      </c>
      <c r="AU217" s="29">
        <v>0</v>
      </c>
      <c r="AV217" s="29">
        <v>0</v>
      </c>
      <c r="AW217" s="29">
        <v>0</v>
      </c>
      <c r="AX217" s="29">
        <v>0</v>
      </c>
    </row>
    <row r="218" spans="2:50" ht="20.100000000000001" customHeight="1" thickBot="1" x14ac:dyDescent="0.25">
      <c r="B218" s="4" t="s">
        <v>410</v>
      </c>
      <c r="C218" s="29">
        <v>196</v>
      </c>
      <c r="D218" s="29">
        <v>8</v>
      </c>
      <c r="E218" s="29">
        <v>0</v>
      </c>
      <c r="F218" s="29">
        <v>0</v>
      </c>
      <c r="G218" s="29">
        <v>197</v>
      </c>
      <c r="H218" s="29">
        <v>81</v>
      </c>
      <c r="I218" s="29">
        <v>60</v>
      </c>
      <c r="J218" s="29">
        <v>8</v>
      </c>
      <c r="K218" s="29">
        <v>0</v>
      </c>
      <c r="L218" s="29">
        <v>0</v>
      </c>
      <c r="M218" s="29">
        <v>68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81</v>
      </c>
      <c r="V218" s="29">
        <v>0</v>
      </c>
      <c r="W218" s="29">
        <v>0</v>
      </c>
      <c r="X218" s="29">
        <v>0</v>
      </c>
      <c r="Y218" s="29">
        <v>98</v>
      </c>
      <c r="Z218" s="29">
        <v>35</v>
      </c>
      <c r="AA218" s="29">
        <v>54</v>
      </c>
      <c r="AB218" s="29">
        <v>0</v>
      </c>
      <c r="AC218" s="29">
        <v>0</v>
      </c>
      <c r="AD218" s="29">
        <v>0</v>
      </c>
      <c r="AE218" s="29">
        <v>30</v>
      </c>
      <c r="AF218" s="29">
        <v>46</v>
      </c>
      <c r="AG218" s="29">
        <v>1</v>
      </c>
      <c r="AH218" s="29">
        <v>0</v>
      </c>
      <c r="AI218" s="29">
        <v>0</v>
      </c>
      <c r="AJ218" s="29">
        <v>0</v>
      </c>
      <c r="AK218" s="29">
        <v>1</v>
      </c>
      <c r="AL218" s="29">
        <v>0</v>
      </c>
      <c r="AM218" s="29">
        <v>0</v>
      </c>
      <c r="AN218" s="29">
        <v>0</v>
      </c>
      <c r="AO218" s="29">
        <v>0</v>
      </c>
      <c r="AP218" s="29">
        <v>0</v>
      </c>
      <c r="AQ218" s="29">
        <v>0</v>
      </c>
      <c r="AR218" s="29">
        <v>0</v>
      </c>
      <c r="AS218" s="29">
        <v>0</v>
      </c>
      <c r="AT218" s="29">
        <v>0</v>
      </c>
      <c r="AU218" s="29">
        <v>0</v>
      </c>
      <c r="AV218" s="29">
        <v>0</v>
      </c>
      <c r="AW218" s="29">
        <v>0</v>
      </c>
      <c r="AX218" s="29">
        <v>0</v>
      </c>
    </row>
    <row r="219" spans="2:50" ht="20.100000000000001" customHeight="1" thickBot="1" x14ac:dyDescent="0.25">
      <c r="B219" s="4" t="s">
        <v>411</v>
      </c>
      <c r="C219" s="29">
        <v>51</v>
      </c>
      <c r="D219" s="29">
        <v>1</v>
      </c>
      <c r="E219" s="29">
        <v>0</v>
      </c>
      <c r="F219" s="29">
        <v>0</v>
      </c>
      <c r="G219" s="29">
        <v>49</v>
      </c>
      <c r="H219" s="29">
        <v>9</v>
      </c>
      <c r="I219" s="29">
        <v>19</v>
      </c>
      <c r="J219" s="29">
        <v>0</v>
      </c>
      <c r="K219" s="29">
        <v>0</v>
      </c>
      <c r="L219" s="29">
        <v>0</v>
      </c>
      <c r="M219" s="29">
        <v>17</v>
      </c>
      <c r="N219" s="29">
        <v>2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23</v>
      </c>
      <c r="V219" s="29">
        <v>1</v>
      </c>
      <c r="W219" s="29">
        <v>0</v>
      </c>
      <c r="X219" s="29">
        <v>0</v>
      </c>
      <c r="Y219" s="29">
        <v>26</v>
      </c>
      <c r="Z219" s="29">
        <v>4</v>
      </c>
      <c r="AA219" s="29">
        <v>9</v>
      </c>
      <c r="AB219" s="29">
        <v>0</v>
      </c>
      <c r="AC219" s="29">
        <v>0</v>
      </c>
      <c r="AD219" s="29">
        <v>0</v>
      </c>
      <c r="AE219" s="29">
        <v>6</v>
      </c>
      <c r="AF219" s="29">
        <v>3</v>
      </c>
      <c r="AG219" s="29">
        <v>0</v>
      </c>
      <c r="AH219" s="29">
        <v>0</v>
      </c>
      <c r="AI219" s="29">
        <v>0</v>
      </c>
      <c r="AJ219" s="29">
        <v>0</v>
      </c>
      <c r="AK219" s="29">
        <v>0</v>
      </c>
      <c r="AL219" s="29">
        <v>0</v>
      </c>
      <c r="AM219" s="29">
        <v>0</v>
      </c>
      <c r="AN219" s="29">
        <v>0</v>
      </c>
      <c r="AO219" s="29">
        <v>0</v>
      </c>
      <c r="AP219" s="29">
        <v>0</v>
      </c>
      <c r="AQ219" s="29">
        <v>0</v>
      </c>
      <c r="AR219" s="29">
        <v>0</v>
      </c>
      <c r="AS219" s="29">
        <v>0</v>
      </c>
      <c r="AT219" s="29">
        <v>0</v>
      </c>
      <c r="AU219" s="29">
        <v>0</v>
      </c>
      <c r="AV219" s="29">
        <v>0</v>
      </c>
      <c r="AW219" s="29">
        <v>0</v>
      </c>
      <c r="AX219" s="29">
        <v>0</v>
      </c>
    </row>
    <row r="220" spans="2:50" ht="20.100000000000001" customHeight="1" thickBot="1" x14ac:dyDescent="0.25">
      <c r="B220" s="4" t="s">
        <v>412</v>
      </c>
      <c r="C220" s="29">
        <v>307</v>
      </c>
      <c r="D220" s="29">
        <v>17</v>
      </c>
      <c r="E220" s="29">
        <v>8</v>
      </c>
      <c r="F220" s="29">
        <v>15</v>
      </c>
      <c r="G220" s="29">
        <v>338</v>
      </c>
      <c r="H220" s="29">
        <v>49</v>
      </c>
      <c r="I220" s="29">
        <v>119</v>
      </c>
      <c r="J220" s="29">
        <v>16</v>
      </c>
      <c r="K220" s="29">
        <v>3</v>
      </c>
      <c r="L220" s="29">
        <v>0</v>
      </c>
      <c r="M220" s="29">
        <v>131</v>
      </c>
      <c r="N220" s="29">
        <v>8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142</v>
      </c>
      <c r="V220" s="29">
        <v>1</v>
      </c>
      <c r="W220" s="29">
        <v>5</v>
      </c>
      <c r="X220" s="29">
        <v>15</v>
      </c>
      <c r="Y220" s="29">
        <v>164</v>
      </c>
      <c r="Z220" s="29">
        <v>18</v>
      </c>
      <c r="AA220" s="29">
        <v>43</v>
      </c>
      <c r="AB220" s="29">
        <v>0</v>
      </c>
      <c r="AC220" s="29">
        <v>0</v>
      </c>
      <c r="AD220" s="29">
        <v>0</v>
      </c>
      <c r="AE220" s="29">
        <v>39</v>
      </c>
      <c r="AF220" s="29">
        <v>23</v>
      </c>
      <c r="AG220" s="29">
        <v>3</v>
      </c>
      <c r="AH220" s="29">
        <v>0</v>
      </c>
      <c r="AI220" s="29">
        <v>0</v>
      </c>
      <c r="AJ220" s="29">
        <v>0</v>
      </c>
      <c r="AK220" s="29">
        <v>4</v>
      </c>
      <c r="AL220" s="29">
        <v>0</v>
      </c>
      <c r="AM220" s="29">
        <v>0</v>
      </c>
      <c r="AN220" s="29">
        <v>0</v>
      </c>
      <c r="AO220" s="29">
        <v>0</v>
      </c>
      <c r="AP220" s="29">
        <v>0</v>
      </c>
      <c r="AQ220" s="29">
        <v>0</v>
      </c>
      <c r="AR220" s="29">
        <v>0</v>
      </c>
      <c r="AS220" s="29">
        <v>0</v>
      </c>
      <c r="AT220" s="29">
        <v>0</v>
      </c>
      <c r="AU220" s="29">
        <v>0</v>
      </c>
      <c r="AV220" s="29">
        <v>0</v>
      </c>
      <c r="AW220" s="29">
        <v>0</v>
      </c>
      <c r="AX220" s="29">
        <v>0</v>
      </c>
    </row>
    <row r="221" spans="2:50" ht="20.100000000000001" customHeight="1" thickBot="1" x14ac:dyDescent="0.25">
      <c r="B221" s="4" t="s">
        <v>413</v>
      </c>
      <c r="C221" s="29">
        <v>224</v>
      </c>
      <c r="D221" s="29">
        <v>33</v>
      </c>
      <c r="E221" s="29">
        <v>12</v>
      </c>
      <c r="F221" s="29">
        <v>3</v>
      </c>
      <c r="G221" s="29">
        <v>277</v>
      </c>
      <c r="H221" s="29">
        <v>55</v>
      </c>
      <c r="I221" s="29">
        <v>80</v>
      </c>
      <c r="J221" s="29">
        <v>22</v>
      </c>
      <c r="K221" s="29">
        <v>0</v>
      </c>
      <c r="L221" s="29">
        <v>0</v>
      </c>
      <c r="M221" s="29">
        <v>102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91</v>
      </c>
      <c r="V221" s="29">
        <v>11</v>
      </c>
      <c r="W221" s="29">
        <v>11</v>
      </c>
      <c r="X221" s="29">
        <v>3</v>
      </c>
      <c r="Y221" s="29">
        <v>122</v>
      </c>
      <c r="Z221" s="29">
        <v>36</v>
      </c>
      <c r="AA221" s="29">
        <v>40</v>
      </c>
      <c r="AB221" s="29">
        <v>0</v>
      </c>
      <c r="AC221" s="29">
        <v>0</v>
      </c>
      <c r="AD221" s="29">
        <v>0</v>
      </c>
      <c r="AE221" s="29">
        <v>33</v>
      </c>
      <c r="AF221" s="29">
        <v>15</v>
      </c>
      <c r="AG221" s="29">
        <v>13</v>
      </c>
      <c r="AH221" s="29">
        <v>0</v>
      </c>
      <c r="AI221" s="29">
        <v>1</v>
      </c>
      <c r="AJ221" s="29">
        <v>0</v>
      </c>
      <c r="AK221" s="29">
        <v>20</v>
      </c>
      <c r="AL221" s="29">
        <v>4</v>
      </c>
      <c r="AM221" s="29">
        <v>0</v>
      </c>
      <c r="AN221" s="29">
        <v>0</v>
      </c>
      <c r="AO221" s="29">
        <v>0</v>
      </c>
      <c r="AP221" s="29">
        <v>0</v>
      </c>
      <c r="AQ221" s="29">
        <v>0</v>
      </c>
      <c r="AR221" s="29">
        <v>0</v>
      </c>
      <c r="AS221" s="29">
        <v>0</v>
      </c>
      <c r="AT221" s="29">
        <v>0</v>
      </c>
      <c r="AU221" s="29">
        <v>0</v>
      </c>
      <c r="AV221" s="29">
        <v>0</v>
      </c>
      <c r="AW221" s="29">
        <v>0</v>
      </c>
      <c r="AX221" s="29">
        <v>0</v>
      </c>
    </row>
    <row r="222" spans="2:50" ht="20.100000000000001" customHeight="1" thickBot="1" x14ac:dyDescent="0.25">
      <c r="B222" s="4" t="s">
        <v>414</v>
      </c>
      <c r="C222" s="29">
        <v>32</v>
      </c>
      <c r="D222" s="29">
        <v>0</v>
      </c>
      <c r="E222" s="29">
        <v>0</v>
      </c>
      <c r="F222" s="29">
        <v>0</v>
      </c>
      <c r="G222" s="29">
        <v>36</v>
      </c>
      <c r="H222" s="29">
        <v>4</v>
      </c>
      <c r="I222" s="29">
        <v>31</v>
      </c>
      <c r="J222" s="29">
        <v>0</v>
      </c>
      <c r="K222" s="29">
        <v>0</v>
      </c>
      <c r="L222" s="29">
        <v>0</v>
      </c>
      <c r="M222" s="29">
        <v>32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3</v>
      </c>
      <c r="Z222" s="29">
        <v>2</v>
      </c>
      <c r="AA222" s="29">
        <v>1</v>
      </c>
      <c r="AB222" s="29">
        <v>0</v>
      </c>
      <c r="AC222" s="29">
        <v>0</v>
      </c>
      <c r="AD222" s="29">
        <v>0</v>
      </c>
      <c r="AE222" s="29">
        <v>1</v>
      </c>
      <c r="AF222" s="29">
        <v>2</v>
      </c>
      <c r="AG222" s="29">
        <v>0</v>
      </c>
      <c r="AH222" s="29">
        <v>0</v>
      </c>
      <c r="AI222" s="29">
        <v>0</v>
      </c>
      <c r="AJ222" s="29">
        <v>0</v>
      </c>
      <c r="AK222" s="29">
        <v>0</v>
      </c>
      <c r="AL222" s="29">
        <v>0</v>
      </c>
      <c r="AM222" s="29">
        <v>0</v>
      </c>
      <c r="AN222" s="29">
        <v>0</v>
      </c>
      <c r="AO222" s="29">
        <v>0</v>
      </c>
      <c r="AP222" s="29">
        <v>0</v>
      </c>
      <c r="AQ222" s="29">
        <v>0</v>
      </c>
      <c r="AR222" s="29">
        <v>0</v>
      </c>
      <c r="AS222" s="29">
        <v>0</v>
      </c>
      <c r="AT222" s="29">
        <v>0</v>
      </c>
      <c r="AU222" s="29">
        <v>0</v>
      </c>
      <c r="AV222" s="29">
        <v>0</v>
      </c>
      <c r="AW222" s="29">
        <v>0</v>
      </c>
      <c r="AX222" s="29">
        <v>0</v>
      </c>
    </row>
    <row r="223" spans="2:50" ht="20.100000000000001" customHeight="1" thickBot="1" x14ac:dyDescent="0.25">
      <c r="B223" s="4" t="s">
        <v>415</v>
      </c>
      <c r="C223" s="29">
        <v>14</v>
      </c>
      <c r="D223" s="29">
        <v>0</v>
      </c>
      <c r="E223" s="29">
        <v>0</v>
      </c>
      <c r="F223" s="29">
        <v>0</v>
      </c>
      <c r="G223" s="29">
        <v>14</v>
      </c>
      <c r="H223" s="29">
        <v>2</v>
      </c>
      <c r="I223" s="29">
        <v>14</v>
      </c>
      <c r="J223" s="29">
        <v>0</v>
      </c>
      <c r="K223" s="29">
        <v>0</v>
      </c>
      <c r="L223" s="29">
        <v>0</v>
      </c>
      <c r="M223" s="29">
        <v>14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29">
        <v>2</v>
      </c>
      <c r="AG223" s="29">
        <v>0</v>
      </c>
      <c r="AH223" s="29">
        <v>0</v>
      </c>
      <c r="AI223" s="29">
        <v>0</v>
      </c>
      <c r="AJ223" s="29">
        <v>0</v>
      </c>
      <c r="AK223" s="29">
        <v>0</v>
      </c>
      <c r="AL223" s="29">
        <v>0</v>
      </c>
      <c r="AM223" s="29">
        <v>0</v>
      </c>
      <c r="AN223" s="29">
        <v>0</v>
      </c>
      <c r="AO223" s="29">
        <v>0</v>
      </c>
      <c r="AP223" s="29">
        <v>0</v>
      </c>
      <c r="AQ223" s="29">
        <v>0</v>
      </c>
      <c r="AR223" s="29">
        <v>0</v>
      </c>
      <c r="AS223" s="29">
        <v>0</v>
      </c>
      <c r="AT223" s="29">
        <v>0</v>
      </c>
      <c r="AU223" s="29">
        <v>0</v>
      </c>
      <c r="AV223" s="29">
        <v>0</v>
      </c>
      <c r="AW223" s="29">
        <v>0</v>
      </c>
      <c r="AX223" s="29">
        <v>0</v>
      </c>
    </row>
    <row r="224" spans="2:50" ht="20.100000000000001" customHeight="1" thickBot="1" x14ac:dyDescent="0.25">
      <c r="B224" s="4" t="s">
        <v>190</v>
      </c>
      <c r="C224" s="29">
        <v>195</v>
      </c>
      <c r="D224" s="29">
        <v>23</v>
      </c>
      <c r="E224" s="29">
        <v>1</v>
      </c>
      <c r="F224" s="29">
        <v>0</v>
      </c>
      <c r="G224" s="29">
        <v>164</v>
      </c>
      <c r="H224" s="29">
        <v>146</v>
      </c>
      <c r="I224" s="29">
        <v>4</v>
      </c>
      <c r="J224" s="29">
        <v>5</v>
      </c>
      <c r="K224" s="29">
        <v>0</v>
      </c>
      <c r="L224" s="29">
        <v>0</v>
      </c>
      <c r="M224" s="29">
        <v>9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145</v>
      </c>
      <c r="V224" s="29">
        <v>18</v>
      </c>
      <c r="W224" s="29">
        <v>1</v>
      </c>
      <c r="X224" s="29">
        <v>0</v>
      </c>
      <c r="Y224" s="29">
        <v>110</v>
      </c>
      <c r="Z224" s="29">
        <v>70</v>
      </c>
      <c r="AA224" s="29">
        <v>38</v>
      </c>
      <c r="AB224" s="29">
        <v>0</v>
      </c>
      <c r="AC224" s="29">
        <v>0</v>
      </c>
      <c r="AD224" s="29">
        <v>0</v>
      </c>
      <c r="AE224" s="29">
        <v>28</v>
      </c>
      <c r="AF224" s="29">
        <v>67</v>
      </c>
      <c r="AG224" s="29">
        <v>8</v>
      </c>
      <c r="AH224" s="29">
        <v>0</v>
      </c>
      <c r="AI224" s="29">
        <v>0</v>
      </c>
      <c r="AJ224" s="29">
        <v>0</v>
      </c>
      <c r="AK224" s="29">
        <v>17</v>
      </c>
      <c r="AL224" s="29">
        <v>9</v>
      </c>
      <c r="AM224" s="29">
        <v>0</v>
      </c>
      <c r="AN224" s="29">
        <v>0</v>
      </c>
      <c r="AO224" s="29">
        <v>0</v>
      </c>
      <c r="AP224" s="29">
        <v>0</v>
      </c>
      <c r="AQ224" s="29">
        <v>0</v>
      </c>
      <c r="AR224" s="29">
        <v>0</v>
      </c>
      <c r="AS224" s="29">
        <v>0</v>
      </c>
      <c r="AT224" s="29">
        <v>0</v>
      </c>
      <c r="AU224" s="29">
        <v>0</v>
      </c>
      <c r="AV224" s="29">
        <v>0</v>
      </c>
      <c r="AW224" s="29">
        <v>0</v>
      </c>
      <c r="AX224" s="29">
        <v>0</v>
      </c>
    </row>
    <row r="225" spans="2:50" ht="20.100000000000001" customHeight="1" thickBot="1" x14ac:dyDescent="0.25">
      <c r="B225" s="4" t="s">
        <v>416</v>
      </c>
      <c r="C225" s="29">
        <v>180</v>
      </c>
      <c r="D225" s="29">
        <v>0</v>
      </c>
      <c r="E225" s="29">
        <v>0</v>
      </c>
      <c r="F225" s="29">
        <v>0</v>
      </c>
      <c r="G225" s="29">
        <v>207</v>
      </c>
      <c r="H225" s="29">
        <v>62</v>
      </c>
      <c r="I225" s="29">
        <v>60</v>
      </c>
      <c r="J225" s="29">
        <v>0</v>
      </c>
      <c r="K225" s="29">
        <v>0</v>
      </c>
      <c r="L225" s="29">
        <v>0</v>
      </c>
      <c r="M225" s="29">
        <v>60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60</v>
      </c>
      <c r="V225" s="29">
        <v>0</v>
      </c>
      <c r="W225" s="29">
        <v>0</v>
      </c>
      <c r="X225" s="29">
        <v>0</v>
      </c>
      <c r="Y225" s="29">
        <v>93</v>
      </c>
      <c r="Z225" s="29">
        <v>0</v>
      </c>
      <c r="AA225" s="29">
        <v>52</v>
      </c>
      <c r="AB225" s="29">
        <v>0</v>
      </c>
      <c r="AC225" s="29">
        <v>0</v>
      </c>
      <c r="AD225" s="29">
        <v>0</v>
      </c>
      <c r="AE225" s="29">
        <v>46</v>
      </c>
      <c r="AF225" s="29">
        <v>62</v>
      </c>
      <c r="AG225" s="29">
        <v>8</v>
      </c>
      <c r="AH225" s="29">
        <v>0</v>
      </c>
      <c r="AI225" s="29">
        <v>0</v>
      </c>
      <c r="AJ225" s="29">
        <v>0</v>
      </c>
      <c r="AK225" s="29">
        <v>8</v>
      </c>
      <c r="AL225" s="29">
        <v>0</v>
      </c>
      <c r="AM225" s="29">
        <v>0</v>
      </c>
      <c r="AN225" s="29">
        <v>0</v>
      </c>
      <c r="AO225" s="29">
        <v>0</v>
      </c>
      <c r="AP225" s="29">
        <v>0</v>
      </c>
      <c r="AQ225" s="29">
        <v>0</v>
      </c>
      <c r="AR225" s="29">
        <v>0</v>
      </c>
      <c r="AS225" s="29">
        <v>0</v>
      </c>
      <c r="AT225" s="29">
        <v>0</v>
      </c>
      <c r="AU225" s="29">
        <v>0</v>
      </c>
      <c r="AV225" s="29">
        <v>0</v>
      </c>
      <c r="AW225" s="29">
        <v>0</v>
      </c>
      <c r="AX225" s="29">
        <v>0</v>
      </c>
    </row>
    <row r="226" spans="2:50" ht="20.100000000000001" customHeight="1" thickBot="1" x14ac:dyDescent="0.25">
      <c r="B226" s="4" t="s">
        <v>417</v>
      </c>
      <c r="C226" s="29">
        <v>81</v>
      </c>
      <c r="D226" s="29">
        <v>3</v>
      </c>
      <c r="E226" s="29">
        <v>4</v>
      </c>
      <c r="F226" s="29">
        <v>0</v>
      </c>
      <c r="G226" s="29">
        <v>96</v>
      </c>
      <c r="H226" s="29">
        <v>45</v>
      </c>
      <c r="I226" s="29">
        <v>40</v>
      </c>
      <c r="J226" s="29">
        <v>2</v>
      </c>
      <c r="K226" s="29">
        <v>1</v>
      </c>
      <c r="L226" s="29">
        <v>0</v>
      </c>
      <c r="M226" s="29">
        <v>43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27</v>
      </c>
      <c r="V226" s="29">
        <v>1</v>
      </c>
      <c r="W226" s="29">
        <v>3</v>
      </c>
      <c r="X226" s="29">
        <v>0</v>
      </c>
      <c r="Y226" s="29">
        <v>32</v>
      </c>
      <c r="Z226" s="29">
        <v>33</v>
      </c>
      <c r="AA226" s="29">
        <v>12</v>
      </c>
      <c r="AB226" s="29">
        <v>0</v>
      </c>
      <c r="AC226" s="29">
        <v>0</v>
      </c>
      <c r="AD226" s="29">
        <v>0</v>
      </c>
      <c r="AE226" s="29">
        <v>19</v>
      </c>
      <c r="AF226" s="29">
        <v>12</v>
      </c>
      <c r="AG226" s="29">
        <v>2</v>
      </c>
      <c r="AH226" s="29">
        <v>0</v>
      </c>
      <c r="AI226" s="29">
        <v>0</v>
      </c>
      <c r="AJ226" s="29">
        <v>0</v>
      </c>
      <c r="AK226" s="29">
        <v>2</v>
      </c>
      <c r="AL226" s="29">
        <v>0</v>
      </c>
      <c r="AM226" s="29">
        <v>0</v>
      </c>
      <c r="AN226" s="29">
        <v>0</v>
      </c>
      <c r="AO226" s="29">
        <v>0</v>
      </c>
      <c r="AP226" s="29">
        <v>0</v>
      </c>
      <c r="AQ226" s="29">
        <v>0</v>
      </c>
      <c r="AR226" s="29">
        <v>0</v>
      </c>
      <c r="AS226" s="29">
        <v>0</v>
      </c>
      <c r="AT226" s="29">
        <v>0</v>
      </c>
      <c r="AU226" s="29">
        <v>0</v>
      </c>
      <c r="AV226" s="29">
        <v>0</v>
      </c>
      <c r="AW226" s="29">
        <v>0</v>
      </c>
      <c r="AX226" s="29">
        <v>0</v>
      </c>
    </row>
    <row r="227" spans="2:50" ht="20.100000000000001" customHeight="1" thickBot="1" x14ac:dyDescent="0.25">
      <c r="B227" s="4" t="s">
        <v>418</v>
      </c>
      <c r="C227" s="29">
        <v>104</v>
      </c>
      <c r="D227" s="29">
        <v>0</v>
      </c>
      <c r="E227" s="29">
        <v>0</v>
      </c>
      <c r="F227" s="29">
        <v>0</v>
      </c>
      <c r="G227" s="29">
        <v>112</v>
      </c>
      <c r="H227" s="29">
        <v>62</v>
      </c>
      <c r="I227" s="29">
        <v>35</v>
      </c>
      <c r="J227" s="29">
        <v>0</v>
      </c>
      <c r="K227" s="29">
        <v>0</v>
      </c>
      <c r="L227" s="29">
        <v>0</v>
      </c>
      <c r="M227" s="29">
        <v>35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1</v>
      </c>
      <c r="U227" s="29">
        <v>37</v>
      </c>
      <c r="V227" s="29">
        <v>0</v>
      </c>
      <c r="W227" s="29">
        <v>0</v>
      </c>
      <c r="X227" s="29">
        <v>0</v>
      </c>
      <c r="Y227" s="29">
        <v>57</v>
      </c>
      <c r="Z227" s="29">
        <v>37</v>
      </c>
      <c r="AA227" s="29">
        <v>31</v>
      </c>
      <c r="AB227" s="29">
        <v>0</v>
      </c>
      <c r="AC227" s="29">
        <v>0</v>
      </c>
      <c r="AD227" s="29">
        <v>0</v>
      </c>
      <c r="AE227" s="29">
        <v>19</v>
      </c>
      <c r="AF227" s="29">
        <v>24</v>
      </c>
      <c r="AG227" s="29">
        <v>1</v>
      </c>
      <c r="AH227" s="29">
        <v>0</v>
      </c>
      <c r="AI227" s="29">
        <v>0</v>
      </c>
      <c r="AJ227" s="29">
        <v>0</v>
      </c>
      <c r="AK227" s="29">
        <v>1</v>
      </c>
      <c r="AL227" s="29">
        <v>0</v>
      </c>
      <c r="AM227" s="29">
        <v>0</v>
      </c>
      <c r="AN227" s="29">
        <v>0</v>
      </c>
      <c r="AO227" s="29">
        <v>0</v>
      </c>
      <c r="AP227" s="29">
        <v>0</v>
      </c>
      <c r="AQ227" s="29">
        <v>0</v>
      </c>
      <c r="AR227" s="29">
        <v>0</v>
      </c>
      <c r="AS227" s="29">
        <v>0</v>
      </c>
      <c r="AT227" s="29">
        <v>0</v>
      </c>
      <c r="AU227" s="29">
        <v>0</v>
      </c>
      <c r="AV227" s="29">
        <v>0</v>
      </c>
      <c r="AW227" s="29">
        <v>0</v>
      </c>
      <c r="AX227" s="29">
        <v>0</v>
      </c>
    </row>
    <row r="228" spans="2:50" ht="20.100000000000001" customHeight="1" thickBot="1" x14ac:dyDescent="0.25">
      <c r="B228" s="4" t="s">
        <v>191</v>
      </c>
      <c r="C228" s="29">
        <v>1427</v>
      </c>
      <c r="D228" s="29">
        <v>248</v>
      </c>
      <c r="E228" s="29">
        <v>125</v>
      </c>
      <c r="F228" s="29">
        <v>41</v>
      </c>
      <c r="G228" s="29">
        <v>1787</v>
      </c>
      <c r="H228" s="29">
        <v>523</v>
      </c>
      <c r="I228" s="29">
        <v>252</v>
      </c>
      <c r="J228" s="29">
        <v>61</v>
      </c>
      <c r="K228" s="29">
        <v>1</v>
      </c>
      <c r="L228" s="29">
        <v>0</v>
      </c>
      <c r="M228" s="29">
        <v>316</v>
      </c>
      <c r="N228" s="29">
        <v>0</v>
      </c>
      <c r="O228" s="29">
        <v>1</v>
      </c>
      <c r="P228" s="29">
        <v>0</v>
      </c>
      <c r="Q228" s="29">
        <v>0</v>
      </c>
      <c r="R228" s="29">
        <v>0</v>
      </c>
      <c r="S228" s="29">
        <v>0</v>
      </c>
      <c r="T228" s="29">
        <v>2</v>
      </c>
      <c r="U228" s="29">
        <v>902</v>
      </c>
      <c r="V228" s="29">
        <v>187</v>
      </c>
      <c r="W228" s="29">
        <v>124</v>
      </c>
      <c r="X228" s="29">
        <v>26</v>
      </c>
      <c r="Y228" s="29">
        <v>1262</v>
      </c>
      <c r="Z228" s="29">
        <v>331</v>
      </c>
      <c r="AA228" s="29">
        <v>247</v>
      </c>
      <c r="AB228" s="29">
        <v>0</v>
      </c>
      <c r="AC228" s="29">
        <v>0</v>
      </c>
      <c r="AD228" s="29">
        <v>15</v>
      </c>
      <c r="AE228" s="29">
        <v>184</v>
      </c>
      <c r="AF228" s="29">
        <v>178</v>
      </c>
      <c r="AG228" s="29">
        <v>22</v>
      </c>
      <c r="AH228" s="29">
        <v>0</v>
      </c>
      <c r="AI228" s="29">
        <v>0</v>
      </c>
      <c r="AJ228" s="29">
        <v>0</v>
      </c>
      <c r="AK228" s="29">
        <v>25</v>
      </c>
      <c r="AL228" s="29">
        <v>9</v>
      </c>
      <c r="AM228" s="29">
        <v>0</v>
      </c>
      <c r="AN228" s="29">
        <v>0</v>
      </c>
      <c r="AO228" s="29">
        <v>0</v>
      </c>
      <c r="AP228" s="29">
        <v>0</v>
      </c>
      <c r="AQ228" s="29">
        <v>0</v>
      </c>
      <c r="AR228" s="29">
        <v>0</v>
      </c>
      <c r="AS228" s="29">
        <v>3</v>
      </c>
      <c r="AT228" s="29">
        <v>0</v>
      </c>
      <c r="AU228" s="29">
        <v>0</v>
      </c>
      <c r="AV228" s="29">
        <v>0</v>
      </c>
      <c r="AW228" s="29">
        <v>0</v>
      </c>
      <c r="AX228" s="29">
        <v>3</v>
      </c>
    </row>
    <row r="229" spans="2:50" ht="20.100000000000001" customHeight="1" thickBot="1" x14ac:dyDescent="0.25">
      <c r="B229" s="4" t="s">
        <v>419</v>
      </c>
      <c r="C229" s="29">
        <v>26</v>
      </c>
      <c r="D229" s="29">
        <v>1</v>
      </c>
      <c r="E229" s="29">
        <v>8</v>
      </c>
      <c r="F229" s="29">
        <v>2</v>
      </c>
      <c r="G229" s="29">
        <v>38</v>
      </c>
      <c r="H229" s="29">
        <v>12</v>
      </c>
      <c r="I229" s="29">
        <v>5</v>
      </c>
      <c r="J229" s="29">
        <v>0</v>
      </c>
      <c r="K229" s="29">
        <v>0</v>
      </c>
      <c r="L229" s="29">
        <v>0</v>
      </c>
      <c r="M229" s="29">
        <v>5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13</v>
      </c>
      <c r="V229" s="29">
        <v>1</v>
      </c>
      <c r="W229" s="29">
        <v>7</v>
      </c>
      <c r="X229" s="29">
        <v>2</v>
      </c>
      <c r="Y229" s="29">
        <v>19</v>
      </c>
      <c r="Z229" s="29">
        <v>8</v>
      </c>
      <c r="AA229" s="29">
        <v>8</v>
      </c>
      <c r="AB229" s="29">
        <v>0</v>
      </c>
      <c r="AC229" s="29">
        <v>0</v>
      </c>
      <c r="AD229" s="29">
        <v>0</v>
      </c>
      <c r="AE229" s="29">
        <v>13</v>
      </c>
      <c r="AF229" s="29">
        <v>4</v>
      </c>
      <c r="AG229" s="29">
        <v>0</v>
      </c>
      <c r="AH229" s="29">
        <v>0</v>
      </c>
      <c r="AI229" s="29">
        <v>1</v>
      </c>
      <c r="AJ229" s="29">
        <v>0</v>
      </c>
      <c r="AK229" s="29">
        <v>1</v>
      </c>
      <c r="AL229" s="29">
        <v>0</v>
      </c>
      <c r="AM229" s="29">
        <v>0</v>
      </c>
      <c r="AN229" s="29">
        <v>0</v>
      </c>
      <c r="AO229" s="29">
        <v>0</v>
      </c>
      <c r="AP229" s="29">
        <v>0</v>
      </c>
      <c r="AQ229" s="29">
        <v>0</v>
      </c>
      <c r="AR229" s="29">
        <v>0</v>
      </c>
      <c r="AS229" s="29">
        <v>0</v>
      </c>
      <c r="AT229" s="29">
        <v>0</v>
      </c>
      <c r="AU229" s="29">
        <v>0</v>
      </c>
      <c r="AV229" s="29">
        <v>0</v>
      </c>
      <c r="AW229" s="29">
        <v>0</v>
      </c>
      <c r="AX229" s="29">
        <v>0</v>
      </c>
    </row>
    <row r="230" spans="2:50" ht="20.100000000000001" customHeight="1" thickBot="1" x14ac:dyDescent="0.25">
      <c r="B230" s="4" t="s">
        <v>420</v>
      </c>
      <c r="C230" s="29">
        <v>35</v>
      </c>
      <c r="D230" s="29">
        <v>1</v>
      </c>
      <c r="E230" s="29">
        <v>3</v>
      </c>
      <c r="F230" s="29">
        <v>0</v>
      </c>
      <c r="G230" s="29">
        <v>34</v>
      </c>
      <c r="H230" s="29">
        <v>14</v>
      </c>
      <c r="I230" s="29">
        <v>10</v>
      </c>
      <c r="J230" s="29">
        <v>0</v>
      </c>
      <c r="K230" s="29">
        <v>0</v>
      </c>
      <c r="L230" s="29">
        <v>0</v>
      </c>
      <c r="M230" s="29">
        <v>10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15</v>
      </c>
      <c r="V230" s="29">
        <v>1</v>
      </c>
      <c r="W230" s="29">
        <v>3</v>
      </c>
      <c r="X230" s="29">
        <v>0</v>
      </c>
      <c r="Y230" s="29">
        <v>18</v>
      </c>
      <c r="Z230" s="29">
        <v>7</v>
      </c>
      <c r="AA230" s="29">
        <v>7</v>
      </c>
      <c r="AB230" s="29">
        <v>0</v>
      </c>
      <c r="AC230" s="29">
        <v>0</v>
      </c>
      <c r="AD230" s="29">
        <v>0</v>
      </c>
      <c r="AE230" s="29">
        <v>5</v>
      </c>
      <c r="AF230" s="29">
        <v>5</v>
      </c>
      <c r="AG230" s="29">
        <v>3</v>
      </c>
      <c r="AH230" s="29">
        <v>0</v>
      </c>
      <c r="AI230" s="29">
        <v>0</v>
      </c>
      <c r="AJ230" s="29">
        <v>0</v>
      </c>
      <c r="AK230" s="29">
        <v>1</v>
      </c>
      <c r="AL230" s="29">
        <v>2</v>
      </c>
      <c r="AM230" s="29">
        <v>0</v>
      </c>
      <c r="AN230" s="29">
        <v>0</v>
      </c>
      <c r="AO230" s="29">
        <v>0</v>
      </c>
      <c r="AP230" s="29">
        <v>0</v>
      </c>
      <c r="AQ230" s="29">
        <v>0</v>
      </c>
      <c r="AR230" s="29">
        <v>0</v>
      </c>
      <c r="AS230" s="29">
        <v>0</v>
      </c>
      <c r="AT230" s="29">
        <v>0</v>
      </c>
      <c r="AU230" s="29">
        <v>0</v>
      </c>
      <c r="AV230" s="29">
        <v>0</v>
      </c>
      <c r="AW230" s="29">
        <v>0</v>
      </c>
      <c r="AX230" s="29">
        <v>0</v>
      </c>
    </row>
    <row r="231" spans="2:50" ht="20.100000000000001" customHeight="1" thickBot="1" x14ac:dyDescent="0.25">
      <c r="B231" s="4" t="s">
        <v>421</v>
      </c>
      <c r="C231" s="29">
        <v>189</v>
      </c>
      <c r="D231" s="29">
        <v>0</v>
      </c>
      <c r="E231" s="29">
        <v>0</v>
      </c>
      <c r="F231" s="29">
        <v>0</v>
      </c>
      <c r="G231" s="29">
        <v>183</v>
      </c>
      <c r="H231" s="29">
        <v>39</v>
      </c>
      <c r="I231" s="29">
        <v>71</v>
      </c>
      <c r="J231" s="29">
        <v>0</v>
      </c>
      <c r="K231" s="29">
        <v>0</v>
      </c>
      <c r="L231" s="29">
        <v>0</v>
      </c>
      <c r="M231" s="29">
        <v>71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90</v>
      </c>
      <c r="V231" s="29">
        <v>0</v>
      </c>
      <c r="W231" s="29">
        <v>0</v>
      </c>
      <c r="X231" s="29">
        <v>0</v>
      </c>
      <c r="Y231" s="29">
        <v>74</v>
      </c>
      <c r="Z231" s="29">
        <v>31</v>
      </c>
      <c r="AA231" s="29">
        <v>24</v>
      </c>
      <c r="AB231" s="29">
        <v>0</v>
      </c>
      <c r="AC231" s="29">
        <v>0</v>
      </c>
      <c r="AD231" s="29">
        <v>0</v>
      </c>
      <c r="AE231" s="29">
        <v>34</v>
      </c>
      <c r="AF231" s="29">
        <v>8</v>
      </c>
      <c r="AG231" s="29">
        <v>4</v>
      </c>
      <c r="AH231" s="29">
        <v>0</v>
      </c>
      <c r="AI231" s="29">
        <v>0</v>
      </c>
      <c r="AJ231" s="29">
        <v>0</v>
      </c>
      <c r="AK231" s="29">
        <v>4</v>
      </c>
      <c r="AL231" s="29">
        <v>0</v>
      </c>
      <c r="AM231" s="29">
        <v>0</v>
      </c>
      <c r="AN231" s="29">
        <v>0</v>
      </c>
      <c r="AO231" s="29">
        <v>0</v>
      </c>
      <c r="AP231" s="29">
        <v>0</v>
      </c>
      <c r="AQ231" s="29">
        <v>0</v>
      </c>
      <c r="AR231" s="29">
        <v>0</v>
      </c>
      <c r="AS231" s="29">
        <v>0</v>
      </c>
      <c r="AT231" s="29">
        <v>0</v>
      </c>
      <c r="AU231" s="29">
        <v>0</v>
      </c>
      <c r="AV231" s="29">
        <v>0</v>
      </c>
      <c r="AW231" s="29">
        <v>0</v>
      </c>
      <c r="AX231" s="29">
        <v>0</v>
      </c>
    </row>
    <row r="232" spans="2:50" ht="20.100000000000001" customHeight="1" thickBot="1" x14ac:dyDescent="0.25">
      <c r="B232" s="4" t="s">
        <v>422</v>
      </c>
      <c r="C232" s="29">
        <v>106</v>
      </c>
      <c r="D232" s="29">
        <v>0</v>
      </c>
      <c r="E232" s="29">
        <v>0</v>
      </c>
      <c r="F232" s="29">
        <v>0</v>
      </c>
      <c r="G232" s="29">
        <v>106</v>
      </c>
      <c r="H232" s="29">
        <v>50</v>
      </c>
      <c r="I232" s="29">
        <v>61</v>
      </c>
      <c r="J232" s="29">
        <v>0</v>
      </c>
      <c r="K232" s="29">
        <v>0</v>
      </c>
      <c r="L232" s="29">
        <v>0</v>
      </c>
      <c r="M232" s="29">
        <v>64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31</v>
      </c>
      <c r="V232" s="29">
        <v>0</v>
      </c>
      <c r="W232" s="29">
        <v>0</v>
      </c>
      <c r="X232" s="29">
        <v>0</v>
      </c>
      <c r="Y232" s="29">
        <v>30</v>
      </c>
      <c r="Z232" s="29">
        <v>12</v>
      </c>
      <c r="AA232" s="29">
        <v>10</v>
      </c>
      <c r="AB232" s="29">
        <v>0</v>
      </c>
      <c r="AC232" s="29">
        <v>0</v>
      </c>
      <c r="AD232" s="29">
        <v>0</v>
      </c>
      <c r="AE232" s="29">
        <v>7</v>
      </c>
      <c r="AF232" s="29">
        <v>38</v>
      </c>
      <c r="AG232" s="29">
        <v>4</v>
      </c>
      <c r="AH232" s="29">
        <v>0</v>
      </c>
      <c r="AI232" s="29">
        <v>0</v>
      </c>
      <c r="AJ232" s="29">
        <v>0</v>
      </c>
      <c r="AK232" s="29">
        <v>4</v>
      </c>
      <c r="AL232" s="29">
        <v>0</v>
      </c>
      <c r="AM232" s="29">
        <v>0</v>
      </c>
      <c r="AN232" s="29">
        <v>0</v>
      </c>
      <c r="AO232" s="29">
        <v>0</v>
      </c>
      <c r="AP232" s="29">
        <v>0</v>
      </c>
      <c r="AQ232" s="29">
        <v>0</v>
      </c>
      <c r="AR232" s="29">
        <v>0</v>
      </c>
      <c r="AS232" s="29">
        <v>0</v>
      </c>
      <c r="AT232" s="29">
        <v>0</v>
      </c>
      <c r="AU232" s="29">
        <v>0</v>
      </c>
      <c r="AV232" s="29">
        <v>0</v>
      </c>
      <c r="AW232" s="29">
        <v>1</v>
      </c>
      <c r="AX232" s="29">
        <v>0</v>
      </c>
    </row>
    <row r="233" spans="2:50" ht="20.100000000000001" customHeight="1" thickBot="1" x14ac:dyDescent="0.25">
      <c r="B233" s="4" t="s">
        <v>423</v>
      </c>
      <c r="C233" s="29">
        <v>706</v>
      </c>
      <c r="D233" s="29">
        <v>122</v>
      </c>
      <c r="E233" s="29">
        <v>124</v>
      </c>
      <c r="F233" s="29">
        <v>0</v>
      </c>
      <c r="G233" s="29">
        <v>980</v>
      </c>
      <c r="H233" s="29">
        <v>651</v>
      </c>
      <c r="I233" s="29">
        <v>169</v>
      </c>
      <c r="J233" s="29">
        <v>17</v>
      </c>
      <c r="K233" s="29">
        <v>3</v>
      </c>
      <c r="L233" s="29">
        <v>0</v>
      </c>
      <c r="M233" s="29">
        <v>189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1</v>
      </c>
      <c r="T233" s="29">
        <v>0</v>
      </c>
      <c r="U233" s="29">
        <v>337</v>
      </c>
      <c r="V233" s="29">
        <v>105</v>
      </c>
      <c r="W233" s="29">
        <v>121</v>
      </c>
      <c r="X233" s="29">
        <v>0</v>
      </c>
      <c r="Y233" s="29">
        <v>665</v>
      </c>
      <c r="Z233" s="29">
        <v>372</v>
      </c>
      <c r="AA233" s="29">
        <v>185</v>
      </c>
      <c r="AB233" s="29">
        <v>0</v>
      </c>
      <c r="AC233" s="29">
        <v>0</v>
      </c>
      <c r="AD233" s="29">
        <v>0</v>
      </c>
      <c r="AE233" s="29">
        <v>107</v>
      </c>
      <c r="AF233" s="29">
        <v>259</v>
      </c>
      <c r="AG233" s="29">
        <v>15</v>
      </c>
      <c r="AH233" s="29">
        <v>0</v>
      </c>
      <c r="AI233" s="29">
        <v>0</v>
      </c>
      <c r="AJ233" s="29">
        <v>0</v>
      </c>
      <c r="AK233" s="29">
        <v>18</v>
      </c>
      <c r="AL233" s="29">
        <v>20</v>
      </c>
      <c r="AM233" s="29">
        <v>0</v>
      </c>
      <c r="AN233" s="29">
        <v>0</v>
      </c>
      <c r="AO233" s="29">
        <v>0</v>
      </c>
      <c r="AP233" s="29">
        <v>0</v>
      </c>
      <c r="AQ233" s="29">
        <v>0</v>
      </c>
      <c r="AR233" s="29">
        <v>0</v>
      </c>
      <c r="AS233" s="29">
        <v>0</v>
      </c>
      <c r="AT233" s="29">
        <v>0</v>
      </c>
      <c r="AU233" s="29">
        <v>0</v>
      </c>
      <c r="AV233" s="29">
        <v>0</v>
      </c>
      <c r="AW233" s="29">
        <v>0</v>
      </c>
      <c r="AX233" s="29">
        <v>0</v>
      </c>
    </row>
    <row r="234" spans="2:50" ht="20.100000000000001" customHeight="1" thickBot="1" x14ac:dyDescent="0.25">
      <c r="B234" s="4" t="s">
        <v>424</v>
      </c>
      <c r="C234" s="29">
        <v>550</v>
      </c>
      <c r="D234" s="29">
        <v>0</v>
      </c>
      <c r="E234" s="29">
        <v>0</v>
      </c>
      <c r="F234" s="29">
        <v>1</v>
      </c>
      <c r="G234" s="29">
        <v>538</v>
      </c>
      <c r="H234" s="29">
        <v>155</v>
      </c>
      <c r="I234" s="29">
        <v>221</v>
      </c>
      <c r="J234" s="29">
        <v>0</v>
      </c>
      <c r="K234" s="29">
        <v>0</v>
      </c>
      <c r="L234" s="29">
        <v>0</v>
      </c>
      <c r="M234" s="29">
        <v>220</v>
      </c>
      <c r="N234" s="29">
        <v>4</v>
      </c>
      <c r="O234" s="29">
        <v>1</v>
      </c>
      <c r="P234" s="29">
        <v>0</v>
      </c>
      <c r="Q234" s="29">
        <v>0</v>
      </c>
      <c r="R234" s="29">
        <v>0</v>
      </c>
      <c r="S234" s="29">
        <v>0</v>
      </c>
      <c r="T234" s="29">
        <v>1</v>
      </c>
      <c r="U234" s="29">
        <v>201</v>
      </c>
      <c r="V234" s="29">
        <v>0</v>
      </c>
      <c r="W234" s="29">
        <v>0</v>
      </c>
      <c r="X234" s="29">
        <v>1</v>
      </c>
      <c r="Y234" s="29">
        <v>211</v>
      </c>
      <c r="Z234" s="29">
        <v>95</v>
      </c>
      <c r="AA234" s="29">
        <v>102</v>
      </c>
      <c r="AB234" s="29">
        <v>0</v>
      </c>
      <c r="AC234" s="29">
        <v>0</v>
      </c>
      <c r="AD234" s="29">
        <v>0</v>
      </c>
      <c r="AE234" s="29">
        <v>82</v>
      </c>
      <c r="AF234" s="29">
        <v>52</v>
      </c>
      <c r="AG234" s="29">
        <v>25</v>
      </c>
      <c r="AH234" s="29">
        <v>0</v>
      </c>
      <c r="AI234" s="29">
        <v>0</v>
      </c>
      <c r="AJ234" s="29">
        <v>0</v>
      </c>
      <c r="AK234" s="29">
        <v>25</v>
      </c>
      <c r="AL234" s="29">
        <v>3</v>
      </c>
      <c r="AM234" s="29">
        <v>0</v>
      </c>
      <c r="AN234" s="29">
        <v>0</v>
      </c>
      <c r="AO234" s="29">
        <v>0</v>
      </c>
      <c r="AP234" s="29">
        <v>0</v>
      </c>
      <c r="AQ234" s="29">
        <v>0</v>
      </c>
      <c r="AR234" s="29">
        <v>0</v>
      </c>
      <c r="AS234" s="29">
        <v>0</v>
      </c>
      <c r="AT234" s="29">
        <v>0</v>
      </c>
      <c r="AU234" s="29">
        <v>0</v>
      </c>
      <c r="AV234" s="29">
        <v>0</v>
      </c>
      <c r="AW234" s="29">
        <v>0</v>
      </c>
      <c r="AX234" s="29">
        <v>0</v>
      </c>
    </row>
    <row r="235" spans="2:50" ht="20.100000000000001" customHeight="1" thickBot="1" x14ac:dyDescent="0.25">
      <c r="B235" s="4" t="s">
        <v>192</v>
      </c>
      <c r="C235" s="29">
        <v>455</v>
      </c>
      <c r="D235" s="29">
        <v>0</v>
      </c>
      <c r="E235" s="29">
        <v>0</v>
      </c>
      <c r="F235" s="29">
        <v>0</v>
      </c>
      <c r="G235" s="29">
        <v>459</v>
      </c>
      <c r="H235" s="29">
        <v>48</v>
      </c>
      <c r="I235" s="29">
        <v>203</v>
      </c>
      <c r="J235" s="29">
        <v>0</v>
      </c>
      <c r="K235" s="29">
        <v>0</v>
      </c>
      <c r="L235" s="29">
        <v>0</v>
      </c>
      <c r="M235" s="29">
        <v>203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173</v>
      </c>
      <c r="V235" s="29">
        <v>0</v>
      </c>
      <c r="W235" s="29">
        <v>0</v>
      </c>
      <c r="X235" s="29">
        <v>0</v>
      </c>
      <c r="Y235" s="29">
        <v>181</v>
      </c>
      <c r="Z235" s="29">
        <v>28</v>
      </c>
      <c r="AA235" s="29">
        <v>64</v>
      </c>
      <c r="AB235" s="29">
        <v>0</v>
      </c>
      <c r="AC235" s="29">
        <v>0</v>
      </c>
      <c r="AD235" s="29">
        <v>0</v>
      </c>
      <c r="AE235" s="29">
        <v>58</v>
      </c>
      <c r="AF235" s="29">
        <v>17</v>
      </c>
      <c r="AG235" s="29">
        <v>15</v>
      </c>
      <c r="AH235" s="29">
        <v>0</v>
      </c>
      <c r="AI235" s="29">
        <v>0</v>
      </c>
      <c r="AJ235" s="29">
        <v>0</v>
      </c>
      <c r="AK235" s="29">
        <v>17</v>
      </c>
      <c r="AL235" s="29">
        <v>1</v>
      </c>
      <c r="AM235" s="29">
        <v>0</v>
      </c>
      <c r="AN235" s="29">
        <v>0</v>
      </c>
      <c r="AO235" s="29">
        <v>0</v>
      </c>
      <c r="AP235" s="29">
        <v>0</v>
      </c>
      <c r="AQ235" s="29">
        <v>0</v>
      </c>
      <c r="AR235" s="29">
        <v>0</v>
      </c>
      <c r="AS235" s="29">
        <v>0</v>
      </c>
      <c r="AT235" s="29">
        <v>0</v>
      </c>
      <c r="AU235" s="29">
        <v>0</v>
      </c>
      <c r="AV235" s="29">
        <v>0</v>
      </c>
      <c r="AW235" s="29">
        <v>0</v>
      </c>
      <c r="AX235" s="29">
        <v>2</v>
      </c>
    </row>
    <row r="236" spans="2:50" ht="20.100000000000001" customHeight="1" thickBot="1" x14ac:dyDescent="0.25">
      <c r="B236" s="4" t="s">
        <v>425</v>
      </c>
      <c r="C236" s="29">
        <v>412</v>
      </c>
      <c r="D236" s="29">
        <v>54</v>
      </c>
      <c r="E236" s="29">
        <v>32</v>
      </c>
      <c r="F236" s="29">
        <v>0</v>
      </c>
      <c r="G236" s="29">
        <v>438</v>
      </c>
      <c r="H236" s="29">
        <v>140</v>
      </c>
      <c r="I236" s="29">
        <v>144</v>
      </c>
      <c r="J236" s="29">
        <v>24</v>
      </c>
      <c r="K236" s="29">
        <v>0</v>
      </c>
      <c r="L236" s="29">
        <v>0</v>
      </c>
      <c r="M236" s="29">
        <v>168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174</v>
      </c>
      <c r="V236" s="29">
        <v>28</v>
      </c>
      <c r="W236" s="29">
        <v>32</v>
      </c>
      <c r="X236" s="29">
        <v>0</v>
      </c>
      <c r="Y236" s="29">
        <v>195</v>
      </c>
      <c r="Z236" s="29">
        <v>90</v>
      </c>
      <c r="AA236" s="29">
        <v>64</v>
      </c>
      <c r="AB236" s="29">
        <v>0</v>
      </c>
      <c r="AC236" s="29">
        <v>0</v>
      </c>
      <c r="AD236" s="29">
        <v>0</v>
      </c>
      <c r="AE236" s="29">
        <v>47</v>
      </c>
      <c r="AF236" s="29">
        <v>46</v>
      </c>
      <c r="AG236" s="29">
        <v>30</v>
      </c>
      <c r="AH236" s="29">
        <v>2</v>
      </c>
      <c r="AI236" s="29">
        <v>0</v>
      </c>
      <c r="AJ236" s="29">
        <v>0</v>
      </c>
      <c r="AK236" s="29">
        <v>28</v>
      </c>
      <c r="AL236" s="29">
        <v>4</v>
      </c>
      <c r="AM236" s="29">
        <v>0</v>
      </c>
      <c r="AN236" s="29">
        <v>0</v>
      </c>
      <c r="AO236" s="29">
        <v>0</v>
      </c>
      <c r="AP236" s="29">
        <v>0</v>
      </c>
      <c r="AQ236" s="29">
        <v>0</v>
      </c>
      <c r="AR236" s="29">
        <v>0</v>
      </c>
      <c r="AS236" s="29">
        <v>0</v>
      </c>
      <c r="AT236" s="29">
        <v>0</v>
      </c>
      <c r="AU236" s="29">
        <v>0</v>
      </c>
      <c r="AV236" s="29">
        <v>0</v>
      </c>
      <c r="AW236" s="29">
        <v>0</v>
      </c>
      <c r="AX236" s="29">
        <v>0</v>
      </c>
    </row>
    <row r="237" spans="2:50" ht="20.100000000000001" customHeight="1" thickBot="1" x14ac:dyDescent="0.25">
      <c r="B237" s="4" t="s">
        <v>426</v>
      </c>
      <c r="C237" s="29">
        <v>114</v>
      </c>
      <c r="D237" s="29">
        <v>0</v>
      </c>
      <c r="E237" s="29">
        <v>0</v>
      </c>
      <c r="F237" s="29">
        <v>0</v>
      </c>
      <c r="G237" s="29">
        <v>120</v>
      </c>
      <c r="H237" s="29">
        <v>6</v>
      </c>
      <c r="I237" s="29">
        <v>74</v>
      </c>
      <c r="J237" s="29">
        <v>0</v>
      </c>
      <c r="K237" s="29">
        <v>0</v>
      </c>
      <c r="L237" s="29">
        <v>0</v>
      </c>
      <c r="M237" s="29">
        <v>74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40</v>
      </c>
      <c r="V237" s="29">
        <v>0</v>
      </c>
      <c r="W237" s="29">
        <v>0</v>
      </c>
      <c r="X237" s="29">
        <v>0</v>
      </c>
      <c r="Y237" s="29">
        <v>46</v>
      </c>
      <c r="Z237" s="29">
        <v>6</v>
      </c>
      <c r="AA237" s="29">
        <v>0</v>
      </c>
      <c r="AB237" s="29">
        <v>0</v>
      </c>
      <c r="AC237" s="29">
        <v>0</v>
      </c>
      <c r="AD237" s="29">
        <v>0</v>
      </c>
      <c r="AE237" s="29">
        <v>0</v>
      </c>
      <c r="AF237" s="29">
        <v>0</v>
      </c>
      <c r="AG237" s="29">
        <v>0</v>
      </c>
      <c r="AH237" s="29">
        <v>0</v>
      </c>
      <c r="AI237" s="29">
        <v>0</v>
      </c>
      <c r="AJ237" s="29">
        <v>0</v>
      </c>
      <c r="AK237" s="29">
        <v>0</v>
      </c>
      <c r="AL237" s="29">
        <v>0</v>
      </c>
      <c r="AM237" s="29">
        <v>0</v>
      </c>
      <c r="AN237" s="29">
        <v>0</v>
      </c>
      <c r="AO237" s="29">
        <v>0</v>
      </c>
      <c r="AP237" s="29">
        <v>0</v>
      </c>
      <c r="AQ237" s="29">
        <v>0</v>
      </c>
      <c r="AR237" s="29">
        <v>0</v>
      </c>
      <c r="AS237" s="29">
        <v>0</v>
      </c>
      <c r="AT237" s="29">
        <v>0</v>
      </c>
      <c r="AU237" s="29">
        <v>0</v>
      </c>
      <c r="AV237" s="29">
        <v>0</v>
      </c>
      <c r="AW237" s="29">
        <v>0</v>
      </c>
      <c r="AX237" s="29">
        <v>0</v>
      </c>
    </row>
    <row r="238" spans="2:50" ht="20.100000000000001" customHeight="1" thickBot="1" x14ac:dyDescent="0.25">
      <c r="B238" s="4" t="s">
        <v>427</v>
      </c>
      <c r="C238" s="29">
        <v>450</v>
      </c>
      <c r="D238" s="29">
        <v>0</v>
      </c>
      <c r="E238" s="29">
        <v>0</v>
      </c>
      <c r="F238" s="29">
        <v>2</v>
      </c>
      <c r="G238" s="29">
        <v>502</v>
      </c>
      <c r="H238" s="29">
        <v>222</v>
      </c>
      <c r="I238" s="29">
        <v>141</v>
      </c>
      <c r="J238" s="29">
        <v>0</v>
      </c>
      <c r="K238" s="29">
        <v>0</v>
      </c>
      <c r="L238" s="29">
        <v>0</v>
      </c>
      <c r="M238" s="29">
        <v>142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1</v>
      </c>
      <c r="T238" s="29">
        <v>0</v>
      </c>
      <c r="U238" s="29">
        <v>178</v>
      </c>
      <c r="V238" s="29">
        <v>0</v>
      </c>
      <c r="W238" s="29">
        <v>0</v>
      </c>
      <c r="X238" s="29">
        <v>2</v>
      </c>
      <c r="Y238" s="29">
        <v>275</v>
      </c>
      <c r="Z238" s="29">
        <v>130</v>
      </c>
      <c r="AA238" s="29">
        <v>124</v>
      </c>
      <c r="AB238" s="29">
        <v>0</v>
      </c>
      <c r="AC238" s="29">
        <v>0</v>
      </c>
      <c r="AD238" s="29">
        <v>0</v>
      </c>
      <c r="AE238" s="29">
        <v>77</v>
      </c>
      <c r="AF238" s="29">
        <v>89</v>
      </c>
      <c r="AG238" s="29">
        <v>7</v>
      </c>
      <c r="AH238" s="29">
        <v>0</v>
      </c>
      <c r="AI238" s="29">
        <v>0</v>
      </c>
      <c r="AJ238" s="29">
        <v>0</v>
      </c>
      <c r="AK238" s="29">
        <v>7</v>
      </c>
      <c r="AL238" s="29">
        <v>3</v>
      </c>
      <c r="AM238" s="29">
        <v>0</v>
      </c>
      <c r="AN238" s="29">
        <v>0</v>
      </c>
      <c r="AO238" s="29">
        <v>0</v>
      </c>
      <c r="AP238" s="29">
        <v>0</v>
      </c>
      <c r="AQ238" s="29">
        <v>0</v>
      </c>
      <c r="AR238" s="29">
        <v>0</v>
      </c>
      <c r="AS238" s="29">
        <v>0</v>
      </c>
      <c r="AT238" s="29">
        <v>0</v>
      </c>
      <c r="AU238" s="29">
        <v>0</v>
      </c>
      <c r="AV238" s="29">
        <v>0</v>
      </c>
      <c r="AW238" s="29">
        <v>0</v>
      </c>
      <c r="AX238" s="29">
        <v>0</v>
      </c>
    </row>
    <row r="239" spans="2:50" ht="20.100000000000001" customHeight="1" thickBot="1" x14ac:dyDescent="0.25">
      <c r="B239" s="4" t="s">
        <v>428</v>
      </c>
      <c r="C239" s="29">
        <v>759</v>
      </c>
      <c r="D239" s="29">
        <v>14</v>
      </c>
      <c r="E239" s="29">
        <v>0</v>
      </c>
      <c r="F239" s="29">
        <v>0</v>
      </c>
      <c r="G239" s="29">
        <v>786</v>
      </c>
      <c r="H239" s="29">
        <v>177</v>
      </c>
      <c r="I239" s="29">
        <v>235</v>
      </c>
      <c r="J239" s="29">
        <v>0</v>
      </c>
      <c r="K239" s="29">
        <v>0</v>
      </c>
      <c r="L239" s="29">
        <v>0</v>
      </c>
      <c r="M239" s="29">
        <v>235</v>
      </c>
      <c r="N239" s="29">
        <v>1</v>
      </c>
      <c r="O239" s="29">
        <v>2</v>
      </c>
      <c r="P239" s="29">
        <v>0</v>
      </c>
      <c r="Q239" s="29">
        <v>0</v>
      </c>
      <c r="R239" s="29">
        <v>0</v>
      </c>
      <c r="S239" s="29">
        <v>1</v>
      </c>
      <c r="T239" s="29">
        <v>2</v>
      </c>
      <c r="U239" s="29">
        <v>349</v>
      </c>
      <c r="V239" s="29">
        <v>14</v>
      </c>
      <c r="W239" s="29">
        <v>0</v>
      </c>
      <c r="X239" s="29">
        <v>0</v>
      </c>
      <c r="Y239" s="29">
        <v>376</v>
      </c>
      <c r="Z239" s="29">
        <v>91</v>
      </c>
      <c r="AA239" s="29">
        <v>154</v>
      </c>
      <c r="AB239" s="29">
        <v>0</v>
      </c>
      <c r="AC239" s="29">
        <v>0</v>
      </c>
      <c r="AD239" s="29">
        <v>0</v>
      </c>
      <c r="AE239" s="29">
        <v>157</v>
      </c>
      <c r="AF239" s="29">
        <v>71</v>
      </c>
      <c r="AG239" s="29">
        <v>16</v>
      </c>
      <c r="AH239" s="29">
        <v>0</v>
      </c>
      <c r="AI239" s="29">
        <v>0</v>
      </c>
      <c r="AJ239" s="29">
        <v>0</v>
      </c>
      <c r="AK239" s="29">
        <v>15</v>
      </c>
      <c r="AL239" s="29">
        <v>4</v>
      </c>
      <c r="AM239" s="29">
        <v>0</v>
      </c>
      <c r="AN239" s="29">
        <v>0</v>
      </c>
      <c r="AO239" s="29">
        <v>0</v>
      </c>
      <c r="AP239" s="29">
        <v>0</v>
      </c>
      <c r="AQ239" s="29">
        <v>0</v>
      </c>
      <c r="AR239" s="29">
        <v>0</v>
      </c>
      <c r="AS239" s="29">
        <v>3</v>
      </c>
      <c r="AT239" s="29">
        <v>0</v>
      </c>
      <c r="AU239" s="29">
        <v>0</v>
      </c>
      <c r="AV239" s="29">
        <v>0</v>
      </c>
      <c r="AW239" s="29">
        <v>2</v>
      </c>
      <c r="AX239" s="29">
        <v>8</v>
      </c>
    </row>
    <row r="240" spans="2:50" ht="20.100000000000001" customHeight="1" thickBot="1" x14ac:dyDescent="0.25">
      <c r="B240" s="4" t="s">
        <v>429</v>
      </c>
      <c r="C240" s="29">
        <v>956</v>
      </c>
      <c r="D240" s="29">
        <v>31</v>
      </c>
      <c r="E240" s="29">
        <v>0</v>
      </c>
      <c r="F240" s="29">
        <v>0</v>
      </c>
      <c r="G240" s="29">
        <v>989</v>
      </c>
      <c r="H240" s="29">
        <v>369</v>
      </c>
      <c r="I240" s="29">
        <v>303</v>
      </c>
      <c r="J240" s="29">
        <v>31</v>
      </c>
      <c r="K240" s="29">
        <v>0</v>
      </c>
      <c r="L240" s="29">
        <v>0</v>
      </c>
      <c r="M240" s="29">
        <v>334</v>
      </c>
      <c r="N240" s="29">
        <v>0</v>
      </c>
      <c r="O240" s="29">
        <v>4</v>
      </c>
      <c r="P240" s="29">
        <v>0</v>
      </c>
      <c r="Q240" s="29">
        <v>0</v>
      </c>
      <c r="R240" s="29">
        <v>0</v>
      </c>
      <c r="S240" s="29">
        <v>2</v>
      </c>
      <c r="T240" s="29">
        <v>4</v>
      </c>
      <c r="U240" s="29">
        <v>394</v>
      </c>
      <c r="V240" s="29">
        <v>0</v>
      </c>
      <c r="W240" s="29">
        <v>0</v>
      </c>
      <c r="X240" s="29">
        <v>0</v>
      </c>
      <c r="Y240" s="29">
        <v>354</v>
      </c>
      <c r="Z240" s="29">
        <v>253</v>
      </c>
      <c r="AA240" s="29">
        <v>232</v>
      </c>
      <c r="AB240" s="29">
        <v>0</v>
      </c>
      <c r="AC240" s="29">
        <v>0</v>
      </c>
      <c r="AD240" s="29">
        <v>0</v>
      </c>
      <c r="AE240" s="29">
        <v>274</v>
      </c>
      <c r="AF240" s="29">
        <v>106</v>
      </c>
      <c r="AG240" s="29">
        <v>21</v>
      </c>
      <c r="AH240" s="29">
        <v>0</v>
      </c>
      <c r="AI240" s="29">
        <v>0</v>
      </c>
      <c r="AJ240" s="29">
        <v>0</v>
      </c>
      <c r="AK240" s="29">
        <v>18</v>
      </c>
      <c r="AL240" s="29">
        <v>4</v>
      </c>
      <c r="AM240" s="29">
        <v>0</v>
      </c>
      <c r="AN240" s="29">
        <v>0</v>
      </c>
      <c r="AO240" s="29">
        <v>0</v>
      </c>
      <c r="AP240" s="29">
        <v>0</v>
      </c>
      <c r="AQ240" s="29">
        <v>0</v>
      </c>
      <c r="AR240" s="29">
        <v>0</v>
      </c>
      <c r="AS240" s="29">
        <v>2</v>
      </c>
      <c r="AT240" s="29">
        <v>0</v>
      </c>
      <c r="AU240" s="29">
        <v>0</v>
      </c>
      <c r="AV240" s="29">
        <v>0</v>
      </c>
      <c r="AW240" s="29">
        <v>7</v>
      </c>
      <c r="AX240" s="29">
        <v>2</v>
      </c>
    </row>
    <row r="241" spans="2:50" ht="20.100000000000001" customHeight="1" thickBot="1" x14ac:dyDescent="0.25">
      <c r="B241" s="4" t="s">
        <v>430</v>
      </c>
      <c r="C241" s="29">
        <v>798</v>
      </c>
      <c r="D241" s="29">
        <v>127</v>
      </c>
      <c r="E241" s="29">
        <v>17</v>
      </c>
      <c r="F241" s="29">
        <v>9</v>
      </c>
      <c r="G241" s="29">
        <v>967</v>
      </c>
      <c r="H241" s="29">
        <v>326</v>
      </c>
      <c r="I241" s="29">
        <v>233</v>
      </c>
      <c r="J241" s="29">
        <v>66</v>
      </c>
      <c r="K241" s="29">
        <v>3</v>
      </c>
      <c r="L241" s="29">
        <v>0</v>
      </c>
      <c r="M241" s="29">
        <v>302</v>
      </c>
      <c r="N241" s="29">
        <v>0</v>
      </c>
      <c r="O241" s="29">
        <v>6</v>
      </c>
      <c r="P241" s="29">
        <v>0</v>
      </c>
      <c r="Q241" s="29">
        <v>0</v>
      </c>
      <c r="R241" s="29">
        <v>0</v>
      </c>
      <c r="S241" s="29">
        <v>7</v>
      </c>
      <c r="T241" s="29">
        <v>3</v>
      </c>
      <c r="U241" s="29">
        <v>308</v>
      </c>
      <c r="V241" s="29">
        <v>61</v>
      </c>
      <c r="W241" s="29">
        <v>14</v>
      </c>
      <c r="X241" s="29">
        <v>9</v>
      </c>
      <c r="Y241" s="29">
        <v>397</v>
      </c>
      <c r="Z241" s="29">
        <v>215</v>
      </c>
      <c r="AA241" s="29">
        <v>226</v>
      </c>
      <c r="AB241" s="29">
        <v>0</v>
      </c>
      <c r="AC241" s="29">
        <v>0</v>
      </c>
      <c r="AD241" s="29">
        <v>0</v>
      </c>
      <c r="AE241" s="29">
        <v>227</v>
      </c>
      <c r="AF241" s="29">
        <v>105</v>
      </c>
      <c r="AG241" s="29">
        <v>25</v>
      </c>
      <c r="AH241" s="29">
        <v>0</v>
      </c>
      <c r="AI241" s="29">
        <v>0</v>
      </c>
      <c r="AJ241" s="29">
        <v>0</v>
      </c>
      <c r="AK241" s="29">
        <v>32</v>
      </c>
      <c r="AL241" s="29">
        <v>0</v>
      </c>
      <c r="AM241" s="29">
        <v>0</v>
      </c>
      <c r="AN241" s="29">
        <v>0</v>
      </c>
      <c r="AO241" s="29">
        <v>0</v>
      </c>
      <c r="AP241" s="29">
        <v>0</v>
      </c>
      <c r="AQ241" s="29">
        <v>0</v>
      </c>
      <c r="AR241" s="29">
        <v>0</v>
      </c>
      <c r="AS241" s="29">
        <v>0</v>
      </c>
      <c r="AT241" s="29">
        <v>0</v>
      </c>
      <c r="AU241" s="29">
        <v>0</v>
      </c>
      <c r="AV241" s="29">
        <v>0</v>
      </c>
      <c r="AW241" s="29">
        <v>2</v>
      </c>
      <c r="AX241" s="29">
        <v>3</v>
      </c>
    </row>
    <row r="242" spans="2:50" ht="20.100000000000001" customHeight="1" thickBot="1" x14ac:dyDescent="0.25">
      <c r="B242" s="4" t="s">
        <v>431</v>
      </c>
      <c r="C242" s="29">
        <v>473</v>
      </c>
      <c r="D242" s="29">
        <v>0</v>
      </c>
      <c r="E242" s="29">
        <v>0</v>
      </c>
      <c r="F242" s="29">
        <v>0</v>
      </c>
      <c r="G242" s="29">
        <v>478</v>
      </c>
      <c r="H242" s="29">
        <v>128</v>
      </c>
      <c r="I242" s="29">
        <v>216</v>
      </c>
      <c r="J242" s="29">
        <v>0</v>
      </c>
      <c r="K242" s="29">
        <v>0</v>
      </c>
      <c r="L242" s="29">
        <v>0</v>
      </c>
      <c r="M242" s="29">
        <v>215</v>
      </c>
      <c r="N242" s="29">
        <v>1</v>
      </c>
      <c r="O242" s="29">
        <v>3</v>
      </c>
      <c r="P242" s="29">
        <v>0</v>
      </c>
      <c r="Q242" s="29">
        <v>0</v>
      </c>
      <c r="R242" s="29">
        <v>0</v>
      </c>
      <c r="S242" s="29">
        <v>0</v>
      </c>
      <c r="T242" s="29">
        <v>3</v>
      </c>
      <c r="U242" s="29">
        <v>159</v>
      </c>
      <c r="V242" s="29">
        <v>0</v>
      </c>
      <c r="W242" s="29">
        <v>0</v>
      </c>
      <c r="X242" s="29">
        <v>0</v>
      </c>
      <c r="Y242" s="29">
        <v>168</v>
      </c>
      <c r="Z242" s="29">
        <v>74</v>
      </c>
      <c r="AA242" s="29">
        <v>87</v>
      </c>
      <c r="AB242" s="29">
        <v>0</v>
      </c>
      <c r="AC242" s="29">
        <v>0</v>
      </c>
      <c r="AD242" s="29">
        <v>0</v>
      </c>
      <c r="AE242" s="29">
        <v>88</v>
      </c>
      <c r="AF242" s="29">
        <v>44</v>
      </c>
      <c r="AG242" s="29">
        <v>8</v>
      </c>
      <c r="AH242" s="29">
        <v>0</v>
      </c>
      <c r="AI242" s="29">
        <v>0</v>
      </c>
      <c r="AJ242" s="29">
        <v>0</v>
      </c>
      <c r="AK242" s="29">
        <v>6</v>
      </c>
      <c r="AL242" s="29">
        <v>3</v>
      </c>
      <c r="AM242" s="29">
        <v>0</v>
      </c>
      <c r="AN242" s="29">
        <v>0</v>
      </c>
      <c r="AO242" s="29">
        <v>0</v>
      </c>
      <c r="AP242" s="29">
        <v>0</v>
      </c>
      <c r="AQ242" s="29">
        <v>0</v>
      </c>
      <c r="AR242" s="29">
        <v>0</v>
      </c>
      <c r="AS242" s="29">
        <v>0</v>
      </c>
      <c r="AT242" s="29">
        <v>0</v>
      </c>
      <c r="AU242" s="29">
        <v>0</v>
      </c>
      <c r="AV242" s="29">
        <v>0</v>
      </c>
      <c r="AW242" s="29">
        <v>1</v>
      </c>
      <c r="AX242" s="29">
        <v>3</v>
      </c>
    </row>
    <row r="243" spans="2:50" ht="20.100000000000001" customHeight="1" thickBot="1" x14ac:dyDescent="0.25">
      <c r="B243" s="4" t="s">
        <v>432</v>
      </c>
      <c r="C243" s="29">
        <v>764</v>
      </c>
      <c r="D243" s="29">
        <v>93</v>
      </c>
      <c r="E243" s="29">
        <v>6</v>
      </c>
      <c r="F243" s="29">
        <v>16</v>
      </c>
      <c r="G243" s="29">
        <v>836</v>
      </c>
      <c r="H243" s="29">
        <v>225</v>
      </c>
      <c r="I243" s="29">
        <v>232</v>
      </c>
      <c r="J243" s="29">
        <v>48</v>
      </c>
      <c r="K243" s="29">
        <v>0</v>
      </c>
      <c r="L243" s="29">
        <v>0</v>
      </c>
      <c r="M243" s="29">
        <v>283</v>
      </c>
      <c r="N243" s="29">
        <v>0</v>
      </c>
      <c r="O243" s="29">
        <v>6</v>
      </c>
      <c r="P243" s="29">
        <v>0</v>
      </c>
      <c r="Q243" s="29">
        <v>0</v>
      </c>
      <c r="R243" s="29">
        <v>1</v>
      </c>
      <c r="S243" s="29">
        <v>5</v>
      </c>
      <c r="T243" s="29">
        <v>5</v>
      </c>
      <c r="U243" s="29">
        <v>311</v>
      </c>
      <c r="V243" s="29">
        <v>45</v>
      </c>
      <c r="W243" s="29">
        <v>6</v>
      </c>
      <c r="X243" s="29">
        <v>0</v>
      </c>
      <c r="Y243" s="29">
        <v>354</v>
      </c>
      <c r="Z243" s="29">
        <v>123</v>
      </c>
      <c r="AA243" s="29">
        <v>203</v>
      </c>
      <c r="AB243" s="29">
        <v>0</v>
      </c>
      <c r="AC243" s="29">
        <v>0</v>
      </c>
      <c r="AD243" s="29">
        <v>15</v>
      </c>
      <c r="AE243" s="29">
        <v>184</v>
      </c>
      <c r="AF243" s="29">
        <v>90</v>
      </c>
      <c r="AG243" s="29">
        <v>10</v>
      </c>
      <c r="AH243" s="29">
        <v>0</v>
      </c>
      <c r="AI243" s="29">
        <v>0</v>
      </c>
      <c r="AJ243" s="29">
        <v>0</v>
      </c>
      <c r="AK243" s="29">
        <v>9</v>
      </c>
      <c r="AL243" s="29">
        <v>4</v>
      </c>
      <c r="AM243" s="29">
        <v>0</v>
      </c>
      <c r="AN243" s="29">
        <v>0</v>
      </c>
      <c r="AO243" s="29">
        <v>0</v>
      </c>
      <c r="AP243" s="29">
        <v>0</v>
      </c>
      <c r="AQ243" s="29">
        <v>0</v>
      </c>
      <c r="AR243" s="29">
        <v>0</v>
      </c>
      <c r="AS243" s="29">
        <v>2</v>
      </c>
      <c r="AT243" s="29">
        <v>0</v>
      </c>
      <c r="AU243" s="29">
        <v>0</v>
      </c>
      <c r="AV243" s="29">
        <v>0</v>
      </c>
      <c r="AW243" s="29">
        <v>1</v>
      </c>
      <c r="AX243" s="29">
        <v>3</v>
      </c>
    </row>
    <row r="244" spans="2:50" ht="20.100000000000001" customHeight="1" thickBot="1" x14ac:dyDescent="0.25">
      <c r="B244" s="4" t="s">
        <v>433</v>
      </c>
      <c r="C244" s="29">
        <v>366</v>
      </c>
      <c r="D244" s="29">
        <v>75</v>
      </c>
      <c r="E244" s="29">
        <v>19</v>
      </c>
      <c r="F244" s="29">
        <v>0</v>
      </c>
      <c r="G244" s="29">
        <v>422</v>
      </c>
      <c r="H244" s="29">
        <v>128</v>
      </c>
      <c r="I244" s="29">
        <v>127</v>
      </c>
      <c r="J244" s="29">
        <v>53</v>
      </c>
      <c r="K244" s="29">
        <v>0</v>
      </c>
      <c r="L244" s="29">
        <v>0</v>
      </c>
      <c r="M244" s="29">
        <v>181</v>
      </c>
      <c r="N244" s="29">
        <v>0</v>
      </c>
      <c r="O244" s="29">
        <v>1</v>
      </c>
      <c r="P244" s="29">
        <v>0</v>
      </c>
      <c r="Q244" s="29">
        <v>0</v>
      </c>
      <c r="R244" s="29">
        <v>0</v>
      </c>
      <c r="S244" s="29">
        <v>1</v>
      </c>
      <c r="T244" s="29">
        <v>2</v>
      </c>
      <c r="U244" s="29">
        <v>127</v>
      </c>
      <c r="V244" s="29">
        <v>22</v>
      </c>
      <c r="W244" s="29">
        <v>19</v>
      </c>
      <c r="X244" s="29">
        <v>0</v>
      </c>
      <c r="Y244" s="29">
        <v>123</v>
      </c>
      <c r="Z244" s="29">
        <v>107</v>
      </c>
      <c r="AA244" s="29">
        <v>87</v>
      </c>
      <c r="AB244" s="29">
        <v>0</v>
      </c>
      <c r="AC244" s="29">
        <v>0</v>
      </c>
      <c r="AD244" s="29">
        <v>0</v>
      </c>
      <c r="AE244" s="29">
        <v>95</v>
      </c>
      <c r="AF244" s="29">
        <v>19</v>
      </c>
      <c r="AG244" s="29">
        <v>24</v>
      </c>
      <c r="AH244" s="29">
        <v>0</v>
      </c>
      <c r="AI244" s="29">
        <v>0</v>
      </c>
      <c r="AJ244" s="29">
        <v>0</v>
      </c>
      <c r="AK244" s="29">
        <v>22</v>
      </c>
      <c r="AL244" s="29">
        <v>0</v>
      </c>
      <c r="AM244" s="29">
        <v>0</v>
      </c>
      <c r="AN244" s="29">
        <v>0</v>
      </c>
      <c r="AO244" s="29">
        <v>0</v>
      </c>
      <c r="AP244" s="29">
        <v>0</v>
      </c>
      <c r="AQ244" s="29">
        <v>0</v>
      </c>
      <c r="AR244" s="29">
        <v>0</v>
      </c>
      <c r="AS244" s="29">
        <v>0</v>
      </c>
      <c r="AT244" s="29">
        <v>0</v>
      </c>
      <c r="AU244" s="29">
        <v>0</v>
      </c>
      <c r="AV244" s="29">
        <v>0</v>
      </c>
      <c r="AW244" s="29">
        <v>0</v>
      </c>
      <c r="AX244" s="29">
        <v>0</v>
      </c>
    </row>
    <row r="245" spans="2:50" ht="20.100000000000001" customHeight="1" thickBot="1" x14ac:dyDescent="0.25">
      <c r="B245" s="4" t="s">
        <v>434</v>
      </c>
      <c r="C245" s="29">
        <v>115</v>
      </c>
      <c r="D245" s="29">
        <v>6</v>
      </c>
      <c r="E245" s="29">
        <v>3</v>
      </c>
      <c r="F245" s="29">
        <v>3</v>
      </c>
      <c r="G245" s="29">
        <v>133</v>
      </c>
      <c r="H245" s="29">
        <v>52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1</v>
      </c>
      <c r="P245" s="29">
        <v>0</v>
      </c>
      <c r="Q245" s="29">
        <v>0</v>
      </c>
      <c r="R245" s="29">
        <v>0</v>
      </c>
      <c r="S245" s="29">
        <v>1</v>
      </c>
      <c r="T245" s="29">
        <v>0</v>
      </c>
      <c r="U245" s="29">
        <v>66</v>
      </c>
      <c r="V245" s="29">
        <v>6</v>
      </c>
      <c r="W245" s="29">
        <v>3</v>
      </c>
      <c r="X245" s="29">
        <v>3</v>
      </c>
      <c r="Y245" s="29">
        <v>95</v>
      </c>
      <c r="Z245" s="29">
        <v>20</v>
      </c>
      <c r="AA245" s="29">
        <v>47</v>
      </c>
      <c r="AB245" s="29">
        <v>0</v>
      </c>
      <c r="AC245" s="29">
        <v>0</v>
      </c>
      <c r="AD245" s="29">
        <v>0</v>
      </c>
      <c r="AE245" s="29">
        <v>35</v>
      </c>
      <c r="AF245" s="29">
        <v>31</v>
      </c>
      <c r="AG245" s="29">
        <v>0</v>
      </c>
      <c r="AH245" s="29">
        <v>0</v>
      </c>
      <c r="AI245" s="29">
        <v>0</v>
      </c>
      <c r="AJ245" s="29">
        <v>0</v>
      </c>
      <c r="AK245" s="29">
        <v>1</v>
      </c>
      <c r="AL245" s="29">
        <v>0</v>
      </c>
      <c r="AM245" s="29">
        <v>0</v>
      </c>
      <c r="AN245" s="29">
        <v>0</v>
      </c>
      <c r="AO245" s="29">
        <v>0</v>
      </c>
      <c r="AP245" s="29">
        <v>0</v>
      </c>
      <c r="AQ245" s="29">
        <v>0</v>
      </c>
      <c r="AR245" s="29">
        <v>0</v>
      </c>
      <c r="AS245" s="29">
        <v>1</v>
      </c>
      <c r="AT245" s="29">
        <v>0</v>
      </c>
      <c r="AU245" s="29">
        <v>0</v>
      </c>
      <c r="AV245" s="29">
        <v>0</v>
      </c>
      <c r="AW245" s="29">
        <v>1</v>
      </c>
      <c r="AX245" s="29">
        <v>1</v>
      </c>
    </row>
    <row r="246" spans="2:50" ht="20.100000000000001" customHeight="1" thickBot="1" x14ac:dyDescent="0.25">
      <c r="B246" s="4" t="s">
        <v>435</v>
      </c>
      <c r="C246" s="29">
        <v>418</v>
      </c>
      <c r="D246" s="29">
        <v>32</v>
      </c>
      <c r="E246" s="29">
        <v>1</v>
      </c>
      <c r="F246" s="29">
        <v>2</v>
      </c>
      <c r="G246" s="29">
        <v>319</v>
      </c>
      <c r="H246" s="29">
        <v>455</v>
      </c>
      <c r="I246" s="29">
        <v>170</v>
      </c>
      <c r="J246" s="29">
        <v>10</v>
      </c>
      <c r="K246" s="29">
        <v>1</v>
      </c>
      <c r="L246" s="29">
        <v>0</v>
      </c>
      <c r="M246" s="29">
        <v>181</v>
      </c>
      <c r="N246" s="29">
        <v>0</v>
      </c>
      <c r="O246" s="29">
        <v>2</v>
      </c>
      <c r="P246" s="29">
        <v>0</v>
      </c>
      <c r="Q246" s="29">
        <v>0</v>
      </c>
      <c r="R246" s="29">
        <v>0</v>
      </c>
      <c r="S246" s="29">
        <v>1</v>
      </c>
      <c r="T246" s="29">
        <v>2</v>
      </c>
      <c r="U246" s="29">
        <v>198</v>
      </c>
      <c r="V246" s="29">
        <v>22</v>
      </c>
      <c r="W246" s="29">
        <v>0</v>
      </c>
      <c r="X246" s="29">
        <v>0</v>
      </c>
      <c r="Y246" s="29">
        <v>62</v>
      </c>
      <c r="Z246" s="29">
        <v>394</v>
      </c>
      <c r="AA246" s="29">
        <v>29</v>
      </c>
      <c r="AB246" s="29">
        <v>0</v>
      </c>
      <c r="AC246" s="29">
        <v>0</v>
      </c>
      <c r="AD246" s="29">
        <v>2</v>
      </c>
      <c r="AE246" s="29">
        <v>49</v>
      </c>
      <c r="AF246" s="29">
        <v>53</v>
      </c>
      <c r="AG246" s="29">
        <v>19</v>
      </c>
      <c r="AH246" s="29">
        <v>0</v>
      </c>
      <c r="AI246" s="29">
        <v>0</v>
      </c>
      <c r="AJ246" s="29">
        <v>0</v>
      </c>
      <c r="AK246" s="29">
        <v>26</v>
      </c>
      <c r="AL246" s="29">
        <v>6</v>
      </c>
      <c r="AM246" s="29">
        <v>0</v>
      </c>
      <c r="AN246" s="29">
        <v>0</v>
      </c>
      <c r="AO246" s="29">
        <v>0</v>
      </c>
      <c r="AP246" s="29">
        <v>0</v>
      </c>
      <c r="AQ246" s="29">
        <v>0</v>
      </c>
      <c r="AR246" s="29">
        <v>0</v>
      </c>
      <c r="AS246" s="29">
        <v>0</v>
      </c>
      <c r="AT246" s="29">
        <v>0</v>
      </c>
      <c r="AU246" s="29">
        <v>0</v>
      </c>
      <c r="AV246" s="29">
        <v>0</v>
      </c>
      <c r="AW246" s="29">
        <v>0</v>
      </c>
      <c r="AX246" s="29">
        <v>0</v>
      </c>
    </row>
    <row r="247" spans="2:50" ht="20.100000000000001" customHeight="1" thickBot="1" x14ac:dyDescent="0.25">
      <c r="B247" s="4" t="s">
        <v>436</v>
      </c>
      <c r="C247" s="29">
        <v>1184</v>
      </c>
      <c r="D247" s="29">
        <v>132</v>
      </c>
      <c r="E247" s="29">
        <v>93</v>
      </c>
      <c r="F247" s="29">
        <v>8</v>
      </c>
      <c r="G247" s="29">
        <v>1454</v>
      </c>
      <c r="H247" s="29">
        <v>124</v>
      </c>
      <c r="I247" s="29">
        <v>346</v>
      </c>
      <c r="J247" s="29">
        <v>99</v>
      </c>
      <c r="K247" s="29">
        <v>5</v>
      </c>
      <c r="L247" s="29">
        <v>0</v>
      </c>
      <c r="M247" s="29">
        <v>448</v>
      </c>
      <c r="N247" s="29">
        <v>2</v>
      </c>
      <c r="O247" s="29">
        <v>4</v>
      </c>
      <c r="P247" s="29">
        <v>0</v>
      </c>
      <c r="Q247" s="29">
        <v>0</v>
      </c>
      <c r="R247" s="29">
        <v>0</v>
      </c>
      <c r="S247" s="29">
        <v>8</v>
      </c>
      <c r="T247" s="29">
        <v>1</v>
      </c>
      <c r="U247" s="29">
        <v>471</v>
      </c>
      <c r="V247" s="29">
        <v>33</v>
      </c>
      <c r="W247" s="29">
        <v>88</v>
      </c>
      <c r="X247" s="29">
        <v>8</v>
      </c>
      <c r="Y247" s="29">
        <v>613</v>
      </c>
      <c r="Z247" s="29">
        <v>80</v>
      </c>
      <c r="AA247" s="29">
        <v>326</v>
      </c>
      <c r="AB247" s="29">
        <v>0</v>
      </c>
      <c r="AC247" s="29">
        <v>0</v>
      </c>
      <c r="AD247" s="29">
        <v>0</v>
      </c>
      <c r="AE247" s="29">
        <v>353</v>
      </c>
      <c r="AF247" s="29">
        <v>29</v>
      </c>
      <c r="AG247" s="29">
        <v>37</v>
      </c>
      <c r="AH247" s="29">
        <v>0</v>
      </c>
      <c r="AI247" s="29">
        <v>0</v>
      </c>
      <c r="AJ247" s="29">
        <v>0</v>
      </c>
      <c r="AK247" s="29">
        <v>31</v>
      </c>
      <c r="AL247" s="29">
        <v>11</v>
      </c>
      <c r="AM247" s="29">
        <v>0</v>
      </c>
      <c r="AN247" s="29">
        <v>0</v>
      </c>
      <c r="AO247" s="29">
        <v>0</v>
      </c>
      <c r="AP247" s="29">
        <v>0</v>
      </c>
      <c r="AQ247" s="29">
        <v>0</v>
      </c>
      <c r="AR247" s="29">
        <v>0</v>
      </c>
      <c r="AS247" s="29">
        <v>0</v>
      </c>
      <c r="AT247" s="29">
        <v>0</v>
      </c>
      <c r="AU247" s="29">
        <v>0</v>
      </c>
      <c r="AV247" s="29">
        <v>0</v>
      </c>
      <c r="AW247" s="29">
        <v>1</v>
      </c>
      <c r="AX247" s="29">
        <v>1</v>
      </c>
    </row>
    <row r="248" spans="2:50" ht="20.100000000000001" customHeight="1" thickBot="1" x14ac:dyDescent="0.25">
      <c r="B248" s="4" t="s">
        <v>193</v>
      </c>
      <c r="C248" s="29">
        <v>5132</v>
      </c>
      <c r="D248" s="29">
        <v>572</v>
      </c>
      <c r="E248" s="29">
        <v>917</v>
      </c>
      <c r="F248" s="29">
        <v>50</v>
      </c>
      <c r="G248" s="29">
        <v>6725</v>
      </c>
      <c r="H248" s="29">
        <v>1361</v>
      </c>
      <c r="I248" s="29">
        <v>1337</v>
      </c>
      <c r="J248" s="29">
        <v>0</v>
      </c>
      <c r="K248" s="29">
        <v>0</v>
      </c>
      <c r="L248" s="29">
        <v>0</v>
      </c>
      <c r="M248" s="29">
        <v>1337</v>
      </c>
      <c r="N248" s="29">
        <v>0</v>
      </c>
      <c r="O248" s="29">
        <v>32</v>
      </c>
      <c r="P248" s="29">
        <v>0</v>
      </c>
      <c r="Q248" s="29">
        <v>0</v>
      </c>
      <c r="R248" s="29">
        <v>2</v>
      </c>
      <c r="S248" s="29">
        <v>26</v>
      </c>
      <c r="T248" s="29">
        <v>31</v>
      </c>
      <c r="U248" s="29">
        <v>2070</v>
      </c>
      <c r="V248" s="29">
        <v>572</v>
      </c>
      <c r="W248" s="29">
        <v>917</v>
      </c>
      <c r="X248" s="29">
        <v>48</v>
      </c>
      <c r="Y248" s="29">
        <v>3617</v>
      </c>
      <c r="Z248" s="29">
        <v>943</v>
      </c>
      <c r="AA248" s="29">
        <v>1590</v>
      </c>
      <c r="AB248" s="29">
        <v>0</v>
      </c>
      <c r="AC248" s="29">
        <v>0</v>
      </c>
      <c r="AD248" s="29">
        <v>0</v>
      </c>
      <c r="AE248" s="29">
        <v>1641</v>
      </c>
      <c r="AF248" s="29">
        <v>363</v>
      </c>
      <c r="AG248" s="29">
        <v>99</v>
      </c>
      <c r="AH248" s="29">
        <v>0</v>
      </c>
      <c r="AI248" s="29">
        <v>0</v>
      </c>
      <c r="AJ248" s="29">
        <v>0</v>
      </c>
      <c r="AK248" s="29">
        <v>101</v>
      </c>
      <c r="AL248" s="29">
        <v>19</v>
      </c>
      <c r="AM248" s="29">
        <v>0</v>
      </c>
      <c r="AN248" s="29">
        <v>0</v>
      </c>
      <c r="AO248" s="29">
        <v>0</v>
      </c>
      <c r="AP248" s="29">
        <v>0</v>
      </c>
      <c r="AQ248" s="29">
        <v>0</v>
      </c>
      <c r="AR248" s="29">
        <v>0</v>
      </c>
      <c r="AS248" s="29">
        <v>4</v>
      </c>
      <c r="AT248" s="29">
        <v>0</v>
      </c>
      <c r="AU248" s="29">
        <v>0</v>
      </c>
      <c r="AV248" s="29">
        <v>0</v>
      </c>
      <c r="AW248" s="29">
        <v>3</v>
      </c>
      <c r="AX248" s="29">
        <v>5</v>
      </c>
    </row>
    <row r="249" spans="2:50" ht="20.100000000000001" customHeight="1" thickBot="1" x14ac:dyDescent="0.25">
      <c r="B249" s="4" t="s">
        <v>437</v>
      </c>
      <c r="C249" s="29">
        <v>390</v>
      </c>
      <c r="D249" s="29">
        <v>26</v>
      </c>
      <c r="E249" s="29">
        <v>0</v>
      </c>
      <c r="F249" s="29">
        <v>0</v>
      </c>
      <c r="G249" s="29">
        <v>404</v>
      </c>
      <c r="H249" s="29">
        <v>64</v>
      </c>
      <c r="I249" s="29">
        <v>124</v>
      </c>
      <c r="J249" s="29">
        <v>15</v>
      </c>
      <c r="K249" s="29">
        <v>0</v>
      </c>
      <c r="L249" s="29">
        <v>0</v>
      </c>
      <c r="M249" s="29">
        <v>139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1</v>
      </c>
      <c r="T249" s="29">
        <v>0</v>
      </c>
      <c r="U249" s="29">
        <v>162</v>
      </c>
      <c r="V249" s="29">
        <v>11</v>
      </c>
      <c r="W249" s="29">
        <v>0</v>
      </c>
      <c r="X249" s="29">
        <v>0</v>
      </c>
      <c r="Y249" s="29">
        <v>179</v>
      </c>
      <c r="Z249" s="29">
        <v>7</v>
      </c>
      <c r="AA249" s="29">
        <v>93</v>
      </c>
      <c r="AB249" s="29">
        <v>0</v>
      </c>
      <c r="AC249" s="29">
        <v>0</v>
      </c>
      <c r="AD249" s="29">
        <v>0</v>
      </c>
      <c r="AE249" s="29">
        <v>79</v>
      </c>
      <c r="AF249" s="29">
        <v>47</v>
      </c>
      <c r="AG249" s="29">
        <v>10</v>
      </c>
      <c r="AH249" s="29">
        <v>0</v>
      </c>
      <c r="AI249" s="29">
        <v>0</v>
      </c>
      <c r="AJ249" s="29">
        <v>0</v>
      </c>
      <c r="AK249" s="29">
        <v>4</v>
      </c>
      <c r="AL249" s="29">
        <v>10</v>
      </c>
      <c r="AM249" s="29">
        <v>0</v>
      </c>
      <c r="AN249" s="29">
        <v>0</v>
      </c>
      <c r="AO249" s="29">
        <v>0</v>
      </c>
      <c r="AP249" s="29">
        <v>0</v>
      </c>
      <c r="AQ249" s="29">
        <v>0</v>
      </c>
      <c r="AR249" s="29">
        <v>0</v>
      </c>
      <c r="AS249" s="29">
        <v>1</v>
      </c>
      <c r="AT249" s="29">
        <v>0</v>
      </c>
      <c r="AU249" s="29">
        <v>0</v>
      </c>
      <c r="AV249" s="29">
        <v>0</v>
      </c>
      <c r="AW249" s="29">
        <v>2</v>
      </c>
      <c r="AX249" s="29">
        <v>0</v>
      </c>
    </row>
    <row r="250" spans="2:50" ht="20.100000000000001" customHeight="1" thickBot="1" x14ac:dyDescent="0.25">
      <c r="B250" s="4" t="s">
        <v>438</v>
      </c>
      <c r="C250" s="29">
        <v>993</v>
      </c>
      <c r="D250" s="29">
        <v>58</v>
      </c>
      <c r="E250" s="29">
        <v>0</v>
      </c>
      <c r="F250" s="29">
        <v>1</v>
      </c>
      <c r="G250" s="29">
        <v>1189</v>
      </c>
      <c r="H250" s="29">
        <v>223</v>
      </c>
      <c r="I250" s="29">
        <v>328</v>
      </c>
      <c r="J250" s="29">
        <v>58</v>
      </c>
      <c r="K250" s="29">
        <v>0</v>
      </c>
      <c r="L250" s="29">
        <v>0</v>
      </c>
      <c r="M250" s="29">
        <v>386</v>
      </c>
      <c r="N250" s="29">
        <v>0</v>
      </c>
      <c r="O250" s="29">
        <v>3</v>
      </c>
      <c r="P250" s="29">
        <v>0</v>
      </c>
      <c r="Q250" s="29">
        <v>0</v>
      </c>
      <c r="R250" s="29">
        <v>1</v>
      </c>
      <c r="S250" s="29">
        <v>2</v>
      </c>
      <c r="T250" s="29">
        <v>3</v>
      </c>
      <c r="U250" s="29">
        <v>350</v>
      </c>
      <c r="V250" s="29">
        <v>0</v>
      </c>
      <c r="W250" s="29">
        <v>0</v>
      </c>
      <c r="X250" s="29">
        <v>0</v>
      </c>
      <c r="Y250" s="29">
        <v>479</v>
      </c>
      <c r="Z250" s="29">
        <v>130</v>
      </c>
      <c r="AA250" s="29">
        <v>289</v>
      </c>
      <c r="AB250" s="29">
        <v>0</v>
      </c>
      <c r="AC250" s="29">
        <v>0</v>
      </c>
      <c r="AD250" s="29">
        <v>0</v>
      </c>
      <c r="AE250" s="29">
        <v>287</v>
      </c>
      <c r="AF250" s="29">
        <v>82</v>
      </c>
      <c r="AG250" s="29">
        <v>22</v>
      </c>
      <c r="AH250" s="29">
        <v>0</v>
      </c>
      <c r="AI250" s="29">
        <v>0</v>
      </c>
      <c r="AJ250" s="29">
        <v>0</v>
      </c>
      <c r="AK250" s="29">
        <v>34</v>
      </c>
      <c r="AL250" s="29">
        <v>6</v>
      </c>
      <c r="AM250" s="29">
        <v>0</v>
      </c>
      <c r="AN250" s="29">
        <v>0</v>
      </c>
      <c r="AO250" s="29">
        <v>0</v>
      </c>
      <c r="AP250" s="29">
        <v>0</v>
      </c>
      <c r="AQ250" s="29">
        <v>0</v>
      </c>
      <c r="AR250" s="29">
        <v>0</v>
      </c>
      <c r="AS250" s="29">
        <v>1</v>
      </c>
      <c r="AT250" s="29">
        <v>0</v>
      </c>
      <c r="AU250" s="29">
        <v>0</v>
      </c>
      <c r="AV250" s="29">
        <v>0</v>
      </c>
      <c r="AW250" s="29">
        <v>1</v>
      </c>
      <c r="AX250" s="29">
        <v>2</v>
      </c>
    </row>
    <row r="251" spans="2:50" ht="20.100000000000001" customHeight="1" thickBot="1" x14ac:dyDescent="0.25">
      <c r="B251" s="4" t="s">
        <v>439</v>
      </c>
      <c r="C251" s="29">
        <v>524</v>
      </c>
      <c r="D251" s="29">
        <v>0</v>
      </c>
      <c r="E251" s="29">
        <v>0</v>
      </c>
      <c r="F251" s="29">
        <v>0</v>
      </c>
      <c r="G251" s="29">
        <v>375</v>
      </c>
      <c r="H251" s="29">
        <v>256</v>
      </c>
      <c r="I251" s="29">
        <v>193</v>
      </c>
      <c r="J251" s="29">
        <v>0</v>
      </c>
      <c r="K251" s="29">
        <v>0</v>
      </c>
      <c r="L251" s="29">
        <v>0</v>
      </c>
      <c r="M251" s="29">
        <v>194</v>
      </c>
      <c r="N251" s="29">
        <v>0</v>
      </c>
      <c r="O251" s="29">
        <v>1</v>
      </c>
      <c r="P251" s="29">
        <v>0</v>
      </c>
      <c r="Q251" s="29">
        <v>0</v>
      </c>
      <c r="R251" s="29">
        <v>0</v>
      </c>
      <c r="S251" s="29">
        <v>1</v>
      </c>
      <c r="T251" s="29">
        <v>1</v>
      </c>
      <c r="U251" s="29">
        <v>228</v>
      </c>
      <c r="V251" s="29">
        <v>0</v>
      </c>
      <c r="W251" s="29">
        <v>0</v>
      </c>
      <c r="X251" s="29">
        <v>0</v>
      </c>
      <c r="Y251" s="29">
        <v>65</v>
      </c>
      <c r="Z251" s="29">
        <v>204</v>
      </c>
      <c r="AA251" s="29">
        <v>81</v>
      </c>
      <c r="AB251" s="29">
        <v>0</v>
      </c>
      <c r="AC251" s="29">
        <v>0</v>
      </c>
      <c r="AD251" s="29">
        <v>0</v>
      </c>
      <c r="AE251" s="29">
        <v>105</v>
      </c>
      <c r="AF251" s="29">
        <v>38</v>
      </c>
      <c r="AG251" s="29">
        <v>20</v>
      </c>
      <c r="AH251" s="29">
        <v>0</v>
      </c>
      <c r="AI251" s="29">
        <v>0</v>
      </c>
      <c r="AJ251" s="29">
        <v>0</v>
      </c>
      <c r="AK251" s="29">
        <v>10</v>
      </c>
      <c r="AL251" s="29">
        <v>12</v>
      </c>
      <c r="AM251" s="29">
        <v>0</v>
      </c>
      <c r="AN251" s="29">
        <v>0</v>
      </c>
      <c r="AO251" s="29">
        <v>0</v>
      </c>
      <c r="AP251" s="29">
        <v>0</v>
      </c>
      <c r="AQ251" s="29">
        <v>0</v>
      </c>
      <c r="AR251" s="29">
        <v>0</v>
      </c>
      <c r="AS251" s="29">
        <v>1</v>
      </c>
      <c r="AT251" s="29">
        <v>0</v>
      </c>
      <c r="AU251" s="29">
        <v>0</v>
      </c>
      <c r="AV251" s="29">
        <v>0</v>
      </c>
      <c r="AW251" s="29">
        <v>0</v>
      </c>
      <c r="AX251" s="29">
        <v>1</v>
      </c>
    </row>
    <row r="252" spans="2:50" ht="20.100000000000001" customHeight="1" thickBot="1" x14ac:dyDescent="0.25">
      <c r="B252" s="4" t="s">
        <v>440</v>
      </c>
      <c r="C252" s="29">
        <v>915</v>
      </c>
      <c r="D252" s="29">
        <v>0</v>
      </c>
      <c r="E252" s="29">
        <v>0</v>
      </c>
      <c r="F252" s="29">
        <v>0</v>
      </c>
      <c r="G252" s="29">
        <v>928</v>
      </c>
      <c r="H252" s="29">
        <v>104</v>
      </c>
      <c r="I252" s="29">
        <v>344</v>
      </c>
      <c r="J252" s="29">
        <v>0</v>
      </c>
      <c r="K252" s="29">
        <v>0</v>
      </c>
      <c r="L252" s="29">
        <v>0</v>
      </c>
      <c r="M252" s="29">
        <v>344</v>
      </c>
      <c r="N252" s="29">
        <v>0</v>
      </c>
      <c r="O252" s="29">
        <v>2</v>
      </c>
      <c r="P252" s="29">
        <v>0</v>
      </c>
      <c r="Q252" s="29">
        <v>0</v>
      </c>
      <c r="R252" s="29">
        <v>0</v>
      </c>
      <c r="S252" s="29">
        <v>5</v>
      </c>
      <c r="T252" s="29">
        <v>2</v>
      </c>
      <c r="U252" s="29">
        <v>375</v>
      </c>
      <c r="V252" s="29">
        <v>0</v>
      </c>
      <c r="W252" s="29">
        <v>0</v>
      </c>
      <c r="X252" s="29">
        <v>0</v>
      </c>
      <c r="Y252" s="29">
        <v>378</v>
      </c>
      <c r="Z252" s="29">
        <v>55</v>
      </c>
      <c r="AA252" s="29">
        <v>180</v>
      </c>
      <c r="AB252" s="29">
        <v>0</v>
      </c>
      <c r="AC252" s="29">
        <v>0</v>
      </c>
      <c r="AD252" s="29">
        <v>0</v>
      </c>
      <c r="AE252" s="29">
        <v>184</v>
      </c>
      <c r="AF252" s="29">
        <v>45</v>
      </c>
      <c r="AG252" s="29">
        <v>14</v>
      </c>
      <c r="AH252" s="29">
        <v>0</v>
      </c>
      <c r="AI252" s="29">
        <v>0</v>
      </c>
      <c r="AJ252" s="29">
        <v>0</v>
      </c>
      <c r="AK252" s="29">
        <v>13</v>
      </c>
      <c r="AL252" s="29">
        <v>2</v>
      </c>
      <c r="AM252" s="29">
        <v>0</v>
      </c>
      <c r="AN252" s="29">
        <v>0</v>
      </c>
      <c r="AO252" s="29">
        <v>0</v>
      </c>
      <c r="AP252" s="29">
        <v>0</v>
      </c>
      <c r="AQ252" s="29">
        <v>0</v>
      </c>
      <c r="AR252" s="29">
        <v>0</v>
      </c>
      <c r="AS252" s="29">
        <v>0</v>
      </c>
      <c r="AT252" s="29">
        <v>0</v>
      </c>
      <c r="AU252" s="29">
        <v>0</v>
      </c>
      <c r="AV252" s="29">
        <v>0</v>
      </c>
      <c r="AW252" s="29">
        <v>4</v>
      </c>
      <c r="AX252" s="29">
        <v>0</v>
      </c>
    </row>
    <row r="253" spans="2:50" ht="20.100000000000001" customHeight="1" thickBot="1" x14ac:dyDescent="0.25">
      <c r="B253" s="4" t="s">
        <v>441</v>
      </c>
      <c r="C253" s="29">
        <v>537</v>
      </c>
      <c r="D253" s="29">
        <v>20</v>
      </c>
      <c r="E253" s="29">
        <v>8</v>
      </c>
      <c r="F253" s="29">
        <v>0</v>
      </c>
      <c r="G253" s="29">
        <v>560</v>
      </c>
      <c r="H253" s="29">
        <v>149</v>
      </c>
      <c r="I253" s="29">
        <v>172</v>
      </c>
      <c r="J253" s="29">
        <v>20</v>
      </c>
      <c r="K253" s="29">
        <v>6</v>
      </c>
      <c r="L253" s="29">
        <v>0</v>
      </c>
      <c r="M253" s="29">
        <v>198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2</v>
      </c>
      <c r="U253" s="29">
        <v>259</v>
      </c>
      <c r="V253" s="29">
        <v>0</v>
      </c>
      <c r="W253" s="29">
        <v>2</v>
      </c>
      <c r="X253" s="29">
        <v>0</v>
      </c>
      <c r="Y253" s="29">
        <v>301</v>
      </c>
      <c r="Z253" s="29">
        <v>58</v>
      </c>
      <c r="AA253" s="29">
        <v>86</v>
      </c>
      <c r="AB253" s="29">
        <v>0</v>
      </c>
      <c r="AC253" s="29">
        <v>0</v>
      </c>
      <c r="AD253" s="29">
        <v>0</v>
      </c>
      <c r="AE253" s="29">
        <v>44</v>
      </c>
      <c r="AF253" s="29">
        <v>80</v>
      </c>
      <c r="AG253" s="29">
        <v>19</v>
      </c>
      <c r="AH253" s="29">
        <v>0</v>
      </c>
      <c r="AI253" s="29">
        <v>0</v>
      </c>
      <c r="AJ253" s="29">
        <v>0</v>
      </c>
      <c r="AK253" s="29">
        <v>17</v>
      </c>
      <c r="AL253" s="29">
        <v>5</v>
      </c>
      <c r="AM253" s="29">
        <v>0</v>
      </c>
      <c r="AN253" s="29">
        <v>0</v>
      </c>
      <c r="AO253" s="29">
        <v>0</v>
      </c>
      <c r="AP253" s="29">
        <v>0</v>
      </c>
      <c r="AQ253" s="29">
        <v>0</v>
      </c>
      <c r="AR253" s="29">
        <v>0</v>
      </c>
      <c r="AS253" s="29">
        <v>1</v>
      </c>
      <c r="AT253" s="29">
        <v>0</v>
      </c>
      <c r="AU253" s="29">
        <v>0</v>
      </c>
      <c r="AV253" s="29">
        <v>0</v>
      </c>
      <c r="AW253" s="29">
        <v>0</v>
      </c>
      <c r="AX253" s="29">
        <v>4</v>
      </c>
    </row>
    <row r="254" spans="2:50" ht="20.100000000000001" customHeight="1" thickBot="1" x14ac:dyDescent="0.25">
      <c r="B254" s="4" t="s">
        <v>442</v>
      </c>
      <c r="C254" s="29">
        <v>1716</v>
      </c>
      <c r="D254" s="29">
        <v>0</v>
      </c>
      <c r="E254" s="29">
        <v>0</v>
      </c>
      <c r="F254" s="29">
        <v>4</v>
      </c>
      <c r="G254" s="29">
        <v>1859</v>
      </c>
      <c r="H254" s="29">
        <v>405</v>
      </c>
      <c r="I254" s="29">
        <v>546</v>
      </c>
      <c r="J254" s="29">
        <v>0</v>
      </c>
      <c r="K254" s="29">
        <v>0</v>
      </c>
      <c r="L254" s="29">
        <v>0</v>
      </c>
      <c r="M254" s="29">
        <v>546</v>
      </c>
      <c r="N254" s="29">
        <v>0</v>
      </c>
      <c r="O254" s="29">
        <v>3</v>
      </c>
      <c r="P254" s="29">
        <v>0</v>
      </c>
      <c r="Q254" s="29">
        <v>0</v>
      </c>
      <c r="R254" s="29">
        <v>0</v>
      </c>
      <c r="S254" s="29">
        <v>0</v>
      </c>
      <c r="T254" s="29">
        <v>3</v>
      </c>
      <c r="U254" s="29">
        <v>648</v>
      </c>
      <c r="V254" s="29">
        <v>0</v>
      </c>
      <c r="W254" s="29">
        <v>0</v>
      </c>
      <c r="X254" s="29">
        <v>4</v>
      </c>
      <c r="Y254" s="29">
        <v>785</v>
      </c>
      <c r="Z254" s="29">
        <v>276</v>
      </c>
      <c r="AA254" s="29">
        <v>508</v>
      </c>
      <c r="AB254" s="29">
        <v>0</v>
      </c>
      <c r="AC254" s="29">
        <v>0</v>
      </c>
      <c r="AD254" s="29">
        <v>0</v>
      </c>
      <c r="AE254" s="29">
        <v>517</v>
      </c>
      <c r="AF254" s="29">
        <v>118</v>
      </c>
      <c r="AG254" s="29">
        <v>11</v>
      </c>
      <c r="AH254" s="29">
        <v>0</v>
      </c>
      <c r="AI254" s="29">
        <v>0</v>
      </c>
      <c r="AJ254" s="29">
        <v>0</v>
      </c>
      <c r="AK254" s="29">
        <v>11</v>
      </c>
      <c r="AL254" s="29">
        <v>8</v>
      </c>
      <c r="AM254" s="29">
        <v>0</v>
      </c>
      <c r="AN254" s="29">
        <v>0</v>
      </c>
      <c r="AO254" s="29">
        <v>0</v>
      </c>
      <c r="AP254" s="29">
        <v>0</v>
      </c>
      <c r="AQ254" s="29">
        <v>0</v>
      </c>
      <c r="AR254" s="29">
        <v>0</v>
      </c>
      <c r="AS254" s="29">
        <v>0</v>
      </c>
      <c r="AT254" s="29">
        <v>0</v>
      </c>
      <c r="AU254" s="29">
        <v>0</v>
      </c>
      <c r="AV254" s="29">
        <v>0</v>
      </c>
      <c r="AW254" s="29">
        <v>0</v>
      </c>
      <c r="AX254" s="29">
        <v>0</v>
      </c>
    </row>
    <row r="255" spans="2:50" ht="20.100000000000001" customHeight="1" thickBot="1" x14ac:dyDescent="0.25">
      <c r="B255" s="4" t="s">
        <v>443</v>
      </c>
      <c r="C255" s="29">
        <v>499</v>
      </c>
      <c r="D255" s="29">
        <v>5</v>
      </c>
      <c r="E255" s="29">
        <v>0</v>
      </c>
      <c r="F255" s="29">
        <v>0</v>
      </c>
      <c r="G255" s="29">
        <v>507</v>
      </c>
      <c r="H255" s="29">
        <v>168</v>
      </c>
      <c r="I255" s="29">
        <v>171</v>
      </c>
      <c r="J255" s="29">
        <v>5</v>
      </c>
      <c r="K255" s="29">
        <v>0</v>
      </c>
      <c r="L255" s="29">
        <v>0</v>
      </c>
      <c r="M255" s="29">
        <v>176</v>
      </c>
      <c r="N255" s="29">
        <v>0</v>
      </c>
      <c r="O255" s="29">
        <v>1</v>
      </c>
      <c r="P255" s="29">
        <v>0</v>
      </c>
      <c r="Q255" s="29">
        <v>0</v>
      </c>
      <c r="R255" s="29">
        <v>0</v>
      </c>
      <c r="S255" s="29">
        <v>1</v>
      </c>
      <c r="T255" s="29">
        <v>0</v>
      </c>
      <c r="U255" s="29">
        <v>261</v>
      </c>
      <c r="V255" s="29">
        <v>0</v>
      </c>
      <c r="W255" s="29">
        <v>0</v>
      </c>
      <c r="X255" s="29">
        <v>0</v>
      </c>
      <c r="Y255" s="29">
        <v>240</v>
      </c>
      <c r="Z255" s="29">
        <v>110</v>
      </c>
      <c r="AA255" s="29">
        <v>57</v>
      </c>
      <c r="AB255" s="29">
        <v>0</v>
      </c>
      <c r="AC255" s="29">
        <v>0</v>
      </c>
      <c r="AD255" s="29">
        <v>0</v>
      </c>
      <c r="AE255" s="29">
        <v>78</v>
      </c>
      <c r="AF255" s="29">
        <v>58</v>
      </c>
      <c r="AG255" s="29">
        <v>9</v>
      </c>
      <c r="AH255" s="29">
        <v>0</v>
      </c>
      <c r="AI255" s="29">
        <v>0</v>
      </c>
      <c r="AJ255" s="29">
        <v>0</v>
      </c>
      <c r="AK255" s="29">
        <v>12</v>
      </c>
      <c r="AL255" s="29">
        <v>0</v>
      </c>
      <c r="AM255" s="29">
        <v>0</v>
      </c>
      <c r="AN255" s="29">
        <v>0</v>
      </c>
      <c r="AO255" s="29">
        <v>0</v>
      </c>
      <c r="AP255" s="29">
        <v>0</v>
      </c>
      <c r="AQ255" s="29">
        <v>0</v>
      </c>
      <c r="AR255" s="29">
        <v>0</v>
      </c>
      <c r="AS255" s="29">
        <v>0</v>
      </c>
      <c r="AT255" s="29">
        <v>0</v>
      </c>
      <c r="AU255" s="29">
        <v>0</v>
      </c>
      <c r="AV255" s="29">
        <v>0</v>
      </c>
      <c r="AW255" s="29">
        <v>0</v>
      </c>
      <c r="AX255" s="29">
        <v>0</v>
      </c>
    </row>
    <row r="256" spans="2:50" ht="20.100000000000001" customHeight="1" thickBot="1" x14ac:dyDescent="0.25">
      <c r="B256" s="4" t="s">
        <v>444</v>
      </c>
      <c r="C256" s="29">
        <v>365</v>
      </c>
      <c r="D256" s="29">
        <v>80</v>
      </c>
      <c r="E256" s="29">
        <v>39</v>
      </c>
      <c r="F256" s="29">
        <v>1</v>
      </c>
      <c r="G256" s="29">
        <v>511</v>
      </c>
      <c r="H256" s="29">
        <v>79</v>
      </c>
      <c r="I256" s="29">
        <v>115</v>
      </c>
      <c r="J256" s="29">
        <v>59</v>
      </c>
      <c r="K256" s="29">
        <v>0</v>
      </c>
      <c r="L256" s="29">
        <v>1</v>
      </c>
      <c r="M256" s="29">
        <v>175</v>
      </c>
      <c r="N256" s="29">
        <v>0</v>
      </c>
      <c r="O256" s="29">
        <v>7</v>
      </c>
      <c r="P256" s="29">
        <v>0</v>
      </c>
      <c r="Q256" s="29">
        <v>0</v>
      </c>
      <c r="R256" s="29">
        <v>0</v>
      </c>
      <c r="S256" s="29">
        <v>7</v>
      </c>
      <c r="T256" s="29">
        <v>3</v>
      </c>
      <c r="U256" s="29">
        <v>112</v>
      </c>
      <c r="V256" s="29">
        <v>20</v>
      </c>
      <c r="W256" s="29">
        <v>39</v>
      </c>
      <c r="X256" s="29">
        <v>0</v>
      </c>
      <c r="Y256" s="29">
        <v>178</v>
      </c>
      <c r="Z256" s="29">
        <v>31</v>
      </c>
      <c r="AA256" s="29">
        <v>110</v>
      </c>
      <c r="AB256" s="29">
        <v>0</v>
      </c>
      <c r="AC256" s="29">
        <v>0</v>
      </c>
      <c r="AD256" s="29">
        <v>0</v>
      </c>
      <c r="AE256" s="29">
        <v>137</v>
      </c>
      <c r="AF256" s="29">
        <v>33</v>
      </c>
      <c r="AG256" s="29">
        <v>19</v>
      </c>
      <c r="AH256" s="29">
        <v>1</v>
      </c>
      <c r="AI256" s="29">
        <v>0</v>
      </c>
      <c r="AJ256" s="29">
        <v>0</v>
      </c>
      <c r="AK256" s="29">
        <v>14</v>
      </c>
      <c r="AL256" s="29">
        <v>10</v>
      </c>
      <c r="AM256" s="29">
        <v>0</v>
      </c>
      <c r="AN256" s="29">
        <v>0</v>
      </c>
      <c r="AO256" s="29">
        <v>0</v>
      </c>
      <c r="AP256" s="29">
        <v>0</v>
      </c>
      <c r="AQ256" s="29">
        <v>0</v>
      </c>
      <c r="AR256" s="29">
        <v>0</v>
      </c>
      <c r="AS256" s="29">
        <v>2</v>
      </c>
      <c r="AT256" s="29">
        <v>0</v>
      </c>
      <c r="AU256" s="29">
        <v>0</v>
      </c>
      <c r="AV256" s="29">
        <v>0</v>
      </c>
      <c r="AW256" s="29">
        <v>0</v>
      </c>
      <c r="AX256" s="29">
        <v>2</v>
      </c>
    </row>
    <row r="257" spans="2:50" ht="20.100000000000001" customHeight="1" thickBot="1" x14ac:dyDescent="0.25">
      <c r="B257" s="4" t="s">
        <v>445</v>
      </c>
      <c r="C257" s="29">
        <v>405</v>
      </c>
      <c r="D257" s="29">
        <v>0</v>
      </c>
      <c r="E257" s="29">
        <v>0</v>
      </c>
      <c r="F257" s="29">
        <v>0</v>
      </c>
      <c r="G257" s="29">
        <v>424</v>
      </c>
      <c r="H257" s="29">
        <v>97</v>
      </c>
      <c r="I257" s="29">
        <v>115</v>
      </c>
      <c r="J257" s="29">
        <v>0</v>
      </c>
      <c r="K257" s="29">
        <v>0</v>
      </c>
      <c r="L257" s="29">
        <v>0</v>
      </c>
      <c r="M257" s="29">
        <v>115</v>
      </c>
      <c r="N257" s="29">
        <v>0</v>
      </c>
      <c r="O257" s="29">
        <v>1</v>
      </c>
      <c r="P257" s="29">
        <v>0</v>
      </c>
      <c r="Q257" s="29">
        <v>0</v>
      </c>
      <c r="R257" s="29">
        <v>0</v>
      </c>
      <c r="S257" s="29">
        <v>1</v>
      </c>
      <c r="T257" s="29">
        <v>1</v>
      </c>
      <c r="U257" s="29">
        <v>188</v>
      </c>
      <c r="V257" s="29">
        <v>0</v>
      </c>
      <c r="W257" s="29">
        <v>0</v>
      </c>
      <c r="X257" s="29">
        <v>0</v>
      </c>
      <c r="Y257" s="29">
        <v>196</v>
      </c>
      <c r="Z257" s="29">
        <v>59</v>
      </c>
      <c r="AA257" s="29">
        <v>96</v>
      </c>
      <c r="AB257" s="29">
        <v>0</v>
      </c>
      <c r="AC257" s="29">
        <v>0</v>
      </c>
      <c r="AD257" s="29">
        <v>0</v>
      </c>
      <c r="AE257" s="29">
        <v>106</v>
      </c>
      <c r="AF257" s="29">
        <v>37</v>
      </c>
      <c r="AG257" s="29">
        <v>5</v>
      </c>
      <c r="AH257" s="29">
        <v>0</v>
      </c>
      <c r="AI257" s="29">
        <v>0</v>
      </c>
      <c r="AJ257" s="29">
        <v>0</v>
      </c>
      <c r="AK257" s="29">
        <v>6</v>
      </c>
      <c r="AL257" s="29">
        <v>0</v>
      </c>
      <c r="AM257" s="29">
        <v>0</v>
      </c>
      <c r="AN257" s="29">
        <v>0</v>
      </c>
      <c r="AO257" s="29">
        <v>0</v>
      </c>
      <c r="AP257" s="29">
        <v>0</v>
      </c>
      <c r="AQ257" s="29">
        <v>0</v>
      </c>
      <c r="AR257" s="29">
        <v>0</v>
      </c>
      <c r="AS257" s="29">
        <v>0</v>
      </c>
      <c r="AT257" s="29">
        <v>0</v>
      </c>
      <c r="AU257" s="29">
        <v>0</v>
      </c>
      <c r="AV257" s="29">
        <v>0</v>
      </c>
      <c r="AW257" s="29">
        <v>0</v>
      </c>
      <c r="AX257" s="29">
        <v>0</v>
      </c>
    </row>
    <row r="258" spans="2:50" ht="20.100000000000001" customHeight="1" thickBot="1" x14ac:dyDescent="0.25">
      <c r="B258" s="4" t="s">
        <v>446</v>
      </c>
      <c r="C258" s="29">
        <v>576</v>
      </c>
      <c r="D258" s="29">
        <v>75</v>
      </c>
      <c r="E258" s="29">
        <v>7</v>
      </c>
      <c r="F258" s="29">
        <v>0</v>
      </c>
      <c r="G258" s="29">
        <v>610</v>
      </c>
      <c r="H258" s="29">
        <v>274</v>
      </c>
      <c r="I258" s="29">
        <v>181</v>
      </c>
      <c r="J258" s="29">
        <v>24</v>
      </c>
      <c r="K258" s="29">
        <v>0</v>
      </c>
      <c r="L258" s="29">
        <v>0</v>
      </c>
      <c r="M258" s="29">
        <v>208</v>
      </c>
      <c r="N258" s="29">
        <v>2</v>
      </c>
      <c r="O258" s="29">
        <v>3</v>
      </c>
      <c r="P258" s="29">
        <v>0</v>
      </c>
      <c r="Q258" s="29">
        <v>0</v>
      </c>
      <c r="R258" s="29">
        <v>0</v>
      </c>
      <c r="S258" s="29">
        <v>2</v>
      </c>
      <c r="T258" s="29">
        <v>4</v>
      </c>
      <c r="U258" s="29">
        <v>203</v>
      </c>
      <c r="V258" s="29">
        <v>51</v>
      </c>
      <c r="W258" s="29">
        <v>7</v>
      </c>
      <c r="X258" s="29">
        <v>0</v>
      </c>
      <c r="Y258" s="29">
        <v>201</v>
      </c>
      <c r="Z258" s="29">
        <v>205</v>
      </c>
      <c r="AA258" s="29">
        <v>166</v>
      </c>
      <c r="AB258" s="29">
        <v>0</v>
      </c>
      <c r="AC258" s="29">
        <v>0</v>
      </c>
      <c r="AD258" s="29">
        <v>0</v>
      </c>
      <c r="AE258" s="29">
        <v>173</v>
      </c>
      <c r="AF258" s="29">
        <v>49</v>
      </c>
      <c r="AG258" s="29">
        <v>20</v>
      </c>
      <c r="AH258" s="29">
        <v>0</v>
      </c>
      <c r="AI258" s="29">
        <v>0</v>
      </c>
      <c r="AJ258" s="29">
        <v>0</v>
      </c>
      <c r="AK258" s="29">
        <v>24</v>
      </c>
      <c r="AL258" s="29">
        <v>11</v>
      </c>
      <c r="AM258" s="29">
        <v>0</v>
      </c>
      <c r="AN258" s="29">
        <v>0</v>
      </c>
      <c r="AO258" s="29">
        <v>0</v>
      </c>
      <c r="AP258" s="29">
        <v>0</v>
      </c>
      <c r="AQ258" s="29">
        <v>0</v>
      </c>
      <c r="AR258" s="29">
        <v>0</v>
      </c>
      <c r="AS258" s="29">
        <v>3</v>
      </c>
      <c r="AT258" s="29">
        <v>0</v>
      </c>
      <c r="AU258" s="29">
        <v>0</v>
      </c>
      <c r="AV258" s="29">
        <v>0</v>
      </c>
      <c r="AW258" s="29">
        <v>2</v>
      </c>
      <c r="AX258" s="29">
        <v>3</v>
      </c>
    </row>
    <row r="259" spans="2:50" ht="20.100000000000001" customHeight="1" thickBot="1" x14ac:dyDescent="0.25">
      <c r="B259" s="4" t="s">
        <v>447</v>
      </c>
      <c r="C259" s="29">
        <v>437</v>
      </c>
      <c r="D259" s="29">
        <v>0</v>
      </c>
      <c r="E259" s="29">
        <v>0</v>
      </c>
      <c r="F259" s="29">
        <v>0</v>
      </c>
      <c r="G259" s="29">
        <v>425</v>
      </c>
      <c r="H259" s="29">
        <v>182</v>
      </c>
      <c r="I259" s="29">
        <v>149</v>
      </c>
      <c r="J259" s="29">
        <v>0</v>
      </c>
      <c r="K259" s="29">
        <v>0</v>
      </c>
      <c r="L259" s="29">
        <v>0</v>
      </c>
      <c r="M259" s="29">
        <v>138</v>
      </c>
      <c r="N259" s="29">
        <v>0</v>
      </c>
      <c r="O259" s="29">
        <v>2</v>
      </c>
      <c r="P259" s="29">
        <v>0</v>
      </c>
      <c r="Q259" s="29">
        <v>0</v>
      </c>
      <c r="R259" s="29">
        <v>0</v>
      </c>
      <c r="S259" s="29">
        <v>1</v>
      </c>
      <c r="T259" s="29">
        <v>1</v>
      </c>
      <c r="U259" s="29">
        <v>214</v>
      </c>
      <c r="V259" s="29">
        <v>0</v>
      </c>
      <c r="W259" s="29">
        <v>0</v>
      </c>
      <c r="X259" s="29">
        <v>0</v>
      </c>
      <c r="Y259" s="29">
        <v>192</v>
      </c>
      <c r="Z259" s="29">
        <v>151</v>
      </c>
      <c r="AA259" s="29">
        <v>62</v>
      </c>
      <c r="AB259" s="29">
        <v>0</v>
      </c>
      <c r="AC259" s="29">
        <v>0</v>
      </c>
      <c r="AD259" s="29">
        <v>0</v>
      </c>
      <c r="AE259" s="29">
        <v>88</v>
      </c>
      <c r="AF259" s="29">
        <v>25</v>
      </c>
      <c r="AG259" s="29">
        <v>10</v>
      </c>
      <c r="AH259" s="29">
        <v>0</v>
      </c>
      <c r="AI259" s="29">
        <v>0</v>
      </c>
      <c r="AJ259" s="29">
        <v>0</v>
      </c>
      <c r="AK259" s="29">
        <v>6</v>
      </c>
      <c r="AL259" s="29">
        <v>4</v>
      </c>
      <c r="AM259" s="29">
        <v>0</v>
      </c>
      <c r="AN259" s="29">
        <v>0</v>
      </c>
      <c r="AO259" s="29">
        <v>0</v>
      </c>
      <c r="AP259" s="29">
        <v>0</v>
      </c>
      <c r="AQ259" s="29">
        <v>0</v>
      </c>
      <c r="AR259" s="29">
        <v>0</v>
      </c>
      <c r="AS259" s="29">
        <v>0</v>
      </c>
      <c r="AT259" s="29">
        <v>0</v>
      </c>
      <c r="AU259" s="29">
        <v>0</v>
      </c>
      <c r="AV259" s="29">
        <v>0</v>
      </c>
      <c r="AW259" s="29">
        <v>0</v>
      </c>
      <c r="AX259" s="29">
        <v>1</v>
      </c>
    </row>
    <row r="260" spans="2:50" ht="20.100000000000001" customHeight="1" thickBot="1" x14ac:dyDescent="0.25">
      <c r="B260" s="4" t="s">
        <v>641</v>
      </c>
      <c r="C260" s="29">
        <v>195</v>
      </c>
      <c r="D260" s="29">
        <v>5</v>
      </c>
      <c r="E260" s="29">
        <v>0</v>
      </c>
      <c r="F260" s="29">
        <v>0</v>
      </c>
      <c r="G260" s="29">
        <v>227</v>
      </c>
      <c r="H260" s="29">
        <v>91</v>
      </c>
      <c r="I260" s="29">
        <v>68</v>
      </c>
      <c r="J260" s="29">
        <v>5</v>
      </c>
      <c r="K260" s="29">
        <v>0</v>
      </c>
      <c r="L260" s="29">
        <v>0</v>
      </c>
      <c r="M260" s="29">
        <v>72</v>
      </c>
      <c r="N260" s="29">
        <v>1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86</v>
      </c>
      <c r="V260" s="29">
        <v>0</v>
      </c>
      <c r="W260" s="29">
        <v>0</v>
      </c>
      <c r="X260" s="29">
        <v>0</v>
      </c>
      <c r="Y260" s="29">
        <v>109</v>
      </c>
      <c r="Z260" s="29">
        <v>48</v>
      </c>
      <c r="AA260" s="29">
        <v>37</v>
      </c>
      <c r="AB260" s="29">
        <v>0</v>
      </c>
      <c r="AC260" s="29">
        <v>0</v>
      </c>
      <c r="AD260" s="29">
        <v>0</v>
      </c>
      <c r="AE260" s="29">
        <v>44</v>
      </c>
      <c r="AF260" s="29">
        <v>39</v>
      </c>
      <c r="AG260" s="29">
        <v>3</v>
      </c>
      <c r="AH260" s="29">
        <v>0</v>
      </c>
      <c r="AI260" s="29">
        <v>0</v>
      </c>
      <c r="AJ260" s="29">
        <v>0</v>
      </c>
      <c r="AK260" s="29">
        <v>2</v>
      </c>
      <c r="AL260" s="29">
        <v>1</v>
      </c>
      <c r="AM260" s="29">
        <v>0</v>
      </c>
      <c r="AN260" s="29">
        <v>0</v>
      </c>
      <c r="AO260" s="29">
        <v>0</v>
      </c>
      <c r="AP260" s="29">
        <v>0</v>
      </c>
      <c r="AQ260" s="29">
        <v>0</v>
      </c>
      <c r="AR260" s="29">
        <v>0</v>
      </c>
      <c r="AS260" s="29">
        <v>1</v>
      </c>
      <c r="AT260" s="29">
        <v>0</v>
      </c>
      <c r="AU260" s="29">
        <v>0</v>
      </c>
      <c r="AV260" s="29">
        <v>0</v>
      </c>
      <c r="AW260" s="29">
        <v>0</v>
      </c>
      <c r="AX260" s="29">
        <v>2</v>
      </c>
    </row>
    <row r="261" spans="2:50" ht="20.100000000000001" customHeight="1" thickBot="1" x14ac:dyDescent="0.25">
      <c r="B261" s="4" t="s">
        <v>448</v>
      </c>
      <c r="C261" s="29">
        <v>446</v>
      </c>
      <c r="D261" s="29">
        <v>0</v>
      </c>
      <c r="E261" s="29">
        <v>0</v>
      </c>
      <c r="F261" s="29">
        <v>0</v>
      </c>
      <c r="G261" s="29">
        <v>480</v>
      </c>
      <c r="H261" s="29">
        <v>138</v>
      </c>
      <c r="I261" s="29">
        <v>154</v>
      </c>
      <c r="J261" s="29">
        <v>0</v>
      </c>
      <c r="K261" s="29">
        <v>0</v>
      </c>
      <c r="L261" s="29">
        <v>0</v>
      </c>
      <c r="M261" s="29">
        <v>154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1</v>
      </c>
      <c r="T261" s="29">
        <v>0</v>
      </c>
      <c r="U261" s="29">
        <v>194</v>
      </c>
      <c r="V261" s="29">
        <v>0</v>
      </c>
      <c r="W261" s="29">
        <v>0</v>
      </c>
      <c r="X261" s="29">
        <v>0</v>
      </c>
      <c r="Y261" s="29">
        <v>200</v>
      </c>
      <c r="Z261" s="29">
        <v>78</v>
      </c>
      <c r="AA261" s="29">
        <v>82</v>
      </c>
      <c r="AB261" s="29">
        <v>0</v>
      </c>
      <c r="AC261" s="29">
        <v>0</v>
      </c>
      <c r="AD261" s="29">
        <v>0</v>
      </c>
      <c r="AE261" s="29">
        <v>99</v>
      </c>
      <c r="AF261" s="29">
        <v>56</v>
      </c>
      <c r="AG261" s="29">
        <v>13</v>
      </c>
      <c r="AH261" s="29">
        <v>0</v>
      </c>
      <c r="AI261" s="29">
        <v>0</v>
      </c>
      <c r="AJ261" s="29">
        <v>0</v>
      </c>
      <c r="AK261" s="29">
        <v>22</v>
      </c>
      <c r="AL261" s="29">
        <v>2</v>
      </c>
      <c r="AM261" s="29">
        <v>0</v>
      </c>
      <c r="AN261" s="29">
        <v>0</v>
      </c>
      <c r="AO261" s="29">
        <v>0</v>
      </c>
      <c r="AP261" s="29">
        <v>0</v>
      </c>
      <c r="AQ261" s="29">
        <v>0</v>
      </c>
      <c r="AR261" s="29">
        <v>0</v>
      </c>
      <c r="AS261" s="29">
        <v>3</v>
      </c>
      <c r="AT261" s="29">
        <v>0</v>
      </c>
      <c r="AU261" s="29">
        <v>0</v>
      </c>
      <c r="AV261" s="29">
        <v>0</v>
      </c>
      <c r="AW261" s="29">
        <v>4</v>
      </c>
      <c r="AX261" s="29">
        <v>2</v>
      </c>
    </row>
    <row r="262" spans="2:50" ht="20.100000000000001" customHeight="1" thickBot="1" x14ac:dyDescent="0.25">
      <c r="B262" s="4" t="s">
        <v>449</v>
      </c>
      <c r="C262" s="29">
        <v>262</v>
      </c>
      <c r="D262" s="29">
        <v>4</v>
      </c>
      <c r="E262" s="29">
        <v>1</v>
      </c>
      <c r="F262" s="29">
        <v>0</v>
      </c>
      <c r="G262" s="29">
        <v>251</v>
      </c>
      <c r="H262" s="29">
        <v>78</v>
      </c>
      <c r="I262" s="29">
        <v>83</v>
      </c>
      <c r="J262" s="29">
        <v>4</v>
      </c>
      <c r="K262" s="29">
        <v>0</v>
      </c>
      <c r="L262" s="29">
        <v>0</v>
      </c>
      <c r="M262" s="29">
        <v>87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3</v>
      </c>
      <c r="U262" s="29">
        <v>114</v>
      </c>
      <c r="V262" s="29">
        <v>0</v>
      </c>
      <c r="W262" s="29">
        <v>1</v>
      </c>
      <c r="X262" s="29">
        <v>0</v>
      </c>
      <c r="Y262" s="29">
        <v>105</v>
      </c>
      <c r="Z262" s="29">
        <v>39</v>
      </c>
      <c r="AA262" s="29">
        <v>59</v>
      </c>
      <c r="AB262" s="29">
        <v>0</v>
      </c>
      <c r="AC262" s="29">
        <v>0</v>
      </c>
      <c r="AD262" s="29">
        <v>0</v>
      </c>
      <c r="AE262" s="29">
        <v>55</v>
      </c>
      <c r="AF262" s="29">
        <v>32</v>
      </c>
      <c r="AG262" s="29">
        <v>6</v>
      </c>
      <c r="AH262" s="29">
        <v>0</v>
      </c>
      <c r="AI262" s="29">
        <v>0</v>
      </c>
      <c r="AJ262" s="29">
        <v>0</v>
      </c>
      <c r="AK262" s="29">
        <v>4</v>
      </c>
      <c r="AL262" s="29">
        <v>3</v>
      </c>
      <c r="AM262" s="29">
        <v>0</v>
      </c>
      <c r="AN262" s="29">
        <v>0</v>
      </c>
      <c r="AO262" s="29">
        <v>0</v>
      </c>
      <c r="AP262" s="29">
        <v>0</v>
      </c>
      <c r="AQ262" s="29">
        <v>0</v>
      </c>
      <c r="AR262" s="29">
        <v>0</v>
      </c>
      <c r="AS262" s="29">
        <v>0</v>
      </c>
      <c r="AT262" s="29">
        <v>0</v>
      </c>
      <c r="AU262" s="29">
        <v>0</v>
      </c>
      <c r="AV262" s="29">
        <v>0</v>
      </c>
      <c r="AW262" s="29">
        <v>0</v>
      </c>
      <c r="AX262" s="29">
        <v>1</v>
      </c>
    </row>
    <row r="263" spans="2:50" ht="20.100000000000001" customHeight="1" thickBot="1" x14ac:dyDescent="0.25">
      <c r="B263" s="4" t="s">
        <v>450</v>
      </c>
      <c r="C263" s="29">
        <v>685</v>
      </c>
      <c r="D263" s="29">
        <v>35</v>
      </c>
      <c r="E263" s="29">
        <v>0</v>
      </c>
      <c r="F263" s="29">
        <v>3</v>
      </c>
      <c r="G263" s="29">
        <v>761</v>
      </c>
      <c r="H263" s="29">
        <v>244</v>
      </c>
      <c r="I263" s="29">
        <v>222</v>
      </c>
      <c r="J263" s="29">
        <v>30</v>
      </c>
      <c r="K263" s="29">
        <v>0</v>
      </c>
      <c r="L263" s="29">
        <v>0</v>
      </c>
      <c r="M263" s="29">
        <v>249</v>
      </c>
      <c r="N263" s="29">
        <v>5</v>
      </c>
      <c r="O263" s="29">
        <v>1</v>
      </c>
      <c r="P263" s="29">
        <v>0</v>
      </c>
      <c r="Q263" s="29">
        <v>0</v>
      </c>
      <c r="R263" s="29">
        <v>0</v>
      </c>
      <c r="S263" s="29">
        <v>7</v>
      </c>
      <c r="T263" s="29">
        <v>0</v>
      </c>
      <c r="U263" s="29">
        <v>344</v>
      </c>
      <c r="V263" s="29">
        <v>5</v>
      </c>
      <c r="W263" s="29">
        <v>0</v>
      </c>
      <c r="X263" s="29">
        <v>2</v>
      </c>
      <c r="Y263" s="29">
        <v>359</v>
      </c>
      <c r="Z263" s="29">
        <v>173</v>
      </c>
      <c r="AA263" s="29">
        <v>110</v>
      </c>
      <c r="AB263" s="29">
        <v>0</v>
      </c>
      <c r="AC263" s="29">
        <v>0</v>
      </c>
      <c r="AD263" s="29">
        <v>1</v>
      </c>
      <c r="AE263" s="29">
        <v>133</v>
      </c>
      <c r="AF263" s="29">
        <v>65</v>
      </c>
      <c r="AG263" s="29">
        <v>8</v>
      </c>
      <c r="AH263" s="29">
        <v>0</v>
      </c>
      <c r="AI263" s="29">
        <v>0</v>
      </c>
      <c r="AJ263" s="29">
        <v>0</v>
      </c>
      <c r="AK263" s="29">
        <v>13</v>
      </c>
      <c r="AL263" s="29">
        <v>1</v>
      </c>
      <c r="AM263" s="29">
        <v>0</v>
      </c>
      <c r="AN263" s="29">
        <v>0</v>
      </c>
      <c r="AO263" s="29">
        <v>0</v>
      </c>
      <c r="AP263" s="29">
        <v>0</v>
      </c>
      <c r="AQ263" s="29">
        <v>0</v>
      </c>
      <c r="AR263" s="29">
        <v>0</v>
      </c>
      <c r="AS263" s="29">
        <v>0</v>
      </c>
      <c r="AT263" s="29">
        <v>0</v>
      </c>
      <c r="AU263" s="29">
        <v>0</v>
      </c>
      <c r="AV263" s="29">
        <v>0</v>
      </c>
      <c r="AW263" s="29">
        <v>0</v>
      </c>
      <c r="AX263" s="29">
        <v>0</v>
      </c>
    </row>
    <row r="264" spans="2:50" ht="20.100000000000001" customHeight="1" thickBot="1" x14ac:dyDescent="0.25">
      <c r="B264" s="4" t="s">
        <v>194</v>
      </c>
      <c r="C264" s="29">
        <v>907</v>
      </c>
      <c r="D264" s="29">
        <v>80</v>
      </c>
      <c r="E264" s="29">
        <v>14</v>
      </c>
      <c r="F264" s="29">
        <v>3</v>
      </c>
      <c r="G264" s="29">
        <v>1062</v>
      </c>
      <c r="H264" s="29">
        <v>92</v>
      </c>
      <c r="I264" s="29">
        <v>251</v>
      </c>
      <c r="J264" s="29">
        <v>78</v>
      </c>
      <c r="K264" s="29">
        <v>0</v>
      </c>
      <c r="L264" s="29">
        <v>0</v>
      </c>
      <c r="M264" s="29">
        <v>329</v>
      </c>
      <c r="N264" s="29">
        <v>0</v>
      </c>
      <c r="O264" s="29">
        <v>4</v>
      </c>
      <c r="P264" s="29">
        <v>0</v>
      </c>
      <c r="Q264" s="29">
        <v>0</v>
      </c>
      <c r="R264" s="29">
        <v>0</v>
      </c>
      <c r="S264" s="29">
        <v>3</v>
      </c>
      <c r="T264" s="29">
        <v>1</v>
      </c>
      <c r="U264" s="29">
        <v>421</v>
      </c>
      <c r="V264" s="29">
        <v>2</v>
      </c>
      <c r="W264" s="29">
        <v>14</v>
      </c>
      <c r="X264" s="29">
        <v>3</v>
      </c>
      <c r="Y264" s="29">
        <v>475</v>
      </c>
      <c r="Z264" s="29">
        <v>49</v>
      </c>
      <c r="AA264" s="29">
        <v>214</v>
      </c>
      <c r="AB264" s="29">
        <v>0</v>
      </c>
      <c r="AC264" s="29">
        <v>0</v>
      </c>
      <c r="AD264" s="29">
        <v>0</v>
      </c>
      <c r="AE264" s="29">
        <v>240</v>
      </c>
      <c r="AF264" s="29">
        <v>40</v>
      </c>
      <c r="AG264" s="29">
        <v>16</v>
      </c>
      <c r="AH264" s="29">
        <v>0</v>
      </c>
      <c r="AI264" s="29">
        <v>0</v>
      </c>
      <c r="AJ264" s="29">
        <v>0</v>
      </c>
      <c r="AK264" s="29">
        <v>15</v>
      </c>
      <c r="AL264" s="29">
        <v>1</v>
      </c>
      <c r="AM264" s="29">
        <v>0</v>
      </c>
      <c r="AN264" s="29">
        <v>0</v>
      </c>
      <c r="AO264" s="29">
        <v>0</v>
      </c>
      <c r="AP264" s="29">
        <v>0</v>
      </c>
      <c r="AQ264" s="29">
        <v>0</v>
      </c>
      <c r="AR264" s="29">
        <v>0</v>
      </c>
      <c r="AS264" s="29">
        <v>1</v>
      </c>
      <c r="AT264" s="29">
        <v>0</v>
      </c>
      <c r="AU264" s="29">
        <v>0</v>
      </c>
      <c r="AV264" s="29">
        <v>0</v>
      </c>
      <c r="AW264" s="29">
        <v>0</v>
      </c>
      <c r="AX264" s="29">
        <v>1</v>
      </c>
    </row>
    <row r="265" spans="2:50" ht="20.100000000000001" customHeight="1" thickBot="1" x14ac:dyDescent="0.25">
      <c r="B265" s="4" t="s">
        <v>451</v>
      </c>
      <c r="C265" s="29">
        <v>217</v>
      </c>
      <c r="D265" s="29">
        <v>16</v>
      </c>
      <c r="E265" s="29">
        <v>0</v>
      </c>
      <c r="F265" s="29">
        <v>0</v>
      </c>
      <c r="G265" s="29">
        <v>243</v>
      </c>
      <c r="H265" s="29">
        <v>33</v>
      </c>
      <c r="I265" s="29">
        <v>130</v>
      </c>
      <c r="J265" s="29">
        <v>16</v>
      </c>
      <c r="K265" s="29">
        <v>0</v>
      </c>
      <c r="L265" s="29">
        <v>0</v>
      </c>
      <c r="M265" s="29">
        <v>146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71</v>
      </c>
      <c r="V265" s="29">
        <v>0</v>
      </c>
      <c r="W265" s="29">
        <v>0</v>
      </c>
      <c r="X265" s="29">
        <v>0</v>
      </c>
      <c r="Y265" s="29">
        <v>69</v>
      </c>
      <c r="Z265" s="29">
        <v>24</v>
      </c>
      <c r="AA265" s="29">
        <v>6</v>
      </c>
      <c r="AB265" s="29">
        <v>0</v>
      </c>
      <c r="AC265" s="29">
        <v>0</v>
      </c>
      <c r="AD265" s="29">
        <v>0</v>
      </c>
      <c r="AE265" s="29">
        <v>13</v>
      </c>
      <c r="AF265" s="29">
        <v>8</v>
      </c>
      <c r="AG265" s="29">
        <v>10</v>
      </c>
      <c r="AH265" s="29">
        <v>0</v>
      </c>
      <c r="AI265" s="29">
        <v>0</v>
      </c>
      <c r="AJ265" s="29">
        <v>0</v>
      </c>
      <c r="AK265" s="29">
        <v>15</v>
      </c>
      <c r="AL265" s="29">
        <v>1</v>
      </c>
      <c r="AM265" s="29">
        <v>0</v>
      </c>
      <c r="AN265" s="29">
        <v>0</v>
      </c>
      <c r="AO265" s="29">
        <v>0</v>
      </c>
      <c r="AP265" s="29">
        <v>0</v>
      </c>
      <c r="AQ265" s="29">
        <v>0</v>
      </c>
      <c r="AR265" s="29">
        <v>0</v>
      </c>
      <c r="AS265" s="29">
        <v>0</v>
      </c>
      <c r="AT265" s="29">
        <v>0</v>
      </c>
      <c r="AU265" s="29">
        <v>0</v>
      </c>
      <c r="AV265" s="29">
        <v>0</v>
      </c>
      <c r="AW265" s="29">
        <v>0</v>
      </c>
      <c r="AX265" s="29">
        <v>0</v>
      </c>
    </row>
    <row r="266" spans="2:50" ht="20.100000000000001" customHeight="1" thickBot="1" x14ac:dyDescent="0.25">
      <c r="B266" s="4" t="s">
        <v>452</v>
      </c>
      <c r="C266" s="29">
        <v>67</v>
      </c>
      <c r="D266" s="29">
        <v>0</v>
      </c>
      <c r="E266" s="29">
        <v>0</v>
      </c>
      <c r="F266" s="29">
        <v>2</v>
      </c>
      <c r="G266" s="29">
        <v>64</v>
      </c>
      <c r="H266" s="29">
        <v>14</v>
      </c>
      <c r="I266" s="29">
        <v>32</v>
      </c>
      <c r="J266" s="29">
        <v>0</v>
      </c>
      <c r="K266" s="29">
        <v>0</v>
      </c>
      <c r="L266" s="29">
        <v>2</v>
      </c>
      <c r="M266" s="29">
        <v>31</v>
      </c>
      <c r="N266" s="29">
        <v>3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18</v>
      </c>
      <c r="V266" s="29">
        <v>0</v>
      </c>
      <c r="W266" s="29">
        <v>0</v>
      </c>
      <c r="X266" s="29">
        <v>0</v>
      </c>
      <c r="Y266" s="29">
        <v>17</v>
      </c>
      <c r="Z266" s="29">
        <v>5</v>
      </c>
      <c r="AA266" s="29">
        <v>16</v>
      </c>
      <c r="AB266" s="29">
        <v>0</v>
      </c>
      <c r="AC266" s="29">
        <v>0</v>
      </c>
      <c r="AD266" s="29">
        <v>0</v>
      </c>
      <c r="AE266" s="29">
        <v>14</v>
      </c>
      <c r="AF266" s="29">
        <v>6</v>
      </c>
      <c r="AG266" s="29">
        <v>1</v>
      </c>
      <c r="AH266" s="29">
        <v>0</v>
      </c>
      <c r="AI266" s="29">
        <v>0</v>
      </c>
      <c r="AJ266" s="29">
        <v>0</v>
      </c>
      <c r="AK266" s="29">
        <v>2</v>
      </c>
      <c r="AL266" s="29">
        <v>0</v>
      </c>
      <c r="AM266" s="29">
        <v>0</v>
      </c>
      <c r="AN266" s="29">
        <v>0</v>
      </c>
      <c r="AO266" s="29">
        <v>0</v>
      </c>
      <c r="AP266" s="29">
        <v>0</v>
      </c>
      <c r="AQ266" s="29">
        <v>0</v>
      </c>
      <c r="AR266" s="29">
        <v>0</v>
      </c>
      <c r="AS266" s="29">
        <v>0</v>
      </c>
      <c r="AT266" s="29">
        <v>0</v>
      </c>
      <c r="AU266" s="29">
        <v>0</v>
      </c>
      <c r="AV266" s="29">
        <v>0</v>
      </c>
      <c r="AW266" s="29">
        <v>0</v>
      </c>
      <c r="AX266" s="29">
        <v>0</v>
      </c>
    </row>
    <row r="267" spans="2:50" ht="20.100000000000001" customHeight="1" thickBot="1" x14ac:dyDescent="0.25">
      <c r="B267" s="4" t="s">
        <v>453</v>
      </c>
      <c r="C267" s="29">
        <v>451</v>
      </c>
      <c r="D267" s="29">
        <v>0</v>
      </c>
      <c r="E267" s="29">
        <v>0</v>
      </c>
      <c r="F267" s="29">
        <v>0</v>
      </c>
      <c r="G267" s="29">
        <v>466</v>
      </c>
      <c r="H267" s="29">
        <v>95</v>
      </c>
      <c r="I267" s="29">
        <v>168</v>
      </c>
      <c r="J267" s="29">
        <v>0</v>
      </c>
      <c r="K267" s="29">
        <v>0</v>
      </c>
      <c r="L267" s="29">
        <v>0</v>
      </c>
      <c r="M267" s="29">
        <v>160</v>
      </c>
      <c r="N267" s="29">
        <v>8</v>
      </c>
      <c r="O267" s="29">
        <v>1</v>
      </c>
      <c r="P267" s="29">
        <v>0</v>
      </c>
      <c r="Q267" s="29">
        <v>0</v>
      </c>
      <c r="R267" s="29">
        <v>0</v>
      </c>
      <c r="S267" s="29">
        <v>1</v>
      </c>
      <c r="T267" s="29">
        <v>1</v>
      </c>
      <c r="U267" s="29">
        <v>125</v>
      </c>
      <c r="V267" s="29">
        <v>0</v>
      </c>
      <c r="W267" s="29">
        <v>0</v>
      </c>
      <c r="X267" s="29">
        <v>0</v>
      </c>
      <c r="Y267" s="29">
        <v>137</v>
      </c>
      <c r="Z267" s="29">
        <v>49</v>
      </c>
      <c r="AA267" s="29">
        <v>147</v>
      </c>
      <c r="AB267" s="29">
        <v>0</v>
      </c>
      <c r="AC267" s="29">
        <v>0</v>
      </c>
      <c r="AD267" s="29">
        <v>0</v>
      </c>
      <c r="AE267" s="29">
        <v>161</v>
      </c>
      <c r="AF267" s="29">
        <v>34</v>
      </c>
      <c r="AG267" s="29">
        <v>10</v>
      </c>
      <c r="AH267" s="29">
        <v>0</v>
      </c>
      <c r="AI267" s="29">
        <v>0</v>
      </c>
      <c r="AJ267" s="29">
        <v>0</v>
      </c>
      <c r="AK267" s="29">
        <v>7</v>
      </c>
      <c r="AL267" s="29">
        <v>3</v>
      </c>
      <c r="AM267" s="29">
        <v>0</v>
      </c>
      <c r="AN267" s="29">
        <v>0</v>
      </c>
      <c r="AO267" s="29">
        <v>0</v>
      </c>
      <c r="AP267" s="29">
        <v>0</v>
      </c>
      <c r="AQ267" s="29">
        <v>0</v>
      </c>
      <c r="AR267" s="29">
        <v>0</v>
      </c>
      <c r="AS267" s="29">
        <v>0</v>
      </c>
      <c r="AT267" s="29">
        <v>0</v>
      </c>
      <c r="AU267" s="29">
        <v>0</v>
      </c>
      <c r="AV267" s="29">
        <v>0</v>
      </c>
      <c r="AW267" s="29">
        <v>0</v>
      </c>
      <c r="AX267" s="29">
        <v>0</v>
      </c>
    </row>
    <row r="268" spans="2:50" ht="20.100000000000001" customHeight="1" thickBot="1" x14ac:dyDescent="0.25">
      <c r="B268" s="4" t="s">
        <v>454</v>
      </c>
      <c r="C268" s="29">
        <v>214</v>
      </c>
      <c r="D268" s="29">
        <v>0</v>
      </c>
      <c r="E268" s="29">
        <v>0</v>
      </c>
      <c r="F268" s="29">
        <v>0</v>
      </c>
      <c r="G268" s="29">
        <v>175</v>
      </c>
      <c r="H268" s="29">
        <v>109</v>
      </c>
      <c r="I268" s="29">
        <v>35</v>
      </c>
      <c r="J268" s="29">
        <v>0</v>
      </c>
      <c r="K268" s="29">
        <v>0</v>
      </c>
      <c r="L268" s="29">
        <v>0</v>
      </c>
      <c r="M268" s="29">
        <v>42</v>
      </c>
      <c r="N268" s="29">
        <v>2</v>
      </c>
      <c r="O268" s="29">
        <v>1</v>
      </c>
      <c r="P268" s="29">
        <v>0</v>
      </c>
      <c r="Q268" s="29">
        <v>0</v>
      </c>
      <c r="R268" s="29">
        <v>0</v>
      </c>
      <c r="S268" s="29">
        <v>1</v>
      </c>
      <c r="T268" s="29">
        <v>0</v>
      </c>
      <c r="U268" s="29">
        <v>139</v>
      </c>
      <c r="V268" s="29">
        <v>0</v>
      </c>
      <c r="W268" s="29">
        <v>0</v>
      </c>
      <c r="X268" s="29">
        <v>0</v>
      </c>
      <c r="Y268" s="29">
        <v>107</v>
      </c>
      <c r="Z268" s="29">
        <v>86</v>
      </c>
      <c r="AA268" s="29">
        <v>33</v>
      </c>
      <c r="AB268" s="29">
        <v>0</v>
      </c>
      <c r="AC268" s="29">
        <v>0</v>
      </c>
      <c r="AD268" s="29">
        <v>0</v>
      </c>
      <c r="AE268" s="29">
        <v>21</v>
      </c>
      <c r="AF268" s="29">
        <v>18</v>
      </c>
      <c r="AG268" s="29">
        <v>6</v>
      </c>
      <c r="AH268" s="29">
        <v>0</v>
      </c>
      <c r="AI268" s="29">
        <v>0</v>
      </c>
      <c r="AJ268" s="29">
        <v>0</v>
      </c>
      <c r="AK268" s="29">
        <v>4</v>
      </c>
      <c r="AL268" s="29">
        <v>2</v>
      </c>
      <c r="AM268" s="29">
        <v>0</v>
      </c>
      <c r="AN268" s="29">
        <v>0</v>
      </c>
      <c r="AO268" s="29">
        <v>0</v>
      </c>
      <c r="AP268" s="29">
        <v>0</v>
      </c>
      <c r="AQ268" s="29">
        <v>0</v>
      </c>
      <c r="AR268" s="29">
        <v>0</v>
      </c>
      <c r="AS268" s="29">
        <v>0</v>
      </c>
      <c r="AT268" s="29">
        <v>0</v>
      </c>
      <c r="AU268" s="29">
        <v>0</v>
      </c>
      <c r="AV268" s="29">
        <v>0</v>
      </c>
      <c r="AW268" s="29">
        <v>0</v>
      </c>
      <c r="AX268" s="29">
        <v>1</v>
      </c>
    </row>
    <row r="269" spans="2:50" ht="20.100000000000001" customHeight="1" thickBot="1" x14ac:dyDescent="0.25">
      <c r="B269" s="4" t="s">
        <v>455</v>
      </c>
      <c r="C269" s="29">
        <v>548</v>
      </c>
      <c r="D269" s="29">
        <v>17</v>
      </c>
      <c r="E269" s="29">
        <v>0</v>
      </c>
      <c r="F269" s="29">
        <v>1</v>
      </c>
      <c r="G269" s="29">
        <v>590</v>
      </c>
      <c r="H269" s="29">
        <v>397</v>
      </c>
      <c r="I269" s="29">
        <v>183</v>
      </c>
      <c r="J269" s="29">
        <v>17</v>
      </c>
      <c r="K269" s="29">
        <v>0</v>
      </c>
      <c r="L269" s="29">
        <v>0</v>
      </c>
      <c r="M269" s="29">
        <v>200</v>
      </c>
      <c r="N269" s="29">
        <v>5</v>
      </c>
      <c r="O269" s="29">
        <v>1</v>
      </c>
      <c r="P269" s="29">
        <v>0</v>
      </c>
      <c r="Q269" s="29">
        <v>0</v>
      </c>
      <c r="R269" s="29">
        <v>0</v>
      </c>
      <c r="S269" s="29">
        <v>4</v>
      </c>
      <c r="T269" s="29">
        <v>2</v>
      </c>
      <c r="U269" s="29">
        <v>198</v>
      </c>
      <c r="V269" s="29">
        <v>0</v>
      </c>
      <c r="W269" s="29">
        <v>0</v>
      </c>
      <c r="X269" s="29">
        <v>1</v>
      </c>
      <c r="Y269" s="29">
        <v>268</v>
      </c>
      <c r="Z269" s="29">
        <v>246</v>
      </c>
      <c r="AA269" s="29">
        <v>142</v>
      </c>
      <c r="AB269" s="29">
        <v>0</v>
      </c>
      <c r="AC269" s="29">
        <v>0</v>
      </c>
      <c r="AD269" s="29">
        <v>0</v>
      </c>
      <c r="AE269" s="29">
        <v>101</v>
      </c>
      <c r="AF269" s="29">
        <v>136</v>
      </c>
      <c r="AG269" s="29">
        <v>23</v>
      </c>
      <c r="AH269" s="29">
        <v>0</v>
      </c>
      <c r="AI269" s="29">
        <v>0</v>
      </c>
      <c r="AJ269" s="29">
        <v>0</v>
      </c>
      <c r="AK269" s="29">
        <v>17</v>
      </c>
      <c r="AL269" s="29">
        <v>7</v>
      </c>
      <c r="AM269" s="29">
        <v>0</v>
      </c>
      <c r="AN269" s="29">
        <v>0</v>
      </c>
      <c r="AO269" s="29">
        <v>0</v>
      </c>
      <c r="AP269" s="29">
        <v>0</v>
      </c>
      <c r="AQ269" s="29">
        <v>0</v>
      </c>
      <c r="AR269" s="29">
        <v>0</v>
      </c>
      <c r="AS269" s="29">
        <v>1</v>
      </c>
      <c r="AT269" s="29">
        <v>0</v>
      </c>
      <c r="AU269" s="29">
        <v>0</v>
      </c>
      <c r="AV269" s="29">
        <v>0</v>
      </c>
      <c r="AW269" s="29">
        <v>0</v>
      </c>
      <c r="AX269" s="29">
        <v>1</v>
      </c>
    </row>
    <row r="270" spans="2:50" ht="20.100000000000001" customHeight="1" thickBot="1" x14ac:dyDescent="0.25">
      <c r="B270" s="4" t="s">
        <v>456</v>
      </c>
      <c r="C270" s="29">
        <v>243</v>
      </c>
      <c r="D270" s="29">
        <v>8</v>
      </c>
      <c r="E270" s="29">
        <v>2</v>
      </c>
      <c r="F270" s="29">
        <v>3</v>
      </c>
      <c r="G270" s="29">
        <v>266</v>
      </c>
      <c r="H270" s="29">
        <v>37</v>
      </c>
      <c r="I270" s="29">
        <v>100</v>
      </c>
      <c r="J270" s="29">
        <v>8</v>
      </c>
      <c r="K270" s="29">
        <v>1</v>
      </c>
      <c r="L270" s="29">
        <v>0</v>
      </c>
      <c r="M270" s="29">
        <v>109</v>
      </c>
      <c r="N270" s="29">
        <v>0</v>
      </c>
      <c r="O270" s="29">
        <v>0</v>
      </c>
      <c r="P270" s="29">
        <v>0</v>
      </c>
      <c r="Q270" s="29">
        <v>0</v>
      </c>
      <c r="R270" s="29">
        <v>1</v>
      </c>
      <c r="S270" s="29">
        <v>2</v>
      </c>
      <c r="T270" s="29">
        <v>0</v>
      </c>
      <c r="U270" s="29">
        <v>76</v>
      </c>
      <c r="V270" s="29">
        <v>0</v>
      </c>
      <c r="W270" s="29">
        <v>1</v>
      </c>
      <c r="X270" s="29">
        <v>1</v>
      </c>
      <c r="Y270" s="29">
        <v>78</v>
      </c>
      <c r="Z270" s="29">
        <v>23</v>
      </c>
      <c r="AA270" s="29">
        <v>55</v>
      </c>
      <c r="AB270" s="29">
        <v>0</v>
      </c>
      <c r="AC270" s="29">
        <v>0</v>
      </c>
      <c r="AD270" s="29">
        <v>0</v>
      </c>
      <c r="AE270" s="29">
        <v>63</v>
      </c>
      <c r="AF270" s="29">
        <v>12</v>
      </c>
      <c r="AG270" s="29">
        <v>12</v>
      </c>
      <c r="AH270" s="29">
        <v>0</v>
      </c>
      <c r="AI270" s="29">
        <v>0</v>
      </c>
      <c r="AJ270" s="29">
        <v>1</v>
      </c>
      <c r="AK270" s="29">
        <v>14</v>
      </c>
      <c r="AL270" s="29">
        <v>2</v>
      </c>
      <c r="AM270" s="29">
        <v>0</v>
      </c>
      <c r="AN270" s="29">
        <v>0</v>
      </c>
      <c r="AO270" s="29">
        <v>0</v>
      </c>
      <c r="AP270" s="29">
        <v>0</v>
      </c>
      <c r="AQ270" s="29">
        <v>0</v>
      </c>
      <c r="AR270" s="29">
        <v>0</v>
      </c>
      <c r="AS270" s="29">
        <v>0</v>
      </c>
      <c r="AT270" s="29">
        <v>0</v>
      </c>
      <c r="AU270" s="29">
        <v>0</v>
      </c>
      <c r="AV270" s="29">
        <v>0</v>
      </c>
      <c r="AW270" s="29">
        <v>0</v>
      </c>
      <c r="AX270" s="29">
        <v>0</v>
      </c>
    </row>
    <row r="271" spans="2:50" ht="20.100000000000001" customHeight="1" thickBot="1" x14ac:dyDescent="0.25">
      <c r="B271" s="4" t="s">
        <v>457</v>
      </c>
      <c r="C271" s="29">
        <v>71</v>
      </c>
      <c r="D271" s="29">
        <v>0</v>
      </c>
      <c r="E271" s="29">
        <v>0</v>
      </c>
      <c r="F271" s="29">
        <v>3</v>
      </c>
      <c r="G271" s="29">
        <v>77</v>
      </c>
      <c r="H271" s="29">
        <v>3</v>
      </c>
      <c r="I271" s="29">
        <v>47</v>
      </c>
      <c r="J271" s="29">
        <v>0</v>
      </c>
      <c r="K271" s="29">
        <v>0</v>
      </c>
      <c r="L271" s="29">
        <v>1</v>
      </c>
      <c r="M271" s="29">
        <v>48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8</v>
      </c>
      <c r="V271" s="29">
        <v>0</v>
      </c>
      <c r="W271" s="29">
        <v>0</v>
      </c>
      <c r="X271" s="29">
        <v>1</v>
      </c>
      <c r="Y271" s="29">
        <v>10</v>
      </c>
      <c r="Z271" s="29">
        <v>3</v>
      </c>
      <c r="AA271" s="29">
        <v>16</v>
      </c>
      <c r="AB271" s="29">
        <v>0</v>
      </c>
      <c r="AC271" s="29">
        <v>0</v>
      </c>
      <c r="AD271" s="29">
        <v>1</v>
      </c>
      <c r="AE271" s="29">
        <v>19</v>
      </c>
      <c r="AF271" s="29">
        <v>0</v>
      </c>
      <c r="AG271" s="29">
        <v>0</v>
      </c>
      <c r="AH271" s="29">
        <v>0</v>
      </c>
      <c r="AI271" s="29">
        <v>0</v>
      </c>
      <c r="AJ271" s="29">
        <v>0</v>
      </c>
      <c r="AK271" s="29">
        <v>0</v>
      </c>
      <c r="AL271" s="29">
        <v>0</v>
      </c>
      <c r="AM271" s="29">
        <v>0</v>
      </c>
      <c r="AN271" s="29">
        <v>0</v>
      </c>
      <c r="AO271" s="29">
        <v>0</v>
      </c>
      <c r="AP271" s="29">
        <v>0</v>
      </c>
      <c r="AQ271" s="29">
        <v>0</v>
      </c>
      <c r="AR271" s="29">
        <v>0</v>
      </c>
      <c r="AS271" s="29">
        <v>0</v>
      </c>
      <c r="AT271" s="29">
        <v>0</v>
      </c>
      <c r="AU271" s="29">
        <v>0</v>
      </c>
      <c r="AV271" s="29">
        <v>0</v>
      </c>
      <c r="AW271" s="29">
        <v>0</v>
      </c>
      <c r="AX271" s="29">
        <v>0</v>
      </c>
    </row>
    <row r="272" spans="2:50" ht="20.100000000000001" customHeight="1" thickBot="1" x14ac:dyDescent="0.25">
      <c r="B272" s="4" t="s">
        <v>458</v>
      </c>
      <c r="C272" s="29">
        <v>81</v>
      </c>
      <c r="D272" s="29">
        <v>2</v>
      </c>
      <c r="E272" s="29">
        <v>4</v>
      </c>
      <c r="F272" s="29">
        <v>0</v>
      </c>
      <c r="G272" s="29">
        <v>90</v>
      </c>
      <c r="H272" s="29">
        <v>29</v>
      </c>
      <c r="I272" s="29">
        <v>43</v>
      </c>
      <c r="J272" s="29">
        <v>2</v>
      </c>
      <c r="K272" s="29">
        <v>4</v>
      </c>
      <c r="L272" s="29">
        <v>0</v>
      </c>
      <c r="M272" s="29">
        <v>48</v>
      </c>
      <c r="N272" s="29">
        <v>1</v>
      </c>
      <c r="O272" s="29">
        <v>0</v>
      </c>
      <c r="P272" s="29">
        <v>0</v>
      </c>
      <c r="Q272" s="29">
        <v>0</v>
      </c>
      <c r="R272" s="29">
        <v>0</v>
      </c>
      <c r="S272" s="29">
        <v>1</v>
      </c>
      <c r="T272" s="29">
        <v>0</v>
      </c>
      <c r="U272" s="29">
        <v>25</v>
      </c>
      <c r="V272" s="29">
        <v>0</v>
      </c>
      <c r="W272" s="29">
        <v>0</v>
      </c>
      <c r="X272" s="29">
        <v>0</v>
      </c>
      <c r="Y272" s="29">
        <v>28</v>
      </c>
      <c r="Z272" s="29">
        <v>13</v>
      </c>
      <c r="AA272" s="29">
        <v>10</v>
      </c>
      <c r="AB272" s="29">
        <v>0</v>
      </c>
      <c r="AC272" s="29">
        <v>0</v>
      </c>
      <c r="AD272" s="29">
        <v>0</v>
      </c>
      <c r="AE272" s="29">
        <v>10</v>
      </c>
      <c r="AF272" s="29">
        <v>14</v>
      </c>
      <c r="AG272" s="29">
        <v>3</v>
      </c>
      <c r="AH272" s="29">
        <v>0</v>
      </c>
      <c r="AI272" s="29">
        <v>0</v>
      </c>
      <c r="AJ272" s="29">
        <v>0</v>
      </c>
      <c r="AK272" s="29">
        <v>3</v>
      </c>
      <c r="AL272" s="29">
        <v>1</v>
      </c>
      <c r="AM272" s="29">
        <v>0</v>
      </c>
      <c r="AN272" s="29">
        <v>0</v>
      </c>
      <c r="AO272" s="29">
        <v>0</v>
      </c>
      <c r="AP272" s="29">
        <v>0</v>
      </c>
      <c r="AQ272" s="29">
        <v>0</v>
      </c>
      <c r="AR272" s="29">
        <v>0</v>
      </c>
      <c r="AS272" s="29">
        <v>0</v>
      </c>
      <c r="AT272" s="29">
        <v>0</v>
      </c>
      <c r="AU272" s="29">
        <v>0</v>
      </c>
      <c r="AV272" s="29">
        <v>0</v>
      </c>
      <c r="AW272" s="29">
        <v>0</v>
      </c>
      <c r="AX272" s="29">
        <v>0</v>
      </c>
    </row>
    <row r="273" spans="2:50" ht="20.100000000000001" customHeight="1" thickBot="1" x14ac:dyDescent="0.25">
      <c r="B273" s="4" t="s">
        <v>459</v>
      </c>
      <c r="C273" s="29">
        <v>163</v>
      </c>
      <c r="D273" s="29">
        <v>7</v>
      </c>
      <c r="E273" s="29">
        <v>0</v>
      </c>
      <c r="F273" s="29">
        <v>2</v>
      </c>
      <c r="G273" s="29">
        <v>162</v>
      </c>
      <c r="H273" s="29">
        <v>54</v>
      </c>
      <c r="I273" s="29">
        <v>57</v>
      </c>
      <c r="J273" s="29">
        <v>1</v>
      </c>
      <c r="K273" s="29">
        <v>0</v>
      </c>
      <c r="L273" s="29">
        <v>0</v>
      </c>
      <c r="M273" s="29">
        <v>57</v>
      </c>
      <c r="N273" s="29">
        <v>3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64</v>
      </c>
      <c r="V273" s="29">
        <v>6</v>
      </c>
      <c r="W273" s="29">
        <v>0</v>
      </c>
      <c r="X273" s="29">
        <v>2</v>
      </c>
      <c r="Y273" s="29">
        <v>70</v>
      </c>
      <c r="Z273" s="29">
        <v>20</v>
      </c>
      <c r="AA273" s="29">
        <v>31</v>
      </c>
      <c r="AB273" s="29">
        <v>0</v>
      </c>
      <c r="AC273" s="29">
        <v>0</v>
      </c>
      <c r="AD273" s="29">
        <v>0</v>
      </c>
      <c r="AE273" s="29">
        <v>21</v>
      </c>
      <c r="AF273" s="29">
        <v>31</v>
      </c>
      <c r="AG273" s="29">
        <v>11</v>
      </c>
      <c r="AH273" s="29">
        <v>0</v>
      </c>
      <c r="AI273" s="29">
        <v>0</v>
      </c>
      <c r="AJ273" s="29">
        <v>0</v>
      </c>
      <c r="AK273" s="29">
        <v>14</v>
      </c>
      <c r="AL273" s="29">
        <v>0</v>
      </c>
      <c r="AM273" s="29">
        <v>0</v>
      </c>
      <c r="AN273" s="29">
        <v>0</v>
      </c>
      <c r="AO273" s="29">
        <v>0</v>
      </c>
      <c r="AP273" s="29">
        <v>0</v>
      </c>
      <c r="AQ273" s="29">
        <v>0</v>
      </c>
      <c r="AR273" s="29">
        <v>0</v>
      </c>
      <c r="AS273" s="29">
        <v>0</v>
      </c>
      <c r="AT273" s="29">
        <v>0</v>
      </c>
      <c r="AU273" s="29">
        <v>0</v>
      </c>
      <c r="AV273" s="29">
        <v>0</v>
      </c>
      <c r="AW273" s="29">
        <v>0</v>
      </c>
      <c r="AX273" s="29">
        <v>0</v>
      </c>
    </row>
    <row r="274" spans="2:50" ht="20.100000000000001" customHeight="1" thickBot="1" x14ac:dyDescent="0.25">
      <c r="B274" s="4" t="s">
        <v>460</v>
      </c>
      <c r="C274" s="29">
        <v>134</v>
      </c>
      <c r="D274" s="29">
        <v>1</v>
      </c>
      <c r="E274" s="29">
        <v>2</v>
      </c>
      <c r="F274" s="29">
        <v>0</v>
      </c>
      <c r="G274" s="29">
        <v>136</v>
      </c>
      <c r="H274" s="29">
        <v>13</v>
      </c>
      <c r="I274" s="29">
        <v>52</v>
      </c>
      <c r="J274" s="29">
        <v>0</v>
      </c>
      <c r="K274" s="29">
        <v>0</v>
      </c>
      <c r="L274" s="29">
        <v>0</v>
      </c>
      <c r="M274" s="29">
        <v>52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65</v>
      </c>
      <c r="V274" s="29">
        <v>1</v>
      </c>
      <c r="W274" s="29">
        <v>2</v>
      </c>
      <c r="X274" s="29">
        <v>0</v>
      </c>
      <c r="Y274" s="29">
        <v>67</v>
      </c>
      <c r="Z274" s="29">
        <v>5</v>
      </c>
      <c r="AA274" s="29">
        <v>10</v>
      </c>
      <c r="AB274" s="29">
        <v>0</v>
      </c>
      <c r="AC274" s="29">
        <v>0</v>
      </c>
      <c r="AD274" s="29">
        <v>0</v>
      </c>
      <c r="AE274" s="29">
        <v>10</v>
      </c>
      <c r="AF274" s="29">
        <v>8</v>
      </c>
      <c r="AG274" s="29">
        <v>7</v>
      </c>
      <c r="AH274" s="29">
        <v>0</v>
      </c>
      <c r="AI274" s="29">
        <v>0</v>
      </c>
      <c r="AJ274" s="29">
        <v>0</v>
      </c>
      <c r="AK274" s="29">
        <v>7</v>
      </c>
      <c r="AL274" s="29">
        <v>0</v>
      </c>
      <c r="AM274" s="29">
        <v>0</v>
      </c>
      <c r="AN274" s="29">
        <v>0</v>
      </c>
      <c r="AO274" s="29">
        <v>0</v>
      </c>
      <c r="AP274" s="29">
        <v>0</v>
      </c>
      <c r="AQ274" s="29">
        <v>0</v>
      </c>
      <c r="AR274" s="29">
        <v>0</v>
      </c>
      <c r="AS274" s="29">
        <v>0</v>
      </c>
      <c r="AT274" s="29">
        <v>0</v>
      </c>
      <c r="AU274" s="29">
        <v>0</v>
      </c>
      <c r="AV274" s="29">
        <v>0</v>
      </c>
      <c r="AW274" s="29">
        <v>0</v>
      </c>
      <c r="AX274" s="29">
        <v>0</v>
      </c>
    </row>
    <row r="275" spans="2:50" ht="20.100000000000001" customHeight="1" thickBot="1" x14ac:dyDescent="0.25">
      <c r="B275" s="4" t="s">
        <v>195</v>
      </c>
      <c r="C275" s="29">
        <v>1333</v>
      </c>
      <c r="D275" s="29">
        <v>186</v>
      </c>
      <c r="E275" s="29">
        <v>14</v>
      </c>
      <c r="F275" s="29">
        <v>14</v>
      </c>
      <c r="G275" s="29">
        <v>1575</v>
      </c>
      <c r="H275" s="29">
        <v>166</v>
      </c>
      <c r="I275" s="29">
        <v>511</v>
      </c>
      <c r="J275" s="29">
        <v>186</v>
      </c>
      <c r="K275" s="29">
        <v>14</v>
      </c>
      <c r="L275" s="29">
        <v>0</v>
      </c>
      <c r="M275" s="29">
        <v>712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546</v>
      </c>
      <c r="V275" s="29">
        <v>0</v>
      </c>
      <c r="W275" s="29">
        <v>0</v>
      </c>
      <c r="X275" s="29">
        <v>14</v>
      </c>
      <c r="Y275" s="29">
        <v>592</v>
      </c>
      <c r="Z275" s="29">
        <v>119</v>
      </c>
      <c r="AA275" s="29">
        <v>220</v>
      </c>
      <c r="AB275" s="29">
        <v>0</v>
      </c>
      <c r="AC275" s="29">
        <v>0</v>
      </c>
      <c r="AD275" s="29">
        <v>0</v>
      </c>
      <c r="AE275" s="29">
        <v>214</v>
      </c>
      <c r="AF275" s="29">
        <v>44</v>
      </c>
      <c r="AG275" s="29">
        <v>56</v>
      </c>
      <c r="AH275" s="29">
        <v>0</v>
      </c>
      <c r="AI275" s="29">
        <v>0</v>
      </c>
      <c r="AJ275" s="29">
        <v>0</v>
      </c>
      <c r="AK275" s="29">
        <v>57</v>
      </c>
      <c r="AL275" s="29">
        <v>3</v>
      </c>
      <c r="AM275" s="29">
        <v>0</v>
      </c>
      <c r="AN275" s="29">
        <v>0</v>
      </c>
      <c r="AO275" s="29">
        <v>0</v>
      </c>
      <c r="AP275" s="29">
        <v>0</v>
      </c>
      <c r="AQ275" s="29">
        <v>0</v>
      </c>
      <c r="AR275" s="29">
        <v>0</v>
      </c>
      <c r="AS275" s="29">
        <v>0</v>
      </c>
      <c r="AT275" s="29">
        <v>0</v>
      </c>
      <c r="AU275" s="29">
        <v>0</v>
      </c>
      <c r="AV275" s="29">
        <v>0</v>
      </c>
      <c r="AW275" s="29">
        <v>0</v>
      </c>
      <c r="AX275" s="29">
        <v>0</v>
      </c>
    </row>
    <row r="276" spans="2:50" ht="20.100000000000001" customHeight="1" thickBot="1" x14ac:dyDescent="0.25">
      <c r="B276" s="4" t="s">
        <v>461</v>
      </c>
      <c r="C276" s="29">
        <v>111</v>
      </c>
      <c r="D276" s="29">
        <v>5</v>
      </c>
      <c r="E276" s="29">
        <v>3</v>
      </c>
      <c r="F276" s="29">
        <v>3</v>
      </c>
      <c r="G276" s="29">
        <v>105</v>
      </c>
      <c r="H276" s="29">
        <v>37</v>
      </c>
      <c r="I276" s="29">
        <v>12</v>
      </c>
      <c r="J276" s="29">
        <v>3</v>
      </c>
      <c r="K276" s="29">
        <v>0</v>
      </c>
      <c r="L276" s="29">
        <v>0</v>
      </c>
      <c r="M276" s="29">
        <v>15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69</v>
      </c>
      <c r="V276" s="29">
        <v>2</v>
      </c>
      <c r="W276" s="29">
        <v>3</v>
      </c>
      <c r="X276" s="29">
        <v>2</v>
      </c>
      <c r="Y276" s="29">
        <v>70</v>
      </c>
      <c r="Z276" s="29">
        <v>24</v>
      </c>
      <c r="AA276" s="29">
        <v>26</v>
      </c>
      <c r="AB276" s="29">
        <v>0</v>
      </c>
      <c r="AC276" s="29">
        <v>0</v>
      </c>
      <c r="AD276" s="29">
        <v>0</v>
      </c>
      <c r="AE276" s="29">
        <v>15</v>
      </c>
      <c r="AF276" s="29">
        <v>13</v>
      </c>
      <c r="AG276" s="29">
        <v>4</v>
      </c>
      <c r="AH276" s="29">
        <v>0</v>
      </c>
      <c r="AI276" s="29">
        <v>0</v>
      </c>
      <c r="AJ276" s="29">
        <v>1</v>
      </c>
      <c r="AK276" s="29">
        <v>5</v>
      </c>
      <c r="AL276" s="29">
        <v>0</v>
      </c>
      <c r="AM276" s="29">
        <v>0</v>
      </c>
      <c r="AN276" s="29">
        <v>0</v>
      </c>
      <c r="AO276" s="29">
        <v>0</v>
      </c>
      <c r="AP276" s="29">
        <v>0</v>
      </c>
      <c r="AQ276" s="29">
        <v>0</v>
      </c>
      <c r="AR276" s="29">
        <v>0</v>
      </c>
      <c r="AS276" s="29">
        <v>0</v>
      </c>
      <c r="AT276" s="29">
        <v>0</v>
      </c>
      <c r="AU276" s="29">
        <v>0</v>
      </c>
      <c r="AV276" s="29">
        <v>0</v>
      </c>
      <c r="AW276" s="29">
        <v>0</v>
      </c>
      <c r="AX276" s="29">
        <v>0</v>
      </c>
    </row>
    <row r="277" spans="2:50" ht="20.100000000000001" customHeight="1" thickBot="1" x14ac:dyDescent="0.25">
      <c r="B277" s="4" t="s">
        <v>462</v>
      </c>
      <c r="C277" s="29">
        <v>28</v>
      </c>
      <c r="D277" s="29">
        <v>0</v>
      </c>
      <c r="E277" s="29">
        <v>0</v>
      </c>
      <c r="F277" s="29">
        <v>0</v>
      </c>
      <c r="G277" s="29">
        <v>35</v>
      </c>
      <c r="H277" s="29">
        <v>28</v>
      </c>
      <c r="I277" s="29">
        <v>3</v>
      </c>
      <c r="J277" s="29">
        <v>0</v>
      </c>
      <c r="K277" s="29">
        <v>0</v>
      </c>
      <c r="L277" s="29">
        <v>0</v>
      </c>
      <c r="M277" s="29">
        <v>5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21</v>
      </c>
      <c r="V277" s="29">
        <v>0</v>
      </c>
      <c r="W277" s="29">
        <v>0</v>
      </c>
      <c r="X277" s="29">
        <v>0</v>
      </c>
      <c r="Y277" s="29">
        <v>26</v>
      </c>
      <c r="Z277" s="29">
        <v>21</v>
      </c>
      <c r="AA277" s="29">
        <v>4</v>
      </c>
      <c r="AB277" s="29">
        <v>0</v>
      </c>
      <c r="AC277" s="29">
        <v>0</v>
      </c>
      <c r="AD277" s="29">
        <v>0</v>
      </c>
      <c r="AE277" s="29">
        <v>3</v>
      </c>
      <c r="AF277" s="29">
        <v>7</v>
      </c>
      <c r="AG277" s="29">
        <v>0</v>
      </c>
      <c r="AH277" s="29">
        <v>0</v>
      </c>
      <c r="AI277" s="29">
        <v>0</v>
      </c>
      <c r="AJ277" s="29">
        <v>0</v>
      </c>
      <c r="AK277" s="29">
        <v>1</v>
      </c>
      <c r="AL277" s="29">
        <v>0</v>
      </c>
      <c r="AM277" s="29">
        <v>0</v>
      </c>
      <c r="AN277" s="29">
        <v>0</v>
      </c>
      <c r="AO277" s="29">
        <v>0</v>
      </c>
      <c r="AP277" s="29">
        <v>0</v>
      </c>
      <c r="AQ277" s="29">
        <v>0</v>
      </c>
      <c r="AR277" s="29">
        <v>0</v>
      </c>
      <c r="AS277" s="29">
        <v>0</v>
      </c>
      <c r="AT277" s="29">
        <v>0</v>
      </c>
      <c r="AU277" s="29">
        <v>0</v>
      </c>
      <c r="AV277" s="29">
        <v>0</v>
      </c>
      <c r="AW277" s="29">
        <v>0</v>
      </c>
      <c r="AX277" s="29">
        <v>0</v>
      </c>
    </row>
    <row r="278" spans="2:50" ht="20.100000000000001" customHeight="1" thickBot="1" x14ac:dyDescent="0.25">
      <c r="B278" s="4" t="s">
        <v>463</v>
      </c>
      <c r="C278" s="29">
        <v>65</v>
      </c>
      <c r="D278" s="29">
        <v>0</v>
      </c>
      <c r="E278" s="29">
        <v>2</v>
      </c>
      <c r="F278" s="29">
        <v>0</v>
      </c>
      <c r="G278" s="29">
        <v>54</v>
      </c>
      <c r="H278" s="29">
        <v>30</v>
      </c>
      <c r="I278" s="29">
        <v>7</v>
      </c>
      <c r="J278" s="29">
        <v>0</v>
      </c>
      <c r="K278" s="29">
        <v>2</v>
      </c>
      <c r="L278" s="29">
        <v>0</v>
      </c>
      <c r="M278" s="29">
        <v>9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50</v>
      </c>
      <c r="V278" s="29">
        <v>0</v>
      </c>
      <c r="W278" s="29">
        <v>0</v>
      </c>
      <c r="X278" s="29">
        <v>0</v>
      </c>
      <c r="Y278" s="29">
        <v>36</v>
      </c>
      <c r="Z278" s="29">
        <v>24</v>
      </c>
      <c r="AA278" s="29">
        <v>6</v>
      </c>
      <c r="AB278" s="29">
        <v>0</v>
      </c>
      <c r="AC278" s="29">
        <v>0</v>
      </c>
      <c r="AD278" s="29">
        <v>0</v>
      </c>
      <c r="AE278" s="29">
        <v>7</v>
      </c>
      <c r="AF278" s="29">
        <v>6</v>
      </c>
      <c r="AG278" s="29">
        <v>2</v>
      </c>
      <c r="AH278" s="29">
        <v>0</v>
      </c>
      <c r="AI278" s="29">
        <v>0</v>
      </c>
      <c r="AJ278" s="29">
        <v>0</v>
      </c>
      <c r="AK278" s="29">
        <v>2</v>
      </c>
      <c r="AL278" s="29">
        <v>0</v>
      </c>
      <c r="AM278" s="29">
        <v>0</v>
      </c>
      <c r="AN278" s="29">
        <v>0</v>
      </c>
      <c r="AO278" s="29">
        <v>0</v>
      </c>
      <c r="AP278" s="29">
        <v>0</v>
      </c>
      <c r="AQ278" s="29">
        <v>0</v>
      </c>
      <c r="AR278" s="29">
        <v>0</v>
      </c>
      <c r="AS278" s="29">
        <v>0</v>
      </c>
      <c r="AT278" s="29">
        <v>0</v>
      </c>
      <c r="AU278" s="29">
        <v>0</v>
      </c>
      <c r="AV278" s="29">
        <v>0</v>
      </c>
      <c r="AW278" s="29">
        <v>0</v>
      </c>
      <c r="AX278" s="29">
        <v>0</v>
      </c>
    </row>
    <row r="279" spans="2:50" ht="20.100000000000001" customHeight="1" thickBot="1" x14ac:dyDescent="0.25">
      <c r="B279" s="4" t="s">
        <v>464</v>
      </c>
      <c r="C279" s="29">
        <v>620</v>
      </c>
      <c r="D279" s="29">
        <v>178</v>
      </c>
      <c r="E279" s="29">
        <v>48</v>
      </c>
      <c r="F279" s="29">
        <v>27</v>
      </c>
      <c r="G279" s="29">
        <v>903</v>
      </c>
      <c r="H279" s="29">
        <v>109</v>
      </c>
      <c r="I279" s="29">
        <v>294</v>
      </c>
      <c r="J279" s="29">
        <v>56</v>
      </c>
      <c r="K279" s="29">
        <v>4</v>
      </c>
      <c r="L279" s="29">
        <v>8</v>
      </c>
      <c r="M279" s="29">
        <v>360</v>
      </c>
      <c r="N279" s="29">
        <v>2</v>
      </c>
      <c r="O279" s="29">
        <v>3</v>
      </c>
      <c r="P279" s="29">
        <v>0</v>
      </c>
      <c r="Q279" s="29">
        <v>0</v>
      </c>
      <c r="R279" s="29">
        <v>3</v>
      </c>
      <c r="S279" s="29">
        <v>9</v>
      </c>
      <c r="T279" s="29">
        <v>2</v>
      </c>
      <c r="U279" s="29">
        <v>97</v>
      </c>
      <c r="V279" s="29">
        <v>121</v>
      </c>
      <c r="W279" s="29">
        <v>43</v>
      </c>
      <c r="X279" s="29">
        <v>14</v>
      </c>
      <c r="Y279" s="29">
        <v>294</v>
      </c>
      <c r="Z279" s="29">
        <v>67</v>
      </c>
      <c r="AA279" s="29">
        <v>218</v>
      </c>
      <c r="AB279" s="29">
        <v>0</v>
      </c>
      <c r="AC279" s="29">
        <v>0</v>
      </c>
      <c r="AD279" s="29">
        <v>2</v>
      </c>
      <c r="AE279" s="29">
        <v>231</v>
      </c>
      <c r="AF279" s="29">
        <v>37</v>
      </c>
      <c r="AG279" s="29">
        <v>7</v>
      </c>
      <c r="AH279" s="29">
        <v>1</v>
      </c>
      <c r="AI279" s="29">
        <v>1</v>
      </c>
      <c r="AJ279" s="29">
        <v>0</v>
      </c>
      <c r="AK279" s="29">
        <v>9</v>
      </c>
      <c r="AL279" s="29">
        <v>0</v>
      </c>
      <c r="AM279" s="29">
        <v>0</v>
      </c>
      <c r="AN279" s="29">
        <v>0</v>
      </c>
      <c r="AO279" s="29">
        <v>0</v>
      </c>
      <c r="AP279" s="29">
        <v>0</v>
      </c>
      <c r="AQ279" s="29">
        <v>0</v>
      </c>
      <c r="AR279" s="29">
        <v>0</v>
      </c>
      <c r="AS279" s="29">
        <v>1</v>
      </c>
      <c r="AT279" s="29">
        <v>0</v>
      </c>
      <c r="AU279" s="29">
        <v>0</v>
      </c>
      <c r="AV279" s="29">
        <v>0</v>
      </c>
      <c r="AW279" s="29">
        <v>0</v>
      </c>
      <c r="AX279" s="29">
        <v>1</v>
      </c>
    </row>
    <row r="280" spans="2:50" ht="20.100000000000001" customHeight="1" thickBot="1" x14ac:dyDescent="0.25">
      <c r="B280" s="4" t="s">
        <v>465</v>
      </c>
      <c r="C280" s="29">
        <v>957</v>
      </c>
      <c r="D280" s="29">
        <v>34</v>
      </c>
      <c r="E280" s="29">
        <v>0</v>
      </c>
      <c r="F280" s="29">
        <v>0</v>
      </c>
      <c r="G280" s="29">
        <v>1023</v>
      </c>
      <c r="H280" s="29">
        <v>196</v>
      </c>
      <c r="I280" s="29">
        <v>414</v>
      </c>
      <c r="J280" s="29">
        <v>34</v>
      </c>
      <c r="K280" s="29">
        <v>0</v>
      </c>
      <c r="L280" s="29">
        <v>0</v>
      </c>
      <c r="M280" s="29">
        <v>451</v>
      </c>
      <c r="N280" s="29">
        <v>0</v>
      </c>
      <c r="O280" s="29">
        <v>1</v>
      </c>
      <c r="P280" s="29">
        <v>0</v>
      </c>
      <c r="Q280" s="29">
        <v>0</v>
      </c>
      <c r="R280" s="29">
        <v>0</v>
      </c>
      <c r="S280" s="29">
        <v>2</v>
      </c>
      <c r="T280" s="29">
        <v>1</v>
      </c>
      <c r="U280" s="29">
        <v>301</v>
      </c>
      <c r="V280" s="29">
        <v>0</v>
      </c>
      <c r="W280" s="29">
        <v>0</v>
      </c>
      <c r="X280" s="29">
        <v>0</v>
      </c>
      <c r="Y280" s="29">
        <v>311</v>
      </c>
      <c r="Z280" s="29">
        <v>135</v>
      </c>
      <c r="AA280" s="29">
        <v>232</v>
      </c>
      <c r="AB280" s="29">
        <v>0</v>
      </c>
      <c r="AC280" s="29">
        <v>0</v>
      </c>
      <c r="AD280" s="29">
        <v>0</v>
      </c>
      <c r="AE280" s="29">
        <v>251</v>
      </c>
      <c r="AF280" s="29">
        <v>58</v>
      </c>
      <c r="AG280" s="29">
        <v>9</v>
      </c>
      <c r="AH280" s="29">
        <v>0</v>
      </c>
      <c r="AI280" s="29">
        <v>0</v>
      </c>
      <c r="AJ280" s="29">
        <v>0</v>
      </c>
      <c r="AK280" s="29">
        <v>7</v>
      </c>
      <c r="AL280" s="29">
        <v>2</v>
      </c>
      <c r="AM280" s="29">
        <v>0</v>
      </c>
      <c r="AN280" s="29">
        <v>0</v>
      </c>
      <c r="AO280" s="29">
        <v>0</v>
      </c>
      <c r="AP280" s="29">
        <v>0</v>
      </c>
      <c r="AQ280" s="29">
        <v>0</v>
      </c>
      <c r="AR280" s="29">
        <v>0</v>
      </c>
      <c r="AS280" s="29">
        <v>0</v>
      </c>
      <c r="AT280" s="29">
        <v>0</v>
      </c>
      <c r="AU280" s="29">
        <v>0</v>
      </c>
      <c r="AV280" s="29">
        <v>0</v>
      </c>
      <c r="AW280" s="29">
        <v>1</v>
      </c>
      <c r="AX280" s="29">
        <v>0</v>
      </c>
    </row>
    <row r="281" spans="2:50" ht="20.100000000000001" customHeight="1" thickBot="1" x14ac:dyDescent="0.25">
      <c r="B281" s="4" t="s">
        <v>466</v>
      </c>
      <c r="C281" s="29">
        <v>331</v>
      </c>
      <c r="D281" s="29">
        <v>0</v>
      </c>
      <c r="E281" s="29">
        <v>0</v>
      </c>
      <c r="F281" s="29">
        <v>0</v>
      </c>
      <c r="G281" s="29">
        <v>335</v>
      </c>
      <c r="H281" s="29">
        <v>51</v>
      </c>
      <c r="I281" s="29">
        <v>129</v>
      </c>
      <c r="J281" s="29">
        <v>0</v>
      </c>
      <c r="K281" s="29">
        <v>0</v>
      </c>
      <c r="L281" s="29">
        <v>0</v>
      </c>
      <c r="M281" s="29">
        <v>129</v>
      </c>
      <c r="N281" s="29">
        <v>0</v>
      </c>
      <c r="O281" s="29">
        <v>2</v>
      </c>
      <c r="P281" s="29">
        <v>0</v>
      </c>
      <c r="Q281" s="29">
        <v>0</v>
      </c>
      <c r="R281" s="29">
        <v>0</v>
      </c>
      <c r="S281" s="29">
        <v>2</v>
      </c>
      <c r="T281" s="29">
        <v>1</v>
      </c>
      <c r="U281" s="29">
        <v>167</v>
      </c>
      <c r="V281" s="29">
        <v>0</v>
      </c>
      <c r="W281" s="29">
        <v>0</v>
      </c>
      <c r="X281" s="29">
        <v>0</v>
      </c>
      <c r="Y281" s="29">
        <v>166</v>
      </c>
      <c r="Z281" s="29">
        <v>28</v>
      </c>
      <c r="AA281" s="29">
        <v>29</v>
      </c>
      <c r="AB281" s="29">
        <v>0</v>
      </c>
      <c r="AC281" s="29">
        <v>0</v>
      </c>
      <c r="AD281" s="29">
        <v>0</v>
      </c>
      <c r="AE281" s="29">
        <v>35</v>
      </c>
      <c r="AF281" s="29">
        <v>20</v>
      </c>
      <c r="AG281" s="29">
        <v>2</v>
      </c>
      <c r="AH281" s="29">
        <v>0</v>
      </c>
      <c r="AI281" s="29">
        <v>0</v>
      </c>
      <c r="AJ281" s="29">
        <v>0</v>
      </c>
      <c r="AK281" s="29">
        <v>2</v>
      </c>
      <c r="AL281" s="29">
        <v>0</v>
      </c>
      <c r="AM281" s="29">
        <v>0</v>
      </c>
      <c r="AN281" s="29">
        <v>0</v>
      </c>
      <c r="AO281" s="29">
        <v>0</v>
      </c>
      <c r="AP281" s="29">
        <v>0</v>
      </c>
      <c r="AQ281" s="29">
        <v>0</v>
      </c>
      <c r="AR281" s="29">
        <v>0</v>
      </c>
      <c r="AS281" s="29">
        <v>2</v>
      </c>
      <c r="AT281" s="29">
        <v>0</v>
      </c>
      <c r="AU281" s="29">
        <v>0</v>
      </c>
      <c r="AV281" s="29">
        <v>0</v>
      </c>
      <c r="AW281" s="29">
        <v>1</v>
      </c>
      <c r="AX281" s="29">
        <v>2</v>
      </c>
    </row>
    <row r="282" spans="2:50" ht="20.100000000000001" customHeight="1" thickBot="1" x14ac:dyDescent="0.25">
      <c r="B282" s="4" t="s">
        <v>467</v>
      </c>
      <c r="C282" s="29">
        <v>249</v>
      </c>
      <c r="D282" s="29">
        <v>0</v>
      </c>
      <c r="E282" s="29">
        <v>0</v>
      </c>
      <c r="F282" s="29">
        <v>0</v>
      </c>
      <c r="G282" s="29">
        <v>197</v>
      </c>
      <c r="H282" s="29">
        <v>185</v>
      </c>
      <c r="I282" s="29">
        <v>80</v>
      </c>
      <c r="J282" s="29">
        <v>0</v>
      </c>
      <c r="K282" s="29">
        <v>0</v>
      </c>
      <c r="L282" s="29">
        <v>0</v>
      </c>
      <c r="M282" s="29">
        <v>80</v>
      </c>
      <c r="N282" s="29">
        <v>0</v>
      </c>
      <c r="O282" s="29">
        <v>1</v>
      </c>
      <c r="P282" s="29">
        <v>0</v>
      </c>
      <c r="Q282" s="29">
        <v>0</v>
      </c>
      <c r="R282" s="29">
        <v>0</v>
      </c>
      <c r="S282" s="29">
        <v>0</v>
      </c>
      <c r="T282" s="29">
        <v>2</v>
      </c>
      <c r="U282" s="29">
        <v>133</v>
      </c>
      <c r="V282" s="29">
        <v>0</v>
      </c>
      <c r="W282" s="29">
        <v>0</v>
      </c>
      <c r="X282" s="29">
        <v>0</v>
      </c>
      <c r="Y282" s="29">
        <v>78</v>
      </c>
      <c r="Z282" s="29">
        <v>141</v>
      </c>
      <c r="AA282" s="29">
        <v>35</v>
      </c>
      <c r="AB282" s="29">
        <v>0</v>
      </c>
      <c r="AC282" s="29">
        <v>0</v>
      </c>
      <c r="AD282" s="29">
        <v>0</v>
      </c>
      <c r="AE282" s="29">
        <v>39</v>
      </c>
      <c r="AF282" s="29">
        <v>41</v>
      </c>
      <c r="AG282" s="29">
        <v>0</v>
      </c>
      <c r="AH282" s="29">
        <v>0</v>
      </c>
      <c r="AI282" s="29">
        <v>0</v>
      </c>
      <c r="AJ282" s="29">
        <v>0</v>
      </c>
      <c r="AK282" s="29">
        <v>0</v>
      </c>
      <c r="AL282" s="29">
        <v>0</v>
      </c>
      <c r="AM282" s="29">
        <v>0</v>
      </c>
      <c r="AN282" s="29">
        <v>0</v>
      </c>
      <c r="AO282" s="29">
        <v>0</v>
      </c>
      <c r="AP282" s="29">
        <v>0</v>
      </c>
      <c r="AQ282" s="29">
        <v>0</v>
      </c>
      <c r="AR282" s="29">
        <v>0</v>
      </c>
      <c r="AS282" s="29">
        <v>0</v>
      </c>
      <c r="AT282" s="29">
        <v>0</v>
      </c>
      <c r="AU282" s="29">
        <v>0</v>
      </c>
      <c r="AV282" s="29">
        <v>0</v>
      </c>
      <c r="AW282" s="29">
        <v>0</v>
      </c>
      <c r="AX282" s="29">
        <v>1</v>
      </c>
    </row>
    <row r="283" spans="2:50" ht="20.100000000000001" customHeight="1" thickBot="1" x14ac:dyDescent="0.25">
      <c r="B283" s="4" t="s">
        <v>468</v>
      </c>
      <c r="C283" s="29">
        <v>74</v>
      </c>
      <c r="D283" s="29">
        <v>0</v>
      </c>
      <c r="E283" s="29">
        <v>0</v>
      </c>
      <c r="F283" s="29">
        <v>2</v>
      </c>
      <c r="G283" s="29">
        <v>61</v>
      </c>
      <c r="H283" s="29">
        <v>24</v>
      </c>
      <c r="I283" s="29">
        <v>40</v>
      </c>
      <c r="J283" s="29">
        <v>0</v>
      </c>
      <c r="K283" s="29">
        <v>0</v>
      </c>
      <c r="L283" s="29">
        <v>0</v>
      </c>
      <c r="M283" s="29">
        <v>41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29</v>
      </c>
      <c r="V283" s="29">
        <v>0</v>
      </c>
      <c r="W283" s="29">
        <v>0</v>
      </c>
      <c r="X283" s="29">
        <v>1</v>
      </c>
      <c r="Y283" s="29">
        <v>16</v>
      </c>
      <c r="Z283" s="29">
        <v>20</v>
      </c>
      <c r="AA283" s="29">
        <v>2</v>
      </c>
      <c r="AB283" s="29">
        <v>0</v>
      </c>
      <c r="AC283" s="29">
        <v>0</v>
      </c>
      <c r="AD283" s="29">
        <v>1</v>
      </c>
      <c r="AE283" s="29">
        <v>2</v>
      </c>
      <c r="AF283" s="29">
        <v>3</v>
      </c>
      <c r="AG283" s="29">
        <v>3</v>
      </c>
      <c r="AH283" s="29">
        <v>0</v>
      </c>
      <c r="AI283" s="29">
        <v>0</v>
      </c>
      <c r="AJ283" s="29">
        <v>0</v>
      </c>
      <c r="AK283" s="29">
        <v>2</v>
      </c>
      <c r="AL283" s="29">
        <v>1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  <c r="AR283" s="29">
        <v>0</v>
      </c>
      <c r="AS283" s="29">
        <v>0</v>
      </c>
      <c r="AT283" s="29">
        <v>0</v>
      </c>
      <c r="AU283" s="29">
        <v>0</v>
      </c>
      <c r="AV283" s="29">
        <v>0</v>
      </c>
      <c r="AW283" s="29">
        <v>0</v>
      </c>
      <c r="AX283" s="29">
        <v>0</v>
      </c>
    </row>
    <row r="284" spans="2:50" ht="20.100000000000001" customHeight="1" thickBot="1" x14ac:dyDescent="0.25">
      <c r="B284" s="4" t="s">
        <v>196</v>
      </c>
      <c r="C284" s="29">
        <v>743</v>
      </c>
      <c r="D284" s="29">
        <v>167</v>
      </c>
      <c r="E284" s="29">
        <v>0</v>
      </c>
      <c r="F284" s="29">
        <v>3</v>
      </c>
      <c r="G284" s="29">
        <v>1000</v>
      </c>
      <c r="H284" s="29">
        <v>180</v>
      </c>
      <c r="I284" s="29">
        <v>305</v>
      </c>
      <c r="J284" s="29">
        <v>93</v>
      </c>
      <c r="K284" s="29">
        <v>0</v>
      </c>
      <c r="L284" s="29">
        <v>0</v>
      </c>
      <c r="M284" s="29">
        <v>398</v>
      </c>
      <c r="N284" s="29">
        <v>0</v>
      </c>
      <c r="O284" s="29">
        <v>13</v>
      </c>
      <c r="P284" s="29">
        <v>0</v>
      </c>
      <c r="Q284" s="29">
        <v>0</v>
      </c>
      <c r="R284" s="29">
        <v>0</v>
      </c>
      <c r="S284" s="29">
        <v>8</v>
      </c>
      <c r="T284" s="29">
        <v>7</v>
      </c>
      <c r="U284" s="29">
        <v>287</v>
      </c>
      <c r="V284" s="29">
        <v>74</v>
      </c>
      <c r="W284" s="29">
        <v>0</v>
      </c>
      <c r="X284" s="29">
        <v>0</v>
      </c>
      <c r="Y284" s="29">
        <v>423</v>
      </c>
      <c r="Z284" s="29">
        <v>97</v>
      </c>
      <c r="AA284" s="29">
        <v>125</v>
      </c>
      <c r="AB284" s="29">
        <v>0</v>
      </c>
      <c r="AC284" s="29">
        <v>0</v>
      </c>
      <c r="AD284" s="29">
        <v>0</v>
      </c>
      <c r="AE284" s="29">
        <v>158</v>
      </c>
      <c r="AF284" s="29">
        <v>68</v>
      </c>
      <c r="AG284" s="29">
        <v>12</v>
      </c>
      <c r="AH284" s="29">
        <v>0</v>
      </c>
      <c r="AI284" s="29">
        <v>0</v>
      </c>
      <c r="AJ284" s="29">
        <v>3</v>
      </c>
      <c r="AK284" s="29">
        <v>13</v>
      </c>
      <c r="AL284" s="29">
        <v>7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1</v>
      </c>
      <c r="AT284" s="29">
        <v>0</v>
      </c>
      <c r="AU284" s="29">
        <v>0</v>
      </c>
      <c r="AV284" s="29">
        <v>0</v>
      </c>
      <c r="AW284" s="29">
        <v>0</v>
      </c>
      <c r="AX284" s="29">
        <v>1</v>
      </c>
    </row>
    <row r="285" spans="2:50" ht="20.100000000000001" customHeight="1" thickBot="1" x14ac:dyDescent="0.25">
      <c r="B285" s="4" t="s">
        <v>469</v>
      </c>
      <c r="C285" s="29">
        <v>280</v>
      </c>
      <c r="D285" s="29">
        <v>27</v>
      </c>
      <c r="E285" s="29">
        <v>17</v>
      </c>
      <c r="F285" s="29">
        <v>0</v>
      </c>
      <c r="G285" s="29">
        <v>316</v>
      </c>
      <c r="H285" s="29">
        <v>51</v>
      </c>
      <c r="I285" s="29">
        <v>104</v>
      </c>
      <c r="J285" s="29">
        <v>19</v>
      </c>
      <c r="K285" s="29">
        <v>7</v>
      </c>
      <c r="L285" s="29">
        <v>0</v>
      </c>
      <c r="M285" s="29">
        <v>127</v>
      </c>
      <c r="N285" s="29">
        <v>3</v>
      </c>
      <c r="O285" s="29">
        <v>1</v>
      </c>
      <c r="P285" s="29">
        <v>0</v>
      </c>
      <c r="Q285" s="29">
        <v>0</v>
      </c>
      <c r="R285" s="29">
        <v>0</v>
      </c>
      <c r="S285" s="29">
        <v>0</v>
      </c>
      <c r="T285" s="29">
        <v>1</v>
      </c>
      <c r="U285" s="29">
        <v>103</v>
      </c>
      <c r="V285" s="29">
        <v>8</v>
      </c>
      <c r="W285" s="29">
        <v>10</v>
      </c>
      <c r="X285" s="29">
        <v>0</v>
      </c>
      <c r="Y285" s="29">
        <v>114</v>
      </c>
      <c r="Z285" s="29">
        <v>33</v>
      </c>
      <c r="AA285" s="29">
        <v>61</v>
      </c>
      <c r="AB285" s="29">
        <v>0</v>
      </c>
      <c r="AC285" s="29">
        <v>0</v>
      </c>
      <c r="AD285" s="29">
        <v>0</v>
      </c>
      <c r="AE285" s="29">
        <v>65</v>
      </c>
      <c r="AF285" s="29">
        <v>12</v>
      </c>
      <c r="AG285" s="29">
        <v>11</v>
      </c>
      <c r="AH285" s="29">
        <v>0</v>
      </c>
      <c r="AI285" s="29">
        <v>0</v>
      </c>
      <c r="AJ285" s="29">
        <v>0</v>
      </c>
      <c r="AK285" s="29">
        <v>9</v>
      </c>
      <c r="AL285" s="29">
        <v>2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  <c r="AR285" s="29">
        <v>0</v>
      </c>
      <c r="AS285" s="29">
        <v>0</v>
      </c>
      <c r="AT285" s="29">
        <v>0</v>
      </c>
      <c r="AU285" s="29">
        <v>0</v>
      </c>
      <c r="AV285" s="29">
        <v>0</v>
      </c>
      <c r="AW285" s="29">
        <v>1</v>
      </c>
      <c r="AX285" s="29">
        <v>0</v>
      </c>
    </row>
    <row r="286" spans="2:50" ht="20.100000000000001" customHeight="1" thickBot="1" x14ac:dyDescent="0.25">
      <c r="B286" s="4" t="s">
        <v>470</v>
      </c>
      <c r="C286" s="29">
        <v>64</v>
      </c>
      <c r="D286" s="29">
        <v>0</v>
      </c>
      <c r="E286" s="29">
        <v>1</v>
      </c>
      <c r="F286" s="29">
        <v>0</v>
      </c>
      <c r="G286" s="29">
        <v>65</v>
      </c>
      <c r="H286" s="29">
        <v>27</v>
      </c>
      <c r="I286" s="29">
        <v>33</v>
      </c>
      <c r="J286" s="29">
        <v>0</v>
      </c>
      <c r="K286" s="29">
        <v>0</v>
      </c>
      <c r="L286" s="29">
        <v>0</v>
      </c>
      <c r="M286" s="29">
        <v>32</v>
      </c>
      <c r="N286" s="29">
        <v>1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20</v>
      </c>
      <c r="V286" s="29">
        <v>0</v>
      </c>
      <c r="W286" s="29">
        <v>1</v>
      </c>
      <c r="X286" s="29">
        <v>0</v>
      </c>
      <c r="Y286" s="29">
        <v>12</v>
      </c>
      <c r="Z286" s="29">
        <v>19</v>
      </c>
      <c r="AA286" s="29">
        <v>9</v>
      </c>
      <c r="AB286" s="29">
        <v>0</v>
      </c>
      <c r="AC286" s="29">
        <v>0</v>
      </c>
      <c r="AD286" s="29">
        <v>0</v>
      </c>
      <c r="AE286" s="29">
        <v>19</v>
      </c>
      <c r="AF286" s="29">
        <v>7</v>
      </c>
      <c r="AG286" s="29">
        <v>2</v>
      </c>
      <c r="AH286" s="29">
        <v>0</v>
      </c>
      <c r="AI286" s="29">
        <v>0</v>
      </c>
      <c r="AJ286" s="29">
        <v>0</v>
      </c>
      <c r="AK286" s="29">
        <v>2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  <c r="AR286" s="29">
        <v>0</v>
      </c>
      <c r="AS286" s="29">
        <v>0</v>
      </c>
      <c r="AT286" s="29">
        <v>0</v>
      </c>
      <c r="AU286" s="29">
        <v>0</v>
      </c>
      <c r="AV286" s="29">
        <v>0</v>
      </c>
      <c r="AW286" s="29">
        <v>0</v>
      </c>
      <c r="AX286" s="29">
        <v>0</v>
      </c>
    </row>
    <row r="287" spans="2:50" ht="20.100000000000001" customHeight="1" thickBot="1" x14ac:dyDescent="0.25">
      <c r="B287" s="4" t="s">
        <v>471</v>
      </c>
      <c r="C287" s="29">
        <v>946</v>
      </c>
      <c r="D287" s="29">
        <v>72</v>
      </c>
      <c r="E287" s="29">
        <v>8</v>
      </c>
      <c r="F287" s="29">
        <v>6</v>
      </c>
      <c r="G287" s="29">
        <v>1059</v>
      </c>
      <c r="H287" s="29">
        <v>118</v>
      </c>
      <c r="I287" s="29">
        <v>350</v>
      </c>
      <c r="J287" s="29">
        <v>24</v>
      </c>
      <c r="K287" s="29">
        <v>0</v>
      </c>
      <c r="L287" s="29">
        <v>0</v>
      </c>
      <c r="M287" s="29">
        <v>374</v>
      </c>
      <c r="N287" s="29">
        <v>0</v>
      </c>
      <c r="O287" s="29">
        <v>1</v>
      </c>
      <c r="P287" s="29">
        <v>0</v>
      </c>
      <c r="Q287" s="29">
        <v>0</v>
      </c>
      <c r="R287" s="29">
        <v>0</v>
      </c>
      <c r="S287" s="29">
        <v>1</v>
      </c>
      <c r="T287" s="29">
        <v>0</v>
      </c>
      <c r="U287" s="29">
        <v>465</v>
      </c>
      <c r="V287" s="29">
        <v>48</v>
      </c>
      <c r="W287" s="29">
        <v>8</v>
      </c>
      <c r="X287" s="29">
        <v>5</v>
      </c>
      <c r="Y287" s="29">
        <v>552</v>
      </c>
      <c r="Z287" s="29">
        <v>80</v>
      </c>
      <c r="AA287" s="29">
        <v>77</v>
      </c>
      <c r="AB287" s="29">
        <v>0</v>
      </c>
      <c r="AC287" s="29">
        <v>0</v>
      </c>
      <c r="AD287" s="29">
        <v>1</v>
      </c>
      <c r="AE287" s="29">
        <v>80</v>
      </c>
      <c r="AF287" s="29">
        <v>33</v>
      </c>
      <c r="AG287" s="29">
        <v>53</v>
      </c>
      <c r="AH287" s="29">
        <v>0</v>
      </c>
      <c r="AI287" s="29">
        <v>0</v>
      </c>
      <c r="AJ287" s="29">
        <v>0</v>
      </c>
      <c r="AK287" s="29">
        <v>50</v>
      </c>
      <c r="AL287" s="29">
        <v>5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  <c r="AR287" s="29">
        <v>0</v>
      </c>
      <c r="AS287" s="29">
        <v>0</v>
      </c>
      <c r="AT287" s="29">
        <v>0</v>
      </c>
      <c r="AU287" s="29">
        <v>0</v>
      </c>
      <c r="AV287" s="29">
        <v>0</v>
      </c>
      <c r="AW287" s="29">
        <v>2</v>
      </c>
      <c r="AX287" s="29">
        <v>0</v>
      </c>
    </row>
    <row r="288" spans="2:50" ht="20.100000000000001" customHeight="1" thickBot="1" x14ac:dyDescent="0.25">
      <c r="B288" s="4" t="s">
        <v>472</v>
      </c>
      <c r="C288" s="29">
        <v>298</v>
      </c>
      <c r="D288" s="29">
        <v>3</v>
      </c>
      <c r="E288" s="29">
        <v>0</v>
      </c>
      <c r="F288" s="29">
        <v>0</v>
      </c>
      <c r="G288" s="29">
        <v>420</v>
      </c>
      <c r="H288" s="29">
        <v>61</v>
      </c>
      <c r="I288" s="29">
        <v>105</v>
      </c>
      <c r="J288" s="29">
        <v>0</v>
      </c>
      <c r="K288" s="29">
        <v>0</v>
      </c>
      <c r="L288" s="29">
        <v>0</v>
      </c>
      <c r="M288" s="29">
        <v>104</v>
      </c>
      <c r="N288" s="29">
        <v>1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98</v>
      </c>
      <c r="V288" s="29">
        <v>3</v>
      </c>
      <c r="W288" s="29">
        <v>0</v>
      </c>
      <c r="X288" s="29">
        <v>0</v>
      </c>
      <c r="Y288" s="29">
        <v>220</v>
      </c>
      <c r="Z288" s="29">
        <v>50</v>
      </c>
      <c r="AA288" s="29">
        <v>70</v>
      </c>
      <c r="AB288" s="29">
        <v>0</v>
      </c>
      <c r="AC288" s="29">
        <v>0</v>
      </c>
      <c r="AD288" s="29">
        <v>0</v>
      </c>
      <c r="AE288" s="29">
        <v>71</v>
      </c>
      <c r="AF288" s="29">
        <v>8</v>
      </c>
      <c r="AG288" s="29">
        <v>25</v>
      </c>
      <c r="AH288" s="29">
        <v>0</v>
      </c>
      <c r="AI288" s="29">
        <v>0</v>
      </c>
      <c r="AJ288" s="29">
        <v>0</v>
      </c>
      <c r="AK288" s="29">
        <v>25</v>
      </c>
      <c r="AL288" s="29">
        <v>2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29">
        <v>0</v>
      </c>
      <c r="AT288" s="29">
        <v>0</v>
      </c>
      <c r="AU288" s="29">
        <v>0</v>
      </c>
      <c r="AV288" s="29">
        <v>0</v>
      </c>
      <c r="AW288" s="29">
        <v>0</v>
      </c>
      <c r="AX288" s="29">
        <v>0</v>
      </c>
    </row>
    <row r="289" spans="2:50" ht="20.100000000000001" customHeight="1" thickBot="1" x14ac:dyDescent="0.25">
      <c r="B289" s="4" t="s">
        <v>197</v>
      </c>
      <c r="C289" s="29">
        <v>3247</v>
      </c>
      <c r="D289" s="29">
        <v>29</v>
      </c>
      <c r="E289" s="29">
        <v>0</v>
      </c>
      <c r="F289" s="29">
        <v>0</v>
      </c>
      <c r="G289" s="29">
        <v>3335</v>
      </c>
      <c r="H289" s="29">
        <v>290</v>
      </c>
      <c r="I289" s="29">
        <v>665</v>
      </c>
      <c r="J289" s="29">
        <v>29</v>
      </c>
      <c r="K289" s="29">
        <v>0</v>
      </c>
      <c r="L289" s="29">
        <v>0</v>
      </c>
      <c r="M289" s="29">
        <v>694</v>
      </c>
      <c r="N289" s="29">
        <v>0</v>
      </c>
      <c r="O289" s="29">
        <v>6</v>
      </c>
      <c r="P289" s="29">
        <v>0</v>
      </c>
      <c r="Q289" s="29">
        <v>0</v>
      </c>
      <c r="R289" s="29">
        <v>0</v>
      </c>
      <c r="S289" s="29">
        <v>4</v>
      </c>
      <c r="T289" s="29">
        <v>3</v>
      </c>
      <c r="U289" s="29">
        <v>1594</v>
      </c>
      <c r="V289" s="29">
        <v>0</v>
      </c>
      <c r="W289" s="29">
        <v>0</v>
      </c>
      <c r="X289" s="29">
        <v>0</v>
      </c>
      <c r="Y289" s="29">
        <v>1669</v>
      </c>
      <c r="Z289" s="29">
        <v>158</v>
      </c>
      <c r="AA289" s="29">
        <v>954</v>
      </c>
      <c r="AB289" s="29">
        <v>0</v>
      </c>
      <c r="AC289" s="29">
        <v>0</v>
      </c>
      <c r="AD289" s="29">
        <v>0</v>
      </c>
      <c r="AE289" s="29">
        <v>941</v>
      </c>
      <c r="AF289" s="29">
        <v>124</v>
      </c>
      <c r="AG289" s="29">
        <v>28</v>
      </c>
      <c r="AH289" s="29">
        <v>0</v>
      </c>
      <c r="AI289" s="29">
        <v>0</v>
      </c>
      <c r="AJ289" s="29">
        <v>0</v>
      </c>
      <c r="AK289" s="29">
        <v>27</v>
      </c>
      <c r="AL289" s="29">
        <v>5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  <c r="AR289" s="29">
        <v>0</v>
      </c>
      <c r="AS289" s="29">
        <v>0</v>
      </c>
      <c r="AT289" s="29">
        <v>0</v>
      </c>
      <c r="AU289" s="29">
        <v>0</v>
      </c>
      <c r="AV289" s="29">
        <v>0</v>
      </c>
      <c r="AW289" s="29">
        <v>0</v>
      </c>
      <c r="AX289" s="29">
        <v>0</v>
      </c>
    </row>
    <row r="290" spans="2:50" ht="20.100000000000001" customHeight="1" thickBot="1" x14ac:dyDescent="0.25">
      <c r="B290" s="4" t="s">
        <v>473</v>
      </c>
      <c r="C290" s="29">
        <v>1225</v>
      </c>
      <c r="D290" s="29">
        <v>88</v>
      </c>
      <c r="E290" s="29">
        <v>37</v>
      </c>
      <c r="F290" s="29">
        <v>0</v>
      </c>
      <c r="G290" s="29">
        <v>1364</v>
      </c>
      <c r="H290" s="29">
        <v>209</v>
      </c>
      <c r="I290" s="29">
        <v>467</v>
      </c>
      <c r="J290" s="29">
        <v>50</v>
      </c>
      <c r="K290" s="29">
        <v>0</v>
      </c>
      <c r="L290" s="29">
        <v>0</v>
      </c>
      <c r="M290" s="29">
        <v>517</v>
      </c>
      <c r="N290" s="29">
        <v>0</v>
      </c>
      <c r="O290" s="29">
        <v>1</v>
      </c>
      <c r="P290" s="29">
        <v>0</v>
      </c>
      <c r="Q290" s="29">
        <v>0</v>
      </c>
      <c r="R290" s="29">
        <v>0</v>
      </c>
      <c r="S290" s="29">
        <v>1</v>
      </c>
      <c r="T290" s="29">
        <v>0</v>
      </c>
      <c r="U290" s="29">
        <v>551</v>
      </c>
      <c r="V290" s="29">
        <v>38</v>
      </c>
      <c r="W290" s="29">
        <v>37</v>
      </c>
      <c r="X290" s="29">
        <v>0</v>
      </c>
      <c r="Y290" s="29">
        <v>619</v>
      </c>
      <c r="Z290" s="29">
        <v>151</v>
      </c>
      <c r="AA290" s="29">
        <v>116</v>
      </c>
      <c r="AB290" s="29">
        <v>0</v>
      </c>
      <c r="AC290" s="29">
        <v>0</v>
      </c>
      <c r="AD290" s="29">
        <v>0</v>
      </c>
      <c r="AE290" s="29">
        <v>136</v>
      </c>
      <c r="AF290" s="29">
        <v>47</v>
      </c>
      <c r="AG290" s="29">
        <v>90</v>
      </c>
      <c r="AH290" s="29">
        <v>0</v>
      </c>
      <c r="AI290" s="29">
        <v>0</v>
      </c>
      <c r="AJ290" s="29">
        <v>0</v>
      </c>
      <c r="AK290" s="29">
        <v>91</v>
      </c>
      <c r="AL290" s="29">
        <v>11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  <c r="AR290" s="29">
        <v>0</v>
      </c>
      <c r="AS290" s="29">
        <v>0</v>
      </c>
      <c r="AT290" s="29">
        <v>0</v>
      </c>
      <c r="AU290" s="29">
        <v>0</v>
      </c>
      <c r="AV290" s="29">
        <v>0</v>
      </c>
      <c r="AW290" s="29">
        <v>0</v>
      </c>
      <c r="AX290" s="29">
        <v>0</v>
      </c>
    </row>
    <row r="291" spans="2:50" ht="20.100000000000001" customHeight="1" thickBot="1" x14ac:dyDescent="0.25">
      <c r="B291" s="4" t="s">
        <v>642</v>
      </c>
      <c r="C291" s="29">
        <v>511</v>
      </c>
      <c r="D291" s="29">
        <v>15</v>
      </c>
      <c r="E291" s="29">
        <v>5</v>
      </c>
      <c r="F291" s="29">
        <v>3</v>
      </c>
      <c r="G291" s="29">
        <v>427</v>
      </c>
      <c r="H291" s="29">
        <v>205</v>
      </c>
      <c r="I291" s="29">
        <v>125</v>
      </c>
      <c r="J291" s="29">
        <v>9</v>
      </c>
      <c r="K291" s="29">
        <v>2</v>
      </c>
      <c r="L291" s="29">
        <v>0</v>
      </c>
      <c r="M291" s="29">
        <v>132</v>
      </c>
      <c r="N291" s="29">
        <v>4</v>
      </c>
      <c r="O291" s="29">
        <v>2</v>
      </c>
      <c r="P291" s="29">
        <v>0</v>
      </c>
      <c r="Q291" s="29">
        <v>0</v>
      </c>
      <c r="R291" s="29">
        <v>0</v>
      </c>
      <c r="S291" s="29">
        <v>1</v>
      </c>
      <c r="T291" s="29">
        <v>1</v>
      </c>
      <c r="U291" s="29">
        <v>322</v>
      </c>
      <c r="V291" s="29">
        <v>6</v>
      </c>
      <c r="W291" s="29">
        <v>3</v>
      </c>
      <c r="X291" s="29">
        <v>2</v>
      </c>
      <c r="Y291" s="29">
        <v>226</v>
      </c>
      <c r="Z291" s="29">
        <v>177</v>
      </c>
      <c r="AA291" s="29">
        <v>38</v>
      </c>
      <c r="AB291" s="29">
        <v>0</v>
      </c>
      <c r="AC291" s="29">
        <v>0</v>
      </c>
      <c r="AD291" s="29">
        <v>1</v>
      </c>
      <c r="AE291" s="29">
        <v>51</v>
      </c>
      <c r="AF291" s="29">
        <v>6</v>
      </c>
      <c r="AG291" s="29">
        <v>20</v>
      </c>
      <c r="AH291" s="29">
        <v>0</v>
      </c>
      <c r="AI291" s="29">
        <v>0</v>
      </c>
      <c r="AJ291" s="29">
        <v>0</v>
      </c>
      <c r="AK291" s="29">
        <v>17</v>
      </c>
      <c r="AL291" s="29">
        <v>13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  <c r="AR291" s="29">
        <v>0</v>
      </c>
      <c r="AS291" s="29">
        <v>4</v>
      </c>
      <c r="AT291" s="29">
        <v>0</v>
      </c>
      <c r="AU291" s="29">
        <v>0</v>
      </c>
      <c r="AV291" s="29">
        <v>0</v>
      </c>
      <c r="AW291" s="29">
        <v>0</v>
      </c>
      <c r="AX291" s="29">
        <v>4</v>
      </c>
    </row>
    <row r="292" spans="2:50" ht="20.100000000000001" customHeight="1" thickBot="1" x14ac:dyDescent="0.25">
      <c r="B292" s="4" t="s">
        <v>474</v>
      </c>
      <c r="C292" s="29">
        <v>296</v>
      </c>
      <c r="D292" s="29">
        <v>0</v>
      </c>
      <c r="E292" s="29">
        <v>0</v>
      </c>
      <c r="F292" s="29">
        <v>0</v>
      </c>
      <c r="G292" s="29">
        <v>260</v>
      </c>
      <c r="H292" s="29">
        <v>137</v>
      </c>
      <c r="I292" s="29">
        <v>115</v>
      </c>
      <c r="J292" s="29">
        <v>0</v>
      </c>
      <c r="K292" s="29">
        <v>0</v>
      </c>
      <c r="L292" s="29">
        <v>0</v>
      </c>
      <c r="M292" s="29">
        <v>115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146</v>
      </c>
      <c r="V292" s="29">
        <v>0</v>
      </c>
      <c r="W292" s="29">
        <v>0</v>
      </c>
      <c r="X292" s="29">
        <v>0</v>
      </c>
      <c r="Y292" s="29">
        <v>132</v>
      </c>
      <c r="Z292" s="29">
        <v>62</v>
      </c>
      <c r="AA292" s="29">
        <v>32</v>
      </c>
      <c r="AB292" s="29">
        <v>0</v>
      </c>
      <c r="AC292" s="29">
        <v>0</v>
      </c>
      <c r="AD292" s="29">
        <v>0</v>
      </c>
      <c r="AE292" s="29">
        <v>12</v>
      </c>
      <c r="AF292" s="29">
        <v>73</v>
      </c>
      <c r="AG292" s="29">
        <v>3</v>
      </c>
      <c r="AH292" s="29">
        <v>0</v>
      </c>
      <c r="AI292" s="29">
        <v>0</v>
      </c>
      <c r="AJ292" s="29">
        <v>0</v>
      </c>
      <c r="AK292" s="29">
        <v>1</v>
      </c>
      <c r="AL292" s="29">
        <v>2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  <c r="AR292" s="29">
        <v>0</v>
      </c>
      <c r="AS292" s="29">
        <v>0</v>
      </c>
      <c r="AT292" s="29">
        <v>0</v>
      </c>
      <c r="AU292" s="29">
        <v>0</v>
      </c>
      <c r="AV292" s="29">
        <v>0</v>
      </c>
      <c r="AW292" s="29">
        <v>0</v>
      </c>
      <c r="AX292" s="29">
        <v>0</v>
      </c>
    </row>
    <row r="293" spans="2:50" ht="20.100000000000001" customHeight="1" thickBot="1" x14ac:dyDescent="0.25">
      <c r="B293" s="4" t="s">
        <v>475</v>
      </c>
      <c r="C293" s="29">
        <v>287</v>
      </c>
      <c r="D293" s="29">
        <v>6</v>
      </c>
      <c r="E293" s="29">
        <v>0</v>
      </c>
      <c r="F293" s="29">
        <v>3</v>
      </c>
      <c r="G293" s="29">
        <v>303</v>
      </c>
      <c r="H293" s="29">
        <v>36</v>
      </c>
      <c r="I293" s="29">
        <v>83</v>
      </c>
      <c r="J293" s="29">
        <v>4</v>
      </c>
      <c r="K293" s="29">
        <v>0</v>
      </c>
      <c r="L293" s="29">
        <v>0</v>
      </c>
      <c r="M293" s="29">
        <v>89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155</v>
      </c>
      <c r="V293" s="29">
        <v>2</v>
      </c>
      <c r="W293" s="29">
        <v>0</v>
      </c>
      <c r="X293" s="29">
        <v>0</v>
      </c>
      <c r="Y293" s="29">
        <v>155</v>
      </c>
      <c r="Z293" s="29">
        <v>25</v>
      </c>
      <c r="AA293" s="29">
        <v>45</v>
      </c>
      <c r="AB293" s="29">
        <v>0</v>
      </c>
      <c r="AC293" s="29">
        <v>0</v>
      </c>
      <c r="AD293" s="29">
        <v>3</v>
      </c>
      <c r="AE293" s="29">
        <v>55</v>
      </c>
      <c r="AF293" s="29">
        <v>10</v>
      </c>
      <c r="AG293" s="29">
        <v>4</v>
      </c>
      <c r="AH293" s="29">
        <v>0</v>
      </c>
      <c r="AI293" s="29">
        <v>0</v>
      </c>
      <c r="AJ293" s="29">
        <v>0</v>
      </c>
      <c r="AK293" s="29">
        <v>4</v>
      </c>
      <c r="AL293" s="29">
        <v>1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29">
        <v>0</v>
      </c>
      <c r="AT293" s="29">
        <v>0</v>
      </c>
      <c r="AU293" s="29">
        <v>0</v>
      </c>
      <c r="AV293" s="29">
        <v>0</v>
      </c>
      <c r="AW293" s="29">
        <v>0</v>
      </c>
      <c r="AX293" s="29">
        <v>0</v>
      </c>
    </row>
    <row r="294" spans="2:50" ht="20.100000000000001" customHeight="1" thickBot="1" x14ac:dyDescent="0.25">
      <c r="B294" s="4" t="s">
        <v>476</v>
      </c>
      <c r="C294" s="29">
        <v>1649</v>
      </c>
      <c r="D294" s="29">
        <v>51</v>
      </c>
      <c r="E294" s="29">
        <v>0</v>
      </c>
      <c r="F294" s="29">
        <v>3</v>
      </c>
      <c r="G294" s="29">
        <v>1784</v>
      </c>
      <c r="H294" s="29">
        <v>203</v>
      </c>
      <c r="I294" s="29">
        <v>506</v>
      </c>
      <c r="J294" s="29">
        <v>31</v>
      </c>
      <c r="K294" s="29">
        <v>0</v>
      </c>
      <c r="L294" s="29">
        <v>0</v>
      </c>
      <c r="M294" s="29">
        <v>537</v>
      </c>
      <c r="N294" s="29">
        <v>0</v>
      </c>
      <c r="O294" s="29">
        <v>2</v>
      </c>
      <c r="P294" s="29">
        <v>0</v>
      </c>
      <c r="Q294" s="29">
        <v>0</v>
      </c>
      <c r="R294" s="29">
        <v>0</v>
      </c>
      <c r="S294" s="29">
        <v>2</v>
      </c>
      <c r="T294" s="29">
        <v>0</v>
      </c>
      <c r="U294" s="29">
        <v>634</v>
      </c>
      <c r="V294" s="29">
        <v>20</v>
      </c>
      <c r="W294" s="29">
        <v>0</v>
      </c>
      <c r="X294" s="29">
        <v>0</v>
      </c>
      <c r="Y294" s="29">
        <v>731</v>
      </c>
      <c r="Z294" s="29">
        <v>141</v>
      </c>
      <c r="AA294" s="29">
        <v>458</v>
      </c>
      <c r="AB294" s="29">
        <v>0</v>
      </c>
      <c r="AC294" s="29">
        <v>0</v>
      </c>
      <c r="AD294" s="29">
        <v>0</v>
      </c>
      <c r="AE294" s="29">
        <v>461</v>
      </c>
      <c r="AF294" s="29">
        <v>60</v>
      </c>
      <c r="AG294" s="29">
        <v>49</v>
      </c>
      <c r="AH294" s="29">
        <v>0</v>
      </c>
      <c r="AI294" s="29">
        <v>0</v>
      </c>
      <c r="AJ294" s="29">
        <v>3</v>
      </c>
      <c r="AK294" s="29">
        <v>53</v>
      </c>
      <c r="AL294" s="29">
        <v>2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29">
        <v>0</v>
      </c>
      <c r="AT294" s="29">
        <v>0</v>
      </c>
      <c r="AU294" s="29">
        <v>0</v>
      </c>
      <c r="AV294" s="29">
        <v>0</v>
      </c>
      <c r="AW294" s="29">
        <v>0</v>
      </c>
      <c r="AX294" s="29">
        <v>0</v>
      </c>
    </row>
    <row r="295" spans="2:50" ht="20.100000000000001" customHeight="1" thickBot="1" x14ac:dyDescent="0.25">
      <c r="B295" s="4" t="s">
        <v>477</v>
      </c>
      <c r="C295" s="29">
        <v>676</v>
      </c>
      <c r="D295" s="29">
        <v>128</v>
      </c>
      <c r="E295" s="29">
        <v>15</v>
      </c>
      <c r="F295" s="29">
        <v>0</v>
      </c>
      <c r="G295" s="29">
        <v>796</v>
      </c>
      <c r="H295" s="29">
        <v>120</v>
      </c>
      <c r="I295" s="29">
        <v>172</v>
      </c>
      <c r="J295" s="29">
        <v>44</v>
      </c>
      <c r="K295" s="29">
        <v>4</v>
      </c>
      <c r="L295" s="29">
        <v>0</v>
      </c>
      <c r="M295" s="29">
        <v>220</v>
      </c>
      <c r="N295" s="29">
        <v>0</v>
      </c>
      <c r="O295" s="29">
        <v>2</v>
      </c>
      <c r="P295" s="29">
        <v>0</v>
      </c>
      <c r="Q295" s="29">
        <v>0</v>
      </c>
      <c r="R295" s="29">
        <v>0</v>
      </c>
      <c r="S295" s="29">
        <v>1</v>
      </c>
      <c r="T295" s="29">
        <v>1</v>
      </c>
      <c r="U295" s="29">
        <v>362</v>
      </c>
      <c r="V295" s="29">
        <v>84</v>
      </c>
      <c r="W295" s="29">
        <v>11</v>
      </c>
      <c r="X295" s="29">
        <v>0</v>
      </c>
      <c r="Y295" s="29">
        <v>432</v>
      </c>
      <c r="Z295" s="29">
        <v>78</v>
      </c>
      <c r="AA295" s="29">
        <v>118</v>
      </c>
      <c r="AB295" s="29">
        <v>0</v>
      </c>
      <c r="AC295" s="29">
        <v>0</v>
      </c>
      <c r="AD295" s="29">
        <v>0</v>
      </c>
      <c r="AE295" s="29">
        <v>119</v>
      </c>
      <c r="AF295" s="29">
        <v>39</v>
      </c>
      <c r="AG295" s="29">
        <v>22</v>
      </c>
      <c r="AH295" s="29">
        <v>0</v>
      </c>
      <c r="AI295" s="29">
        <v>0</v>
      </c>
      <c r="AJ295" s="29">
        <v>0</v>
      </c>
      <c r="AK295" s="29">
        <v>24</v>
      </c>
      <c r="AL295" s="29">
        <v>1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29">
        <v>0</v>
      </c>
      <c r="AT295" s="29">
        <v>0</v>
      </c>
      <c r="AU295" s="29">
        <v>0</v>
      </c>
      <c r="AV295" s="29">
        <v>0</v>
      </c>
      <c r="AW295" s="29">
        <v>0</v>
      </c>
      <c r="AX295" s="29">
        <v>1</v>
      </c>
    </row>
    <row r="296" spans="2:50" ht="20.100000000000001" customHeight="1" thickBot="1" x14ac:dyDescent="0.25">
      <c r="B296" s="4" t="s">
        <v>478</v>
      </c>
      <c r="C296" s="29">
        <v>563</v>
      </c>
      <c r="D296" s="29">
        <v>0</v>
      </c>
      <c r="E296" s="29">
        <v>0</v>
      </c>
      <c r="F296" s="29">
        <v>0</v>
      </c>
      <c r="G296" s="29">
        <v>527</v>
      </c>
      <c r="H296" s="29">
        <v>169</v>
      </c>
      <c r="I296" s="29">
        <v>181</v>
      </c>
      <c r="J296" s="29">
        <v>0</v>
      </c>
      <c r="K296" s="29">
        <v>0</v>
      </c>
      <c r="L296" s="29">
        <v>0</v>
      </c>
      <c r="M296" s="29">
        <v>178</v>
      </c>
      <c r="N296" s="29">
        <v>3</v>
      </c>
      <c r="O296" s="29">
        <v>1</v>
      </c>
      <c r="P296" s="29">
        <v>0</v>
      </c>
      <c r="Q296" s="29">
        <v>0</v>
      </c>
      <c r="R296" s="29">
        <v>0</v>
      </c>
      <c r="S296" s="29">
        <v>0</v>
      </c>
      <c r="T296" s="29">
        <v>1</v>
      </c>
      <c r="U296" s="29">
        <v>266</v>
      </c>
      <c r="V296" s="29">
        <v>0</v>
      </c>
      <c r="W296" s="29">
        <v>0</v>
      </c>
      <c r="X296" s="29">
        <v>0</v>
      </c>
      <c r="Y296" s="29">
        <v>248</v>
      </c>
      <c r="Z296" s="29">
        <v>103</v>
      </c>
      <c r="AA296" s="29">
        <v>96</v>
      </c>
      <c r="AB296" s="29">
        <v>0</v>
      </c>
      <c r="AC296" s="29">
        <v>0</v>
      </c>
      <c r="AD296" s="29">
        <v>0</v>
      </c>
      <c r="AE296" s="29">
        <v>74</v>
      </c>
      <c r="AF296" s="29">
        <v>58</v>
      </c>
      <c r="AG296" s="29">
        <v>19</v>
      </c>
      <c r="AH296" s="29">
        <v>0</v>
      </c>
      <c r="AI296" s="29">
        <v>0</v>
      </c>
      <c r="AJ296" s="29">
        <v>0</v>
      </c>
      <c r="AK296" s="29">
        <v>27</v>
      </c>
      <c r="AL296" s="29">
        <v>4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  <c r="AR296" s="29">
        <v>0</v>
      </c>
      <c r="AS296" s="29">
        <v>0</v>
      </c>
      <c r="AT296" s="29">
        <v>0</v>
      </c>
      <c r="AU296" s="29">
        <v>0</v>
      </c>
      <c r="AV296" s="29">
        <v>0</v>
      </c>
      <c r="AW296" s="29">
        <v>0</v>
      </c>
      <c r="AX296" s="29">
        <v>0</v>
      </c>
    </row>
    <row r="297" spans="2:50" ht="20.100000000000001" customHeight="1" thickBot="1" x14ac:dyDescent="0.25">
      <c r="B297" s="4" t="s">
        <v>479</v>
      </c>
      <c r="C297" s="29">
        <v>326</v>
      </c>
      <c r="D297" s="29">
        <v>16</v>
      </c>
      <c r="E297" s="29">
        <v>1</v>
      </c>
      <c r="F297" s="29">
        <v>0</v>
      </c>
      <c r="G297" s="29">
        <v>357</v>
      </c>
      <c r="H297" s="29">
        <v>78</v>
      </c>
      <c r="I297" s="29">
        <v>115</v>
      </c>
      <c r="J297" s="29">
        <v>16</v>
      </c>
      <c r="K297" s="29">
        <v>1</v>
      </c>
      <c r="L297" s="29">
        <v>0</v>
      </c>
      <c r="M297" s="29">
        <v>132</v>
      </c>
      <c r="N297" s="29">
        <v>0</v>
      </c>
      <c r="O297" s="29">
        <v>2</v>
      </c>
      <c r="P297" s="29">
        <v>0</v>
      </c>
      <c r="Q297" s="29">
        <v>0</v>
      </c>
      <c r="R297" s="29">
        <v>0</v>
      </c>
      <c r="S297" s="29">
        <v>3</v>
      </c>
      <c r="T297" s="29">
        <v>0</v>
      </c>
      <c r="U297" s="29">
        <v>120</v>
      </c>
      <c r="V297" s="29">
        <v>0</v>
      </c>
      <c r="W297" s="29">
        <v>0</v>
      </c>
      <c r="X297" s="29">
        <v>0</v>
      </c>
      <c r="Y297" s="29">
        <v>146</v>
      </c>
      <c r="Z297" s="29">
        <v>40</v>
      </c>
      <c r="AA297" s="29">
        <v>83</v>
      </c>
      <c r="AB297" s="29">
        <v>0</v>
      </c>
      <c r="AC297" s="29">
        <v>0</v>
      </c>
      <c r="AD297" s="29">
        <v>0</v>
      </c>
      <c r="AE297" s="29">
        <v>68</v>
      </c>
      <c r="AF297" s="29">
        <v>38</v>
      </c>
      <c r="AG297" s="29">
        <v>6</v>
      </c>
      <c r="AH297" s="29">
        <v>0</v>
      </c>
      <c r="AI297" s="29">
        <v>0</v>
      </c>
      <c r="AJ297" s="29">
        <v>0</v>
      </c>
      <c r="AK297" s="29">
        <v>8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  <c r="AR297" s="29">
        <v>0</v>
      </c>
      <c r="AS297" s="29">
        <v>0</v>
      </c>
      <c r="AT297" s="29">
        <v>0</v>
      </c>
      <c r="AU297" s="29">
        <v>0</v>
      </c>
      <c r="AV297" s="29">
        <v>0</v>
      </c>
      <c r="AW297" s="29">
        <v>0</v>
      </c>
      <c r="AX297" s="29">
        <v>0</v>
      </c>
    </row>
    <row r="298" spans="2:50" ht="20.100000000000001" customHeight="1" thickBot="1" x14ac:dyDescent="0.25">
      <c r="B298" s="4" t="s">
        <v>480</v>
      </c>
      <c r="C298" s="29">
        <v>149</v>
      </c>
      <c r="D298" s="29">
        <v>3</v>
      </c>
      <c r="E298" s="29">
        <v>1</v>
      </c>
      <c r="F298" s="29">
        <v>0</v>
      </c>
      <c r="G298" s="29">
        <v>136</v>
      </c>
      <c r="H298" s="29">
        <v>37</v>
      </c>
      <c r="I298" s="29">
        <v>49</v>
      </c>
      <c r="J298" s="29">
        <v>0</v>
      </c>
      <c r="K298" s="29">
        <v>0</v>
      </c>
      <c r="L298" s="29">
        <v>0</v>
      </c>
      <c r="M298" s="29">
        <v>49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58</v>
      </c>
      <c r="V298" s="29">
        <v>3</v>
      </c>
      <c r="W298" s="29">
        <v>1</v>
      </c>
      <c r="X298" s="29">
        <v>0</v>
      </c>
      <c r="Y298" s="29">
        <v>58</v>
      </c>
      <c r="Z298" s="29">
        <v>20</v>
      </c>
      <c r="AA298" s="29">
        <v>39</v>
      </c>
      <c r="AB298" s="29">
        <v>0</v>
      </c>
      <c r="AC298" s="29">
        <v>0</v>
      </c>
      <c r="AD298" s="29">
        <v>0</v>
      </c>
      <c r="AE298" s="29">
        <v>25</v>
      </c>
      <c r="AF298" s="29">
        <v>17</v>
      </c>
      <c r="AG298" s="29">
        <v>3</v>
      </c>
      <c r="AH298" s="29">
        <v>0</v>
      </c>
      <c r="AI298" s="29">
        <v>0</v>
      </c>
      <c r="AJ298" s="29">
        <v>0</v>
      </c>
      <c r="AK298" s="29">
        <v>4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  <c r="AR298" s="29">
        <v>0</v>
      </c>
      <c r="AS298" s="29">
        <v>0</v>
      </c>
      <c r="AT298" s="29">
        <v>0</v>
      </c>
      <c r="AU298" s="29">
        <v>0</v>
      </c>
      <c r="AV298" s="29">
        <v>0</v>
      </c>
      <c r="AW298" s="29">
        <v>0</v>
      </c>
      <c r="AX298" s="29">
        <v>0</v>
      </c>
    </row>
    <row r="299" spans="2:50" ht="20.100000000000001" customHeight="1" thickBot="1" x14ac:dyDescent="0.25">
      <c r="B299" s="4" t="s">
        <v>481</v>
      </c>
      <c r="C299" s="29">
        <v>930</v>
      </c>
      <c r="D299" s="29">
        <v>61</v>
      </c>
      <c r="E299" s="29">
        <v>14</v>
      </c>
      <c r="F299" s="29">
        <v>296</v>
      </c>
      <c r="G299" s="29">
        <v>1309</v>
      </c>
      <c r="H299" s="29">
        <v>130</v>
      </c>
      <c r="I299" s="29">
        <v>448</v>
      </c>
      <c r="J299" s="29">
        <v>6</v>
      </c>
      <c r="K299" s="29">
        <v>0</v>
      </c>
      <c r="L299" s="29">
        <v>70</v>
      </c>
      <c r="M299" s="29">
        <v>528</v>
      </c>
      <c r="N299" s="29">
        <v>0</v>
      </c>
      <c r="O299" s="29">
        <v>4</v>
      </c>
      <c r="P299" s="29">
        <v>0</v>
      </c>
      <c r="Q299" s="29">
        <v>0</v>
      </c>
      <c r="R299" s="29">
        <v>1</v>
      </c>
      <c r="S299" s="29">
        <v>1</v>
      </c>
      <c r="T299" s="29">
        <v>4</v>
      </c>
      <c r="U299" s="29">
        <v>203</v>
      </c>
      <c r="V299" s="29">
        <v>55</v>
      </c>
      <c r="W299" s="29">
        <v>14</v>
      </c>
      <c r="X299" s="29">
        <v>215</v>
      </c>
      <c r="Y299" s="29">
        <v>475</v>
      </c>
      <c r="Z299" s="29">
        <v>61</v>
      </c>
      <c r="AA299" s="29">
        <v>248</v>
      </c>
      <c r="AB299" s="29">
        <v>0</v>
      </c>
      <c r="AC299" s="29">
        <v>0</v>
      </c>
      <c r="AD299" s="29">
        <v>9</v>
      </c>
      <c r="AE299" s="29">
        <v>274</v>
      </c>
      <c r="AF299" s="29">
        <v>64</v>
      </c>
      <c r="AG299" s="29">
        <v>26</v>
      </c>
      <c r="AH299" s="29">
        <v>0</v>
      </c>
      <c r="AI299" s="29">
        <v>0</v>
      </c>
      <c r="AJ299" s="29">
        <v>1</v>
      </c>
      <c r="AK299" s="29">
        <v>30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29">
        <v>1</v>
      </c>
      <c r="AT299" s="29">
        <v>0</v>
      </c>
      <c r="AU299" s="29">
        <v>0</v>
      </c>
      <c r="AV299" s="29">
        <v>0</v>
      </c>
      <c r="AW299" s="29">
        <v>1</v>
      </c>
      <c r="AX299" s="29">
        <v>1</v>
      </c>
    </row>
    <row r="300" spans="2:50" ht="20.100000000000001" customHeight="1" thickBot="1" x14ac:dyDescent="0.25">
      <c r="B300" s="4" t="s">
        <v>482</v>
      </c>
      <c r="C300" s="29">
        <v>1194</v>
      </c>
      <c r="D300" s="29">
        <v>74</v>
      </c>
      <c r="E300" s="29">
        <v>0</v>
      </c>
      <c r="F300" s="29">
        <v>5</v>
      </c>
      <c r="G300" s="29">
        <v>1354</v>
      </c>
      <c r="H300" s="29">
        <v>225</v>
      </c>
      <c r="I300" s="29">
        <v>437</v>
      </c>
      <c r="J300" s="29">
        <v>74</v>
      </c>
      <c r="K300" s="29">
        <v>0</v>
      </c>
      <c r="L300" s="29">
        <v>4</v>
      </c>
      <c r="M300" s="29">
        <v>519</v>
      </c>
      <c r="N300" s="29">
        <v>0</v>
      </c>
      <c r="O300" s="29">
        <v>4</v>
      </c>
      <c r="P300" s="29">
        <v>0</v>
      </c>
      <c r="Q300" s="29">
        <v>0</v>
      </c>
      <c r="R300" s="29">
        <v>1</v>
      </c>
      <c r="S300" s="29">
        <v>5</v>
      </c>
      <c r="T300" s="29">
        <v>2</v>
      </c>
      <c r="U300" s="29">
        <v>560</v>
      </c>
      <c r="V300" s="29">
        <v>0</v>
      </c>
      <c r="W300" s="29">
        <v>0</v>
      </c>
      <c r="X300" s="29">
        <v>0</v>
      </c>
      <c r="Y300" s="29">
        <v>490</v>
      </c>
      <c r="Z300" s="29">
        <v>177</v>
      </c>
      <c r="AA300" s="29">
        <v>156</v>
      </c>
      <c r="AB300" s="29">
        <v>0</v>
      </c>
      <c r="AC300" s="29">
        <v>0</v>
      </c>
      <c r="AD300" s="29">
        <v>0</v>
      </c>
      <c r="AE300" s="29">
        <v>305</v>
      </c>
      <c r="AF300" s="29">
        <v>43</v>
      </c>
      <c r="AG300" s="29">
        <v>31</v>
      </c>
      <c r="AH300" s="29">
        <v>0</v>
      </c>
      <c r="AI300" s="29">
        <v>0</v>
      </c>
      <c r="AJ300" s="29">
        <v>0</v>
      </c>
      <c r="AK300" s="29">
        <v>29</v>
      </c>
      <c r="AL300" s="29">
        <v>2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29">
        <v>6</v>
      </c>
      <c r="AT300" s="29">
        <v>0</v>
      </c>
      <c r="AU300" s="29">
        <v>0</v>
      </c>
      <c r="AV300" s="29">
        <v>0</v>
      </c>
      <c r="AW300" s="29">
        <v>6</v>
      </c>
      <c r="AX300" s="29">
        <v>1</v>
      </c>
    </row>
    <row r="301" spans="2:50" ht="20.100000000000001" customHeight="1" thickBot="1" x14ac:dyDescent="0.25">
      <c r="B301" s="4" t="s">
        <v>483</v>
      </c>
      <c r="C301" s="29">
        <v>1</v>
      </c>
      <c r="D301" s="29">
        <v>0</v>
      </c>
      <c r="E301" s="29">
        <v>1</v>
      </c>
      <c r="F301" s="29">
        <v>0</v>
      </c>
      <c r="G301" s="29">
        <v>1</v>
      </c>
      <c r="H301" s="29">
        <v>2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1</v>
      </c>
      <c r="X301" s="29">
        <v>0</v>
      </c>
      <c r="Y301" s="29">
        <v>1</v>
      </c>
      <c r="Z301" s="29">
        <v>1</v>
      </c>
      <c r="AA301" s="29">
        <v>1</v>
      </c>
      <c r="AB301" s="29">
        <v>0</v>
      </c>
      <c r="AC301" s="29">
        <v>0</v>
      </c>
      <c r="AD301" s="29">
        <v>0</v>
      </c>
      <c r="AE301" s="29">
        <v>0</v>
      </c>
      <c r="AF301" s="29">
        <v>1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  <c r="AR301" s="29">
        <v>0</v>
      </c>
      <c r="AS301" s="29">
        <v>0</v>
      </c>
      <c r="AT301" s="29">
        <v>0</v>
      </c>
      <c r="AU301" s="29">
        <v>0</v>
      </c>
      <c r="AV301" s="29">
        <v>0</v>
      </c>
      <c r="AW301" s="29">
        <v>0</v>
      </c>
      <c r="AX301" s="29">
        <v>0</v>
      </c>
    </row>
    <row r="302" spans="2:50" ht="20.100000000000001" customHeight="1" thickBot="1" x14ac:dyDescent="0.25">
      <c r="B302" s="4" t="s">
        <v>484</v>
      </c>
      <c r="C302" s="29">
        <v>217</v>
      </c>
      <c r="D302" s="29">
        <v>6</v>
      </c>
      <c r="E302" s="29">
        <v>0</v>
      </c>
      <c r="F302" s="29">
        <v>0</v>
      </c>
      <c r="G302" s="29">
        <v>242</v>
      </c>
      <c r="H302" s="29">
        <v>16</v>
      </c>
      <c r="I302" s="29">
        <v>133</v>
      </c>
      <c r="J302" s="29">
        <v>3</v>
      </c>
      <c r="K302" s="29">
        <v>0</v>
      </c>
      <c r="L302" s="29">
        <v>0</v>
      </c>
      <c r="M302" s="29">
        <v>136</v>
      </c>
      <c r="N302" s="29">
        <v>0</v>
      </c>
      <c r="O302" s="29">
        <v>1</v>
      </c>
      <c r="P302" s="29">
        <v>0</v>
      </c>
      <c r="Q302" s="29">
        <v>0</v>
      </c>
      <c r="R302" s="29">
        <v>0</v>
      </c>
      <c r="S302" s="29">
        <v>2</v>
      </c>
      <c r="T302" s="29">
        <v>1</v>
      </c>
      <c r="U302" s="29">
        <v>49</v>
      </c>
      <c r="V302" s="29">
        <v>2</v>
      </c>
      <c r="W302" s="29">
        <v>0</v>
      </c>
      <c r="X302" s="29">
        <v>0</v>
      </c>
      <c r="Y302" s="29">
        <v>66</v>
      </c>
      <c r="Z302" s="29">
        <v>4</v>
      </c>
      <c r="AA302" s="29">
        <v>21</v>
      </c>
      <c r="AB302" s="29">
        <v>0</v>
      </c>
      <c r="AC302" s="29">
        <v>0</v>
      </c>
      <c r="AD302" s="29">
        <v>0</v>
      </c>
      <c r="AE302" s="29">
        <v>23</v>
      </c>
      <c r="AF302" s="29">
        <v>7</v>
      </c>
      <c r="AG302" s="29">
        <v>12</v>
      </c>
      <c r="AH302" s="29">
        <v>1</v>
      </c>
      <c r="AI302" s="29">
        <v>0</v>
      </c>
      <c r="AJ302" s="29">
        <v>0</v>
      </c>
      <c r="AK302" s="29">
        <v>15</v>
      </c>
      <c r="AL302" s="29">
        <v>3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  <c r="AR302" s="29">
        <v>0</v>
      </c>
      <c r="AS302" s="29">
        <v>1</v>
      </c>
      <c r="AT302" s="29">
        <v>0</v>
      </c>
      <c r="AU302" s="29">
        <v>0</v>
      </c>
      <c r="AV302" s="29">
        <v>0</v>
      </c>
      <c r="AW302" s="29">
        <v>0</v>
      </c>
      <c r="AX302" s="29">
        <v>1</v>
      </c>
    </row>
    <row r="303" spans="2:50" ht="20.100000000000001" customHeight="1" thickBot="1" x14ac:dyDescent="0.25">
      <c r="B303" s="4" t="s">
        <v>485</v>
      </c>
      <c r="C303" s="29">
        <v>2</v>
      </c>
      <c r="D303" s="29">
        <v>0</v>
      </c>
      <c r="E303" s="29">
        <v>0</v>
      </c>
      <c r="F303" s="29">
        <v>0</v>
      </c>
      <c r="G303" s="29">
        <v>16</v>
      </c>
      <c r="H303" s="29">
        <v>20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12</v>
      </c>
      <c r="Z303" s="29">
        <v>4</v>
      </c>
      <c r="AA303" s="29">
        <v>2</v>
      </c>
      <c r="AB303" s="29">
        <v>0</v>
      </c>
      <c r="AC303" s="29">
        <v>0</v>
      </c>
      <c r="AD303" s="29">
        <v>0</v>
      </c>
      <c r="AE303" s="29">
        <v>4</v>
      </c>
      <c r="AF303" s="29">
        <v>16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29">
        <v>0</v>
      </c>
      <c r="AT303" s="29">
        <v>0</v>
      </c>
      <c r="AU303" s="29">
        <v>0</v>
      </c>
      <c r="AV303" s="29">
        <v>0</v>
      </c>
      <c r="AW303" s="29">
        <v>0</v>
      </c>
      <c r="AX303" s="29">
        <v>0</v>
      </c>
    </row>
    <row r="304" spans="2:50" ht="20.100000000000001" customHeight="1" thickBot="1" x14ac:dyDescent="0.25">
      <c r="B304" s="4" t="s">
        <v>486</v>
      </c>
      <c r="C304" s="29">
        <v>1288</v>
      </c>
      <c r="D304" s="29">
        <v>0</v>
      </c>
      <c r="E304" s="29">
        <v>0</v>
      </c>
      <c r="F304" s="29">
        <v>0</v>
      </c>
      <c r="G304" s="29">
        <v>1222</v>
      </c>
      <c r="H304" s="29">
        <v>254</v>
      </c>
      <c r="I304" s="29">
        <v>280</v>
      </c>
      <c r="J304" s="29">
        <v>0</v>
      </c>
      <c r="K304" s="29">
        <v>0</v>
      </c>
      <c r="L304" s="29">
        <v>0</v>
      </c>
      <c r="M304" s="29">
        <v>278</v>
      </c>
      <c r="N304" s="29">
        <v>5</v>
      </c>
      <c r="O304" s="29">
        <v>5</v>
      </c>
      <c r="P304" s="29">
        <v>0</v>
      </c>
      <c r="Q304" s="29">
        <v>0</v>
      </c>
      <c r="R304" s="29">
        <v>0</v>
      </c>
      <c r="S304" s="29">
        <v>1</v>
      </c>
      <c r="T304" s="29">
        <v>4</v>
      </c>
      <c r="U304" s="29">
        <v>979</v>
      </c>
      <c r="V304" s="29">
        <v>0</v>
      </c>
      <c r="W304" s="29">
        <v>0</v>
      </c>
      <c r="X304" s="29">
        <v>0</v>
      </c>
      <c r="Y304" s="29">
        <v>927</v>
      </c>
      <c r="Z304" s="29">
        <v>199</v>
      </c>
      <c r="AA304" s="29">
        <v>16</v>
      </c>
      <c r="AB304" s="29">
        <v>0</v>
      </c>
      <c r="AC304" s="29">
        <v>0</v>
      </c>
      <c r="AD304" s="29">
        <v>0</v>
      </c>
      <c r="AE304" s="29">
        <v>4</v>
      </c>
      <c r="AF304" s="29">
        <v>40</v>
      </c>
      <c r="AG304" s="29">
        <v>8</v>
      </c>
      <c r="AH304" s="29">
        <v>0</v>
      </c>
      <c r="AI304" s="29">
        <v>0</v>
      </c>
      <c r="AJ304" s="29">
        <v>0</v>
      </c>
      <c r="AK304" s="29">
        <v>11</v>
      </c>
      <c r="AL304" s="29">
        <v>6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29">
        <v>0</v>
      </c>
      <c r="AT304" s="29">
        <v>0</v>
      </c>
      <c r="AU304" s="29">
        <v>0</v>
      </c>
      <c r="AV304" s="29">
        <v>0</v>
      </c>
      <c r="AW304" s="29">
        <v>1</v>
      </c>
      <c r="AX304" s="29">
        <v>0</v>
      </c>
    </row>
    <row r="305" spans="2:50" ht="20.100000000000001" customHeight="1" thickBot="1" x14ac:dyDescent="0.25">
      <c r="B305" s="4" t="s">
        <v>487</v>
      </c>
      <c r="C305" s="29">
        <v>832</v>
      </c>
      <c r="D305" s="29">
        <v>99</v>
      </c>
      <c r="E305" s="29">
        <v>85</v>
      </c>
      <c r="F305" s="29">
        <v>0</v>
      </c>
      <c r="G305" s="29">
        <v>1059</v>
      </c>
      <c r="H305" s="29">
        <v>430</v>
      </c>
      <c r="I305" s="29">
        <v>190</v>
      </c>
      <c r="J305" s="29">
        <v>34</v>
      </c>
      <c r="K305" s="29">
        <v>2</v>
      </c>
      <c r="L305" s="29">
        <v>0</v>
      </c>
      <c r="M305" s="29">
        <v>226</v>
      </c>
      <c r="N305" s="29">
        <v>0</v>
      </c>
      <c r="O305" s="29">
        <v>2</v>
      </c>
      <c r="P305" s="29">
        <v>0</v>
      </c>
      <c r="Q305" s="29">
        <v>0</v>
      </c>
      <c r="R305" s="29">
        <v>0</v>
      </c>
      <c r="S305" s="29">
        <v>1</v>
      </c>
      <c r="T305" s="29">
        <v>3</v>
      </c>
      <c r="U305" s="29">
        <v>470</v>
      </c>
      <c r="V305" s="29">
        <v>63</v>
      </c>
      <c r="W305" s="29">
        <v>83</v>
      </c>
      <c r="X305" s="29">
        <v>0</v>
      </c>
      <c r="Y305" s="29">
        <v>695</v>
      </c>
      <c r="Z305" s="29">
        <v>298</v>
      </c>
      <c r="AA305" s="29">
        <v>144</v>
      </c>
      <c r="AB305" s="29">
        <v>0</v>
      </c>
      <c r="AC305" s="29">
        <v>0</v>
      </c>
      <c r="AD305" s="29">
        <v>0</v>
      </c>
      <c r="AE305" s="29">
        <v>109</v>
      </c>
      <c r="AF305" s="29">
        <v>123</v>
      </c>
      <c r="AG305" s="29">
        <v>25</v>
      </c>
      <c r="AH305" s="29">
        <v>2</v>
      </c>
      <c r="AI305" s="29">
        <v>0</v>
      </c>
      <c r="AJ305" s="29">
        <v>0</v>
      </c>
      <c r="AK305" s="29">
        <v>27</v>
      </c>
      <c r="AL305" s="29">
        <v>5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  <c r="AR305" s="29">
        <v>0</v>
      </c>
      <c r="AS305" s="29">
        <v>1</v>
      </c>
      <c r="AT305" s="29">
        <v>0</v>
      </c>
      <c r="AU305" s="29">
        <v>0</v>
      </c>
      <c r="AV305" s="29">
        <v>0</v>
      </c>
      <c r="AW305" s="29">
        <v>1</v>
      </c>
      <c r="AX305" s="29">
        <v>1</v>
      </c>
    </row>
    <row r="306" spans="2:50" ht="20.100000000000001" customHeight="1" thickBot="1" x14ac:dyDescent="0.25">
      <c r="B306" s="4" t="s">
        <v>488</v>
      </c>
      <c r="C306" s="29">
        <v>796</v>
      </c>
      <c r="D306" s="29">
        <v>59</v>
      </c>
      <c r="E306" s="29">
        <v>0</v>
      </c>
      <c r="F306" s="29">
        <v>0</v>
      </c>
      <c r="G306" s="29">
        <v>822</v>
      </c>
      <c r="H306" s="29">
        <v>103</v>
      </c>
      <c r="I306" s="29">
        <v>388</v>
      </c>
      <c r="J306" s="29">
        <v>59</v>
      </c>
      <c r="K306" s="29">
        <v>0</v>
      </c>
      <c r="L306" s="29">
        <v>0</v>
      </c>
      <c r="M306" s="29">
        <v>441</v>
      </c>
      <c r="N306" s="29">
        <v>13</v>
      </c>
      <c r="O306" s="29">
        <v>3</v>
      </c>
      <c r="P306" s="29">
        <v>0</v>
      </c>
      <c r="Q306" s="29">
        <v>0</v>
      </c>
      <c r="R306" s="29">
        <v>0</v>
      </c>
      <c r="S306" s="29">
        <v>4</v>
      </c>
      <c r="T306" s="29">
        <v>0</v>
      </c>
      <c r="U306" s="29">
        <v>221</v>
      </c>
      <c r="V306" s="29">
        <v>0</v>
      </c>
      <c r="W306" s="29">
        <v>0</v>
      </c>
      <c r="X306" s="29">
        <v>0</v>
      </c>
      <c r="Y306" s="29">
        <v>202</v>
      </c>
      <c r="Z306" s="29">
        <v>66</v>
      </c>
      <c r="AA306" s="29">
        <v>115</v>
      </c>
      <c r="AB306" s="29">
        <v>0</v>
      </c>
      <c r="AC306" s="29">
        <v>0</v>
      </c>
      <c r="AD306" s="29">
        <v>0</v>
      </c>
      <c r="AE306" s="29">
        <v>106</v>
      </c>
      <c r="AF306" s="29">
        <v>21</v>
      </c>
      <c r="AG306" s="29">
        <v>69</v>
      </c>
      <c r="AH306" s="29">
        <v>0</v>
      </c>
      <c r="AI306" s="29">
        <v>0</v>
      </c>
      <c r="AJ306" s="29">
        <v>0</v>
      </c>
      <c r="AK306" s="29">
        <v>69</v>
      </c>
      <c r="AL306" s="29">
        <v>3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  <c r="AR306" s="29">
        <v>0</v>
      </c>
      <c r="AS306" s="29">
        <v>0</v>
      </c>
      <c r="AT306" s="29">
        <v>0</v>
      </c>
      <c r="AU306" s="29">
        <v>0</v>
      </c>
      <c r="AV306" s="29">
        <v>0</v>
      </c>
      <c r="AW306" s="29">
        <v>0</v>
      </c>
      <c r="AX306" s="29">
        <v>0</v>
      </c>
    </row>
    <row r="307" spans="2:50" ht="20.100000000000001" customHeight="1" thickBot="1" x14ac:dyDescent="0.25">
      <c r="B307" s="4" t="s">
        <v>489</v>
      </c>
      <c r="C307" s="29">
        <v>286</v>
      </c>
      <c r="D307" s="29">
        <v>0</v>
      </c>
      <c r="E307" s="29">
        <v>0</v>
      </c>
      <c r="F307" s="29">
        <v>0</v>
      </c>
      <c r="G307" s="29">
        <v>263</v>
      </c>
      <c r="H307" s="29">
        <v>110</v>
      </c>
      <c r="I307" s="29">
        <v>107</v>
      </c>
      <c r="J307" s="29">
        <v>0</v>
      </c>
      <c r="K307" s="29">
        <v>0</v>
      </c>
      <c r="L307" s="29">
        <v>0</v>
      </c>
      <c r="M307" s="29">
        <v>107</v>
      </c>
      <c r="N307" s="29">
        <v>0</v>
      </c>
      <c r="O307" s="29">
        <v>1</v>
      </c>
      <c r="P307" s="29">
        <v>0</v>
      </c>
      <c r="Q307" s="29">
        <v>0</v>
      </c>
      <c r="R307" s="29">
        <v>0</v>
      </c>
      <c r="S307" s="29">
        <v>1</v>
      </c>
      <c r="T307" s="29">
        <v>1</v>
      </c>
      <c r="U307" s="29">
        <v>143</v>
      </c>
      <c r="V307" s="29">
        <v>0</v>
      </c>
      <c r="W307" s="29">
        <v>0</v>
      </c>
      <c r="X307" s="29">
        <v>0</v>
      </c>
      <c r="Y307" s="29">
        <v>124</v>
      </c>
      <c r="Z307" s="29">
        <v>85</v>
      </c>
      <c r="AA307" s="29">
        <v>16</v>
      </c>
      <c r="AB307" s="29">
        <v>0</v>
      </c>
      <c r="AC307" s="29">
        <v>0</v>
      </c>
      <c r="AD307" s="29">
        <v>0</v>
      </c>
      <c r="AE307" s="29">
        <v>11</v>
      </c>
      <c r="AF307" s="29">
        <v>17</v>
      </c>
      <c r="AG307" s="29">
        <v>18</v>
      </c>
      <c r="AH307" s="29">
        <v>0</v>
      </c>
      <c r="AI307" s="29">
        <v>0</v>
      </c>
      <c r="AJ307" s="29">
        <v>0</v>
      </c>
      <c r="AK307" s="29">
        <v>19</v>
      </c>
      <c r="AL307" s="29">
        <v>7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  <c r="AR307" s="29">
        <v>0</v>
      </c>
      <c r="AS307" s="29">
        <v>1</v>
      </c>
      <c r="AT307" s="29">
        <v>0</v>
      </c>
      <c r="AU307" s="29">
        <v>0</v>
      </c>
      <c r="AV307" s="29">
        <v>0</v>
      </c>
      <c r="AW307" s="29">
        <v>1</v>
      </c>
      <c r="AX307" s="29">
        <v>0</v>
      </c>
    </row>
    <row r="308" spans="2:50" ht="20.100000000000001" customHeight="1" thickBot="1" x14ac:dyDescent="0.25">
      <c r="B308" s="4" t="s">
        <v>643</v>
      </c>
      <c r="C308" s="29">
        <v>969</v>
      </c>
      <c r="D308" s="29">
        <v>49</v>
      </c>
      <c r="E308" s="29">
        <v>2</v>
      </c>
      <c r="F308" s="29">
        <v>2</v>
      </c>
      <c r="G308" s="29">
        <v>1044</v>
      </c>
      <c r="H308" s="29">
        <v>346</v>
      </c>
      <c r="I308" s="29">
        <v>52</v>
      </c>
      <c r="J308" s="29">
        <v>7</v>
      </c>
      <c r="K308" s="29">
        <v>0</v>
      </c>
      <c r="L308" s="29">
        <v>0</v>
      </c>
      <c r="M308" s="29">
        <v>60</v>
      </c>
      <c r="N308" s="29">
        <v>0</v>
      </c>
      <c r="O308" s="29">
        <v>3</v>
      </c>
      <c r="P308" s="29">
        <v>0</v>
      </c>
      <c r="Q308" s="29">
        <v>0</v>
      </c>
      <c r="R308" s="29">
        <v>0</v>
      </c>
      <c r="S308" s="29">
        <v>0</v>
      </c>
      <c r="T308" s="29">
        <v>4</v>
      </c>
      <c r="U308" s="29">
        <v>685</v>
      </c>
      <c r="V308" s="29">
        <v>36</v>
      </c>
      <c r="W308" s="29">
        <v>2</v>
      </c>
      <c r="X308" s="29">
        <v>0</v>
      </c>
      <c r="Y308" s="29">
        <v>776</v>
      </c>
      <c r="Z308" s="29">
        <v>215</v>
      </c>
      <c r="AA308" s="29">
        <v>172</v>
      </c>
      <c r="AB308" s="29">
        <v>0</v>
      </c>
      <c r="AC308" s="29">
        <v>0</v>
      </c>
      <c r="AD308" s="29">
        <v>0</v>
      </c>
      <c r="AE308" s="29">
        <v>156</v>
      </c>
      <c r="AF308" s="29">
        <v>109</v>
      </c>
      <c r="AG308" s="29">
        <v>55</v>
      </c>
      <c r="AH308" s="29">
        <v>6</v>
      </c>
      <c r="AI308" s="29">
        <v>0</v>
      </c>
      <c r="AJ308" s="29">
        <v>2</v>
      </c>
      <c r="AK308" s="29">
        <v>51</v>
      </c>
      <c r="AL308" s="29">
        <v>17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29">
        <v>2</v>
      </c>
      <c r="AT308" s="29">
        <v>0</v>
      </c>
      <c r="AU308" s="29">
        <v>0</v>
      </c>
      <c r="AV308" s="29">
        <v>0</v>
      </c>
      <c r="AW308" s="29">
        <v>1</v>
      </c>
      <c r="AX308" s="29">
        <v>1</v>
      </c>
    </row>
    <row r="309" spans="2:50" ht="20.100000000000001" customHeight="1" thickBot="1" x14ac:dyDescent="0.25">
      <c r="B309" s="4" t="s">
        <v>490</v>
      </c>
      <c r="C309" s="29">
        <v>1072</v>
      </c>
      <c r="D309" s="29">
        <v>0</v>
      </c>
      <c r="E309" s="29">
        <v>0</v>
      </c>
      <c r="F309" s="29">
        <v>0</v>
      </c>
      <c r="G309" s="29">
        <v>1114</v>
      </c>
      <c r="H309" s="29">
        <v>82</v>
      </c>
      <c r="I309" s="29">
        <v>289</v>
      </c>
      <c r="J309" s="29">
        <v>0</v>
      </c>
      <c r="K309" s="29">
        <v>0</v>
      </c>
      <c r="L309" s="29">
        <v>0</v>
      </c>
      <c r="M309" s="29">
        <v>289</v>
      </c>
      <c r="N309" s="29">
        <v>0</v>
      </c>
      <c r="O309" s="29">
        <v>5</v>
      </c>
      <c r="P309" s="29">
        <v>0</v>
      </c>
      <c r="Q309" s="29">
        <v>0</v>
      </c>
      <c r="R309" s="29">
        <v>0</v>
      </c>
      <c r="S309" s="29">
        <v>4</v>
      </c>
      <c r="T309" s="29">
        <v>2</v>
      </c>
      <c r="U309" s="29">
        <v>657</v>
      </c>
      <c r="V309" s="29">
        <v>0</v>
      </c>
      <c r="W309" s="29">
        <v>0</v>
      </c>
      <c r="X309" s="29">
        <v>0</v>
      </c>
      <c r="Y309" s="29">
        <v>697</v>
      </c>
      <c r="Z309" s="29">
        <v>44</v>
      </c>
      <c r="AA309" s="29">
        <v>90</v>
      </c>
      <c r="AB309" s="29">
        <v>0</v>
      </c>
      <c r="AC309" s="29">
        <v>0</v>
      </c>
      <c r="AD309" s="29">
        <v>0</v>
      </c>
      <c r="AE309" s="29">
        <v>95</v>
      </c>
      <c r="AF309" s="29">
        <v>27</v>
      </c>
      <c r="AG309" s="29">
        <v>28</v>
      </c>
      <c r="AH309" s="29">
        <v>0</v>
      </c>
      <c r="AI309" s="29">
        <v>0</v>
      </c>
      <c r="AJ309" s="29">
        <v>0</v>
      </c>
      <c r="AK309" s="29">
        <v>27</v>
      </c>
      <c r="AL309" s="29">
        <v>8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  <c r="AR309" s="29">
        <v>0</v>
      </c>
      <c r="AS309" s="29">
        <v>3</v>
      </c>
      <c r="AT309" s="29">
        <v>0</v>
      </c>
      <c r="AU309" s="29">
        <v>0</v>
      </c>
      <c r="AV309" s="29">
        <v>0</v>
      </c>
      <c r="AW309" s="29">
        <v>2</v>
      </c>
      <c r="AX309" s="29">
        <v>1</v>
      </c>
    </row>
    <row r="310" spans="2:50" ht="20.100000000000001" customHeight="1" thickBot="1" x14ac:dyDescent="0.25">
      <c r="B310" s="4" t="s">
        <v>491</v>
      </c>
      <c r="C310" s="29">
        <v>6217</v>
      </c>
      <c r="D310" s="29">
        <v>58</v>
      </c>
      <c r="E310" s="29">
        <v>674</v>
      </c>
      <c r="F310" s="29">
        <v>162</v>
      </c>
      <c r="G310" s="29">
        <v>7102</v>
      </c>
      <c r="H310" s="29">
        <v>1415</v>
      </c>
      <c r="I310" s="29">
        <v>294</v>
      </c>
      <c r="J310" s="29">
        <v>0</v>
      </c>
      <c r="K310" s="29">
        <v>0</v>
      </c>
      <c r="L310" s="29">
        <v>20</v>
      </c>
      <c r="M310" s="29">
        <v>314</v>
      </c>
      <c r="N310" s="29">
        <v>0</v>
      </c>
      <c r="O310" s="29">
        <v>7</v>
      </c>
      <c r="P310" s="29">
        <v>0</v>
      </c>
      <c r="Q310" s="29">
        <v>0</v>
      </c>
      <c r="R310" s="29">
        <v>0</v>
      </c>
      <c r="S310" s="29">
        <v>9</v>
      </c>
      <c r="T310" s="29">
        <v>4</v>
      </c>
      <c r="U310" s="29">
        <v>5025</v>
      </c>
      <c r="V310" s="29">
        <v>54</v>
      </c>
      <c r="W310" s="29">
        <v>671</v>
      </c>
      <c r="X310" s="29">
        <v>82</v>
      </c>
      <c r="Y310" s="29">
        <v>5808</v>
      </c>
      <c r="Z310" s="29">
        <v>883</v>
      </c>
      <c r="AA310" s="29">
        <v>711</v>
      </c>
      <c r="AB310" s="29">
        <v>0</v>
      </c>
      <c r="AC310" s="29">
        <v>0</v>
      </c>
      <c r="AD310" s="29">
        <v>60</v>
      </c>
      <c r="AE310" s="29">
        <v>778</v>
      </c>
      <c r="AF310" s="29">
        <v>471</v>
      </c>
      <c r="AG310" s="29">
        <v>176</v>
      </c>
      <c r="AH310" s="29">
        <v>4</v>
      </c>
      <c r="AI310" s="29">
        <v>3</v>
      </c>
      <c r="AJ310" s="29">
        <v>0</v>
      </c>
      <c r="AK310" s="29">
        <v>191</v>
      </c>
      <c r="AL310" s="29">
        <v>52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29">
        <v>4</v>
      </c>
      <c r="AT310" s="29">
        <v>0</v>
      </c>
      <c r="AU310" s="29">
        <v>0</v>
      </c>
      <c r="AV310" s="29">
        <v>0</v>
      </c>
      <c r="AW310" s="29">
        <v>2</v>
      </c>
      <c r="AX310" s="29">
        <v>5</v>
      </c>
    </row>
    <row r="311" spans="2:50" ht="20.100000000000001" customHeight="1" thickBot="1" x14ac:dyDescent="0.25">
      <c r="B311" s="4" t="s">
        <v>492</v>
      </c>
      <c r="C311" s="29">
        <v>567</v>
      </c>
      <c r="D311" s="29">
        <v>0</v>
      </c>
      <c r="E311" s="29">
        <v>0</v>
      </c>
      <c r="F311" s="29">
        <v>0</v>
      </c>
      <c r="G311" s="29">
        <v>563</v>
      </c>
      <c r="H311" s="29">
        <v>245</v>
      </c>
      <c r="I311" s="29">
        <v>94</v>
      </c>
      <c r="J311" s="29">
        <v>0</v>
      </c>
      <c r="K311" s="29">
        <v>0</v>
      </c>
      <c r="L311" s="29">
        <v>0</v>
      </c>
      <c r="M311" s="29">
        <v>94</v>
      </c>
      <c r="N311" s="29">
        <v>0</v>
      </c>
      <c r="O311" s="29">
        <v>1</v>
      </c>
      <c r="P311" s="29">
        <v>0</v>
      </c>
      <c r="Q311" s="29">
        <v>0</v>
      </c>
      <c r="R311" s="29">
        <v>0</v>
      </c>
      <c r="S311" s="29">
        <v>4</v>
      </c>
      <c r="T311" s="29">
        <v>0</v>
      </c>
      <c r="U311" s="29">
        <v>372</v>
      </c>
      <c r="V311" s="29">
        <v>0</v>
      </c>
      <c r="W311" s="29">
        <v>0</v>
      </c>
      <c r="X311" s="29">
        <v>0</v>
      </c>
      <c r="Y311" s="29">
        <v>341</v>
      </c>
      <c r="Z311" s="29">
        <v>113</v>
      </c>
      <c r="AA311" s="29">
        <v>80</v>
      </c>
      <c r="AB311" s="29">
        <v>0</v>
      </c>
      <c r="AC311" s="29">
        <v>0</v>
      </c>
      <c r="AD311" s="29">
        <v>0</v>
      </c>
      <c r="AE311" s="29">
        <v>98</v>
      </c>
      <c r="AF311" s="29">
        <v>130</v>
      </c>
      <c r="AG311" s="29">
        <v>18</v>
      </c>
      <c r="AH311" s="29">
        <v>0</v>
      </c>
      <c r="AI311" s="29">
        <v>0</v>
      </c>
      <c r="AJ311" s="29">
        <v>0</v>
      </c>
      <c r="AK311" s="29">
        <v>23</v>
      </c>
      <c r="AL311" s="29">
        <v>1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  <c r="AR311" s="29">
        <v>0</v>
      </c>
      <c r="AS311" s="29">
        <v>2</v>
      </c>
      <c r="AT311" s="29">
        <v>0</v>
      </c>
      <c r="AU311" s="29">
        <v>0</v>
      </c>
      <c r="AV311" s="29">
        <v>0</v>
      </c>
      <c r="AW311" s="29">
        <v>3</v>
      </c>
      <c r="AX311" s="29">
        <v>1</v>
      </c>
    </row>
    <row r="312" spans="2:50" ht="20.100000000000001" customHeight="1" thickBot="1" x14ac:dyDescent="0.25">
      <c r="B312" s="4" t="s">
        <v>493</v>
      </c>
      <c r="C312" s="29">
        <v>184</v>
      </c>
      <c r="D312" s="29">
        <v>11</v>
      </c>
      <c r="E312" s="29">
        <v>0</v>
      </c>
      <c r="F312" s="29">
        <v>0</v>
      </c>
      <c r="G312" s="29">
        <v>209</v>
      </c>
      <c r="H312" s="29">
        <v>52</v>
      </c>
      <c r="I312" s="29">
        <v>58</v>
      </c>
      <c r="J312" s="29">
        <v>11</v>
      </c>
      <c r="K312" s="29">
        <v>0</v>
      </c>
      <c r="L312" s="29">
        <v>0</v>
      </c>
      <c r="M312" s="29">
        <v>68</v>
      </c>
      <c r="N312" s="29">
        <v>5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44</v>
      </c>
      <c r="V312" s="29">
        <v>0</v>
      </c>
      <c r="W312" s="29">
        <v>0</v>
      </c>
      <c r="X312" s="29">
        <v>0</v>
      </c>
      <c r="Y312" s="29">
        <v>50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7</v>
      </c>
      <c r="AG312" s="29">
        <v>82</v>
      </c>
      <c r="AH312" s="29">
        <v>0</v>
      </c>
      <c r="AI312" s="29">
        <v>0</v>
      </c>
      <c r="AJ312" s="29">
        <v>0</v>
      </c>
      <c r="AK312" s="29">
        <v>91</v>
      </c>
      <c r="AL312" s="29">
        <v>40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  <c r="AR312" s="29">
        <v>0</v>
      </c>
      <c r="AS312" s="29">
        <v>0</v>
      </c>
      <c r="AT312" s="29">
        <v>0</v>
      </c>
      <c r="AU312" s="29">
        <v>0</v>
      </c>
      <c r="AV312" s="29">
        <v>0</v>
      </c>
      <c r="AW312" s="29">
        <v>0</v>
      </c>
      <c r="AX312" s="29">
        <v>0</v>
      </c>
    </row>
    <row r="313" spans="2:50" ht="20.100000000000001" customHeight="1" thickBot="1" x14ac:dyDescent="0.25">
      <c r="B313" s="4" t="s">
        <v>494</v>
      </c>
      <c r="C313" s="29">
        <v>481</v>
      </c>
      <c r="D313" s="29">
        <v>0</v>
      </c>
      <c r="E313" s="29">
        <v>0</v>
      </c>
      <c r="F313" s="29">
        <v>0</v>
      </c>
      <c r="G313" s="29">
        <v>563</v>
      </c>
      <c r="H313" s="29">
        <v>46</v>
      </c>
      <c r="I313" s="29">
        <v>121</v>
      </c>
      <c r="J313" s="29">
        <v>0</v>
      </c>
      <c r="K313" s="29">
        <v>0</v>
      </c>
      <c r="L313" s="29">
        <v>0</v>
      </c>
      <c r="M313" s="29">
        <v>119</v>
      </c>
      <c r="N313" s="29">
        <v>3</v>
      </c>
      <c r="O313" s="29">
        <v>3</v>
      </c>
      <c r="P313" s="29">
        <v>0</v>
      </c>
      <c r="Q313" s="29">
        <v>0</v>
      </c>
      <c r="R313" s="29">
        <v>0</v>
      </c>
      <c r="S313" s="29">
        <v>4</v>
      </c>
      <c r="T313" s="29">
        <v>1</v>
      </c>
      <c r="U313" s="29">
        <v>234</v>
      </c>
      <c r="V313" s="29">
        <v>0</v>
      </c>
      <c r="W313" s="29">
        <v>0</v>
      </c>
      <c r="X313" s="29">
        <v>0</v>
      </c>
      <c r="Y313" s="29">
        <v>309</v>
      </c>
      <c r="Z313" s="29">
        <v>17</v>
      </c>
      <c r="AA313" s="29">
        <v>106</v>
      </c>
      <c r="AB313" s="29">
        <v>0</v>
      </c>
      <c r="AC313" s="29">
        <v>0</v>
      </c>
      <c r="AD313" s="29">
        <v>0</v>
      </c>
      <c r="AE313" s="29">
        <v>112</v>
      </c>
      <c r="AF313" s="29">
        <v>25</v>
      </c>
      <c r="AG313" s="29">
        <v>17</v>
      </c>
      <c r="AH313" s="29">
        <v>0</v>
      </c>
      <c r="AI313" s="29">
        <v>0</v>
      </c>
      <c r="AJ313" s="29">
        <v>0</v>
      </c>
      <c r="AK313" s="29">
        <v>19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  <c r="AR313" s="29">
        <v>0</v>
      </c>
      <c r="AS313" s="29">
        <v>0</v>
      </c>
      <c r="AT313" s="29">
        <v>0</v>
      </c>
      <c r="AU313" s="29">
        <v>0</v>
      </c>
      <c r="AV313" s="29">
        <v>0</v>
      </c>
      <c r="AW313" s="29">
        <v>0</v>
      </c>
      <c r="AX313" s="29">
        <v>0</v>
      </c>
    </row>
    <row r="314" spans="2:50" ht="20.100000000000001" customHeight="1" thickBot="1" x14ac:dyDescent="0.25">
      <c r="B314" s="4" t="s">
        <v>495</v>
      </c>
      <c r="C314" s="29">
        <v>207</v>
      </c>
      <c r="D314" s="29">
        <v>0</v>
      </c>
      <c r="E314" s="29">
        <v>0</v>
      </c>
      <c r="F314" s="29">
        <v>0</v>
      </c>
      <c r="G314" s="29">
        <v>231</v>
      </c>
      <c r="H314" s="29">
        <v>36</v>
      </c>
      <c r="I314" s="29">
        <v>38</v>
      </c>
      <c r="J314" s="29">
        <v>0</v>
      </c>
      <c r="K314" s="29">
        <v>0</v>
      </c>
      <c r="L314" s="29">
        <v>0</v>
      </c>
      <c r="M314" s="29">
        <v>41</v>
      </c>
      <c r="N314" s="29">
        <v>2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120</v>
      </c>
      <c r="V314" s="29">
        <v>0</v>
      </c>
      <c r="W314" s="29">
        <v>0</v>
      </c>
      <c r="X314" s="29">
        <v>0</v>
      </c>
      <c r="Y314" s="29">
        <v>143</v>
      </c>
      <c r="Z314" s="29">
        <v>14</v>
      </c>
      <c r="AA314" s="29">
        <v>41</v>
      </c>
      <c r="AB314" s="29">
        <v>0</v>
      </c>
      <c r="AC314" s="29">
        <v>0</v>
      </c>
      <c r="AD314" s="29">
        <v>0</v>
      </c>
      <c r="AE314" s="29">
        <v>35</v>
      </c>
      <c r="AF314" s="29">
        <v>16</v>
      </c>
      <c r="AG314" s="29">
        <v>7</v>
      </c>
      <c r="AH314" s="29">
        <v>0</v>
      </c>
      <c r="AI314" s="29">
        <v>0</v>
      </c>
      <c r="AJ314" s="29">
        <v>0</v>
      </c>
      <c r="AK314" s="29">
        <v>12</v>
      </c>
      <c r="AL314" s="29">
        <v>3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  <c r="AR314" s="29">
        <v>0</v>
      </c>
      <c r="AS314" s="29">
        <v>1</v>
      </c>
      <c r="AT314" s="29">
        <v>0</v>
      </c>
      <c r="AU314" s="29">
        <v>0</v>
      </c>
      <c r="AV314" s="29">
        <v>0</v>
      </c>
      <c r="AW314" s="29">
        <v>0</v>
      </c>
      <c r="AX314" s="29">
        <v>1</v>
      </c>
    </row>
    <row r="315" spans="2:50" ht="20.100000000000001" customHeight="1" thickBot="1" x14ac:dyDescent="0.25">
      <c r="B315" s="4" t="s">
        <v>496</v>
      </c>
      <c r="C315" s="29">
        <v>450</v>
      </c>
      <c r="D315" s="29">
        <v>32</v>
      </c>
      <c r="E315" s="29">
        <v>0</v>
      </c>
      <c r="F315" s="29">
        <v>0</v>
      </c>
      <c r="G315" s="29">
        <v>478</v>
      </c>
      <c r="H315" s="29">
        <v>110</v>
      </c>
      <c r="I315" s="29">
        <v>98</v>
      </c>
      <c r="J315" s="29">
        <v>29</v>
      </c>
      <c r="K315" s="29">
        <v>0</v>
      </c>
      <c r="L315" s="29">
        <v>0</v>
      </c>
      <c r="M315" s="29">
        <v>127</v>
      </c>
      <c r="N315" s="29">
        <v>4</v>
      </c>
      <c r="O315" s="29">
        <v>4</v>
      </c>
      <c r="P315" s="29">
        <v>0</v>
      </c>
      <c r="Q315" s="29">
        <v>0</v>
      </c>
      <c r="R315" s="29">
        <v>0</v>
      </c>
      <c r="S315" s="29">
        <v>2</v>
      </c>
      <c r="T315" s="29">
        <v>3</v>
      </c>
      <c r="U315" s="29">
        <v>255</v>
      </c>
      <c r="V315" s="29">
        <v>3</v>
      </c>
      <c r="W315" s="29">
        <v>0</v>
      </c>
      <c r="X315" s="29">
        <v>0</v>
      </c>
      <c r="Y315" s="29">
        <v>240</v>
      </c>
      <c r="Z315" s="29">
        <v>79</v>
      </c>
      <c r="AA315" s="29">
        <v>68</v>
      </c>
      <c r="AB315" s="29">
        <v>0</v>
      </c>
      <c r="AC315" s="29">
        <v>0</v>
      </c>
      <c r="AD315" s="29">
        <v>0</v>
      </c>
      <c r="AE315" s="29">
        <v>79</v>
      </c>
      <c r="AF315" s="29">
        <v>22</v>
      </c>
      <c r="AG315" s="29">
        <v>25</v>
      </c>
      <c r="AH315" s="29">
        <v>0</v>
      </c>
      <c r="AI315" s="29">
        <v>0</v>
      </c>
      <c r="AJ315" s="29">
        <v>0</v>
      </c>
      <c r="AK315" s="29">
        <v>30</v>
      </c>
      <c r="AL315" s="29">
        <v>2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  <c r="AR315" s="29">
        <v>0</v>
      </c>
      <c r="AS315" s="29">
        <v>0</v>
      </c>
      <c r="AT315" s="29">
        <v>0</v>
      </c>
      <c r="AU315" s="29">
        <v>0</v>
      </c>
      <c r="AV315" s="29">
        <v>0</v>
      </c>
      <c r="AW315" s="29">
        <v>0</v>
      </c>
      <c r="AX315" s="29">
        <v>0</v>
      </c>
    </row>
    <row r="316" spans="2:50" ht="20.100000000000001" customHeight="1" thickBot="1" x14ac:dyDescent="0.25">
      <c r="B316" s="4" t="s">
        <v>497</v>
      </c>
      <c r="C316" s="29">
        <v>385</v>
      </c>
      <c r="D316" s="29">
        <v>0</v>
      </c>
      <c r="E316" s="29">
        <v>0</v>
      </c>
      <c r="F316" s="29">
        <v>0</v>
      </c>
      <c r="G316" s="29">
        <v>466</v>
      </c>
      <c r="H316" s="29">
        <v>107</v>
      </c>
      <c r="I316" s="29">
        <v>132</v>
      </c>
      <c r="J316" s="29">
        <v>0</v>
      </c>
      <c r="K316" s="29">
        <v>0</v>
      </c>
      <c r="L316" s="29">
        <v>0</v>
      </c>
      <c r="M316" s="29">
        <v>132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1</v>
      </c>
      <c r="U316" s="29">
        <v>161</v>
      </c>
      <c r="V316" s="29">
        <v>0</v>
      </c>
      <c r="W316" s="29">
        <v>0</v>
      </c>
      <c r="X316" s="29">
        <v>0</v>
      </c>
      <c r="Y316" s="29">
        <v>242</v>
      </c>
      <c r="Z316" s="29">
        <v>38</v>
      </c>
      <c r="AA316" s="29">
        <v>76</v>
      </c>
      <c r="AB316" s="29">
        <v>0</v>
      </c>
      <c r="AC316" s="29">
        <v>0</v>
      </c>
      <c r="AD316" s="29">
        <v>0</v>
      </c>
      <c r="AE316" s="29">
        <v>68</v>
      </c>
      <c r="AF316" s="29">
        <v>60</v>
      </c>
      <c r="AG316" s="29">
        <v>14</v>
      </c>
      <c r="AH316" s="29">
        <v>0</v>
      </c>
      <c r="AI316" s="29">
        <v>0</v>
      </c>
      <c r="AJ316" s="29">
        <v>0</v>
      </c>
      <c r="AK316" s="29">
        <v>24</v>
      </c>
      <c r="AL316" s="29">
        <v>6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  <c r="AR316" s="29">
        <v>0</v>
      </c>
      <c r="AS316" s="29">
        <v>2</v>
      </c>
      <c r="AT316" s="29">
        <v>0</v>
      </c>
      <c r="AU316" s="29">
        <v>0</v>
      </c>
      <c r="AV316" s="29">
        <v>0</v>
      </c>
      <c r="AW316" s="29">
        <v>0</v>
      </c>
      <c r="AX316" s="29">
        <v>2</v>
      </c>
    </row>
    <row r="317" spans="2:50" ht="20.100000000000001" customHeight="1" thickBot="1" x14ac:dyDescent="0.25">
      <c r="B317" s="4" t="s">
        <v>498</v>
      </c>
      <c r="C317" s="29">
        <v>395</v>
      </c>
      <c r="D317" s="29">
        <v>13</v>
      </c>
      <c r="E317" s="29">
        <v>32</v>
      </c>
      <c r="F317" s="29">
        <v>0</v>
      </c>
      <c r="G317" s="29">
        <v>419</v>
      </c>
      <c r="H317" s="29">
        <v>150</v>
      </c>
      <c r="I317" s="29">
        <v>24</v>
      </c>
      <c r="J317" s="29">
        <v>0</v>
      </c>
      <c r="K317" s="29">
        <v>0</v>
      </c>
      <c r="L317" s="29">
        <v>0</v>
      </c>
      <c r="M317" s="29">
        <v>24</v>
      </c>
      <c r="N317" s="29">
        <v>0</v>
      </c>
      <c r="O317" s="29">
        <v>2</v>
      </c>
      <c r="P317" s="29">
        <v>0</v>
      </c>
      <c r="Q317" s="29">
        <v>0</v>
      </c>
      <c r="R317" s="29">
        <v>0</v>
      </c>
      <c r="S317" s="29">
        <v>0</v>
      </c>
      <c r="T317" s="29">
        <v>3</v>
      </c>
      <c r="U317" s="29">
        <v>304</v>
      </c>
      <c r="V317" s="29">
        <v>11</v>
      </c>
      <c r="W317" s="29">
        <v>32</v>
      </c>
      <c r="X317" s="29">
        <v>0</v>
      </c>
      <c r="Y317" s="29">
        <v>335</v>
      </c>
      <c r="Z317" s="29">
        <v>97</v>
      </c>
      <c r="AA317" s="29">
        <v>45</v>
      </c>
      <c r="AB317" s="29">
        <v>0</v>
      </c>
      <c r="AC317" s="29">
        <v>0</v>
      </c>
      <c r="AD317" s="29">
        <v>0</v>
      </c>
      <c r="AE317" s="29">
        <v>41</v>
      </c>
      <c r="AF317" s="29">
        <v>35</v>
      </c>
      <c r="AG317" s="29">
        <v>18</v>
      </c>
      <c r="AH317" s="29">
        <v>2</v>
      </c>
      <c r="AI317" s="29">
        <v>0</v>
      </c>
      <c r="AJ317" s="29">
        <v>0</v>
      </c>
      <c r="AK317" s="29">
        <v>18</v>
      </c>
      <c r="AL317" s="29">
        <v>12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  <c r="AR317" s="29">
        <v>0</v>
      </c>
      <c r="AS317" s="29">
        <v>2</v>
      </c>
      <c r="AT317" s="29">
        <v>0</v>
      </c>
      <c r="AU317" s="29">
        <v>0</v>
      </c>
      <c r="AV317" s="29">
        <v>0</v>
      </c>
      <c r="AW317" s="29">
        <v>1</v>
      </c>
      <c r="AX317" s="29">
        <v>3</v>
      </c>
    </row>
    <row r="318" spans="2:50" ht="20.100000000000001" customHeight="1" thickBot="1" x14ac:dyDescent="0.25">
      <c r="B318" s="4" t="s">
        <v>499</v>
      </c>
      <c r="C318" s="29">
        <v>781</v>
      </c>
      <c r="D318" s="29">
        <v>99</v>
      </c>
      <c r="E318" s="29">
        <v>79</v>
      </c>
      <c r="F318" s="29">
        <v>18</v>
      </c>
      <c r="G318" s="29">
        <v>937</v>
      </c>
      <c r="H318" s="29">
        <v>132</v>
      </c>
      <c r="I318" s="29">
        <v>133</v>
      </c>
      <c r="J318" s="29">
        <v>17</v>
      </c>
      <c r="K318" s="29">
        <v>0</v>
      </c>
      <c r="L318" s="29">
        <v>0</v>
      </c>
      <c r="M318" s="29">
        <v>150</v>
      </c>
      <c r="N318" s="29">
        <v>0</v>
      </c>
      <c r="O318" s="29">
        <v>1</v>
      </c>
      <c r="P318" s="29">
        <v>0</v>
      </c>
      <c r="Q318" s="29">
        <v>0</v>
      </c>
      <c r="R318" s="29">
        <v>0</v>
      </c>
      <c r="S318" s="29">
        <v>0</v>
      </c>
      <c r="T318" s="29">
        <v>1</v>
      </c>
      <c r="U318" s="29">
        <v>464</v>
      </c>
      <c r="V318" s="29">
        <v>82</v>
      </c>
      <c r="W318" s="29">
        <v>79</v>
      </c>
      <c r="X318" s="29">
        <v>14</v>
      </c>
      <c r="Y318" s="29">
        <v>638</v>
      </c>
      <c r="Z318" s="29">
        <v>60</v>
      </c>
      <c r="AA318" s="29">
        <v>146</v>
      </c>
      <c r="AB318" s="29">
        <v>0</v>
      </c>
      <c r="AC318" s="29">
        <v>0</v>
      </c>
      <c r="AD318" s="29">
        <v>4</v>
      </c>
      <c r="AE318" s="29">
        <v>108</v>
      </c>
      <c r="AF318" s="29">
        <v>66</v>
      </c>
      <c r="AG318" s="29">
        <v>37</v>
      </c>
      <c r="AH318" s="29">
        <v>0</v>
      </c>
      <c r="AI318" s="29">
        <v>0</v>
      </c>
      <c r="AJ318" s="29">
        <v>0</v>
      </c>
      <c r="AK318" s="29">
        <v>41</v>
      </c>
      <c r="AL318" s="29">
        <v>5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  <c r="AR318" s="29">
        <v>0</v>
      </c>
      <c r="AS318" s="29">
        <v>0</v>
      </c>
      <c r="AT318" s="29">
        <v>0</v>
      </c>
      <c r="AU318" s="29">
        <v>0</v>
      </c>
      <c r="AV318" s="29">
        <v>0</v>
      </c>
      <c r="AW318" s="29">
        <v>0</v>
      </c>
      <c r="AX318" s="29">
        <v>0</v>
      </c>
    </row>
    <row r="319" spans="2:50" ht="20.100000000000001" customHeight="1" thickBot="1" x14ac:dyDescent="0.25">
      <c r="B319" s="4" t="s">
        <v>500</v>
      </c>
      <c r="C319" s="29">
        <v>162</v>
      </c>
      <c r="D319" s="29">
        <v>0</v>
      </c>
      <c r="E319" s="29">
        <v>0</v>
      </c>
      <c r="F319" s="29">
        <v>0</v>
      </c>
      <c r="G319" s="29">
        <v>158</v>
      </c>
      <c r="H319" s="29">
        <v>58</v>
      </c>
      <c r="I319" s="29">
        <v>55</v>
      </c>
      <c r="J319" s="29">
        <v>0</v>
      </c>
      <c r="K319" s="29">
        <v>0</v>
      </c>
      <c r="L319" s="29">
        <v>0</v>
      </c>
      <c r="M319" s="29">
        <v>54</v>
      </c>
      <c r="N319" s="29">
        <v>1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85</v>
      </c>
      <c r="V319" s="29">
        <v>0</v>
      </c>
      <c r="W319" s="29">
        <v>0</v>
      </c>
      <c r="X319" s="29">
        <v>0</v>
      </c>
      <c r="Y319" s="29">
        <v>91</v>
      </c>
      <c r="Z319" s="29">
        <v>26</v>
      </c>
      <c r="AA319" s="29">
        <v>9</v>
      </c>
      <c r="AB319" s="29">
        <v>0</v>
      </c>
      <c r="AC319" s="29">
        <v>0</v>
      </c>
      <c r="AD319" s="29">
        <v>0</v>
      </c>
      <c r="AE319" s="29">
        <v>5</v>
      </c>
      <c r="AF319" s="29">
        <v>26</v>
      </c>
      <c r="AG319" s="29">
        <v>13</v>
      </c>
      <c r="AH319" s="29">
        <v>0</v>
      </c>
      <c r="AI319" s="29">
        <v>0</v>
      </c>
      <c r="AJ319" s="29">
        <v>0</v>
      </c>
      <c r="AK319" s="29">
        <v>8</v>
      </c>
      <c r="AL319" s="29">
        <v>5</v>
      </c>
      <c r="AM319" s="29">
        <v>0</v>
      </c>
      <c r="AN319" s="29">
        <v>0</v>
      </c>
      <c r="AO319" s="29">
        <v>0</v>
      </c>
      <c r="AP319" s="29">
        <v>0</v>
      </c>
      <c r="AQ319" s="29">
        <v>0</v>
      </c>
      <c r="AR319" s="29">
        <v>0</v>
      </c>
      <c r="AS319" s="29">
        <v>0</v>
      </c>
      <c r="AT319" s="29">
        <v>0</v>
      </c>
      <c r="AU319" s="29">
        <v>0</v>
      </c>
      <c r="AV319" s="29">
        <v>0</v>
      </c>
      <c r="AW319" s="29">
        <v>0</v>
      </c>
      <c r="AX319" s="29">
        <v>0</v>
      </c>
    </row>
    <row r="320" spans="2:50" ht="20.100000000000001" customHeight="1" thickBot="1" x14ac:dyDescent="0.25">
      <c r="B320" s="4" t="s">
        <v>501</v>
      </c>
      <c r="C320" s="29">
        <v>233</v>
      </c>
      <c r="D320" s="29">
        <v>75</v>
      </c>
      <c r="E320" s="29">
        <v>0</v>
      </c>
      <c r="F320" s="29">
        <v>0</v>
      </c>
      <c r="G320" s="29">
        <v>334</v>
      </c>
      <c r="H320" s="29">
        <v>72</v>
      </c>
      <c r="I320" s="29">
        <v>39</v>
      </c>
      <c r="J320" s="29">
        <v>0</v>
      </c>
      <c r="K320" s="29">
        <v>0</v>
      </c>
      <c r="L320" s="29">
        <v>0</v>
      </c>
      <c r="M320" s="29">
        <v>42</v>
      </c>
      <c r="N320" s="29">
        <v>2</v>
      </c>
      <c r="O320" s="29">
        <v>3</v>
      </c>
      <c r="P320" s="29">
        <v>0</v>
      </c>
      <c r="Q320" s="29">
        <v>0</v>
      </c>
      <c r="R320" s="29">
        <v>0</v>
      </c>
      <c r="S320" s="29">
        <v>3</v>
      </c>
      <c r="T320" s="29">
        <v>0</v>
      </c>
      <c r="U320" s="29">
        <v>125</v>
      </c>
      <c r="V320" s="29">
        <v>74</v>
      </c>
      <c r="W320" s="29">
        <v>0</v>
      </c>
      <c r="X320" s="29">
        <v>0</v>
      </c>
      <c r="Y320" s="29">
        <v>215</v>
      </c>
      <c r="Z320" s="29">
        <v>44</v>
      </c>
      <c r="AA320" s="29">
        <v>62</v>
      </c>
      <c r="AB320" s="29">
        <v>0</v>
      </c>
      <c r="AC320" s="29">
        <v>0</v>
      </c>
      <c r="AD320" s="29">
        <v>0</v>
      </c>
      <c r="AE320" s="29">
        <v>69</v>
      </c>
      <c r="AF320" s="29">
        <v>20</v>
      </c>
      <c r="AG320" s="29">
        <v>4</v>
      </c>
      <c r="AH320" s="29">
        <v>0</v>
      </c>
      <c r="AI320" s="29">
        <v>0</v>
      </c>
      <c r="AJ320" s="29">
        <v>0</v>
      </c>
      <c r="AK320" s="29">
        <v>5</v>
      </c>
      <c r="AL320" s="29">
        <v>5</v>
      </c>
      <c r="AM320" s="29">
        <v>0</v>
      </c>
      <c r="AN320" s="29">
        <v>0</v>
      </c>
      <c r="AO320" s="29">
        <v>0</v>
      </c>
      <c r="AP320" s="29">
        <v>0</v>
      </c>
      <c r="AQ320" s="29">
        <v>0</v>
      </c>
      <c r="AR320" s="29">
        <v>0</v>
      </c>
      <c r="AS320" s="29">
        <v>0</v>
      </c>
      <c r="AT320" s="29">
        <v>1</v>
      </c>
      <c r="AU320" s="29">
        <v>0</v>
      </c>
      <c r="AV320" s="29">
        <v>0</v>
      </c>
      <c r="AW320" s="29">
        <v>0</v>
      </c>
      <c r="AX320" s="29">
        <v>1</v>
      </c>
    </row>
    <row r="321" spans="2:50" ht="20.100000000000001" customHeight="1" thickBot="1" x14ac:dyDescent="0.25">
      <c r="B321" s="4" t="s">
        <v>502</v>
      </c>
      <c r="C321" s="29">
        <v>370</v>
      </c>
      <c r="D321" s="29">
        <v>0</v>
      </c>
      <c r="E321" s="29">
        <v>0</v>
      </c>
      <c r="F321" s="29">
        <v>0</v>
      </c>
      <c r="G321" s="29">
        <v>329</v>
      </c>
      <c r="H321" s="29">
        <v>80</v>
      </c>
      <c r="I321" s="29">
        <v>84</v>
      </c>
      <c r="J321" s="29">
        <v>0</v>
      </c>
      <c r="K321" s="29">
        <v>0</v>
      </c>
      <c r="L321" s="29">
        <v>0</v>
      </c>
      <c r="M321" s="29">
        <v>84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163</v>
      </c>
      <c r="V321" s="29">
        <v>0</v>
      </c>
      <c r="W321" s="29">
        <v>0</v>
      </c>
      <c r="X321" s="29">
        <v>0</v>
      </c>
      <c r="Y321" s="29">
        <v>172</v>
      </c>
      <c r="Z321" s="29">
        <v>49</v>
      </c>
      <c r="AA321" s="29">
        <v>99</v>
      </c>
      <c r="AB321" s="29">
        <v>0</v>
      </c>
      <c r="AC321" s="29">
        <v>0</v>
      </c>
      <c r="AD321" s="29">
        <v>0</v>
      </c>
      <c r="AE321" s="29">
        <v>56</v>
      </c>
      <c r="AF321" s="29">
        <v>21</v>
      </c>
      <c r="AG321" s="29">
        <v>24</v>
      </c>
      <c r="AH321" s="29">
        <v>0</v>
      </c>
      <c r="AI321" s="29">
        <v>0</v>
      </c>
      <c r="AJ321" s="29">
        <v>0</v>
      </c>
      <c r="AK321" s="29">
        <v>17</v>
      </c>
      <c r="AL321" s="29">
        <v>8</v>
      </c>
      <c r="AM321" s="29">
        <v>0</v>
      </c>
      <c r="AN321" s="29">
        <v>0</v>
      </c>
      <c r="AO321" s="29">
        <v>0</v>
      </c>
      <c r="AP321" s="29">
        <v>0</v>
      </c>
      <c r="AQ321" s="29">
        <v>0</v>
      </c>
      <c r="AR321" s="29">
        <v>0</v>
      </c>
      <c r="AS321" s="29">
        <v>0</v>
      </c>
      <c r="AT321" s="29">
        <v>0</v>
      </c>
      <c r="AU321" s="29">
        <v>0</v>
      </c>
      <c r="AV321" s="29">
        <v>0</v>
      </c>
      <c r="AW321" s="29">
        <v>0</v>
      </c>
      <c r="AX321" s="29">
        <v>2</v>
      </c>
    </row>
    <row r="322" spans="2:50" ht="20.100000000000001" customHeight="1" thickBot="1" x14ac:dyDescent="0.25">
      <c r="B322" s="4" t="s">
        <v>503</v>
      </c>
      <c r="C322" s="29">
        <v>189</v>
      </c>
      <c r="D322" s="29">
        <v>13</v>
      </c>
      <c r="E322" s="29">
        <v>2</v>
      </c>
      <c r="F322" s="29">
        <v>30</v>
      </c>
      <c r="G322" s="29">
        <v>282</v>
      </c>
      <c r="H322" s="29">
        <v>64</v>
      </c>
      <c r="I322" s="29">
        <v>62</v>
      </c>
      <c r="J322" s="29">
        <v>5</v>
      </c>
      <c r="K322" s="29">
        <v>0</v>
      </c>
      <c r="L322" s="29">
        <v>0</v>
      </c>
      <c r="M322" s="29">
        <v>68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92</v>
      </c>
      <c r="V322" s="29">
        <v>8</v>
      </c>
      <c r="W322" s="29">
        <v>2</v>
      </c>
      <c r="X322" s="29">
        <v>0</v>
      </c>
      <c r="Y322" s="29">
        <v>139</v>
      </c>
      <c r="Z322" s="29">
        <v>30</v>
      </c>
      <c r="AA322" s="29">
        <v>20</v>
      </c>
      <c r="AB322" s="29">
        <v>0</v>
      </c>
      <c r="AC322" s="29">
        <v>0</v>
      </c>
      <c r="AD322" s="29">
        <v>29</v>
      </c>
      <c r="AE322" s="29">
        <v>59</v>
      </c>
      <c r="AF322" s="29">
        <v>31</v>
      </c>
      <c r="AG322" s="29">
        <v>15</v>
      </c>
      <c r="AH322" s="29">
        <v>0</v>
      </c>
      <c r="AI322" s="29">
        <v>0</v>
      </c>
      <c r="AJ322" s="29">
        <v>0</v>
      </c>
      <c r="AK322" s="29">
        <v>16</v>
      </c>
      <c r="AL322" s="29">
        <v>2</v>
      </c>
      <c r="AM322" s="29">
        <v>0</v>
      </c>
      <c r="AN322" s="29">
        <v>0</v>
      </c>
      <c r="AO322" s="29">
        <v>0</v>
      </c>
      <c r="AP322" s="29">
        <v>0</v>
      </c>
      <c r="AQ322" s="29">
        <v>0</v>
      </c>
      <c r="AR322" s="29">
        <v>0</v>
      </c>
      <c r="AS322" s="29">
        <v>0</v>
      </c>
      <c r="AT322" s="29">
        <v>0</v>
      </c>
      <c r="AU322" s="29">
        <v>0</v>
      </c>
      <c r="AV322" s="29">
        <v>1</v>
      </c>
      <c r="AW322" s="29">
        <v>0</v>
      </c>
      <c r="AX322" s="29">
        <v>1</v>
      </c>
    </row>
    <row r="323" spans="2:50" ht="20.100000000000001" customHeight="1" thickBot="1" x14ac:dyDescent="0.25">
      <c r="B323" s="4" t="s">
        <v>504</v>
      </c>
      <c r="C323" s="29">
        <v>116</v>
      </c>
      <c r="D323" s="29">
        <v>13</v>
      </c>
      <c r="E323" s="29">
        <v>5</v>
      </c>
      <c r="F323" s="29">
        <v>0</v>
      </c>
      <c r="G323" s="29">
        <v>146</v>
      </c>
      <c r="H323" s="29">
        <v>31</v>
      </c>
      <c r="I323" s="29">
        <v>32</v>
      </c>
      <c r="J323" s="29">
        <v>0</v>
      </c>
      <c r="K323" s="29">
        <v>0</v>
      </c>
      <c r="L323" s="29">
        <v>0</v>
      </c>
      <c r="M323" s="29">
        <v>31</v>
      </c>
      <c r="N323" s="29">
        <v>1</v>
      </c>
      <c r="O323" s="29">
        <v>1</v>
      </c>
      <c r="P323" s="29">
        <v>0</v>
      </c>
      <c r="Q323" s="29">
        <v>0</v>
      </c>
      <c r="R323" s="29">
        <v>0</v>
      </c>
      <c r="S323" s="29">
        <v>1</v>
      </c>
      <c r="T323" s="29">
        <v>1</v>
      </c>
      <c r="U323" s="29">
        <v>64</v>
      </c>
      <c r="V323" s="29">
        <v>13</v>
      </c>
      <c r="W323" s="29">
        <v>5</v>
      </c>
      <c r="X323" s="29">
        <v>0</v>
      </c>
      <c r="Y323" s="29">
        <v>79</v>
      </c>
      <c r="Z323" s="29">
        <v>17</v>
      </c>
      <c r="AA323" s="29">
        <v>14</v>
      </c>
      <c r="AB323" s="29">
        <v>0</v>
      </c>
      <c r="AC323" s="29">
        <v>0</v>
      </c>
      <c r="AD323" s="29">
        <v>0</v>
      </c>
      <c r="AE323" s="29">
        <v>31</v>
      </c>
      <c r="AF323" s="29">
        <v>11</v>
      </c>
      <c r="AG323" s="29">
        <v>5</v>
      </c>
      <c r="AH323" s="29">
        <v>0</v>
      </c>
      <c r="AI323" s="29">
        <v>0</v>
      </c>
      <c r="AJ323" s="29">
        <v>0</v>
      </c>
      <c r="AK323" s="29">
        <v>4</v>
      </c>
      <c r="AL323" s="29">
        <v>1</v>
      </c>
      <c r="AM323" s="29">
        <v>0</v>
      </c>
      <c r="AN323" s="29">
        <v>0</v>
      </c>
      <c r="AO323" s="29">
        <v>0</v>
      </c>
      <c r="AP323" s="29">
        <v>0</v>
      </c>
      <c r="AQ323" s="29">
        <v>0</v>
      </c>
      <c r="AR323" s="29">
        <v>0</v>
      </c>
      <c r="AS323" s="29">
        <v>0</v>
      </c>
      <c r="AT323" s="29">
        <v>0</v>
      </c>
      <c r="AU323" s="29">
        <v>0</v>
      </c>
      <c r="AV323" s="29">
        <v>0</v>
      </c>
      <c r="AW323" s="29">
        <v>0</v>
      </c>
      <c r="AX323" s="29">
        <v>0</v>
      </c>
    </row>
    <row r="324" spans="2:50" ht="20.100000000000001" customHeight="1" thickBot="1" x14ac:dyDescent="0.25">
      <c r="B324" s="4" t="s">
        <v>505</v>
      </c>
      <c r="C324" s="29">
        <v>179</v>
      </c>
      <c r="D324" s="29">
        <v>0</v>
      </c>
      <c r="E324" s="29">
        <v>0</v>
      </c>
      <c r="F324" s="29">
        <v>3</v>
      </c>
      <c r="G324" s="29">
        <v>175</v>
      </c>
      <c r="H324" s="29">
        <v>63</v>
      </c>
      <c r="I324" s="29">
        <v>2</v>
      </c>
      <c r="J324" s="29">
        <v>0</v>
      </c>
      <c r="K324" s="29">
        <v>0</v>
      </c>
      <c r="L324" s="29">
        <v>0</v>
      </c>
      <c r="M324" s="29">
        <v>2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125</v>
      </c>
      <c r="V324" s="29">
        <v>0</v>
      </c>
      <c r="W324" s="29">
        <v>0</v>
      </c>
      <c r="X324" s="29">
        <v>3</v>
      </c>
      <c r="Y324" s="29">
        <v>133</v>
      </c>
      <c r="Z324" s="29">
        <v>33</v>
      </c>
      <c r="AA324" s="29">
        <v>48</v>
      </c>
      <c r="AB324" s="29">
        <v>0</v>
      </c>
      <c r="AC324" s="29">
        <v>0</v>
      </c>
      <c r="AD324" s="29">
        <v>0</v>
      </c>
      <c r="AE324" s="29">
        <v>37</v>
      </c>
      <c r="AF324" s="29">
        <v>28</v>
      </c>
      <c r="AG324" s="29">
        <v>4</v>
      </c>
      <c r="AH324" s="29">
        <v>0</v>
      </c>
      <c r="AI324" s="29">
        <v>0</v>
      </c>
      <c r="AJ324" s="29">
        <v>0</v>
      </c>
      <c r="AK324" s="29">
        <v>3</v>
      </c>
      <c r="AL324" s="29">
        <v>2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  <c r="AR324" s="29">
        <v>0</v>
      </c>
      <c r="AS324" s="29">
        <v>0</v>
      </c>
      <c r="AT324" s="29">
        <v>0</v>
      </c>
      <c r="AU324" s="29">
        <v>0</v>
      </c>
      <c r="AV324" s="29">
        <v>0</v>
      </c>
      <c r="AW324" s="29">
        <v>0</v>
      </c>
      <c r="AX324" s="29">
        <v>0</v>
      </c>
    </row>
    <row r="325" spans="2:50" ht="20.100000000000001" customHeight="1" thickBot="1" x14ac:dyDescent="0.25">
      <c r="B325" s="4" t="s">
        <v>506</v>
      </c>
      <c r="C325" s="29">
        <v>25</v>
      </c>
      <c r="D325" s="29">
        <v>2</v>
      </c>
      <c r="E325" s="29">
        <v>0</v>
      </c>
      <c r="F325" s="29">
        <v>0</v>
      </c>
      <c r="G325" s="29">
        <v>26</v>
      </c>
      <c r="H325" s="29">
        <v>6</v>
      </c>
      <c r="I325" s="29">
        <v>5</v>
      </c>
      <c r="J325" s="29">
        <v>0</v>
      </c>
      <c r="K325" s="29">
        <v>0</v>
      </c>
      <c r="L325" s="29">
        <v>0</v>
      </c>
      <c r="M325" s="29">
        <v>5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18</v>
      </c>
      <c r="V325" s="29">
        <v>2</v>
      </c>
      <c r="W325" s="29">
        <v>0</v>
      </c>
      <c r="X325" s="29">
        <v>0</v>
      </c>
      <c r="Y325" s="29">
        <v>19</v>
      </c>
      <c r="Z325" s="29">
        <v>4</v>
      </c>
      <c r="AA325" s="29">
        <v>1</v>
      </c>
      <c r="AB325" s="29">
        <v>0</v>
      </c>
      <c r="AC325" s="29">
        <v>0</v>
      </c>
      <c r="AD325" s="29">
        <v>0</v>
      </c>
      <c r="AE325" s="29">
        <v>2</v>
      </c>
      <c r="AF325" s="29">
        <v>1</v>
      </c>
      <c r="AG325" s="29">
        <v>1</v>
      </c>
      <c r="AH325" s="29">
        <v>0</v>
      </c>
      <c r="AI325" s="29">
        <v>0</v>
      </c>
      <c r="AJ325" s="29">
        <v>0</v>
      </c>
      <c r="AK325" s="29">
        <v>0</v>
      </c>
      <c r="AL325" s="29">
        <v>1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  <c r="AR325" s="29">
        <v>0</v>
      </c>
      <c r="AS325" s="29">
        <v>0</v>
      </c>
      <c r="AT325" s="29">
        <v>0</v>
      </c>
      <c r="AU325" s="29">
        <v>0</v>
      </c>
      <c r="AV325" s="29">
        <v>0</v>
      </c>
      <c r="AW325" s="29">
        <v>0</v>
      </c>
      <c r="AX325" s="29">
        <v>0</v>
      </c>
    </row>
    <row r="326" spans="2:50" ht="20.100000000000001" customHeight="1" thickBot="1" x14ac:dyDescent="0.25">
      <c r="B326" s="4" t="s">
        <v>507</v>
      </c>
      <c r="C326" s="29">
        <v>297</v>
      </c>
      <c r="D326" s="29">
        <v>48</v>
      </c>
      <c r="E326" s="29">
        <v>6</v>
      </c>
      <c r="F326" s="29">
        <v>1</v>
      </c>
      <c r="G326" s="29">
        <v>324</v>
      </c>
      <c r="H326" s="29">
        <v>153</v>
      </c>
      <c r="I326" s="29">
        <v>50</v>
      </c>
      <c r="J326" s="29">
        <v>0</v>
      </c>
      <c r="K326" s="29">
        <v>0</v>
      </c>
      <c r="L326" s="29">
        <v>0</v>
      </c>
      <c r="M326" s="29">
        <v>50</v>
      </c>
      <c r="N326" s="29">
        <v>0</v>
      </c>
      <c r="O326" s="29">
        <v>0</v>
      </c>
      <c r="P326" s="29">
        <v>0</v>
      </c>
      <c r="Q326" s="29">
        <v>0</v>
      </c>
      <c r="R326" s="29">
        <v>1</v>
      </c>
      <c r="S326" s="29">
        <v>0</v>
      </c>
      <c r="T326" s="29">
        <v>1</v>
      </c>
      <c r="U326" s="29">
        <v>161</v>
      </c>
      <c r="V326" s="29">
        <v>48</v>
      </c>
      <c r="W326" s="29">
        <v>6</v>
      </c>
      <c r="X326" s="29">
        <v>0</v>
      </c>
      <c r="Y326" s="29">
        <v>199</v>
      </c>
      <c r="Z326" s="29">
        <v>90</v>
      </c>
      <c r="AA326" s="29">
        <v>66</v>
      </c>
      <c r="AB326" s="29">
        <v>0</v>
      </c>
      <c r="AC326" s="29">
        <v>0</v>
      </c>
      <c r="AD326" s="29">
        <v>0</v>
      </c>
      <c r="AE326" s="29">
        <v>59</v>
      </c>
      <c r="AF326" s="29">
        <v>55</v>
      </c>
      <c r="AG326" s="29">
        <v>20</v>
      </c>
      <c r="AH326" s="29">
        <v>0</v>
      </c>
      <c r="AI326" s="29">
        <v>0</v>
      </c>
      <c r="AJ326" s="29">
        <v>0</v>
      </c>
      <c r="AK326" s="29">
        <v>16</v>
      </c>
      <c r="AL326" s="29">
        <v>7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  <c r="AR326" s="29">
        <v>0</v>
      </c>
      <c r="AS326" s="29">
        <v>0</v>
      </c>
      <c r="AT326" s="29">
        <v>0</v>
      </c>
      <c r="AU326" s="29">
        <v>0</v>
      </c>
      <c r="AV326" s="29">
        <v>0</v>
      </c>
      <c r="AW326" s="29">
        <v>0</v>
      </c>
      <c r="AX326" s="29">
        <v>0</v>
      </c>
    </row>
    <row r="327" spans="2:50" ht="20.100000000000001" customHeight="1" thickBot="1" x14ac:dyDescent="0.25">
      <c r="B327" s="4" t="s">
        <v>198</v>
      </c>
      <c r="C327" s="29">
        <v>648</v>
      </c>
      <c r="D327" s="29">
        <v>220</v>
      </c>
      <c r="E327" s="29">
        <v>27</v>
      </c>
      <c r="F327" s="29">
        <v>4</v>
      </c>
      <c r="G327" s="29">
        <v>878</v>
      </c>
      <c r="H327" s="29">
        <v>55</v>
      </c>
      <c r="I327" s="29">
        <v>231</v>
      </c>
      <c r="J327" s="29">
        <v>59</v>
      </c>
      <c r="K327" s="29">
        <v>0</v>
      </c>
      <c r="L327" s="29">
        <v>0</v>
      </c>
      <c r="M327" s="29">
        <v>290</v>
      </c>
      <c r="N327" s="29">
        <v>0</v>
      </c>
      <c r="O327" s="29">
        <v>1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329</v>
      </c>
      <c r="V327" s="29">
        <v>161</v>
      </c>
      <c r="W327" s="29">
        <v>27</v>
      </c>
      <c r="X327" s="29">
        <v>4</v>
      </c>
      <c r="Y327" s="29">
        <v>499</v>
      </c>
      <c r="Z327" s="29">
        <v>39</v>
      </c>
      <c r="AA327" s="29">
        <v>53</v>
      </c>
      <c r="AB327" s="29">
        <v>0</v>
      </c>
      <c r="AC327" s="29">
        <v>0</v>
      </c>
      <c r="AD327" s="29">
        <v>0</v>
      </c>
      <c r="AE327" s="29">
        <v>53</v>
      </c>
      <c r="AF327" s="29">
        <v>15</v>
      </c>
      <c r="AG327" s="29">
        <v>34</v>
      </c>
      <c r="AH327" s="29">
        <v>0</v>
      </c>
      <c r="AI327" s="29">
        <v>0</v>
      </c>
      <c r="AJ327" s="29">
        <v>0</v>
      </c>
      <c r="AK327" s="29">
        <v>35</v>
      </c>
      <c r="AL327" s="29">
        <v>1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  <c r="AR327" s="29">
        <v>0</v>
      </c>
      <c r="AS327" s="29">
        <v>0</v>
      </c>
      <c r="AT327" s="29">
        <v>0</v>
      </c>
      <c r="AU327" s="29">
        <v>0</v>
      </c>
      <c r="AV327" s="29">
        <v>0</v>
      </c>
      <c r="AW327" s="29">
        <v>0</v>
      </c>
      <c r="AX327" s="29">
        <v>0</v>
      </c>
    </row>
    <row r="328" spans="2:50" ht="20.100000000000001" customHeight="1" thickBot="1" x14ac:dyDescent="0.25">
      <c r="B328" s="4" t="s">
        <v>508</v>
      </c>
      <c r="C328" s="29">
        <v>51</v>
      </c>
      <c r="D328" s="29">
        <v>0</v>
      </c>
      <c r="E328" s="29">
        <v>0</v>
      </c>
      <c r="F328" s="29">
        <v>0</v>
      </c>
      <c r="G328" s="29">
        <v>52</v>
      </c>
      <c r="H328" s="29">
        <v>19</v>
      </c>
      <c r="I328" s="29">
        <v>19</v>
      </c>
      <c r="J328" s="29">
        <v>0</v>
      </c>
      <c r="K328" s="29">
        <v>0</v>
      </c>
      <c r="L328" s="29">
        <v>0</v>
      </c>
      <c r="M328" s="29">
        <v>19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24</v>
      </c>
      <c r="V328" s="29">
        <v>0</v>
      </c>
      <c r="W328" s="29">
        <v>0</v>
      </c>
      <c r="X328" s="29">
        <v>0</v>
      </c>
      <c r="Y328" s="29">
        <v>18</v>
      </c>
      <c r="Z328" s="29">
        <v>18</v>
      </c>
      <c r="AA328" s="29">
        <v>2</v>
      </c>
      <c r="AB328" s="29">
        <v>0</v>
      </c>
      <c r="AC328" s="29">
        <v>0</v>
      </c>
      <c r="AD328" s="29">
        <v>0</v>
      </c>
      <c r="AE328" s="29">
        <v>9</v>
      </c>
      <c r="AF328" s="29">
        <v>1</v>
      </c>
      <c r="AG328" s="29">
        <v>6</v>
      </c>
      <c r="AH328" s="29">
        <v>0</v>
      </c>
      <c r="AI328" s="29">
        <v>0</v>
      </c>
      <c r="AJ328" s="29">
        <v>0</v>
      </c>
      <c r="AK328" s="29">
        <v>6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  <c r="AR328" s="29">
        <v>0</v>
      </c>
      <c r="AS328" s="29">
        <v>0</v>
      </c>
      <c r="AT328" s="29">
        <v>0</v>
      </c>
      <c r="AU328" s="29">
        <v>0</v>
      </c>
      <c r="AV328" s="29">
        <v>0</v>
      </c>
      <c r="AW328" s="29">
        <v>0</v>
      </c>
      <c r="AX328" s="29">
        <v>0</v>
      </c>
    </row>
    <row r="329" spans="2:50" ht="20.100000000000001" customHeight="1" thickBot="1" x14ac:dyDescent="0.25">
      <c r="B329" s="4" t="s">
        <v>509</v>
      </c>
      <c r="C329" s="29">
        <v>62</v>
      </c>
      <c r="D329" s="29">
        <v>3</v>
      </c>
      <c r="E329" s="29">
        <v>2</v>
      </c>
      <c r="F329" s="29">
        <v>0</v>
      </c>
      <c r="G329" s="29">
        <v>70</v>
      </c>
      <c r="H329" s="29">
        <v>33</v>
      </c>
      <c r="I329" s="29">
        <v>23</v>
      </c>
      <c r="J329" s="29">
        <v>0</v>
      </c>
      <c r="K329" s="29">
        <v>0</v>
      </c>
      <c r="L329" s="29">
        <v>0</v>
      </c>
      <c r="M329" s="29">
        <v>23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28</v>
      </c>
      <c r="V329" s="29">
        <v>3</v>
      </c>
      <c r="W329" s="29">
        <v>2</v>
      </c>
      <c r="X329" s="29">
        <v>0</v>
      </c>
      <c r="Y329" s="29">
        <v>36</v>
      </c>
      <c r="Z329" s="29">
        <v>24</v>
      </c>
      <c r="AA329" s="29">
        <v>7</v>
      </c>
      <c r="AB329" s="29">
        <v>0</v>
      </c>
      <c r="AC329" s="29">
        <v>0</v>
      </c>
      <c r="AD329" s="29">
        <v>0</v>
      </c>
      <c r="AE329" s="29">
        <v>6</v>
      </c>
      <c r="AF329" s="29">
        <v>9</v>
      </c>
      <c r="AG329" s="29">
        <v>4</v>
      </c>
      <c r="AH329" s="29">
        <v>0</v>
      </c>
      <c r="AI329" s="29">
        <v>0</v>
      </c>
      <c r="AJ329" s="29">
        <v>0</v>
      </c>
      <c r="AK329" s="29">
        <v>5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</row>
    <row r="330" spans="2:50" ht="20.100000000000001" customHeight="1" thickBot="1" x14ac:dyDescent="0.25">
      <c r="B330" s="4" t="s">
        <v>510</v>
      </c>
      <c r="C330" s="29">
        <v>54</v>
      </c>
      <c r="D330" s="29">
        <v>0</v>
      </c>
      <c r="E330" s="29">
        <v>1</v>
      </c>
      <c r="F330" s="29">
        <v>0</v>
      </c>
      <c r="G330" s="29">
        <v>61</v>
      </c>
      <c r="H330" s="29">
        <v>16</v>
      </c>
      <c r="I330" s="29">
        <v>15</v>
      </c>
      <c r="J330" s="29">
        <v>0</v>
      </c>
      <c r="K330" s="29">
        <v>0</v>
      </c>
      <c r="L330" s="29">
        <v>0</v>
      </c>
      <c r="M330" s="29">
        <v>15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28</v>
      </c>
      <c r="V330" s="29">
        <v>0</v>
      </c>
      <c r="W330" s="29">
        <v>1</v>
      </c>
      <c r="X330" s="29">
        <v>0</v>
      </c>
      <c r="Y330" s="29">
        <v>34</v>
      </c>
      <c r="Z330" s="29">
        <v>8</v>
      </c>
      <c r="AA330" s="29">
        <v>10</v>
      </c>
      <c r="AB330" s="29">
        <v>0</v>
      </c>
      <c r="AC330" s="29">
        <v>0</v>
      </c>
      <c r="AD330" s="29">
        <v>0</v>
      </c>
      <c r="AE330" s="29">
        <v>10</v>
      </c>
      <c r="AF330" s="29">
        <v>8</v>
      </c>
      <c r="AG330" s="29">
        <v>1</v>
      </c>
      <c r="AH330" s="29">
        <v>0</v>
      </c>
      <c r="AI330" s="29">
        <v>0</v>
      </c>
      <c r="AJ330" s="29">
        <v>0</v>
      </c>
      <c r="AK330" s="29">
        <v>2</v>
      </c>
      <c r="AL330" s="29">
        <v>0</v>
      </c>
      <c r="AM330" s="29">
        <v>0</v>
      </c>
      <c r="AN330" s="29">
        <v>0</v>
      </c>
      <c r="AO330" s="29">
        <v>0</v>
      </c>
      <c r="AP330" s="29">
        <v>0</v>
      </c>
      <c r="AQ330" s="29">
        <v>0</v>
      </c>
      <c r="AR330" s="29">
        <v>0</v>
      </c>
      <c r="AS330" s="29">
        <v>0</v>
      </c>
      <c r="AT330" s="29">
        <v>0</v>
      </c>
      <c r="AU330" s="29">
        <v>0</v>
      </c>
      <c r="AV330" s="29">
        <v>0</v>
      </c>
      <c r="AW330" s="29">
        <v>0</v>
      </c>
      <c r="AX330" s="29">
        <v>0</v>
      </c>
    </row>
    <row r="331" spans="2:50" ht="20.100000000000001" customHeight="1" thickBot="1" x14ac:dyDescent="0.25">
      <c r="B331" s="4" t="s">
        <v>511</v>
      </c>
      <c r="C331" s="29">
        <v>21</v>
      </c>
      <c r="D331" s="29">
        <v>0</v>
      </c>
      <c r="E331" s="29">
        <v>0</v>
      </c>
      <c r="F331" s="29">
        <v>0</v>
      </c>
      <c r="G331" s="29">
        <v>13</v>
      </c>
      <c r="H331" s="29">
        <v>17</v>
      </c>
      <c r="I331" s="29">
        <v>11</v>
      </c>
      <c r="J331" s="29">
        <v>0</v>
      </c>
      <c r="K331" s="29">
        <v>0</v>
      </c>
      <c r="L331" s="29">
        <v>0</v>
      </c>
      <c r="M331" s="29">
        <v>9</v>
      </c>
      <c r="N331" s="29">
        <v>2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8</v>
      </c>
      <c r="V331" s="29">
        <v>0</v>
      </c>
      <c r="W331" s="29">
        <v>0</v>
      </c>
      <c r="X331" s="29">
        <v>0</v>
      </c>
      <c r="Y331" s="29">
        <v>2</v>
      </c>
      <c r="Z331" s="29">
        <v>14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1</v>
      </c>
      <c r="AG331" s="29">
        <v>2</v>
      </c>
      <c r="AH331" s="29">
        <v>0</v>
      </c>
      <c r="AI331" s="29">
        <v>0</v>
      </c>
      <c r="AJ331" s="29">
        <v>0</v>
      </c>
      <c r="AK331" s="29">
        <v>2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  <c r="AR331" s="29">
        <v>0</v>
      </c>
      <c r="AS331" s="29">
        <v>0</v>
      </c>
      <c r="AT331" s="29">
        <v>0</v>
      </c>
      <c r="AU331" s="29">
        <v>0</v>
      </c>
      <c r="AV331" s="29">
        <v>0</v>
      </c>
      <c r="AW331" s="29">
        <v>0</v>
      </c>
      <c r="AX331" s="29">
        <v>0</v>
      </c>
    </row>
    <row r="332" spans="2:50" ht="20.100000000000001" customHeight="1" thickBot="1" x14ac:dyDescent="0.25">
      <c r="B332" s="4" t="s">
        <v>512</v>
      </c>
      <c r="C332" s="29">
        <v>55</v>
      </c>
      <c r="D332" s="29">
        <v>13</v>
      </c>
      <c r="E332" s="29">
        <v>3</v>
      </c>
      <c r="F332" s="29">
        <v>0</v>
      </c>
      <c r="G332" s="29">
        <v>64</v>
      </c>
      <c r="H332" s="29">
        <v>24</v>
      </c>
      <c r="I332" s="29">
        <v>16</v>
      </c>
      <c r="J332" s="29">
        <v>4</v>
      </c>
      <c r="K332" s="29">
        <v>0</v>
      </c>
      <c r="L332" s="29">
        <v>0</v>
      </c>
      <c r="M332" s="29">
        <v>16</v>
      </c>
      <c r="N332" s="29">
        <v>4</v>
      </c>
      <c r="O332" s="29">
        <v>0</v>
      </c>
      <c r="P332" s="29">
        <v>3</v>
      </c>
      <c r="Q332" s="29">
        <v>3</v>
      </c>
      <c r="R332" s="29">
        <v>0</v>
      </c>
      <c r="S332" s="29">
        <v>6</v>
      </c>
      <c r="T332" s="29">
        <v>0</v>
      </c>
      <c r="U332" s="29">
        <v>24</v>
      </c>
      <c r="V332" s="29">
        <v>6</v>
      </c>
      <c r="W332" s="29">
        <v>0</v>
      </c>
      <c r="X332" s="29">
        <v>0</v>
      </c>
      <c r="Y332" s="29">
        <v>26</v>
      </c>
      <c r="Z332" s="29">
        <v>10</v>
      </c>
      <c r="AA332" s="29">
        <v>10</v>
      </c>
      <c r="AB332" s="29">
        <v>0</v>
      </c>
      <c r="AC332" s="29">
        <v>0</v>
      </c>
      <c r="AD332" s="29">
        <v>0</v>
      </c>
      <c r="AE332" s="29">
        <v>8</v>
      </c>
      <c r="AF332" s="29">
        <v>10</v>
      </c>
      <c r="AG332" s="29">
        <v>5</v>
      </c>
      <c r="AH332" s="29">
        <v>0</v>
      </c>
      <c r="AI332" s="29">
        <v>0</v>
      </c>
      <c r="AJ332" s="29">
        <v>0</v>
      </c>
      <c r="AK332" s="29">
        <v>8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  <c r="AR332" s="29">
        <v>0</v>
      </c>
      <c r="AS332" s="29">
        <v>0</v>
      </c>
      <c r="AT332" s="29">
        <v>0</v>
      </c>
      <c r="AU332" s="29">
        <v>0</v>
      </c>
      <c r="AV332" s="29">
        <v>0</v>
      </c>
      <c r="AW332" s="29">
        <v>0</v>
      </c>
      <c r="AX332" s="29">
        <v>0</v>
      </c>
    </row>
    <row r="333" spans="2:50" ht="20.100000000000001" customHeight="1" thickBot="1" x14ac:dyDescent="0.25">
      <c r="B333" s="4" t="s">
        <v>513</v>
      </c>
      <c r="C333" s="29">
        <v>152</v>
      </c>
      <c r="D333" s="29">
        <v>8</v>
      </c>
      <c r="E333" s="29">
        <v>0</v>
      </c>
      <c r="F333" s="29">
        <v>0</v>
      </c>
      <c r="G333" s="29">
        <v>121</v>
      </c>
      <c r="H333" s="29">
        <v>128</v>
      </c>
      <c r="I333" s="29">
        <v>8</v>
      </c>
      <c r="J333" s="29">
        <v>0</v>
      </c>
      <c r="K333" s="29">
        <v>0</v>
      </c>
      <c r="L333" s="29">
        <v>0</v>
      </c>
      <c r="M333" s="29">
        <v>8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117</v>
      </c>
      <c r="V333" s="29">
        <v>8</v>
      </c>
      <c r="W333" s="29">
        <v>0</v>
      </c>
      <c r="X333" s="29">
        <v>0</v>
      </c>
      <c r="Y333" s="29">
        <v>95</v>
      </c>
      <c r="Z333" s="29">
        <v>75</v>
      </c>
      <c r="AA333" s="29">
        <v>23</v>
      </c>
      <c r="AB333" s="29">
        <v>0</v>
      </c>
      <c r="AC333" s="29">
        <v>0</v>
      </c>
      <c r="AD333" s="29">
        <v>0</v>
      </c>
      <c r="AE333" s="29">
        <v>11</v>
      </c>
      <c r="AF333" s="29">
        <v>53</v>
      </c>
      <c r="AG333" s="29">
        <v>4</v>
      </c>
      <c r="AH333" s="29">
        <v>0</v>
      </c>
      <c r="AI333" s="29">
        <v>0</v>
      </c>
      <c r="AJ333" s="29">
        <v>0</v>
      </c>
      <c r="AK333" s="29">
        <v>7</v>
      </c>
      <c r="AL333" s="29">
        <v>0</v>
      </c>
      <c r="AM333" s="29">
        <v>0</v>
      </c>
      <c r="AN333" s="29">
        <v>0</v>
      </c>
      <c r="AO333" s="29">
        <v>0</v>
      </c>
      <c r="AP333" s="29">
        <v>0</v>
      </c>
      <c r="AQ333" s="29">
        <v>0</v>
      </c>
      <c r="AR333" s="29">
        <v>0</v>
      </c>
      <c r="AS333" s="29">
        <v>0</v>
      </c>
      <c r="AT333" s="29">
        <v>0</v>
      </c>
      <c r="AU333" s="29">
        <v>0</v>
      </c>
      <c r="AV333" s="29">
        <v>0</v>
      </c>
      <c r="AW333" s="29">
        <v>0</v>
      </c>
      <c r="AX333" s="29">
        <v>0</v>
      </c>
    </row>
    <row r="334" spans="2:50" ht="20.100000000000001" customHeight="1" thickBot="1" x14ac:dyDescent="0.25">
      <c r="B334" s="4" t="s">
        <v>514</v>
      </c>
      <c r="C334" s="29">
        <v>27</v>
      </c>
      <c r="D334" s="29">
        <v>0</v>
      </c>
      <c r="E334" s="29">
        <v>0</v>
      </c>
      <c r="F334" s="29">
        <v>0</v>
      </c>
      <c r="G334" s="29">
        <v>31</v>
      </c>
      <c r="H334" s="29">
        <v>3</v>
      </c>
      <c r="I334" s="29">
        <v>4</v>
      </c>
      <c r="J334" s="29">
        <v>0</v>
      </c>
      <c r="K334" s="29">
        <v>0</v>
      </c>
      <c r="L334" s="29">
        <v>0</v>
      </c>
      <c r="M334" s="29">
        <v>4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18</v>
      </c>
      <c r="V334" s="29">
        <v>0</v>
      </c>
      <c r="W334" s="29">
        <v>0</v>
      </c>
      <c r="X334" s="29">
        <v>0</v>
      </c>
      <c r="Y334" s="29">
        <v>22</v>
      </c>
      <c r="Z334" s="29">
        <v>2</v>
      </c>
      <c r="AA334" s="29">
        <v>5</v>
      </c>
      <c r="AB334" s="29">
        <v>0</v>
      </c>
      <c r="AC334" s="29">
        <v>0</v>
      </c>
      <c r="AD334" s="29">
        <v>0</v>
      </c>
      <c r="AE334" s="29">
        <v>5</v>
      </c>
      <c r="AF334" s="29">
        <v>1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  <c r="AR334" s="29">
        <v>0</v>
      </c>
      <c r="AS334" s="29">
        <v>0</v>
      </c>
      <c r="AT334" s="29">
        <v>0</v>
      </c>
      <c r="AU334" s="29">
        <v>0</v>
      </c>
      <c r="AV334" s="29">
        <v>0</v>
      </c>
      <c r="AW334" s="29">
        <v>0</v>
      </c>
      <c r="AX334" s="29">
        <v>0</v>
      </c>
    </row>
    <row r="335" spans="2:50" ht="20.100000000000001" customHeight="1" thickBot="1" x14ac:dyDescent="0.25">
      <c r="B335" s="4" t="s">
        <v>515</v>
      </c>
      <c r="C335" s="29">
        <v>100</v>
      </c>
      <c r="D335" s="29">
        <v>0</v>
      </c>
      <c r="E335" s="29">
        <v>0</v>
      </c>
      <c r="F335" s="29">
        <v>0</v>
      </c>
      <c r="G335" s="29">
        <v>90</v>
      </c>
      <c r="H335" s="29">
        <v>55</v>
      </c>
      <c r="I335" s="29">
        <v>2</v>
      </c>
      <c r="J335" s="29">
        <v>0</v>
      </c>
      <c r="K335" s="29">
        <v>0</v>
      </c>
      <c r="L335" s="29">
        <v>0</v>
      </c>
      <c r="M335" s="29">
        <v>2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1</v>
      </c>
      <c r="U335" s="29">
        <v>82</v>
      </c>
      <c r="V335" s="29">
        <v>0</v>
      </c>
      <c r="W335" s="29">
        <v>0</v>
      </c>
      <c r="X335" s="29">
        <v>0</v>
      </c>
      <c r="Y335" s="29">
        <v>78</v>
      </c>
      <c r="Z335" s="29">
        <v>21</v>
      </c>
      <c r="AA335" s="29">
        <v>16</v>
      </c>
      <c r="AB335" s="29">
        <v>0</v>
      </c>
      <c r="AC335" s="29">
        <v>0</v>
      </c>
      <c r="AD335" s="29">
        <v>0</v>
      </c>
      <c r="AE335" s="29">
        <v>8</v>
      </c>
      <c r="AF335" s="29">
        <v>33</v>
      </c>
      <c r="AG335" s="29">
        <v>0</v>
      </c>
      <c r="AH335" s="29">
        <v>0</v>
      </c>
      <c r="AI335" s="29">
        <v>0</v>
      </c>
      <c r="AJ335" s="29">
        <v>0</v>
      </c>
      <c r="AK335" s="29">
        <v>2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  <c r="AR335" s="29">
        <v>0</v>
      </c>
      <c r="AS335" s="29">
        <v>0</v>
      </c>
      <c r="AT335" s="29">
        <v>0</v>
      </c>
      <c r="AU335" s="29">
        <v>0</v>
      </c>
      <c r="AV335" s="29">
        <v>0</v>
      </c>
      <c r="AW335" s="29">
        <v>0</v>
      </c>
      <c r="AX335" s="29">
        <v>0</v>
      </c>
    </row>
    <row r="336" spans="2:50" ht="20.100000000000001" customHeight="1" thickBot="1" x14ac:dyDescent="0.25">
      <c r="B336" s="4" t="s">
        <v>516</v>
      </c>
      <c r="C336" s="29">
        <v>38</v>
      </c>
      <c r="D336" s="29">
        <v>0</v>
      </c>
      <c r="E336" s="29">
        <v>1</v>
      </c>
      <c r="F336" s="29">
        <v>0</v>
      </c>
      <c r="G336" s="29">
        <v>45</v>
      </c>
      <c r="H336" s="29">
        <v>18</v>
      </c>
      <c r="I336" s="29">
        <v>17</v>
      </c>
      <c r="J336" s="29">
        <v>0</v>
      </c>
      <c r="K336" s="29">
        <v>0</v>
      </c>
      <c r="L336" s="29">
        <v>0</v>
      </c>
      <c r="M336" s="29">
        <v>18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12</v>
      </c>
      <c r="V336" s="29">
        <v>0</v>
      </c>
      <c r="W336" s="29">
        <v>1</v>
      </c>
      <c r="X336" s="29">
        <v>0</v>
      </c>
      <c r="Y336" s="29">
        <v>19</v>
      </c>
      <c r="Z336" s="29">
        <v>8</v>
      </c>
      <c r="AA336" s="29">
        <v>9</v>
      </c>
      <c r="AB336" s="29">
        <v>0</v>
      </c>
      <c r="AC336" s="29">
        <v>0</v>
      </c>
      <c r="AD336" s="29">
        <v>0</v>
      </c>
      <c r="AE336" s="29">
        <v>8</v>
      </c>
      <c r="AF336" s="29">
        <v>10</v>
      </c>
      <c r="AG336" s="29">
        <v>0</v>
      </c>
      <c r="AH336" s="29">
        <v>0</v>
      </c>
      <c r="AI336" s="29">
        <v>0</v>
      </c>
      <c r="AJ336" s="29">
        <v>0</v>
      </c>
      <c r="AK336" s="29">
        <v>0</v>
      </c>
      <c r="AL336" s="29">
        <v>0</v>
      </c>
      <c r="AM336" s="29">
        <v>0</v>
      </c>
      <c r="AN336" s="29">
        <v>0</v>
      </c>
      <c r="AO336" s="29">
        <v>0</v>
      </c>
      <c r="AP336" s="29">
        <v>0</v>
      </c>
      <c r="AQ336" s="29">
        <v>0</v>
      </c>
      <c r="AR336" s="29">
        <v>0</v>
      </c>
      <c r="AS336" s="29">
        <v>0</v>
      </c>
      <c r="AT336" s="29">
        <v>0</v>
      </c>
      <c r="AU336" s="29">
        <v>0</v>
      </c>
      <c r="AV336" s="29">
        <v>0</v>
      </c>
      <c r="AW336" s="29">
        <v>0</v>
      </c>
      <c r="AX336" s="29">
        <v>0</v>
      </c>
    </row>
    <row r="337" spans="2:50" ht="20.100000000000001" customHeight="1" thickBot="1" x14ac:dyDescent="0.25">
      <c r="B337" s="4" t="s">
        <v>199</v>
      </c>
      <c r="C337" s="29">
        <v>357</v>
      </c>
      <c r="D337" s="29">
        <v>92</v>
      </c>
      <c r="E337" s="29">
        <v>0</v>
      </c>
      <c r="F337" s="29">
        <v>1</v>
      </c>
      <c r="G337" s="29">
        <v>462</v>
      </c>
      <c r="H337" s="29">
        <v>91</v>
      </c>
      <c r="I337" s="29">
        <v>118</v>
      </c>
      <c r="J337" s="29">
        <v>37</v>
      </c>
      <c r="K337" s="29">
        <v>0</v>
      </c>
      <c r="L337" s="29">
        <v>0</v>
      </c>
      <c r="M337" s="29">
        <v>155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164</v>
      </c>
      <c r="V337" s="29">
        <v>55</v>
      </c>
      <c r="W337" s="29">
        <v>0</v>
      </c>
      <c r="X337" s="29">
        <v>0</v>
      </c>
      <c r="Y337" s="29">
        <v>224</v>
      </c>
      <c r="Z337" s="29">
        <v>73</v>
      </c>
      <c r="AA337" s="29">
        <v>62</v>
      </c>
      <c r="AB337" s="29">
        <v>0</v>
      </c>
      <c r="AC337" s="29">
        <v>0</v>
      </c>
      <c r="AD337" s="29">
        <v>1</v>
      </c>
      <c r="AE337" s="29">
        <v>68</v>
      </c>
      <c r="AF337" s="29">
        <v>16</v>
      </c>
      <c r="AG337" s="29">
        <v>13</v>
      </c>
      <c r="AH337" s="29">
        <v>0</v>
      </c>
      <c r="AI337" s="29">
        <v>0</v>
      </c>
      <c r="AJ337" s="29">
        <v>0</v>
      </c>
      <c r="AK337" s="29">
        <v>15</v>
      </c>
      <c r="AL337" s="29">
        <v>2</v>
      </c>
      <c r="AM337" s="29">
        <v>0</v>
      </c>
      <c r="AN337" s="29">
        <v>0</v>
      </c>
      <c r="AO337" s="29">
        <v>0</v>
      </c>
      <c r="AP337" s="29">
        <v>0</v>
      </c>
      <c r="AQ337" s="29">
        <v>0</v>
      </c>
      <c r="AR337" s="29">
        <v>0</v>
      </c>
      <c r="AS337" s="29">
        <v>0</v>
      </c>
      <c r="AT337" s="29">
        <v>0</v>
      </c>
      <c r="AU337" s="29">
        <v>0</v>
      </c>
      <c r="AV337" s="29">
        <v>0</v>
      </c>
      <c r="AW337" s="29">
        <v>0</v>
      </c>
      <c r="AX337" s="29">
        <v>0</v>
      </c>
    </row>
    <row r="338" spans="2:50" ht="20.100000000000001" customHeight="1" thickBot="1" x14ac:dyDescent="0.25">
      <c r="B338" s="4" t="s">
        <v>517</v>
      </c>
      <c r="C338" s="29">
        <v>133</v>
      </c>
      <c r="D338" s="29">
        <v>2</v>
      </c>
      <c r="E338" s="29">
        <v>0</v>
      </c>
      <c r="F338" s="29">
        <v>0</v>
      </c>
      <c r="G338" s="29">
        <v>142</v>
      </c>
      <c r="H338" s="29">
        <v>65</v>
      </c>
      <c r="I338" s="29">
        <v>16</v>
      </c>
      <c r="J338" s="29">
        <v>0</v>
      </c>
      <c r="K338" s="29">
        <v>0</v>
      </c>
      <c r="L338" s="29">
        <v>0</v>
      </c>
      <c r="M338" s="29">
        <v>16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92</v>
      </c>
      <c r="V338" s="29">
        <v>2</v>
      </c>
      <c r="W338" s="29">
        <v>0</v>
      </c>
      <c r="X338" s="29">
        <v>0</v>
      </c>
      <c r="Y338" s="29">
        <v>83</v>
      </c>
      <c r="Z338" s="29">
        <v>42</v>
      </c>
      <c r="AA338" s="29">
        <v>23</v>
      </c>
      <c r="AB338" s="29">
        <v>0</v>
      </c>
      <c r="AC338" s="29">
        <v>0</v>
      </c>
      <c r="AD338" s="29">
        <v>0</v>
      </c>
      <c r="AE338" s="29">
        <v>35</v>
      </c>
      <c r="AF338" s="29">
        <v>23</v>
      </c>
      <c r="AG338" s="29">
        <v>2</v>
      </c>
      <c r="AH338" s="29">
        <v>0</v>
      </c>
      <c r="AI338" s="29">
        <v>0</v>
      </c>
      <c r="AJ338" s="29">
        <v>0</v>
      </c>
      <c r="AK338" s="29">
        <v>8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  <c r="AR338" s="29">
        <v>0</v>
      </c>
      <c r="AS338" s="29">
        <v>0</v>
      </c>
      <c r="AT338" s="29">
        <v>0</v>
      </c>
      <c r="AU338" s="29">
        <v>0</v>
      </c>
      <c r="AV338" s="29">
        <v>0</v>
      </c>
      <c r="AW338" s="29">
        <v>0</v>
      </c>
      <c r="AX338" s="29">
        <v>0</v>
      </c>
    </row>
    <row r="339" spans="2:50" ht="20.100000000000001" customHeight="1" thickBot="1" x14ac:dyDescent="0.25">
      <c r="B339" s="4" t="s">
        <v>518</v>
      </c>
      <c r="C339" s="29">
        <v>167</v>
      </c>
      <c r="D339" s="29">
        <v>54</v>
      </c>
      <c r="E339" s="29">
        <v>0</v>
      </c>
      <c r="F339" s="29">
        <v>0</v>
      </c>
      <c r="G339" s="29">
        <v>222</v>
      </c>
      <c r="H339" s="29">
        <v>99</v>
      </c>
      <c r="I339" s="29">
        <v>56</v>
      </c>
      <c r="J339" s="29">
        <v>0</v>
      </c>
      <c r="K339" s="29">
        <v>0</v>
      </c>
      <c r="L339" s="29">
        <v>0</v>
      </c>
      <c r="M339" s="29">
        <v>55</v>
      </c>
      <c r="N339" s="29">
        <v>1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84</v>
      </c>
      <c r="V339" s="29">
        <v>51</v>
      </c>
      <c r="W339" s="29">
        <v>0</v>
      </c>
      <c r="X339" s="29">
        <v>0</v>
      </c>
      <c r="Y339" s="29">
        <v>106</v>
      </c>
      <c r="Z339" s="29">
        <v>46</v>
      </c>
      <c r="AA339" s="29">
        <v>19</v>
      </c>
      <c r="AB339" s="29">
        <v>0</v>
      </c>
      <c r="AC339" s="29">
        <v>0</v>
      </c>
      <c r="AD339" s="29">
        <v>0</v>
      </c>
      <c r="AE339" s="29">
        <v>50</v>
      </c>
      <c r="AF339" s="29">
        <v>51</v>
      </c>
      <c r="AG339" s="29">
        <v>8</v>
      </c>
      <c r="AH339" s="29">
        <v>3</v>
      </c>
      <c r="AI339" s="29">
        <v>0</v>
      </c>
      <c r="AJ339" s="29">
        <v>0</v>
      </c>
      <c r="AK339" s="29">
        <v>11</v>
      </c>
      <c r="AL339" s="29">
        <v>1</v>
      </c>
      <c r="AM339" s="29">
        <v>0</v>
      </c>
      <c r="AN339" s="29">
        <v>0</v>
      </c>
      <c r="AO339" s="29">
        <v>0</v>
      </c>
      <c r="AP339" s="29">
        <v>0</v>
      </c>
      <c r="AQ339" s="29">
        <v>0</v>
      </c>
      <c r="AR339" s="29">
        <v>0</v>
      </c>
      <c r="AS339" s="29">
        <v>0</v>
      </c>
      <c r="AT339" s="29">
        <v>0</v>
      </c>
      <c r="AU339" s="29">
        <v>0</v>
      </c>
      <c r="AV339" s="29">
        <v>0</v>
      </c>
      <c r="AW339" s="29">
        <v>0</v>
      </c>
      <c r="AX339" s="29">
        <v>0</v>
      </c>
    </row>
    <row r="340" spans="2:50" ht="20.100000000000001" customHeight="1" thickBot="1" x14ac:dyDescent="0.25">
      <c r="B340" s="4" t="s">
        <v>519</v>
      </c>
      <c r="C340" s="29">
        <v>235</v>
      </c>
      <c r="D340" s="29">
        <v>23</v>
      </c>
      <c r="E340" s="29">
        <v>2</v>
      </c>
      <c r="F340" s="29">
        <v>0</v>
      </c>
      <c r="G340" s="29">
        <v>289</v>
      </c>
      <c r="H340" s="29">
        <v>56</v>
      </c>
      <c r="I340" s="29">
        <v>54</v>
      </c>
      <c r="J340" s="29">
        <v>4</v>
      </c>
      <c r="K340" s="29">
        <v>0</v>
      </c>
      <c r="L340" s="29">
        <v>0</v>
      </c>
      <c r="M340" s="29">
        <v>56</v>
      </c>
      <c r="N340" s="29">
        <v>2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122</v>
      </c>
      <c r="V340" s="29">
        <v>19</v>
      </c>
      <c r="W340" s="29">
        <v>2</v>
      </c>
      <c r="X340" s="29">
        <v>0</v>
      </c>
      <c r="Y340" s="29">
        <v>160</v>
      </c>
      <c r="Z340" s="29">
        <v>41</v>
      </c>
      <c r="AA340" s="29">
        <v>44</v>
      </c>
      <c r="AB340" s="29">
        <v>0</v>
      </c>
      <c r="AC340" s="29">
        <v>0</v>
      </c>
      <c r="AD340" s="29">
        <v>0</v>
      </c>
      <c r="AE340" s="29">
        <v>59</v>
      </c>
      <c r="AF340" s="29">
        <v>11</v>
      </c>
      <c r="AG340" s="29">
        <v>15</v>
      </c>
      <c r="AH340" s="29">
        <v>0</v>
      </c>
      <c r="AI340" s="29">
        <v>0</v>
      </c>
      <c r="AJ340" s="29">
        <v>0</v>
      </c>
      <c r="AK340" s="29">
        <v>14</v>
      </c>
      <c r="AL340" s="29">
        <v>2</v>
      </c>
      <c r="AM340" s="29">
        <v>0</v>
      </c>
      <c r="AN340" s="29">
        <v>0</v>
      </c>
      <c r="AO340" s="29">
        <v>0</v>
      </c>
      <c r="AP340" s="29">
        <v>0</v>
      </c>
      <c r="AQ340" s="29">
        <v>0</v>
      </c>
      <c r="AR340" s="29">
        <v>0</v>
      </c>
      <c r="AS340" s="29">
        <v>0</v>
      </c>
      <c r="AT340" s="29">
        <v>0</v>
      </c>
      <c r="AU340" s="29">
        <v>0</v>
      </c>
      <c r="AV340" s="29">
        <v>0</v>
      </c>
      <c r="AW340" s="29">
        <v>0</v>
      </c>
      <c r="AX340" s="29">
        <v>0</v>
      </c>
    </row>
    <row r="341" spans="2:50" ht="20.100000000000001" customHeight="1" thickBot="1" x14ac:dyDescent="0.25">
      <c r="B341" s="4" t="s">
        <v>520</v>
      </c>
      <c r="C341" s="29">
        <v>78</v>
      </c>
      <c r="D341" s="29">
        <v>6</v>
      </c>
      <c r="E341" s="29">
        <v>5</v>
      </c>
      <c r="F341" s="29">
        <v>4</v>
      </c>
      <c r="G341" s="29">
        <v>79</v>
      </c>
      <c r="H341" s="29">
        <v>23</v>
      </c>
      <c r="I341" s="29">
        <v>9</v>
      </c>
      <c r="J341" s="29">
        <v>0</v>
      </c>
      <c r="K341" s="29">
        <v>0</v>
      </c>
      <c r="L341" s="29">
        <v>1</v>
      </c>
      <c r="M341" s="29">
        <v>10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52</v>
      </c>
      <c r="V341" s="29">
        <v>6</v>
      </c>
      <c r="W341" s="29">
        <v>5</v>
      </c>
      <c r="X341" s="29">
        <v>3</v>
      </c>
      <c r="Y341" s="29">
        <v>56</v>
      </c>
      <c r="Z341" s="29">
        <v>13</v>
      </c>
      <c r="AA341" s="29">
        <v>17</v>
      </c>
      <c r="AB341" s="29">
        <v>0</v>
      </c>
      <c r="AC341" s="29">
        <v>0</v>
      </c>
      <c r="AD341" s="29">
        <v>0</v>
      </c>
      <c r="AE341" s="29">
        <v>13</v>
      </c>
      <c r="AF341" s="29">
        <v>10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  <c r="AR341" s="29">
        <v>0</v>
      </c>
      <c r="AS341" s="29">
        <v>0</v>
      </c>
      <c r="AT341" s="29">
        <v>0</v>
      </c>
      <c r="AU341" s="29">
        <v>0</v>
      </c>
      <c r="AV341" s="29">
        <v>0</v>
      </c>
      <c r="AW341" s="29">
        <v>0</v>
      </c>
      <c r="AX341" s="29">
        <v>0</v>
      </c>
    </row>
    <row r="342" spans="2:50" ht="20.100000000000001" customHeight="1" thickBot="1" x14ac:dyDescent="0.25">
      <c r="B342" s="4" t="s">
        <v>521</v>
      </c>
      <c r="C342" s="29">
        <v>10</v>
      </c>
      <c r="D342" s="29">
        <v>0</v>
      </c>
      <c r="E342" s="29">
        <v>0</v>
      </c>
      <c r="F342" s="29">
        <v>0</v>
      </c>
      <c r="G342" s="29">
        <v>11</v>
      </c>
      <c r="H342" s="29">
        <v>3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6</v>
      </c>
      <c r="V342" s="29">
        <v>0</v>
      </c>
      <c r="W342" s="29">
        <v>0</v>
      </c>
      <c r="X342" s="29">
        <v>0</v>
      </c>
      <c r="Y342" s="29">
        <v>7</v>
      </c>
      <c r="Z342" s="29">
        <v>3</v>
      </c>
      <c r="AA342" s="29">
        <v>4</v>
      </c>
      <c r="AB342" s="29">
        <v>0</v>
      </c>
      <c r="AC342" s="29">
        <v>0</v>
      </c>
      <c r="AD342" s="29">
        <v>0</v>
      </c>
      <c r="AE342" s="29">
        <v>4</v>
      </c>
      <c r="AF342" s="29">
        <v>0</v>
      </c>
      <c r="AG342" s="29">
        <v>0</v>
      </c>
      <c r="AH342" s="29">
        <v>0</v>
      </c>
      <c r="AI342" s="29">
        <v>0</v>
      </c>
      <c r="AJ342" s="29">
        <v>0</v>
      </c>
      <c r="AK342" s="29">
        <v>0</v>
      </c>
      <c r="AL342" s="29">
        <v>0</v>
      </c>
      <c r="AM342" s="29">
        <v>0</v>
      </c>
      <c r="AN342" s="29">
        <v>0</v>
      </c>
      <c r="AO342" s="29">
        <v>0</v>
      </c>
      <c r="AP342" s="29">
        <v>0</v>
      </c>
      <c r="AQ342" s="29">
        <v>0</v>
      </c>
      <c r="AR342" s="29">
        <v>0</v>
      </c>
      <c r="AS342" s="29">
        <v>0</v>
      </c>
      <c r="AT342" s="29">
        <v>0</v>
      </c>
      <c r="AU342" s="29">
        <v>0</v>
      </c>
      <c r="AV342" s="29">
        <v>0</v>
      </c>
      <c r="AW342" s="29">
        <v>0</v>
      </c>
      <c r="AX342" s="29">
        <v>0</v>
      </c>
    </row>
    <row r="343" spans="2:50" ht="20.100000000000001" customHeight="1" thickBot="1" x14ac:dyDescent="0.25">
      <c r="B343" s="4" t="s">
        <v>522</v>
      </c>
      <c r="C343" s="29">
        <v>8</v>
      </c>
      <c r="D343" s="29">
        <v>0</v>
      </c>
      <c r="E343" s="29">
        <v>0</v>
      </c>
      <c r="F343" s="29">
        <v>0</v>
      </c>
      <c r="G343" s="29">
        <v>5</v>
      </c>
      <c r="H343" s="29">
        <v>13</v>
      </c>
      <c r="I343" s="29">
        <v>5</v>
      </c>
      <c r="J343" s="29">
        <v>0</v>
      </c>
      <c r="K343" s="29">
        <v>0</v>
      </c>
      <c r="L343" s="29">
        <v>0</v>
      </c>
      <c r="M343" s="29">
        <v>5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3</v>
      </c>
      <c r="V343" s="29">
        <v>0</v>
      </c>
      <c r="W343" s="29">
        <v>0</v>
      </c>
      <c r="X343" s="29">
        <v>0</v>
      </c>
      <c r="Y343" s="29">
        <v>0</v>
      </c>
      <c r="Z343" s="29">
        <v>10</v>
      </c>
      <c r="AA343" s="29">
        <v>0</v>
      </c>
      <c r="AB343" s="29">
        <v>0</v>
      </c>
      <c r="AC343" s="29">
        <v>0</v>
      </c>
      <c r="AD343" s="29">
        <v>0</v>
      </c>
      <c r="AE343" s="29">
        <v>0</v>
      </c>
      <c r="AF343" s="29">
        <v>3</v>
      </c>
      <c r="AG343" s="29">
        <v>0</v>
      </c>
      <c r="AH343" s="29">
        <v>0</v>
      </c>
      <c r="AI343" s="29">
        <v>0</v>
      </c>
      <c r="AJ343" s="29">
        <v>0</v>
      </c>
      <c r="AK343" s="29">
        <v>0</v>
      </c>
      <c r="AL343" s="29">
        <v>0</v>
      </c>
      <c r="AM343" s="29">
        <v>0</v>
      </c>
      <c r="AN343" s="29">
        <v>0</v>
      </c>
      <c r="AO343" s="29">
        <v>0</v>
      </c>
      <c r="AP343" s="29">
        <v>0</v>
      </c>
      <c r="AQ343" s="29">
        <v>0</v>
      </c>
      <c r="AR343" s="29">
        <v>0</v>
      </c>
      <c r="AS343" s="29">
        <v>0</v>
      </c>
      <c r="AT343" s="29">
        <v>0</v>
      </c>
      <c r="AU343" s="29">
        <v>0</v>
      </c>
      <c r="AV343" s="29">
        <v>0</v>
      </c>
      <c r="AW343" s="29">
        <v>0</v>
      </c>
      <c r="AX343" s="29">
        <v>0</v>
      </c>
    </row>
    <row r="344" spans="2:50" ht="20.100000000000001" customHeight="1" thickBot="1" x14ac:dyDescent="0.25">
      <c r="B344" s="4" t="s">
        <v>523</v>
      </c>
      <c r="C344" s="29">
        <v>164</v>
      </c>
      <c r="D344" s="29">
        <v>3</v>
      </c>
      <c r="E344" s="29">
        <v>0</v>
      </c>
      <c r="F344" s="29">
        <v>0</v>
      </c>
      <c r="G344" s="29">
        <v>188</v>
      </c>
      <c r="H344" s="29">
        <v>47</v>
      </c>
      <c r="I344" s="29">
        <v>18</v>
      </c>
      <c r="J344" s="29">
        <v>0</v>
      </c>
      <c r="K344" s="29">
        <v>0</v>
      </c>
      <c r="L344" s="29">
        <v>0</v>
      </c>
      <c r="M344" s="29">
        <v>18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106</v>
      </c>
      <c r="V344" s="29">
        <v>3</v>
      </c>
      <c r="W344" s="29">
        <v>0</v>
      </c>
      <c r="X344" s="29">
        <v>0</v>
      </c>
      <c r="Y344" s="29">
        <v>109</v>
      </c>
      <c r="Z344" s="29">
        <v>24</v>
      </c>
      <c r="AA344" s="29">
        <v>33</v>
      </c>
      <c r="AB344" s="29">
        <v>0</v>
      </c>
      <c r="AC344" s="29">
        <v>0</v>
      </c>
      <c r="AD344" s="29">
        <v>0</v>
      </c>
      <c r="AE344" s="29">
        <v>52</v>
      </c>
      <c r="AF344" s="29">
        <v>22</v>
      </c>
      <c r="AG344" s="29">
        <v>7</v>
      </c>
      <c r="AH344" s="29">
        <v>0</v>
      </c>
      <c r="AI344" s="29">
        <v>0</v>
      </c>
      <c r="AJ344" s="29">
        <v>0</v>
      </c>
      <c r="AK344" s="29">
        <v>9</v>
      </c>
      <c r="AL344" s="29">
        <v>1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  <c r="AR344" s="29">
        <v>0</v>
      </c>
      <c r="AS344" s="29">
        <v>0</v>
      </c>
      <c r="AT344" s="29">
        <v>0</v>
      </c>
      <c r="AU344" s="29">
        <v>0</v>
      </c>
      <c r="AV344" s="29">
        <v>0</v>
      </c>
      <c r="AW344" s="29">
        <v>0</v>
      </c>
      <c r="AX344" s="29">
        <v>0</v>
      </c>
    </row>
    <row r="345" spans="2:50" ht="20.100000000000001" customHeight="1" thickBot="1" x14ac:dyDescent="0.25">
      <c r="B345" s="4" t="s">
        <v>524</v>
      </c>
      <c r="C345" s="29">
        <v>479</v>
      </c>
      <c r="D345" s="29">
        <v>0</v>
      </c>
      <c r="E345" s="29">
        <v>0</v>
      </c>
      <c r="F345" s="29">
        <v>2</v>
      </c>
      <c r="G345" s="29">
        <v>479</v>
      </c>
      <c r="H345" s="29">
        <v>131</v>
      </c>
      <c r="I345" s="29">
        <v>118</v>
      </c>
      <c r="J345" s="29">
        <v>0</v>
      </c>
      <c r="K345" s="29">
        <v>0</v>
      </c>
      <c r="L345" s="29">
        <v>0</v>
      </c>
      <c r="M345" s="29">
        <v>118</v>
      </c>
      <c r="N345" s="29">
        <v>0</v>
      </c>
      <c r="O345" s="29">
        <v>2</v>
      </c>
      <c r="P345" s="29">
        <v>0</v>
      </c>
      <c r="Q345" s="29">
        <v>0</v>
      </c>
      <c r="R345" s="29">
        <v>0</v>
      </c>
      <c r="S345" s="29">
        <v>1</v>
      </c>
      <c r="T345" s="29">
        <v>4</v>
      </c>
      <c r="U345" s="29">
        <v>238</v>
      </c>
      <c r="V345" s="29">
        <v>0</v>
      </c>
      <c r="W345" s="29">
        <v>0</v>
      </c>
      <c r="X345" s="29">
        <v>2</v>
      </c>
      <c r="Y345" s="29">
        <v>228</v>
      </c>
      <c r="Z345" s="29">
        <v>97</v>
      </c>
      <c r="AA345" s="29">
        <v>116</v>
      </c>
      <c r="AB345" s="29">
        <v>0</v>
      </c>
      <c r="AC345" s="29">
        <v>0</v>
      </c>
      <c r="AD345" s="29">
        <v>0</v>
      </c>
      <c r="AE345" s="29">
        <v>127</v>
      </c>
      <c r="AF345" s="29">
        <v>30</v>
      </c>
      <c r="AG345" s="29">
        <v>5</v>
      </c>
      <c r="AH345" s="29">
        <v>0</v>
      </c>
      <c r="AI345" s="29">
        <v>0</v>
      </c>
      <c r="AJ345" s="29">
        <v>0</v>
      </c>
      <c r="AK345" s="29">
        <v>5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  <c r="AR345" s="29">
        <v>0</v>
      </c>
      <c r="AS345" s="29">
        <v>0</v>
      </c>
      <c r="AT345" s="29">
        <v>0</v>
      </c>
      <c r="AU345" s="29">
        <v>0</v>
      </c>
      <c r="AV345" s="29">
        <v>0</v>
      </c>
      <c r="AW345" s="29">
        <v>0</v>
      </c>
      <c r="AX345" s="29">
        <v>0</v>
      </c>
    </row>
    <row r="346" spans="2:50" ht="20.100000000000001" customHeight="1" thickBot="1" x14ac:dyDescent="0.25">
      <c r="B346" s="4" t="s">
        <v>525</v>
      </c>
      <c r="C346" s="29">
        <v>348</v>
      </c>
      <c r="D346" s="29">
        <v>27</v>
      </c>
      <c r="E346" s="29">
        <v>13</v>
      </c>
      <c r="F346" s="29">
        <v>12</v>
      </c>
      <c r="G346" s="29">
        <v>402</v>
      </c>
      <c r="H346" s="29">
        <v>78</v>
      </c>
      <c r="I346" s="29">
        <v>146</v>
      </c>
      <c r="J346" s="29">
        <v>12</v>
      </c>
      <c r="K346" s="29">
        <v>1</v>
      </c>
      <c r="L346" s="29">
        <v>0</v>
      </c>
      <c r="M346" s="29">
        <v>159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1</v>
      </c>
      <c r="T346" s="29">
        <v>0</v>
      </c>
      <c r="U346" s="29">
        <v>119</v>
      </c>
      <c r="V346" s="29">
        <v>15</v>
      </c>
      <c r="W346" s="29">
        <v>12</v>
      </c>
      <c r="X346" s="29">
        <v>5</v>
      </c>
      <c r="Y346" s="29">
        <v>145</v>
      </c>
      <c r="Z346" s="29">
        <v>39</v>
      </c>
      <c r="AA346" s="29">
        <v>79</v>
      </c>
      <c r="AB346" s="29">
        <v>0</v>
      </c>
      <c r="AC346" s="29">
        <v>0</v>
      </c>
      <c r="AD346" s="29">
        <v>6</v>
      </c>
      <c r="AE346" s="29">
        <v>91</v>
      </c>
      <c r="AF346" s="29">
        <v>38</v>
      </c>
      <c r="AG346" s="29">
        <v>4</v>
      </c>
      <c r="AH346" s="29">
        <v>0</v>
      </c>
      <c r="AI346" s="29">
        <v>0</v>
      </c>
      <c r="AJ346" s="29">
        <v>1</v>
      </c>
      <c r="AK346" s="29">
        <v>6</v>
      </c>
      <c r="AL346" s="29">
        <v>1</v>
      </c>
      <c r="AM346" s="29">
        <v>0</v>
      </c>
      <c r="AN346" s="29">
        <v>0</v>
      </c>
      <c r="AO346" s="29">
        <v>0</v>
      </c>
      <c r="AP346" s="29">
        <v>0</v>
      </c>
      <c r="AQ346" s="29">
        <v>0</v>
      </c>
      <c r="AR346" s="29">
        <v>0</v>
      </c>
      <c r="AS346" s="29">
        <v>0</v>
      </c>
      <c r="AT346" s="29">
        <v>0</v>
      </c>
      <c r="AU346" s="29">
        <v>0</v>
      </c>
      <c r="AV346" s="29">
        <v>0</v>
      </c>
      <c r="AW346" s="29">
        <v>0</v>
      </c>
      <c r="AX346" s="29">
        <v>0</v>
      </c>
    </row>
    <row r="347" spans="2:50" ht="20.100000000000001" customHeight="1" thickBot="1" x14ac:dyDescent="0.25">
      <c r="B347" s="4" t="s">
        <v>200</v>
      </c>
      <c r="C347" s="29">
        <v>1645</v>
      </c>
      <c r="D347" s="29">
        <v>125</v>
      </c>
      <c r="E347" s="29">
        <v>0</v>
      </c>
      <c r="F347" s="29">
        <v>0</v>
      </c>
      <c r="G347" s="29">
        <v>1672</v>
      </c>
      <c r="H347" s="29">
        <v>735</v>
      </c>
      <c r="I347" s="29">
        <v>439</v>
      </c>
      <c r="J347" s="29">
        <v>65</v>
      </c>
      <c r="K347" s="29">
        <v>0</v>
      </c>
      <c r="L347" s="29">
        <v>0</v>
      </c>
      <c r="M347" s="29">
        <v>504</v>
      </c>
      <c r="N347" s="29">
        <v>0</v>
      </c>
      <c r="O347" s="29">
        <v>7</v>
      </c>
      <c r="P347" s="29">
        <v>0</v>
      </c>
      <c r="Q347" s="29">
        <v>0</v>
      </c>
      <c r="R347" s="29">
        <v>0</v>
      </c>
      <c r="S347" s="29">
        <v>5</v>
      </c>
      <c r="T347" s="29">
        <v>7</v>
      </c>
      <c r="U347" s="29">
        <v>803</v>
      </c>
      <c r="V347" s="29">
        <v>60</v>
      </c>
      <c r="W347" s="29">
        <v>0</v>
      </c>
      <c r="X347" s="29">
        <v>0</v>
      </c>
      <c r="Y347" s="29">
        <v>811</v>
      </c>
      <c r="Z347" s="29">
        <v>489</v>
      </c>
      <c r="AA347" s="29">
        <v>310</v>
      </c>
      <c r="AB347" s="29">
        <v>0</v>
      </c>
      <c r="AC347" s="29">
        <v>0</v>
      </c>
      <c r="AD347" s="29">
        <v>0</v>
      </c>
      <c r="AE347" s="29">
        <v>283</v>
      </c>
      <c r="AF347" s="29">
        <v>210</v>
      </c>
      <c r="AG347" s="29">
        <v>83</v>
      </c>
      <c r="AH347" s="29">
        <v>0</v>
      </c>
      <c r="AI347" s="29">
        <v>0</v>
      </c>
      <c r="AJ347" s="29">
        <v>0</v>
      </c>
      <c r="AK347" s="29">
        <v>69</v>
      </c>
      <c r="AL347" s="29">
        <v>25</v>
      </c>
      <c r="AM347" s="29">
        <v>0</v>
      </c>
      <c r="AN347" s="29">
        <v>0</v>
      </c>
      <c r="AO347" s="29">
        <v>0</v>
      </c>
      <c r="AP347" s="29">
        <v>0</v>
      </c>
      <c r="AQ347" s="29">
        <v>0</v>
      </c>
      <c r="AR347" s="29">
        <v>0</v>
      </c>
      <c r="AS347" s="29">
        <v>3</v>
      </c>
      <c r="AT347" s="29">
        <v>0</v>
      </c>
      <c r="AU347" s="29">
        <v>0</v>
      </c>
      <c r="AV347" s="29">
        <v>0</v>
      </c>
      <c r="AW347" s="29">
        <v>0</v>
      </c>
      <c r="AX347" s="29">
        <v>4</v>
      </c>
    </row>
    <row r="348" spans="2:50" ht="20.100000000000001" customHeight="1" thickBot="1" x14ac:dyDescent="0.25">
      <c r="B348" s="4" t="s">
        <v>526</v>
      </c>
      <c r="C348" s="29">
        <v>139</v>
      </c>
      <c r="D348" s="29">
        <v>0</v>
      </c>
      <c r="E348" s="29">
        <v>0</v>
      </c>
      <c r="F348" s="29">
        <v>0</v>
      </c>
      <c r="G348" s="29">
        <v>174</v>
      </c>
      <c r="H348" s="29">
        <v>47</v>
      </c>
      <c r="I348" s="29">
        <v>3</v>
      </c>
      <c r="J348" s="29">
        <v>0</v>
      </c>
      <c r="K348" s="29">
        <v>0</v>
      </c>
      <c r="L348" s="29">
        <v>0</v>
      </c>
      <c r="M348" s="29">
        <v>3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97</v>
      </c>
      <c r="V348" s="29">
        <v>0</v>
      </c>
      <c r="W348" s="29">
        <v>0</v>
      </c>
      <c r="X348" s="29">
        <v>0</v>
      </c>
      <c r="Y348" s="29">
        <v>119</v>
      </c>
      <c r="Z348" s="29">
        <v>34</v>
      </c>
      <c r="AA348" s="29">
        <v>38</v>
      </c>
      <c r="AB348" s="29">
        <v>0</v>
      </c>
      <c r="AC348" s="29">
        <v>0</v>
      </c>
      <c r="AD348" s="29">
        <v>0</v>
      </c>
      <c r="AE348" s="29">
        <v>48</v>
      </c>
      <c r="AF348" s="29">
        <v>13</v>
      </c>
      <c r="AG348" s="29">
        <v>1</v>
      </c>
      <c r="AH348" s="29">
        <v>0</v>
      </c>
      <c r="AI348" s="29">
        <v>0</v>
      </c>
      <c r="AJ348" s="29">
        <v>0</v>
      </c>
      <c r="AK348" s="29">
        <v>4</v>
      </c>
      <c r="AL348" s="29">
        <v>0</v>
      </c>
      <c r="AM348" s="29">
        <v>0</v>
      </c>
      <c r="AN348" s="29">
        <v>0</v>
      </c>
      <c r="AO348" s="29">
        <v>0</v>
      </c>
      <c r="AP348" s="29">
        <v>0</v>
      </c>
      <c r="AQ348" s="29">
        <v>0</v>
      </c>
      <c r="AR348" s="29">
        <v>0</v>
      </c>
      <c r="AS348" s="29">
        <v>0</v>
      </c>
      <c r="AT348" s="29">
        <v>0</v>
      </c>
      <c r="AU348" s="29">
        <v>0</v>
      </c>
      <c r="AV348" s="29">
        <v>0</v>
      </c>
      <c r="AW348" s="29">
        <v>0</v>
      </c>
      <c r="AX348" s="29">
        <v>0</v>
      </c>
    </row>
    <row r="349" spans="2:50" ht="20.100000000000001" customHeight="1" thickBot="1" x14ac:dyDescent="0.25">
      <c r="B349" s="4" t="s">
        <v>527</v>
      </c>
      <c r="C349" s="29">
        <v>127</v>
      </c>
      <c r="D349" s="29">
        <v>24</v>
      </c>
      <c r="E349" s="29">
        <v>10</v>
      </c>
      <c r="F349" s="29">
        <v>4</v>
      </c>
      <c r="G349" s="29">
        <v>134</v>
      </c>
      <c r="H349" s="29">
        <v>85</v>
      </c>
      <c r="I349" s="29">
        <v>9</v>
      </c>
      <c r="J349" s="29">
        <v>0</v>
      </c>
      <c r="K349" s="29">
        <v>0</v>
      </c>
      <c r="L349" s="29">
        <v>0</v>
      </c>
      <c r="M349" s="29">
        <v>9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1</v>
      </c>
      <c r="T349" s="29">
        <v>0</v>
      </c>
      <c r="U349" s="29">
        <v>99</v>
      </c>
      <c r="V349" s="29">
        <v>24</v>
      </c>
      <c r="W349" s="29">
        <v>10</v>
      </c>
      <c r="X349" s="29">
        <v>1</v>
      </c>
      <c r="Y349" s="29">
        <v>107</v>
      </c>
      <c r="Z349" s="29">
        <v>67</v>
      </c>
      <c r="AA349" s="29">
        <v>17</v>
      </c>
      <c r="AB349" s="29">
        <v>0</v>
      </c>
      <c r="AC349" s="29">
        <v>0</v>
      </c>
      <c r="AD349" s="29">
        <v>2</v>
      </c>
      <c r="AE349" s="29">
        <v>13</v>
      </c>
      <c r="AF349" s="29">
        <v>18</v>
      </c>
      <c r="AG349" s="29">
        <v>2</v>
      </c>
      <c r="AH349" s="29">
        <v>0</v>
      </c>
      <c r="AI349" s="29">
        <v>0</v>
      </c>
      <c r="AJ349" s="29">
        <v>1</v>
      </c>
      <c r="AK349" s="29">
        <v>4</v>
      </c>
      <c r="AL349" s="29">
        <v>0</v>
      </c>
      <c r="AM349" s="29">
        <v>0</v>
      </c>
      <c r="AN349" s="29">
        <v>0</v>
      </c>
      <c r="AO349" s="29">
        <v>0</v>
      </c>
      <c r="AP349" s="29">
        <v>0</v>
      </c>
      <c r="AQ349" s="29">
        <v>0</v>
      </c>
      <c r="AR349" s="29">
        <v>0</v>
      </c>
      <c r="AS349" s="29">
        <v>0</v>
      </c>
      <c r="AT349" s="29">
        <v>0</v>
      </c>
      <c r="AU349" s="29">
        <v>0</v>
      </c>
      <c r="AV349" s="29">
        <v>0</v>
      </c>
      <c r="AW349" s="29">
        <v>0</v>
      </c>
      <c r="AX349" s="29">
        <v>0</v>
      </c>
    </row>
    <row r="350" spans="2:50" ht="20.100000000000001" customHeight="1" thickBot="1" x14ac:dyDescent="0.25">
      <c r="B350" s="4" t="s">
        <v>528</v>
      </c>
      <c r="C350" s="29">
        <v>70</v>
      </c>
      <c r="D350" s="29">
        <v>2</v>
      </c>
      <c r="E350" s="29">
        <v>1</v>
      </c>
      <c r="F350" s="29">
        <v>0</v>
      </c>
      <c r="G350" s="29">
        <v>72</v>
      </c>
      <c r="H350" s="29">
        <v>7</v>
      </c>
      <c r="I350" s="29">
        <v>33</v>
      </c>
      <c r="J350" s="29">
        <v>2</v>
      </c>
      <c r="K350" s="29">
        <v>0</v>
      </c>
      <c r="L350" s="29">
        <v>0</v>
      </c>
      <c r="M350" s="29">
        <v>37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18</v>
      </c>
      <c r="V350" s="29">
        <v>0</v>
      </c>
      <c r="W350" s="29">
        <v>1</v>
      </c>
      <c r="X350" s="29">
        <v>0</v>
      </c>
      <c r="Y350" s="29">
        <v>17</v>
      </c>
      <c r="Z350" s="29">
        <v>3</v>
      </c>
      <c r="AA350" s="29">
        <v>13</v>
      </c>
      <c r="AB350" s="29">
        <v>0</v>
      </c>
      <c r="AC350" s="29">
        <v>0</v>
      </c>
      <c r="AD350" s="29">
        <v>0</v>
      </c>
      <c r="AE350" s="29">
        <v>13</v>
      </c>
      <c r="AF350" s="29">
        <v>3</v>
      </c>
      <c r="AG350" s="29">
        <v>6</v>
      </c>
      <c r="AH350" s="29">
        <v>0</v>
      </c>
      <c r="AI350" s="29">
        <v>0</v>
      </c>
      <c r="AJ350" s="29">
        <v>0</v>
      </c>
      <c r="AK350" s="29">
        <v>5</v>
      </c>
      <c r="AL350" s="29">
        <v>1</v>
      </c>
      <c r="AM350" s="29">
        <v>0</v>
      </c>
      <c r="AN350" s="29">
        <v>0</v>
      </c>
      <c r="AO350" s="29">
        <v>0</v>
      </c>
      <c r="AP350" s="29">
        <v>0</v>
      </c>
      <c r="AQ350" s="29">
        <v>0</v>
      </c>
      <c r="AR350" s="29">
        <v>0</v>
      </c>
      <c r="AS350" s="29">
        <v>0</v>
      </c>
      <c r="AT350" s="29">
        <v>0</v>
      </c>
      <c r="AU350" s="29">
        <v>0</v>
      </c>
      <c r="AV350" s="29">
        <v>0</v>
      </c>
      <c r="AW350" s="29">
        <v>0</v>
      </c>
      <c r="AX350" s="29">
        <v>0</v>
      </c>
    </row>
    <row r="351" spans="2:50" ht="20.100000000000001" customHeight="1" thickBot="1" x14ac:dyDescent="0.25">
      <c r="B351" s="4" t="s">
        <v>529</v>
      </c>
      <c r="C351" s="29">
        <v>31</v>
      </c>
      <c r="D351" s="29">
        <v>0</v>
      </c>
      <c r="E351" s="29">
        <v>0</v>
      </c>
      <c r="F351" s="29">
        <v>0</v>
      </c>
      <c r="G351" s="29">
        <v>28</v>
      </c>
      <c r="H351" s="29">
        <v>27</v>
      </c>
      <c r="I351" s="29">
        <v>4</v>
      </c>
      <c r="J351" s="29">
        <v>0</v>
      </c>
      <c r="K351" s="29">
        <v>0</v>
      </c>
      <c r="L351" s="29">
        <v>0</v>
      </c>
      <c r="M351" s="29">
        <v>4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17</v>
      </c>
      <c r="V351" s="29">
        <v>0</v>
      </c>
      <c r="W351" s="29">
        <v>0</v>
      </c>
      <c r="X351" s="29">
        <v>0</v>
      </c>
      <c r="Y351" s="29">
        <v>17</v>
      </c>
      <c r="Z351" s="29">
        <v>17</v>
      </c>
      <c r="AA351" s="29">
        <v>10</v>
      </c>
      <c r="AB351" s="29">
        <v>0</v>
      </c>
      <c r="AC351" s="29">
        <v>0</v>
      </c>
      <c r="AD351" s="29">
        <v>0</v>
      </c>
      <c r="AE351" s="29">
        <v>7</v>
      </c>
      <c r="AF351" s="29">
        <v>10</v>
      </c>
      <c r="AG351" s="29">
        <v>0</v>
      </c>
      <c r="AH351" s="29">
        <v>0</v>
      </c>
      <c r="AI351" s="29">
        <v>0</v>
      </c>
      <c r="AJ351" s="29">
        <v>0</v>
      </c>
      <c r="AK351" s="29">
        <v>0</v>
      </c>
      <c r="AL351" s="29">
        <v>0</v>
      </c>
      <c r="AM351" s="29">
        <v>0</v>
      </c>
      <c r="AN351" s="29">
        <v>0</v>
      </c>
      <c r="AO351" s="29">
        <v>0</v>
      </c>
      <c r="AP351" s="29">
        <v>0</v>
      </c>
      <c r="AQ351" s="29">
        <v>0</v>
      </c>
      <c r="AR351" s="29">
        <v>0</v>
      </c>
      <c r="AS351" s="29">
        <v>0</v>
      </c>
      <c r="AT351" s="29">
        <v>0</v>
      </c>
      <c r="AU351" s="29">
        <v>0</v>
      </c>
      <c r="AV351" s="29">
        <v>0</v>
      </c>
      <c r="AW351" s="29">
        <v>0</v>
      </c>
      <c r="AX351" s="29">
        <v>0</v>
      </c>
    </row>
    <row r="352" spans="2:50" ht="20.100000000000001" customHeight="1" thickBot="1" x14ac:dyDescent="0.25">
      <c r="B352" s="4" t="s">
        <v>530</v>
      </c>
      <c r="C352" s="29">
        <v>36</v>
      </c>
      <c r="D352" s="29">
        <v>2</v>
      </c>
      <c r="E352" s="29">
        <v>2</v>
      </c>
      <c r="F352" s="29">
        <v>0</v>
      </c>
      <c r="G352" s="29">
        <v>30</v>
      </c>
      <c r="H352" s="29">
        <v>32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31</v>
      </c>
      <c r="V352" s="29">
        <v>1</v>
      </c>
      <c r="W352" s="29">
        <v>1</v>
      </c>
      <c r="X352" s="29">
        <v>0</v>
      </c>
      <c r="Y352" s="29">
        <v>23</v>
      </c>
      <c r="Z352" s="29">
        <v>25</v>
      </c>
      <c r="AA352" s="29">
        <v>5</v>
      </c>
      <c r="AB352" s="29">
        <v>0</v>
      </c>
      <c r="AC352" s="29">
        <v>0</v>
      </c>
      <c r="AD352" s="29">
        <v>0</v>
      </c>
      <c r="AE352" s="29">
        <v>5</v>
      </c>
      <c r="AF352" s="29">
        <v>6</v>
      </c>
      <c r="AG352" s="29">
        <v>0</v>
      </c>
      <c r="AH352" s="29">
        <v>1</v>
      </c>
      <c r="AI352" s="29">
        <v>1</v>
      </c>
      <c r="AJ352" s="29">
        <v>0</v>
      </c>
      <c r="AK352" s="29">
        <v>2</v>
      </c>
      <c r="AL352" s="29">
        <v>1</v>
      </c>
      <c r="AM352" s="29">
        <v>0</v>
      </c>
      <c r="AN352" s="29">
        <v>0</v>
      </c>
      <c r="AO352" s="29">
        <v>0</v>
      </c>
      <c r="AP352" s="29">
        <v>0</v>
      </c>
      <c r="AQ352" s="29">
        <v>0</v>
      </c>
      <c r="AR352" s="29">
        <v>0</v>
      </c>
      <c r="AS352" s="29">
        <v>0</v>
      </c>
      <c r="AT352" s="29">
        <v>0</v>
      </c>
      <c r="AU352" s="29">
        <v>0</v>
      </c>
      <c r="AV352" s="29">
        <v>0</v>
      </c>
      <c r="AW352" s="29">
        <v>0</v>
      </c>
      <c r="AX352" s="29">
        <v>0</v>
      </c>
    </row>
    <row r="353" spans="2:50" ht="20.100000000000001" customHeight="1" thickBot="1" x14ac:dyDescent="0.25">
      <c r="B353" s="4" t="s">
        <v>531</v>
      </c>
      <c r="C353" s="29">
        <v>282</v>
      </c>
      <c r="D353" s="29">
        <v>0</v>
      </c>
      <c r="E353" s="29">
        <v>0</v>
      </c>
      <c r="F353" s="29">
        <v>0</v>
      </c>
      <c r="G353" s="29">
        <v>326</v>
      </c>
      <c r="H353" s="29">
        <v>79</v>
      </c>
      <c r="I353" s="29">
        <v>97</v>
      </c>
      <c r="J353" s="29">
        <v>0</v>
      </c>
      <c r="K353" s="29">
        <v>0</v>
      </c>
      <c r="L353" s="29">
        <v>0</v>
      </c>
      <c r="M353" s="29">
        <v>96</v>
      </c>
      <c r="N353" s="29">
        <v>2</v>
      </c>
      <c r="O353" s="29">
        <v>2</v>
      </c>
      <c r="P353" s="29">
        <v>0</v>
      </c>
      <c r="Q353" s="29">
        <v>0</v>
      </c>
      <c r="R353" s="29">
        <v>0</v>
      </c>
      <c r="S353" s="29">
        <v>1</v>
      </c>
      <c r="T353" s="29">
        <v>1</v>
      </c>
      <c r="U353" s="29">
        <v>132</v>
      </c>
      <c r="V353" s="29">
        <v>0</v>
      </c>
      <c r="W353" s="29">
        <v>0</v>
      </c>
      <c r="X353" s="29">
        <v>0</v>
      </c>
      <c r="Y353" s="29">
        <v>150</v>
      </c>
      <c r="Z353" s="29">
        <v>46</v>
      </c>
      <c r="AA353" s="29">
        <v>42</v>
      </c>
      <c r="AB353" s="29">
        <v>0</v>
      </c>
      <c r="AC353" s="29">
        <v>0</v>
      </c>
      <c r="AD353" s="29">
        <v>0</v>
      </c>
      <c r="AE353" s="29">
        <v>72</v>
      </c>
      <c r="AF353" s="29">
        <v>27</v>
      </c>
      <c r="AG353" s="29">
        <v>9</v>
      </c>
      <c r="AH353" s="29">
        <v>0</v>
      </c>
      <c r="AI353" s="29">
        <v>0</v>
      </c>
      <c r="AJ353" s="29">
        <v>0</v>
      </c>
      <c r="AK353" s="29">
        <v>7</v>
      </c>
      <c r="AL353" s="29">
        <v>3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  <c r="AR353" s="29">
        <v>0</v>
      </c>
      <c r="AS353" s="29">
        <v>0</v>
      </c>
      <c r="AT353" s="29">
        <v>0</v>
      </c>
      <c r="AU353" s="29">
        <v>0</v>
      </c>
      <c r="AV353" s="29">
        <v>0</v>
      </c>
      <c r="AW353" s="29">
        <v>0</v>
      </c>
      <c r="AX353" s="29">
        <v>0</v>
      </c>
    </row>
    <row r="354" spans="2:50" ht="20.100000000000001" customHeight="1" thickBot="1" x14ac:dyDescent="0.25">
      <c r="B354" s="4" t="s">
        <v>532</v>
      </c>
      <c r="C354" s="29">
        <v>28</v>
      </c>
      <c r="D354" s="29">
        <v>0</v>
      </c>
      <c r="E354" s="29">
        <v>0</v>
      </c>
      <c r="F354" s="29">
        <v>0</v>
      </c>
      <c r="G354" s="29">
        <v>28</v>
      </c>
      <c r="H354" s="29">
        <v>7</v>
      </c>
      <c r="I354" s="29">
        <v>13</v>
      </c>
      <c r="J354" s="29">
        <v>0</v>
      </c>
      <c r="K354" s="29">
        <v>0</v>
      </c>
      <c r="L354" s="29">
        <v>0</v>
      </c>
      <c r="M354" s="29">
        <v>13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9</v>
      </c>
      <c r="V354" s="29">
        <v>0</v>
      </c>
      <c r="W354" s="29">
        <v>0</v>
      </c>
      <c r="X354" s="29">
        <v>0</v>
      </c>
      <c r="Y354" s="29">
        <v>8</v>
      </c>
      <c r="Z354" s="29">
        <v>3</v>
      </c>
      <c r="AA354" s="29">
        <v>6</v>
      </c>
      <c r="AB354" s="29">
        <v>0</v>
      </c>
      <c r="AC354" s="29">
        <v>0</v>
      </c>
      <c r="AD354" s="29">
        <v>0</v>
      </c>
      <c r="AE354" s="29">
        <v>7</v>
      </c>
      <c r="AF354" s="29">
        <v>3</v>
      </c>
      <c r="AG354" s="29">
        <v>0</v>
      </c>
      <c r="AH354" s="29">
        <v>0</v>
      </c>
      <c r="AI354" s="29">
        <v>0</v>
      </c>
      <c r="AJ354" s="29">
        <v>0</v>
      </c>
      <c r="AK354" s="29">
        <v>0</v>
      </c>
      <c r="AL354" s="29">
        <v>1</v>
      </c>
      <c r="AM354" s="29">
        <v>0</v>
      </c>
      <c r="AN354" s="29">
        <v>0</v>
      </c>
      <c r="AO354" s="29">
        <v>0</v>
      </c>
      <c r="AP354" s="29">
        <v>0</v>
      </c>
      <c r="AQ354" s="29">
        <v>0</v>
      </c>
      <c r="AR354" s="29">
        <v>0</v>
      </c>
      <c r="AS354" s="29">
        <v>0</v>
      </c>
      <c r="AT354" s="29">
        <v>0</v>
      </c>
      <c r="AU354" s="29">
        <v>0</v>
      </c>
      <c r="AV354" s="29">
        <v>0</v>
      </c>
      <c r="AW354" s="29">
        <v>0</v>
      </c>
      <c r="AX354" s="29">
        <v>0</v>
      </c>
    </row>
    <row r="355" spans="2:50" ht="20.100000000000001" customHeight="1" thickBot="1" x14ac:dyDescent="0.25">
      <c r="B355" s="4" t="s">
        <v>533</v>
      </c>
      <c r="C355" s="29">
        <v>34</v>
      </c>
      <c r="D355" s="29">
        <v>0</v>
      </c>
      <c r="E355" s="29">
        <v>0</v>
      </c>
      <c r="F355" s="29">
        <v>0</v>
      </c>
      <c r="G355" s="29">
        <v>39</v>
      </c>
      <c r="H355" s="29">
        <v>6</v>
      </c>
      <c r="I355" s="29">
        <v>17</v>
      </c>
      <c r="J355" s="29">
        <v>0</v>
      </c>
      <c r="K355" s="29">
        <v>0</v>
      </c>
      <c r="L355" s="29">
        <v>0</v>
      </c>
      <c r="M355" s="29">
        <v>19</v>
      </c>
      <c r="N355" s="29">
        <v>2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10</v>
      </c>
      <c r="V355" s="29">
        <v>0</v>
      </c>
      <c r="W355" s="29">
        <v>0</v>
      </c>
      <c r="X355" s="29">
        <v>0</v>
      </c>
      <c r="Y355" s="29">
        <v>13</v>
      </c>
      <c r="Z355" s="29">
        <v>2</v>
      </c>
      <c r="AA355" s="29">
        <v>1</v>
      </c>
      <c r="AB355" s="29">
        <v>0</v>
      </c>
      <c r="AC355" s="29">
        <v>0</v>
      </c>
      <c r="AD355" s="29">
        <v>0</v>
      </c>
      <c r="AE355" s="29">
        <v>1</v>
      </c>
      <c r="AF355" s="29">
        <v>2</v>
      </c>
      <c r="AG355" s="29">
        <v>6</v>
      </c>
      <c r="AH355" s="29">
        <v>0</v>
      </c>
      <c r="AI355" s="29">
        <v>0</v>
      </c>
      <c r="AJ355" s="29">
        <v>0</v>
      </c>
      <c r="AK355" s="29">
        <v>6</v>
      </c>
      <c r="AL355" s="29">
        <v>0</v>
      </c>
      <c r="AM355" s="29">
        <v>0</v>
      </c>
      <c r="AN355" s="29">
        <v>0</v>
      </c>
      <c r="AO355" s="29">
        <v>0</v>
      </c>
      <c r="AP355" s="29">
        <v>0</v>
      </c>
      <c r="AQ355" s="29">
        <v>0</v>
      </c>
      <c r="AR355" s="29">
        <v>0</v>
      </c>
      <c r="AS355" s="29">
        <v>0</v>
      </c>
      <c r="AT355" s="29">
        <v>0</v>
      </c>
      <c r="AU355" s="29">
        <v>0</v>
      </c>
      <c r="AV355" s="29">
        <v>0</v>
      </c>
      <c r="AW355" s="29">
        <v>0</v>
      </c>
      <c r="AX355" s="29">
        <v>0</v>
      </c>
    </row>
    <row r="356" spans="2:50" ht="20.100000000000001" customHeight="1" thickBot="1" x14ac:dyDescent="0.25">
      <c r="B356" s="4" t="s">
        <v>534</v>
      </c>
      <c r="C356" s="29">
        <v>68</v>
      </c>
      <c r="D356" s="29">
        <v>13</v>
      </c>
      <c r="E356" s="29">
        <v>1</v>
      </c>
      <c r="F356" s="29">
        <v>0</v>
      </c>
      <c r="G356" s="29">
        <v>95</v>
      </c>
      <c r="H356" s="29">
        <v>14</v>
      </c>
      <c r="I356" s="29">
        <v>4</v>
      </c>
      <c r="J356" s="29">
        <v>2</v>
      </c>
      <c r="K356" s="29">
        <v>0</v>
      </c>
      <c r="L356" s="29">
        <v>0</v>
      </c>
      <c r="M356" s="29">
        <v>6</v>
      </c>
      <c r="N356" s="29">
        <v>0</v>
      </c>
      <c r="O356" s="29">
        <v>1</v>
      </c>
      <c r="P356" s="29">
        <v>0</v>
      </c>
      <c r="Q356" s="29">
        <v>0</v>
      </c>
      <c r="R356" s="29">
        <v>0</v>
      </c>
      <c r="S356" s="29">
        <v>1</v>
      </c>
      <c r="T356" s="29">
        <v>0</v>
      </c>
      <c r="U356" s="29">
        <v>37</v>
      </c>
      <c r="V356" s="29">
        <v>11</v>
      </c>
      <c r="W356" s="29">
        <v>1</v>
      </c>
      <c r="X356" s="29">
        <v>0</v>
      </c>
      <c r="Y356" s="29">
        <v>64</v>
      </c>
      <c r="Z356" s="29">
        <v>8</v>
      </c>
      <c r="AA356" s="29">
        <v>25</v>
      </c>
      <c r="AB356" s="29">
        <v>0</v>
      </c>
      <c r="AC356" s="29">
        <v>0</v>
      </c>
      <c r="AD356" s="29">
        <v>0</v>
      </c>
      <c r="AE356" s="29">
        <v>23</v>
      </c>
      <c r="AF356" s="29">
        <v>6</v>
      </c>
      <c r="AG356" s="29">
        <v>1</v>
      </c>
      <c r="AH356" s="29">
        <v>0</v>
      </c>
      <c r="AI356" s="29">
        <v>0</v>
      </c>
      <c r="AJ356" s="29">
        <v>0</v>
      </c>
      <c r="AK356" s="29">
        <v>1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  <c r="AR356" s="29">
        <v>0</v>
      </c>
      <c r="AS356" s="29">
        <v>0</v>
      </c>
      <c r="AT356" s="29">
        <v>0</v>
      </c>
      <c r="AU356" s="29">
        <v>0</v>
      </c>
      <c r="AV356" s="29">
        <v>0</v>
      </c>
      <c r="AW356" s="29">
        <v>0</v>
      </c>
      <c r="AX356" s="29">
        <v>0</v>
      </c>
    </row>
    <row r="357" spans="2:50" ht="20.100000000000001" customHeight="1" thickBot="1" x14ac:dyDescent="0.25">
      <c r="B357" s="4" t="s">
        <v>535</v>
      </c>
      <c r="C357" s="29">
        <v>37</v>
      </c>
      <c r="D357" s="29">
        <v>4</v>
      </c>
      <c r="E357" s="29">
        <v>0</v>
      </c>
      <c r="F357" s="29">
        <v>0</v>
      </c>
      <c r="G357" s="29">
        <v>51</v>
      </c>
      <c r="H357" s="29">
        <v>55</v>
      </c>
      <c r="I357" s="29">
        <v>1</v>
      </c>
      <c r="J357" s="29">
        <v>1</v>
      </c>
      <c r="K357" s="29">
        <v>0</v>
      </c>
      <c r="L357" s="29">
        <v>0</v>
      </c>
      <c r="M357" s="29">
        <v>2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27</v>
      </c>
      <c r="V357" s="29">
        <v>3</v>
      </c>
      <c r="W357" s="29">
        <v>0</v>
      </c>
      <c r="X357" s="29">
        <v>0</v>
      </c>
      <c r="Y357" s="29">
        <v>38</v>
      </c>
      <c r="Z357" s="29">
        <v>42</v>
      </c>
      <c r="AA357" s="29">
        <v>9</v>
      </c>
      <c r="AB357" s="29">
        <v>0</v>
      </c>
      <c r="AC357" s="29">
        <v>0</v>
      </c>
      <c r="AD357" s="29">
        <v>0</v>
      </c>
      <c r="AE357" s="29">
        <v>11</v>
      </c>
      <c r="AF357" s="29">
        <v>13</v>
      </c>
      <c r="AG357" s="29">
        <v>0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  <c r="AR357" s="29">
        <v>0</v>
      </c>
      <c r="AS357" s="29">
        <v>0</v>
      </c>
      <c r="AT357" s="29">
        <v>0</v>
      </c>
      <c r="AU357" s="29">
        <v>0</v>
      </c>
      <c r="AV357" s="29">
        <v>0</v>
      </c>
      <c r="AW357" s="29">
        <v>0</v>
      </c>
      <c r="AX357" s="29">
        <v>0</v>
      </c>
    </row>
    <row r="358" spans="2:50" ht="20.100000000000001" customHeight="1" thickBot="1" x14ac:dyDescent="0.25">
      <c r="B358" s="4" t="s">
        <v>536</v>
      </c>
      <c r="C358" s="29">
        <v>35</v>
      </c>
      <c r="D358" s="29">
        <v>27</v>
      </c>
      <c r="E358" s="29">
        <v>0</v>
      </c>
      <c r="F358" s="29">
        <v>0</v>
      </c>
      <c r="G358" s="29">
        <v>75</v>
      </c>
      <c r="H358" s="29">
        <v>19</v>
      </c>
      <c r="I358" s="29">
        <v>16</v>
      </c>
      <c r="J358" s="29">
        <v>15</v>
      </c>
      <c r="K358" s="29">
        <v>0</v>
      </c>
      <c r="L358" s="29">
        <v>0</v>
      </c>
      <c r="M358" s="29">
        <v>30</v>
      </c>
      <c r="N358" s="29">
        <v>1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14</v>
      </c>
      <c r="V358" s="29">
        <v>12</v>
      </c>
      <c r="W358" s="29">
        <v>0</v>
      </c>
      <c r="X358" s="29">
        <v>0</v>
      </c>
      <c r="Y358" s="29">
        <v>36</v>
      </c>
      <c r="Z358" s="29">
        <v>14</v>
      </c>
      <c r="AA358" s="29">
        <v>2</v>
      </c>
      <c r="AB358" s="29">
        <v>0</v>
      </c>
      <c r="AC358" s="29">
        <v>0</v>
      </c>
      <c r="AD358" s="29">
        <v>0</v>
      </c>
      <c r="AE358" s="29">
        <v>5</v>
      </c>
      <c r="AF358" s="29">
        <v>4</v>
      </c>
      <c r="AG358" s="29">
        <v>3</v>
      </c>
      <c r="AH358" s="29">
        <v>0</v>
      </c>
      <c r="AI358" s="29">
        <v>0</v>
      </c>
      <c r="AJ358" s="29">
        <v>0</v>
      </c>
      <c r="AK358" s="29">
        <v>4</v>
      </c>
      <c r="AL358" s="29">
        <v>0</v>
      </c>
      <c r="AM358" s="29">
        <v>0</v>
      </c>
      <c r="AN358" s="29">
        <v>0</v>
      </c>
      <c r="AO358" s="29">
        <v>0</v>
      </c>
      <c r="AP358" s="29">
        <v>0</v>
      </c>
      <c r="AQ358" s="29">
        <v>0</v>
      </c>
      <c r="AR358" s="29">
        <v>0</v>
      </c>
      <c r="AS358" s="29">
        <v>0</v>
      </c>
      <c r="AT358" s="29">
        <v>0</v>
      </c>
      <c r="AU358" s="29">
        <v>0</v>
      </c>
      <c r="AV358" s="29">
        <v>0</v>
      </c>
      <c r="AW358" s="29">
        <v>0</v>
      </c>
      <c r="AX358" s="29">
        <v>0</v>
      </c>
    </row>
    <row r="359" spans="2:50" ht="20.100000000000001" customHeight="1" thickBot="1" x14ac:dyDescent="0.25">
      <c r="B359" s="4" t="s">
        <v>537</v>
      </c>
      <c r="C359" s="29">
        <v>43</v>
      </c>
      <c r="D359" s="29">
        <v>0</v>
      </c>
      <c r="E359" s="29">
        <v>0</v>
      </c>
      <c r="F359" s="29">
        <v>0</v>
      </c>
      <c r="G359" s="29">
        <v>36</v>
      </c>
      <c r="H359" s="29">
        <v>22</v>
      </c>
      <c r="I359" s="29">
        <v>2</v>
      </c>
      <c r="J359" s="29">
        <v>0</v>
      </c>
      <c r="K359" s="29">
        <v>0</v>
      </c>
      <c r="L359" s="29">
        <v>0</v>
      </c>
      <c r="M359" s="29">
        <v>2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32</v>
      </c>
      <c r="V359" s="29">
        <v>0</v>
      </c>
      <c r="W359" s="29">
        <v>0</v>
      </c>
      <c r="X359" s="29">
        <v>0</v>
      </c>
      <c r="Y359" s="29">
        <v>24</v>
      </c>
      <c r="Z359" s="29">
        <v>17</v>
      </c>
      <c r="AA359" s="29">
        <v>8</v>
      </c>
      <c r="AB359" s="29">
        <v>0</v>
      </c>
      <c r="AC359" s="29">
        <v>0</v>
      </c>
      <c r="AD359" s="29">
        <v>0</v>
      </c>
      <c r="AE359" s="29">
        <v>9</v>
      </c>
      <c r="AF359" s="29">
        <v>5</v>
      </c>
      <c r="AG359" s="29">
        <v>1</v>
      </c>
      <c r="AH359" s="29">
        <v>0</v>
      </c>
      <c r="AI359" s="29">
        <v>0</v>
      </c>
      <c r="AJ359" s="29">
        <v>0</v>
      </c>
      <c r="AK359" s="29">
        <v>1</v>
      </c>
      <c r="AL359" s="29">
        <v>0</v>
      </c>
      <c r="AM359" s="29">
        <v>0</v>
      </c>
      <c r="AN359" s="29">
        <v>0</v>
      </c>
      <c r="AO359" s="29">
        <v>0</v>
      </c>
      <c r="AP359" s="29">
        <v>0</v>
      </c>
      <c r="AQ359" s="29">
        <v>0</v>
      </c>
      <c r="AR359" s="29">
        <v>0</v>
      </c>
      <c r="AS359" s="29">
        <v>0</v>
      </c>
      <c r="AT359" s="29">
        <v>0</v>
      </c>
      <c r="AU359" s="29">
        <v>0</v>
      </c>
      <c r="AV359" s="29">
        <v>0</v>
      </c>
      <c r="AW359" s="29">
        <v>0</v>
      </c>
      <c r="AX359" s="29">
        <v>0</v>
      </c>
    </row>
    <row r="360" spans="2:50" ht="20.100000000000001" customHeight="1" thickBot="1" x14ac:dyDescent="0.25">
      <c r="B360" s="4" t="s">
        <v>201</v>
      </c>
      <c r="C360" s="29">
        <v>407</v>
      </c>
      <c r="D360" s="29">
        <v>49</v>
      </c>
      <c r="E360" s="29">
        <v>0</v>
      </c>
      <c r="F360" s="29">
        <v>0</v>
      </c>
      <c r="G360" s="29">
        <v>445</v>
      </c>
      <c r="H360" s="29">
        <v>182</v>
      </c>
      <c r="I360" s="29">
        <v>2</v>
      </c>
      <c r="J360" s="29">
        <v>0</v>
      </c>
      <c r="K360" s="29">
        <v>0</v>
      </c>
      <c r="L360" s="29">
        <v>0</v>
      </c>
      <c r="M360" s="29">
        <v>2</v>
      </c>
      <c r="N360" s="29">
        <v>0</v>
      </c>
      <c r="O360" s="29">
        <v>1</v>
      </c>
      <c r="P360" s="29">
        <v>0</v>
      </c>
      <c r="Q360" s="29">
        <v>0</v>
      </c>
      <c r="R360" s="29">
        <v>0</v>
      </c>
      <c r="S360" s="29">
        <v>1</v>
      </c>
      <c r="T360" s="29">
        <v>0</v>
      </c>
      <c r="U360" s="29">
        <v>308</v>
      </c>
      <c r="V360" s="29">
        <v>49</v>
      </c>
      <c r="W360" s="29">
        <v>0</v>
      </c>
      <c r="X360" s="29">
        <v>0</v>
      </c>
      <c r="Y360" s="29">
        <v>366</v>
      </c>
      <c r="Z360" s="29">
        <v>112</v>
      </c>
      <c r="AA360" s="29">
        <v>91</v>
      </c>
      <c r="AB360" s="29">
        <v>0</v>
      </c>
      <c r="AC360" s="29">
        <v>0</v>
      </c>
      <c r="AD360" s="29">
        <v>0</v>
      </c>
      <c r="AE360" s="29">
        <v>69</v>
      </c>
      <c r="AF360" s="29">
        <v>66</v>
      </c>
      <c r="AG360" s="29">
        <v>4</v>
      </c>
      <c r="AH360" s="29">
        <v>0</v>
      </c>
      <c r="AI360" s="29">
        <v>0</v>
      </c>
      <c r="AJ360" s="29">
        <v>0</v>
      </c>
      <c r="AK360" s="29">
        <v>7</v>
      </c>
      <c r="AL360" s="29">
        <v>3</v>
      </c>
      <c r="AM360" s="29">
        <v>0</v>
      </c>
      <c r="AN360" s="29">
        <v>0</v>
      </c>
      <c r="AO360" s="29">
        <v>0</v>
      </c>
      <c r="AP360" s="29">
        <v>0</v>
      </c>
      <c r="AQ360" s="29">
        <v>0</v>
      </c>
      <c r="AR360" s="29">
        <v>0</v>
      </c>
      <c r="AS360" s="29">
        <v>1</v>
      </c>
      <c r="AT360" s="29">
        <v>0</v>
      </c>
      <c r="AU360" s="29">
        <v>0</v>
      </c>
      <c r="AV360" s="29">
        <v>0</v>
      </c>
      <c r="AW360" s="29">
        <v>0</v>
      </c>
      <c r="AX360" s="29">
        <v>1</v>
      </c>
    </row>
    <row r="361" spans="2:50" ht="20.100000000000001" customHeight="1" thickBot="1" x14ac:dyDescent="0.25">
      <c r="B361" s="4" t="s">
        <v>538</v>
      </c>
      <c r="C361" s="29">
        <v>71</v>
      </c>
      <c r="D361" s="29">
        <v>13</v>
      </c>
      <c r="E361" s="29">
        <v>0</v>
      </c>
      <c r="F361" s="29">
        <v>0</v>
      </c>
      <c r="G361" s="29">
        <v>85</v>
      </c>
      <c r="H361" s="29">
        <v>28</v>
      </c>
      <c r="I361" s="29">
        <v>23</v>
      </c>
      <c r="J361" s="29">
        <v>1</v>
      </c>
      <c r="K361" s="29">
        <v>0</v>
      </c>
      <c r="L361" s="29">
        <v>0</v>
      </c>
      <c r="M361" s="29">
        <v>23</v>
      </c>
      <c r="N361" s="29">
        <v>1</v>
      </c>
      <c r="O361" s="29">
        <v>1</v>
      </c>
      <c r="P361" s="29">
        <v>0</v>
      </c>
      <c r="Q361" s="29">
        <v>0</v>
      </c>
      <c r="R361" s="29">
        <v>0</v>
      </c>
      <c r="S361" s="29">
        <v>0</v>
      </c>
      <c r="T361" s="29">
        <v>1</v>
      </c>
      <c r="U361" s="29">
        <v>28</v>
      </c>
      <c r="V361" s="29">
        <v>12</v>
      </c>
      <c r="W361" s="29">
        <v>0</v>
      </c>
      <c r="X361" s="29">
        <v>0</v>
      </c>
      <c r="Y361" s="29">
        <v>42</v>
      </c>
      <c r="Z361" s="29">
        <v>12</v>
      </c>
      <c r="AA361" s="29">
        <v>17</v>
      </c>
      <c r="AB361" s="29">
        <v>0</v>
      </c>
      <c r="AC361" s="29">
        <v>0</v>
      </c>
      <c r="AD361" s="29">
        <v>0</v>
      </c>
      <c r="AE361" s="29">
        <v>19</v>
      </c>
      <c r="AF361" s="29">
        <v>13</v>
      </c>
      <c r="AG361" s="29">
        <v>2</v>
      </c>
      <c r="AH361" s="29">
        <v>0</v>
      </c>
      <c r="AI361" s="29">
        <v>0</v>
      </c>
      <c r="AJ361" s="29">
        <v>0</v>
      </c>
      <c r="AK361" s="29">
        <v>1</v>
      </c>
      <c r="AL361" s="29">
        <v>1</v>
      </c>
      <c r="AM361" s="29">
        <v>0</v>
      </c>
      <c r="AN361" s="29">
        <v>0</v>
      </c>
      <c r="AO361" s="29">
        <v>0</v>
      </c>
      <c r="AP361" s="29">
        <v>0</v>
      </c>
      <c r="AQ361" s="29">
        <v>0</v>
      </c>
      <c r="AR361" s="29">
        <v>0</v>
      </c>
      <c r="AS361" s="29">
        <v>0</v>
      </c>
      <c r="AT361" s="29">
        <v>0</v>
      </c>
      <c r="AU361" s="29">
        <v>0</v>
      </c>
      <c r="AV361" s="29">
        <v>0</v>
      </c>
      <c r="AW361" s="29">
        <v>0</v>
      </c>
      <c r="AX361" s="29">
        <v>0</v>
      </c>
    </row>
    <row r="362" spans="2:50" ht="20.100000000000001" customHeight="1" thickBot="1" x14ac:dyDescent="0.25">
      <c r="B362" s="4" t="s">
        <v>539</v>
      </c>
      <c r="C362" s="29">
        <v>52</v>
      </c>
      <c r="D362" s="29">
        <v>68</v>
      </c>
      <c r="E362" s="29">
        <v>4</v>
      </c>
      <c r="F362" s="29">
        <v>0</v>
      </c>
      <c r="G362" s="29">
        <v>108</v>
      </c>
      <c r="H362" s="29">
        <v>104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16</v>
      </c>
      <c r="V362" s="29">
        <v>68</v>
      </c>
      <c r="W362" s="29">
        <v>4</v>
      </c>
      <c r="X362" s="29">
        <v>0</v>
      </c>
      <c r="Y362" s="29">
        <v>91</v>
      </c>
      <c r="Z362" s="29">
        <v>67</v>
      </c>
      <c r="AA362" s="29">
        <v>34</v>
      </c>
      <c r="AB362" s="29">
        <v>0</v>
      </c>
      <c r="AC362" s="29">
        <v>0</v>
      </c>
      <c r="AD362" s="29">
        <v>0</v>
      </c>
      <c r="AE362" s="29">
        <v>15</v>
      </c>
      <c r="AF362" s="29">
        <v>31</v>
      </c>
      <c r="AG362" s="29">
        <v>2</v>
      </c>
      <c r="AH362" s="29">
        <v>0</v>
      </c>
      <c r="AI362" s="29">
        <v>0</v>
      </c>
      <c r="AJ362" s="29">
        <v>0</v>
      </c>
      <c r="AK362" s="29">
        <v>2</v>
      </c>
      <c r="AL362" s="29">
        <v>6</v>
      </c>
      <c r="AM362" s="29">
        <v>0</v>
      </c>
      <c r="AN362" s="29">
        <v>0</v>
      </c>
      <c r="AO362" s="29">
        <v>0</v>
      </c>
      <c r="AP362" s="29">
        <v>0</v>
      </c>
      <c r="AQ362" s="29">
        <v>0</v>
      </c>
      <c r="AR362" s="29">
        <v>0</v>
      </c>
      <c r="AS362" s="29">
        <v>0</v>
      </c>
      <c r="AT362" s="29">
        <v>0</v>
      </c>
      <c r="AU362" s="29">
        <v>0</v>
      </c>
      <c r="AV362" s="29">
        <v>0</v>
      </c>
      <c r="AW362" s="29">
        <v>0</v>
      </c>
      <c r="AX362" s="29">
        <v>0</v>
      </c>
    </row>
    <row r="363" spans="2:50" ht="20.100000000000001" customHeight="1" thickBot="1" x14ac:dyDescent="0.25">
      <c r="B363" s="4" t="s">
        <v>540</v>
      </c>
      <c r="C363" s="29">
        <v>96</v>
      </c>
      <c r="D363" s="29">
        <v>38</v>
      </c>
      <c r="E363" s="29">
        <v>5</v>
      </c>
      <c r="F363" s="29">
        <v>0</v>
      </c>
      <c r="G363" s="29">
        <v>143</v>
      </c>
      <c r="H363" s="29">
        <v>51</v>
      </c>
      <c r="I363" s="29">
        <v>19</v>
      </c>
      <c r="J363" s="29">
        <v>0</v>
      </c>
      <c r="K363" s="29">
        <v>0</v>
      </c>
      <c r="L363" s="29">
        <v>0</v>
      </c>
      <c r="M363" s="29">
        <v>20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42</v>
      </c>
      <c r="V363" s="29">
        <v>38</v>
      </c>
      <c r="W363" s="29">
        <v>5</v>
      </c>
      <c r="X363" s="29">
        <v>0</v>
      </c>
      <c r="Y363" s="29">
        <v>91</v>
      </c>
      <c r="Z363" s="29">
        <v>46</v>
      </c>
      <c r="AA363" s="29">
        <v>31</v>
      </c>
      <c r="AB363" s="29">
        <v>0</v>
      </c>
      <c r="AC363" s="29">
        <v>0</v>
      </c>
      <c r="AD363" s="29">
        <v>0</v>
      </c>
      <c r="AE363" s="29">
        <v>28</v>
      </c>
      <c r="AF363" s="29">
        <v>5</v>
      </c>
      <c r="AG363" s="29">
        <v>4</v>
      </c>
      <c r="AH363" s="29">
        <v>0</v>
      </c>
      <c r="AI363" s="29">
        <v>0</v>
      </c>
      <c r="AJ363" s="29">
        <v>0</v>
      </c>
      <c r="AK363" s="29">
        <v>4</v>
      </c>
      <c r="AL363" s="29">
        <v>0</v>
      </c>
      <c r="AM363" s="29">
        <v>0</v>
      </c>
      <c r="AN363" s="29">
        <v>0</v>
      </c>
      <c r="AO363" s="29">
        <v>0</v>
      </c>
      <c r="AP363" s="29">
        <v>0</v>
      </c>
      <c r="AQ363" s="29">
        <v>0</v>
      </c>
      <c r="AR363" s="29">
        <v>0</v>
      </c>
      <c r="AS363" s="29">
        <v>0</v>
      </c>
      <c r="AT363" s="29">
        <v>0</v>
      </c>
      <c r="AU363" s="29">
        <v>0</v>
      </c>
      <c r="AV363" s="29">
        <v>0</v>
      </c>
      <c r="AW363" s="29">
        <v>0</v>
      </c>
      <c r="AX363" s="29">
        <v>0</v>
      </c>
    </row>
    <row r="364" spans="2:50" ht="20.100000000000001" customHeight="1" thickBot="1" x14ac:dyDescent="0.25">
      <c r="B364" s="4" t="s">
        <v>541</v>
      </c>
      <c r="C364" s="29">
        <v>40</v>
      </c>
      <c r="D364" s="29">
        <v>2</v>
      </c>
      <c r="E364" s="29">
        <v>0</v>
      </c>
      <c r="F364" s="29">
        <v>0</v>
      </c>
      <c r="G364" s="29">
        <v>54</v>
      </c>
      <c r="H364" s="29">
        <v>13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24</v>
      </c>
      <c r="V364" s="29">
        <v>2</v>
      </c>
      <c r="W364" s="29">
        <v>0</v>
      </c>
      <c r="X364" s="29">
        <v>0</v>
      </c>
      <c r="Y364" s="29">
        <v>33</v>
      </c>
      <c r="Z364" s="29">
        <v>7</v>
      </c>
      <c r="AA364" s="29">
        <v>15</v>
      </c>
      <c r="AB364" s="29">
        <v>0</v>
      </c>
      <c r="AC364" s="29">
        <v>0</v>
      </c>
      <c r="AD364" s="29">
        <v>0</v>
      </c>
      <c r="AE364" s="29">
        <v>21</v>
      </c>
      <c r="AF364" s="29">
        <v>5</v>
      </c>
      <c r="AG364" s="29">
        <v>1</v>
      </c>
      <c r="AH364" s="29">
        <v>0</v>
      </c>
      <c r="AI364" s="29">
        <v>0</v>
      </c>
      <c r="AJ364" s="29">
        <v>0</v>
      </c>
      <c r="AK364" s="29">
        <v>0</v>
      </c>
      <c r="AL364" s="29">
        <v>1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  <c r="AR364" s="29">
        <v>0</v>
      </c>
      <c r="AS364" s="29">
        <v>0</v>
      </c>
      <c r="AT364" s="29">
        <v>0</v>
      </c>
      <c r="AU364" s="29">
        <v>0</v>
      </c>
      <c r="AV364" s="29">
        <v>0</v>
      </c>
      <c r="AW364" s="29">
        <v>0</v>
      </c>
      <c r="AX364" s="29">
        <v>0</v>
      </c>
    </row>
    <row r="365" spans="2:50" ht="20.100000000000001" customHeight="1" thickBot="1" x14ac:dyDescent="0.25">
      <c r="B365" s="4" t="s">
        <v>644</v>
      </c>
      <c r="C365" s="29">
        <v>10</v>
      </c>
      <c r="D365" s="29">
        <v>0</v>
      </c>
      <c r="E365" s="29">
        <v>0</v>
      </c>
      <c r="F365" s="29">
        <v>0</v>
      </c>
      <c r="G365" s="29">
        <v>11</v>
      </c>
      <c r="H365" s="29">
        <v>3</v>
      </c>
      <c r="I365" s="29">
        <v>1</v>
      </c>
      <c r="J365" s="29">
        <v>0</v>
      </c>
      <c r="K365" s="29">
        <v>0</v>
      </c>
      <c r="L365" s="29">
        <v>0</v>
      </c>
      <c r="M365" s="29">
        <v>1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6</v>
      </c>
      <c r="V365" s="29">
        <v>0</v>
      </c>
      <c r="W365" s="29">
        <v>0</v>
      </c>
      <c r="X365" s="29">
        <v>0</v>
      </c>
      <c r="Y365" s="29">
        <v>6</v>
      </c>
      <c r="Z365" s="29">
        <v>1</v>
      </c>
      <c r="AA365" s="29">
        <v>2</v>
      </c>
      <c r="AB365" s="29">
        <v>0</v>
      </c>
      <c r="AC365" s="29">
        <v>0</v>
      </c>
      <c r="AD365" s="29">
        <v>0</v>
      </c>
      <c r="AE365" s="29">
        <v>3</v>
      </c>
      <c r="AF365" s="29">
        <v>2</v>
      </c>
      <c r="AG365" s="29">
        <v>1</v>
      </c>
      <c r="AH365" s="29">
        <v>0</v>
      </c>
      <c r="AI365" s="29">
        <v>0</v>
      </c>
      <c r="AJ365" s="29">
        <v>0</v>
      </c>
      <c r="AK365" s="29">
        <v>1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  <c r="AR365" s="29">
        <v>0</v>
      </c>
      <c r="AS365" s="29">
        <v>0</v>
      </c>
      <c r="AT365" s="29">
        <v>0</v>
      </c>
      <c r="AU365" s="29">
        <v>0</v>
      </c>
      <c r="AV365" s="29">
        <v>0</v>
      </c>
      <c r="AW365" s="29">
        <v>0</v>
      </c>
      <c r="AX365" s="29">
        <v>0</v>
      </c>
    </row>
    <row r="366" spans="2:50" ht="20.100000000000001" customHeight="1" thickBot="1" x14ac:dyDescent="0.25">
      <c r="B366" s="4" t="s">
        <v>542</v>
      </c>
      <c r="C366" s="29">
        <v>10</v>
      </c>
      <c r="D366" s="29">
        <v>0</v>
      </c>
      <c r="E366" s="29">
        <v>0</v>
      </c>
      <c r="F366" s="29">
        <v>0</v>
      </c>
      <c r="G366" s="29">
        <v>7</v>
      </c>
      <c r="H366" s="29">
        <v>4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9</v>
      </c>
      <c r="V366" s="29">
        <v>0</v>
      </c>
      <c r="W366" s="29">
        <v>0</v>
      </c>
      <c r="X366" s="29">
        <v>0</v>
      </c>
      <c r="Y366" s="29">
        <v>7</v>
      </c>
      <c r="Z366" s="29">
        <v>3</v>
      </c>
      <c r="AA366" s="29">
        <v>1</v>
      </c>
      <c r="AB366" s="29">
        <v>0</v>
      </c>
      <c r="AC366" s="29">
        <v>0</v>
      </c>
      <c r="AD366" s="29">
        <v>0</v>
      </c>
      <c r="AE366" s="29">
        <v>0</v>
      </c>
      <c r="AF366" s="29">
        <v>1</v>
      </c>
      <c r="AG366" s="29">
        <v>0</v>
      </c>
      <c r="AH366" s="29">
        <v>0</v>
      </c>
      <c r="AI366" s="29">
        <v>0</v>
      </c>
      <c r="AJ366" s="29">
        <v>0</v>
      </c>
      <c r="AK366" s="29">
        <v>0</v>
      </c>
      <c r="AL366" s="29">
        <v>0</v>
      </c>
      <c r="AM366" s="29">
        <v>0</v>
      </c>
      <c r="AN366" s="29">
        <v>0</v>
      </c>
      <c r="AO366" s="29">
        <v>0</v>
      </c>
      <c r="AP366" s="29">
        <v>0</v>
      </c>
      <c r="AQ366" s="29">
        <v>0</v>
      </c>
      <c r="AR366" s="29">
        <v>0</v>
      </c>
      <c r="AS366" s="29">
        <v>0</v>
      </c>
      <c r="AT366" s="29">
        <v>0</v>
      </c>
      <c r="AU366" s="29">
        <v>0</v>
      </c>
      <c r="AV366" s="29">
        <v>0</v>
      </c>
      <c r="AW366" s="29">
        <v>0</v>
      </c>
      <c r="AX366" s="29">
        <v>0</v>
      </c>
    </row>
    <row r="367" spans="2:50" ht="20.100000000000001" customHeight="1" thickBot="1" x14ac:dyDescent="0.25">
      <c r="B367" s="4" t="s">
        <v>202</v>
      </c>
      <c r="C367" s="29">
        <v>627</v>
      </c>
      <c r="D367" s="29">
        <v>68</v>
      </c>
      <c r="E367" s="29">
        <v>6</v>
      </c>
      <c r="F367" s="29">
        <v>3</v>
      </c>
      <c r="G367" s="29">
        <v>740</v>
      </c>
      <c r="H367" s="29">
        <v>128</v>
      </c>
      <c r="I367" s="29">
        <v>201</v>
      </c>
      <c r="J367" s="29">
        <v>0</v>
      </c>
      <c r="K367" s="29">
        <v>0</v>
      </c>
      <c r="L367" s="29">
        <v>0</v>
      </c>
      <c r="M367" s="29">
        <v>201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1</v>
      </c>
      <c r="T367" s="29">
        <v>0</v>
      </c>
      <c r="U367" s="29">
        <v>315</v>
      </c>
      <c r="V367" s="29">
        <v>66</v>
      </c>
      <c r="W367" s="29">
        <v>6</v>
      </c>
      <c r="X367" s="29">
        <v>3</v>
      </c>
      <c r="Y367" s="29">
        <v>438</v>
      </c>
      <c r="Z367" s="29">
        <v>52</v>
      </c>
      <c r="AA367" s="29">
        <v>73</v>
      </c>
      <c r="AB367" s="29">
        <v>0</v>
      </c>
      <c r="AC367" s="29">
        <v>0</v>
      </c>
      <c r="AD367" s="29">
        <v>0</v>
      </c>
      <c r="AE367" s="29">
        <v>61</v>
      </c>
      <c r="AF367" s="29">
        <v>68</v>
      </c>
      <c r="AG367" s="29">
        <v>38</v>
      </c>
      <c r="AH367" s="29">
        <v>2</v>
      </c>
      <c r="AI367" s="29">
        <v>0</v>
      </c>
      <c r="AJ367" s="29">
        <v>0</v>
      </c>
      <c r="AK367" s="29">
        <v>39</v>
      </c>
      <c r="AL367" s="29">
        <v>8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  <c r="AR367" s="29">
        <v>0</v>
      </c>
      <c r="AS367" s="29">
        <v>0</v>
      </c>
      <c r="AT367" s="29">
        <v>0</v>
      </c>
      <c r="AU367" s="29">
        <v>0</v>
      </c>
      <c r="AV367" s="29">
        <v>0</v>
      </c>
      <c r="AW367" s="29">
        <v>0</v>
      </c>
      <c r="AX367" s="29">
        <v>0</v>
      </c>
    </row>
    <row r="368" spans="2:50" ht="20.100000000000001" customHeight="1" thickBot="1" x14ac:dyDescent="0.25">
      <c r="B368" s="4" t="s">
        <v>543</v>
      </c>
      <c r="C368" s="29">
        <v>15</v>
      </c>
      <c r="D368" s="29">
        <v>10</v>
      </c>
      <c r="E368" s="29">
        <v>0</v>
      </c>
      <c r="F368" s="29">
        <v>0</v>
      </c>
      <c r="G368" s="29">
        <v>20</v>
      </c>
      <c r="H368" s="29">
        <v>22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11</v>
      </c>
      <c r="V368" s="29">
        <v>10</v>
      </c>
      <c r="W368" s="29">
        <v>0</v>
      </c>
      <c r="X368" s="29">
        <v>0</v>
      </c>
      <c r="Y368" s="29">
        <v>15</v>
      </c>
      <c r="Z368" s="29">
        <v>22</v>
      </c>
      <c r="AA368" s="29">
        <v>4</v>
      </c>
      <c r="AB368" s="29">
        <v>0</v>
      </c>
      <c r="AC368" s="29">
        <v>0</v>
      </c>
      <c r="AD368" s="29">
        <v>0</v>
      </c>
      <c r="AE368" s="29">
        <v>4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1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29">
        <v>0</v>
      </c>
      <c r="AT368" s="29">
        <v>0</v>
      </c>
      <c r="AU368" s="29">
        <v>0</v>
      </c>
      <c r="AV368" s="29">
        <v>0</v>
      </c>
      <c r="AW368" s="29">
        <v>0</v>
      </c>
      <c r="AX368" s="29">
        <v>0</v>
      </c>
    </row>
    <row r="369" spans="2:50" ht="20.100000000000001" customHeight="1" thickBot="1" x14ac:dyDescent="0.25">
      <c r="B369" s="4" t="s">
        <v>544</v>
      </c>
      <c r="C369" s="29">
        <v>33</v>
      </c>
      <c r="D369" s="29">
        <v>0</v>
      </c>
      <c r="E369" s="29">
        <v>0</v>
      </c>
      <c r="F369" s="29">
        <v>0</v>
      </c>
      <c r="G369" s="29">
        <v>36</v>
      </c>
      <c r="H369" s="29">
        <v>13</v>
      </c>
      <c r="I369" s="29">
        <v>5</v>
      </c>
      <c r="J369" s="29">
        <v>0</v>
      </c>
      <c r="K369" s="29">
        <v>0</v>
      </c>
      <c r="L369" s="29">
        <v>0</v>
      </c>
      <c r="M369" s="29">
        <v>5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18</v>
      </c>
      <c r="V369" s="29">
        <v>0</v>
      </c>
      <c r="W369" s="29">
        <v>0</v>
      </c>
      <c r="X369" s="29">
        <v>0</v>
      </c>
      <c r="Y369" s="29">
        <v>20</v>
      </c>
      <c r="Z369" s="29">
        <v>9</v>
      </c>
      <c r="AA369" s="29">
        <v>8</v>
      </c>
      <c r="AB369" s="29">
        <v>0</v>
      </c>
      <c r="AC369" s="29">
        <v>0</v>
      </c>
      <c r="AD369" s="29">
        <v>0</v>
      </c>
      <c r="AE369" s="29">
        <v>9</v>
      </c>
      <c r="AF369" s="29">
        <v>4</v>
      </c>
      <c r="AG369" s="29">
        <v>2</v>
      </c>
      <c r="AH369" s="29">
        <v>0</v>
      </c>
      <c r="AI369" s="29">
        <v>0</v>
      </c>
      <c r="AJ369" s="29">
        <v>0</v>
      </c>
      <c r="AK369" s="29">
        <v>2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29">
        <v>0</v>
      </c>
      <c r="AW369" s="29">
        <v>0</v>
      </c>
      <c r="AX369" s="29">
        <v>0</v>
      </c>
    </row>
    <row r="370" spans="2:50" ht="20.100000000000001" customHeight="1" thickBot="1" x14ac:dyDescent="0.25">
      <c r="B370" s="4" t="s">
        <v>545</v>
      </c>
      <c r="C370" s="29">
        <v>12</v>
      </c>
      <c r="D370" s="29">
        <v>1</v>
      </c>
      <c r="E370" s="29">
        <v>0</v>
      </c>
      <c r="F370" s="29">
        <v>0</v>
      </c>
      <c r="G370" s="29">
        <v>13</v>
      </c>
      <c r="H370" s="29">
        <v>2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12</v>
      </c>
      <c r="V370" s="29">
        <v>1</v>
      </c>
      <c r="W370" s="29">
        <v>0</v>
      </c>
      <c r="X370" s="29">
        <v>0</v>
      </c>
      <c r="Y370" s="29">
        <v>12</v>
      </c>
      <c r="Z370" s="29">
        <v>2</v>
      </c>
      <c r="AA370" s="29">
        <v>0</v>
      </c>
      <c r="AB370" s="29">
        <v>0</v>
      </c>
      <c r="AC370" s="29">
        <v>0</v>
      </c>
      <c r="AD370" s="29">
        <v>0</v>
      </c>
      <c r="AE370" s="29">
        <v>1</v>
      </c>
      <c r="AF370" s="29">
        <v>0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29">
        <v>0</v>
      </c>
      <c r="AW370" s="29">
        <v>0</v>
      </c>
      <c r="AX370" s="29">
        <v>0</v>
      </c>
    </row>
    <row r="371" spans="2:50" ht="20.100000000000001" customHeight="1" thickBot="1" x14ac:dyDescent="0.25">
      <c r="B371" s="4" t="s">
        <v>546</v>
      </c>
      <c r="C371" s="29">
        <v>57</v>
      </c>
      <c r="D371" s="29">
        <v>15</v>
      </c>
      <c r="E371" s="29">
        <v>1</v>
      </c>
      <c r="F371" s="29">
        <v>0</v>
      </c>
      <c r="G371" s="29">
        <v>73</v>
      </c>
      <c r="H371" s="29">
        <v>40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28</v>
      </c>
      <c r="V371" s="29">
        <v>15</v>
      </c>
      <c r="W371" s="29">
        <v>1</v>
      </c>
      <c r="X371" s="29">
        <v>0</v>
      </c>
      <c r="Y371" s="29">
        <v>53</v>
      </c>
      <c r="Z371" s="29">
        <v>20</v>
      </c>
      <c r="AA371" s="29">
        <v>24</v>
      </c>
      <c r="AB371" s="29">
        <v>0</v>
      </c>
      <c r="AC371" s="29">
        <v>0</v>
      </c>
      <c r="AD371" s="29">
        <v>0</v>
      </c>
      <c r="AE371" s="29">
        <v>18</v>
      </c>
      <c r="AF371" s="29">
        <v>16</v>
      </c>
      <c r="AG371" s="29">
        <v>5</v>
      </c>
      <c r="AH371" s="29">
        <v>0</v>
      </c>
      <c r="AI371" s="29">
        <v>0</v>
      </c>
      <c r="AJ371" s="29">
        <v>0</v>
      </c>
      <c r="AK371" s="29">
        <v>2</v>
      </c>
      <c r="AL371" s="29">
        <v>4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29">
        <v>0</v>
      </c>
      <c r="AW371" s="29">
        <v>0</v>
      </c>
      <c r="AX371" s="29">
        <v>0</v>
      </c>
    </row>
    <row r="372" spans="2:50" ht="20.100000000000001" customHeight="1" thickBot="1" x14ac:dyDescent="0.25">
      <c r="B372" s="4" t="s">
        <v>645</v>
      </c>
      <c r="C372" s="29">
        <v>64</v>
      </c>
      <c r="D372" s="29">
        <v>5</v>
      </c>
      <c r="E372" s="29">
        <v>0</v>
      </c>
      <c r="F372" s="29">
        <v>0</v>
      </c>
      <c r="G372" s="29">
        <v>74</v>
      </c>
      <c r="H372" s="29">
        <v>8</v>
      </c>
      <c r="I372" s="29">
        <v>9</v>
      </c>
      <c r="J372" s="29">
        <v>0</v>
      </c>
      <c r="K372" s="29">
        <v>0</v>
      </c>
      <c r="L372" s="29">
        <v>0</v>
      </c>
      <c r="M372" s="29">
        <v>9</v>
      </c>
      <c r="N372" s="29">
        <v>1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39</v>
      </c>
      <c r="V372" s="29">
        <v>5</v>
      </c>
      <c r="W372" s="29">
        <v>0</v>
      </c>
      <c r="X372" s="29">
        <v>0</v>
      </c>
      <c r="Y372" s="29">
        <v>43</v>
      </c>
      <c r="Z372" s="29">
        <v>5</v>
      </c>
      <c r="AA372" s="29">
        <v>9</v>
      </c>
      <c r="AB372" s="29">
        <v>0</v>
      </c>
      <c r="AC372" s="29">
        <v>0</v>
      </c>
      <c r="AD372" s="29">
        <v>0</v>
      </c>
      <c r="AE372" s="29">
        <v>16</v>
      </c>
      <c r="AF372" s="29">
        <v>1</v>
      </c>
      <c r="AG372" s="29">
        <v>7</v>
      </c>
      <c r="AH372" s="29">
        <v>0</v>
      </c>
      <c r="AI372" s="29">
        <v>0</v>
      </c>
      <c r="AJ372" s="29">
        <v>0</v>
      </c>
      <c r="AK372" s="29">
        <v>6</v>
      </c>
      <c r="AL372" s="29">
        <v>1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29">
        <v>0</v>
      </c>
      <c r="AW372" s="29">
        <v>0</v>
      </c>
      <c r="AX372" s="29">
        <v>0</v>
      </c>
    </row>
    <row r="373" spans="2:50" ht="20.100000000000001" customHeight="1" thickBot="1" x14ac:dyDescent="0.25">
      <c r="B373" s="4" t="s">
        <v>547</v>
      </c>
      <c r="C373" s="29">
        <v>75</v>
      </c>
      <c r="D373" s="29">
        <v>10</v>
      </c>
      <c r="E373" s="29">
        <v>1</v>
      </c>
      <c r="F373" s="29">
        <v>0</v>
      </c>
      <c r="G373" s="29">
        <v>85</v>
      </c>
      <c r="H373" s="29">
        <v>28</v>
      </c>
      <c r="I373" s="29">
        <v>3</v>
      </c>
      <c r="J373" s="29">
        <v>0</v>
      </c>
      <c r="K373" s="29">
        <v>0</v>
      </c>
      <c r="L373" s="29">
        <v>0</v>
      </c>
      <c r="M373" s="29">
        <v>3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51</v>
      </c>
      <c r="V373" s="29">
        <v>10</v>
      </c>
      <c r="W373" s="29">
        <v>1</v>
      </c>
      <c r="X373" s="29">
        <v>0</v>
      </c>
      <c r="Y373" s="29">
        <v>65</v>
      </c>
      <c r="Z373" s="29">
        <v>23</v>
      </c>
      <c r="AA373" s="29">
        <v>16</v>
      </c>
      <c r="AB373" s="29">
        <v>0</v>
      </c>
      <c r="AC373" s="29">
        <v>0</v>
      </c>
      <c r="AD373" s="29">
        <v>0</v>
      </c>
      <c r="AE373" s="29">
        <v>14</v>
      </c>
      <c r="AF373" s="29">
        <v>3</v>
      </c>
      <c r="AG373" s="29">
        <v>5</v>
      </c>
      <c r="AH373" s="29">
        <v>0</v>
      </c>
      <c r="AI373" s="29">
        <v>0</v>
      </c>
      <c r="AJ373" s="29">
        <v>0</v>
      </c>
      <c r="AK373" s="29">
        <v>3</v>
      </c>
      <c r="AL373" s="29">
        <v>2</v>
      </c>
      <c r="AM373" s="29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29">
        <v>0</v>
      </c>
      <c r="AW373" s="29">
        <v>0</v>
      </c>
      <c r="AX373" s="29">
        <v>0</v>
      </c>
    </row>
    <row r="374" spans="2:50" ht="20.100000000000001" customHeight="1" thickBot="1" x14ac:dyDescent="0.25">
      <c r="B374" s="4" t="s">
        <v>548</v>
      </c>
      <c r="C374" s="29">
        <v>25</v>
      </c>
      <c r="D374" s="29">
        <v>0</v>
      </c>
      <c r="E374" s="29">
        <v>2</v>
      </c>
      <c r="F374" s="29">
        <v>0</v>
      </c>
      <c r="G374" s="29">
        <v>31</v>
      </c>
      <c r="H374" s="29">
        <v>5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15</v>
      </c>
      <c r="V374" s="29">
        <v>0</v>
      </c>
      <c r="W374" s="29">
        <v>2</v>
      </c>
      <c r="X374" s="29">
        <v>0</v>
      </c>
      <c r="Y374" s="29">
        <v>17</v>
      </c>
      <c r="Z374" s="29">
        <v>1</v>
      </c>
      <c r="AA374" s="29">
        <v>10</v>
      </c>
      <c r="AB374" s="29">
        <v>0</v>
      </c>
      <c r="AC374" s="29">
        <v>0</v>
      </c>
      <c r="AD374" s="29">
        <v>0</v>
      </c>
      <c r="AE374" s="29">
        <v>14</v>
      </c>
      <c r="AF374" s="29">
        <v>4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29">
        <v>0</v>
      </c>
      <c r="AW374" s="29">
        <v>0</v>
      </c>
      <c r="AX374" s="29">
        <v>0</v>
      </c>
    </row>
    <row r="375" spans="2:50" ht="20.100000000000001" customHeight="1" thickBot="1" x14ac:dyDescent="0.25">
      <c r="B375" s="4" t="s">
        <v>549</v>
      </c>
      <c r="C375" s="29">
        <v>22</v>
      </c>
      <c r="D375" s="29">
        <v>0</v>
      </c>
      <c r="E375" s="29">
        <v>0</v>
      </c>
      <c r="F375" s="29">
        <v>0</v>
      </c>
      <c r="G375" s="29">
        <v>31</v>
      </c>
      <c r="H375" s="29">
        <v>6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14</v>
      </c>
      <c r="V375" s="29">
        <v>0</v>
      </c>
      <c r="W375" s="29">
        <v>0</v>
      </c>
      <c r="X375" s="29">
        <v>0</v>
      </c>
      <c r="Y375" s="29">
        <v>19</v>
      </c>
      <c r="Z375" s="29">
        <v>3</v>
      </c>
      <c r="AA375" s="29">
        <v>8</v>
      </c>
      <c r="AB375" s="29">
        <v>0</v>
      </c>
      <c r="AC375" s="29">
        <v>0</v>
      </c>
      <c r="AD375" s="29">
        <v>0</v>
      </c>
      <c r="AE375" s="29">
        <v>11</v>
      </c>
      <c r="AF375" s="29">
        <v>3</v>
      </c>
      <c r="AG375" s="29">
        <v>0</v>
      </c>
      <c r="AH375" s="29">
        <v>0</v>
      </c>
      <c r="AI375" s="29">
        <v>0</v>
      </c>
      <c r="AJ375" s="29">
        <v>0</v>
      </c>
      <c r="AK375" s="29">
        <v>1</v>
      </c>
      <c r="AL375" s="29">
        <v>0</v>
      </c>
      <c r="AM375" s="29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29">
        <v>0</v>
      </c>
      <c r="AW375" s="29">
        <v>0</v>
      </c>
      <c r="AX375" s="29">
        <v>0</v>
      </c>
    </row>
    <row r="376" spans="2:50" ht="20.100000000000001" customHeight="1" thickBot="1" x14ac:dyDescent="0.25">
      <c r="B376" s="4" t="s">
        <v>550</v>
      </c>
      <c r="C376" s="29">
        <v>151</v>
      </c>
      <c r="D376" s="29">
        <v>5</v>
      </c>
      <c r="E376" s="29">
        <v>0</v>
      </c>
      <c r="F376" s="29">
        <v>0</v>
      </c>
      <c r="G376" s="29">
        <v>149</v>
      </c>
      <c r="H376" s="29">
        <v>20</v>
      </c>
      <c r="I376" s="29">
        <v>79</v>
      </c>
      <c r="J376" s="29">
        <v>0</v>
      </c>
      <c r="K376" s="29">
        <v>0</v>
      </c>
      <c r="L376" s="29">
        <v>0</v>
      </c>
      <c r="M376" s="29">
        <v>79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39</v>
      </c>
      <c r="V376" s="29">
        <v>3</v>
      </c>
      <c r="W376" s="29">
        <v>0</v>
      </c>
      <c r="X376" s="29">
        <v>0</v>
      </c>
      <c r="Y376" s="29">
        <v>34</v>
      </c>
      <c r="Z376" s="29">
        <v>19</v>
      </c>
      <c r="AA376" s="29">
        <v>29</v>
      </c>
      <c r="AB376" s="29">
        <v>0</v>
      </c>
      <c r="AC376" s="29">
        <v>0</v>
      </c>
      <c r="AD376" s="29">
        <v>0</v>
      </c>
      <c r="AE376" s="29">
        <v>29</v>
      </c>
      <c r="AF376" s="29">
        <v>0</v>
      </c>
      <c r="AG376" s="29">
        <v>4</v>
      </c>
      <c r="AH376" s="29">
        <v>2</v>
      </c>
      <c r="AI376" s="29">
        <v>0</v>
      </c>
      <c r="AJ376" s="29">
        <v>0</v>
      </c>
      <c r="AK376" s="29">
        <v>7</v>
      </c>
      <c r="AL376" s="29">
        <v>1</v>
      </c>
      <c r="AM376" s="29">
        <v>0</v>
      </c>
      <c r="AN376" s="29">
        <v>0</v>
      </c>
      <c r="AO376" s="29">
        <v>0</v>
      </c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29">
        <v>0</v>
      </c>
      <c r="AW376" s="29">
        <v>0</v>
      </c>
      <c r="AX376" s="29">
        <v>0</v>
      </c>
    </row>
    <row r="377" spans="2:50" ht="20.100000000000001" customHeight="1" thickBot="1" x14ac:dyDescent="0.25">
      <c r="B377" s="4" t="s">
        <v>551</v>
      </c>
      <c r="C377" s="29">
        <v>201</v>
      </c>
      <c r="D377" s="29">
        <v>38</v>
      </c>
      <c r="E377" s="29">
        <v>0</v>
      </c>
      <c r="F377" s="29">
        <v>0</v>
      </c>
      <c r="G377" s="29">
        <v>208</v>
      </c>
      <c r="H377" s="29">
        <v>103</v>
      </c>
      <c r="I377" s="29">
        <v>37</v>
      </c>
      <c r="J377" s="29">
        <v>19</v>
      </c>
      <c r="K377" s="29">
        <v>0</v>
      </c>
      <c r="L377" s="29">
        <v>0</v>
      </c>
      <c r="M377" s="29">
        <v>61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1</v>
      </c>
      <c r="T377" s="29">
        <v>0</v>
      </c>
      <c r="U377" s="29">
        <v>122</v>
      </c>
      <c r="V377" s="29">
        <v>19</v>
      </c>
      <c r="W377" s="29">
        <v>0</v>
      </c>
      <c r="X377" s="29">
        <v>0</v>
      </c>
      <c r="Y377" s="29">
        <v>110</v>
      </c>
      <c r="Z377" s="29">
        <v>85</v>
      </c>
      <c r="AA377" s="29">
        <v>36</v>
      </c>
      <c r="AB377" s="29">
        <v>0</v>
      </c>
      <c r="AC377" s="29">
        <v>0</v>
      </c>
      <c r="AD377" s="29">
        <v>0</v>
      </c>
      <c r="AE377" s="29">
        <v>31</v>
      </c>
      <c r="AF377" s="29">
        <v>15</v>
      </c>
      <c r="AG377" s="29">
        <v>5</v>
      </c>
      <c r="AH377" s="29">
        <v>0</v>
      </c>
      <c r="AI377" s="29">
        <v>0</v>
      </c>
      <c r="AJ377" s="29">
        <v>0</v>
      </c>
      <c r="AK377" s="29">
        <v>5</v>
      </c>
      <c r="AL377" s="29">
        <v>2</v>
      </c>
      <c r="AM377" s="29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29">
        <v>1</v>
      </c>
      <c r="AT377" s="29">
        <v>0</v>
      </c>
      <c r="AU377" s="29">
        <v>0</v>
      </c>
      <c r="AV377" s="29">
        <v>0</v>
      </c>
      <c r="AW377" s="29">
        <v>0</v>
      </c>
      <c r="AX377" s="29">
        <v>1</v>
      </c>
    </row>
    <row r="378" spans="2:50" ht="20.100000000000001" customHeight="1" thickBot="1" x14ac:dyDescent="0.25">
      <c r="B378" s="4" t="s">
        <v>552</v>
      </c>
      <c r="C378" s="29">
        <v>719</v>
      </c>
      <c r="D378" s="29">
        <v>314</v>
      </c>
      <c r="E378" s="29">
        <v>6</v>
      </c>
      <c r="F378" s="29">
        <v>0</v>
      </c>
      <c r="G378" s="29">
        <v>1044</v>
      </c>
      <c r="H378" s="29">
        <v>98</v>
      </c>
      <c r="I378" s="29">
        <v>342</v>
      </c>
      <c r="J378" s="29">
        <v>161</v>
      </c>
      <c r="K378" s="29">
        <v>0</v>
      </c>
      <c r="L378" s="29">
        <v>0</v>
      </c>
      <c r="M378" s="29">
        <v>503</v>
      </c>
      <c r="N378" s="29">
        <v>0</v>
      </c>
      <c r="O378" s="29">
        <v>1</v>
      </c>
      <c r="P378" s="29">
        <v>0</v>
      </c>
      <c r="Q378" s="29">
        <v>0</v>
      </c>
      <c r="R378" s="29">
        <v>0</v>
      </c>
      <c r="S378" s="29">
        <v>2</v>
      </c>
      <c r="T378" s="29">
        <v>1</v>
      </c>
      <c r="U378" s="29">
        <v>254</v>
      </c>
      <c r="V378" s="29">
        <v>152</v>
      </c>
      <c r="W378" s="29">
        <v>6</v>
      </c>
      <c r="X378" s="29">
        <v>0</v>
      </c>
      <c r="Y378" s="29">
        <v>409</v>
      </c>
      <c r="Z378" s="29">
        <v>85</v>
      </c>
      <c r="AA378" s="29">
        <v>81</v>
      </c>
      <c r="AB378" s="29">
        <v>0</v>
      </c>
      <c r="AC378" s="29">
        <v>0</v>
      </c>
      <c r="AD378" s="29">
        <v>0</v>
      </c>
      <c r="AE378" s="29">
        <v>77</v>
      </c>
      <c r="AF378" s="29">
        <v>10</v>
      </c>
      <c r="AG378" s="29">
        <v>40</v>
      </c>
      <c r="AH378" s="29">
        <v>1</v>
      </c>
      <c r="AI378" s="29">
        <v>0</v>
      </c>
      <c r="AJ378" s="29">
        <v>0</v>
      </c>
      <c r="AK378" s="29">
        <v>52</v>
      </c>
      <c r="AL378" s="29">
        <v>1</v>
      </c>
      <c r="AM378" s="29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29">
        <v>1</v>
      </c>
      <c r="AT378" s="29">
        <v>0</v>
      </c>
      <c r="AU378" s="29">
        <v>0</v>
      </c>
      <c r="AV378" s="29">
        <v>0</v>
      </c>
      <c r="AW378" s="29">
        <v>1</v>
      </c>
      <c r="AX378" s="29">
        <v>1</v>
      </c>
    </row>
    <row r="379" spans="2:50" ht="20.100000000000001" customHeight="1" thickBot="1" x14ac:dyDescent="0.25">
      <c r="B379" s="4" t="s">
        <v>203</v>
      </c>
      <c r="C379" s="29">
        <v>269</v>
      </c>
      <c r="D379" s="29">
        <v>49</v>
      </c>
      <c r="E379" s="29">
        <v>3</v>
      </c>
      <c r="F379" s="29">
        <v>0</v>
      </c>
      <c r="G379" s="29">
        <v>324</v>
      </c>
      <c r="H379" s="29">
        <v>56</v>
      </c>
      <c r="I379" s="29">
        <v>125</v>
      </c>
      <c r="J379" s="29">
        <v>41</v>
      </c>
      <c r="K379" s="29">
        <v>3</v>
      </c>
      <c r="L379" s="29">
        <v>0</v>
      </c>
      <c r="M379" s="29">
        <v>174</v>
      </c>
      <c r="N379" s="29">
        <v>0</v>
      </c>
      <c r="O379" s="29">
        <v>1</v>
      </c>
      <c r="P379" s="29">
        <v>0</v>
      </c>
      <c r="Q379" s="29">
        <v>0</v>
      </c>
      <c r="R379" s="29">
        <v>0</v>
      </c>
      <c r="S379" s="29">
        <v>2</v>
      </c>
      <c r="T379" s="29">
        <v>0</v>
      </c>
      <c r="U379" s="29">
        <v>107</v>
      </c>
      <c r="V379" s="29">
        <v>8</v>
      </c>
      <c r="W379" s="29">
        <v>0</v>
      </c>
      <c r="X379" s="29">
        <v>0</v>
      </c>
      <c r="Y379" s="29">
        <v>120</v>
      </c>
      <c r="Z379" s="29">
        <v>32</v>
      </c>
      <c r="AA379" s="29">
        <v>25</v>
      </c>
      <c r="AB379" s="29">
        <v>0</v>
      </c>
      <c r="AC379" s="29">
        <v>0</v>
      </c>
      <c r="AD379" s="29">
        <v>0</v>
      </c>
      <c r="AE379" s="29">
        <v>17</v>
      </c>
      <c r="AF379" s="29">
        <v>24</v>
      </c>
      <c r="AG379" s="29">
        <v>11</v>
      </c>
      <c r="AH379" s="29">
        <v>0</v>
      </c>
      <c r="AI379" s="29">
        <v>0</v>
      </c>
      <c r="AJ379" s="29">
        <v>0</v>
      </c>
      <c r="AK379" s="29">
        <v>11</v>
      </c>
      <c r="AL379" s="29">
        <v>0</v>
      </c>
      <c r="AM379" s="29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29">
        <v>0</v>
      </c>
      <c r="AW379" s="29">
        <v>0</v>
      </c>
      <c r="AX379" s="29">
        <v>0</v>
      </c>
    </row>
    <row r="380" spans="2:50" ht="20.100000000000001" customHeight="1" thickBot="1" x14ac:dyDescent="0.25">
      <c r="B380" s="4" t="s">
        <v>553</v>
      </c>
      <c r="C380" s="29">
        <v>18</v>
      </c>
      <c r="D380" s="29">
        <v>0</v>
      </c>
      <c r="E380" s="29">
        <v>1</v>
      </c>
      <c r="F380" s="29">
        <v>0</v>
      </c>
      <c r="G380" s="29">
        <v>17</v>
      </c>
      <c r="H380" s="29">
        <v>9</v>
      </c>
      <c r="I380" s="29">
        <v>4</v>
      </c>
      <c r="J380" s="29">
        <v>0</v>
      </c>
      <c r="K380" s="29">
        <v>0</v>
      </c>
      <c r="L380" s="29">
        <v>0</v>
      </c>
      <c r="M380" s="29">
        <v>4</v>
      </c>
      <c r="N380" s="29">
        <v>0</v>
      </c>
      <c r="O380" s="29">
        <v>0</v>
      </c>
      <c r="P380" s="29">
        <v>0</v>
      </c>
      <c r="Q380" s="29">
        <v>1</v>
      </c>
      <c r="R380" s="29">
        <v>0</v>
      </c>
      <c r="S380" s="29">
        <v>0</v>
      </c>
      <c r="T380" s="29">
        <v>1</v>
      </c>
      <c r="U380" s="29">
        <v>9</v>
      </c>
      <c r="V380" s="29">
        <v>0</v>
      </c>
      <c r="W380" s="29">
        <v>0</v>
      </c>
      <c r="X380" s="29">
        <v>0</v>
      </c>
      <c r="Y380" s="29">
        <v>10</v>
      </c>
      <c r="Z380" s="29">
        <v>3</v>
      </c>
      <c r="AA380" s="29">
        <v>4</v>
      </c>
      <c r="AB380" s="29">
        <v>0</v>
      </c>
      <c r="AC380" s="29">
        <v>0</v>
      </c>
      <c r="AD380" s="29">
        <v>0</v>
      </c>
      <c r="AE380" s="29">
        <v>2</v>
      </c>
      <c r="AF380" s="29">
        <v>5</v>
      </c>
      <c r="AG380" s="29">
        <v>1</v>
      </c>
      <c r="AH380" s="29">
        <v>0</v>
      </c>
      <c r="AI380" s="29">
        <v>0</v>
      </c>
      <c r="AJ380" s="29">
        <v>0</v>
      </c>
      <c r="AK380" s="29">
        <v>1</v>
      </c>
      <c r="AL380" s="29">
        <v>0</v>
      </c>
      <c r="AM380" s="29">
        <v>0</v>
      </c>
      <c r="AN380" s="29">
        <v>0</v>
      </c>
      <c r="AO380" s="29">
        <v>0</v>
      </c>
      <c r="AP380" s="29">
        <v>0</v>
      </c>
      <c r="AQ380" s="29">
        <v>0</v>
      </c>
      <c r="AR380" s="29">
        <v>0</v>
      </c>
      <c r="AS380" s="29">
        <v>0</v>
      </c>
      <c r="AT380" s="29">
        <v>0</v>
      </c>
      <c r="AU380" s="29">
        <v>0</v>
      </c>
      <c r="AV380" s="29">
        <v>0</v>
      </c>
      <c r="AW380" s="29">
        <v>0</v>
      </c>
      <c r="AX380" s="29">
        <v>0</v>
      </c>
    </row>
    <row r="381" spans="2:50" ht="20.100000000000001" customHeight="1" thickBot="1" x14ac:dyDescent="0.25">
      <c r="B381" s="4" t="s">
        <v>554</v>
      </c>
      <c r="C381" s="29">
        <v>85</v>
      </c>
      <c r="D381" s="29">
        <v>0</v>
      </c>
      <c r="E381" s="29">
        <v>0</v>
      </c>
      <c r="F381" s="29">
        <v>5</v>
      </c>
      <c r="G381" s="29">
        <v>93</v>
      </c>
      <c r="H381" s="29">
        <v>18</v>
      </c>
      <c r="I381" s="29">
        <v>33</v>
      </c>
      <c r="J381" s="29">
        <v>0</v>
      </c>
      <c r="K381" s="29">
        <v>0</v>
      </c>
      <c r="L381" s="29">
        <v>0</v>
      </c>
      <c r="M381" s="29">
        <v>33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32</v>
      </c>
      <c r="V381" s="29">
        <v>0</v>
      </c>
      <c r="W381" s="29">
        <v>0</v>
      </c>
      <c r="X381" s="29">
        <v>3</v>
      </c>
      <c r="Y381" s="29">
        <v>42</v>
      </c>
      <c r="Z381" s="29">
        <v>8</v>
      </c>
      <c r="AA381" s="29">
        <v>15</v>
      </c>
      <c r="AB381" s="29">
        <v>0</v>
      </c>
      <c r="AC381" s="29">
        <v>0</v>
      </c>
      <c r="AD381" s="29">
        <v>2</v>
      </c>
      <c r="AE381" s="29">
        <v>14</v>
      </c>
      <c r="AF381" s="29">
        <v>9</v>
      </c>
      <c r="AG381" s="29">
        <v>5</v>
      </c>
      <c r="AH381" s="29">
        <v>0</v>
      </c>
      <c r="AI381" s="29">
        <v>0</v>
      </c>
      <c r="AJ381" s="29">
        <v>0</v>
      </c>
      <c r="AK381" s="29">
        <v>4</v>
      </c>
      <c r="AL381" s="29">
        <v>1</v>
      </c>
      <c r="AM381" s="29">
        <v>0</v>
      </c>
      <c r="AN381" s="29">
        <v>0</v>
      </c>
      <c r="AO381" s="29">
        <v>0</v>
      </c>
      <c r="AP381" s="29">
        <v>0</v>
      </c>
      <c r="AQ381" s="29">
        <v>0</v>
      </c>
      <c r="AR381" s="29">
        <v>0</v>
      </c>
      <c r="AS381" s="29">
        <v>0</v>
      </c>
      <c r="AT381" s="29">
        <v>0</v>
      </c>
      <c r="AU381" s="29">
        <v>0</v>
      </c>
      <c r="AV381" s="29">
        <v>0</v>
      </c>
      <c r="AW381" s="29">
        <v>0</v>
      </c>
      <c r="AX381" s="29">
        <v>0</v>
      </c>
    </row>
    <row r="382" spans="2:50" ht="20.100000000000001" customHeight="1" thickBot="1" x14ac:dyDescent="0.25">
      <c r="B382" s="4" t="s">
        <v>555</v>
      </c>
      <c r="C382" s="29">
        <v>127</v>
      </c>
      <c r="D382" s="29">
        <v>22</v>
      </c>
      <c r="E382" s="29">
        <v>0</v>
      </c>
      <c r="F382" s="29">
        <v>0</v>
      </c>
      <c r="G382" s="29">
        <v>151</v>
      </c>
      <c r="H382" s="29">
        <v>52</v>
      </c>
      <c r="I382" s="29">
        <v>10</v>
      </c>
      <c r="J382" s="29">
        <v>0</v>
      </c>
      <c r="K382" s="29">
        <v>0</v>
      </c>
      <c r="L382" s="29">
        <v>0</v>
      </c>
      <c r="M382" s="29">
        <v>10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96</v>
      </c>
      <c r="V382" s="29">
        <v>22</v>
      </c>
      <c r="W382" s="29">
        <v>0</v>
      </c>
      <c r="X382" s="29">
        <v>0</v>
      </c>
      <c r="Y382" s="29">
        <v>116</v>
      </c>
      <c r="Z382" s="29">
        <v>48</v>
      </c>
      <c r="AA382" s="29">
        <v>20</v>
      </c>
      <c r="AB382" s="29">
        <v>0</v>
      </c>
      <c r="AC382" s="29">
        <v>0</v>
      </c>
      <c r="AD382" s="29">
        <v>0</v>
      </c>
      <c r="AE382" s="29">
        <v>24</v>
      </c>
      <c r="AF382" s="29">
        <v>4</v>
      </c>
      <c r="AG382" s="29">
        <v>1</v>
      </c>
      <c r="AH382" s="29">
        <v>0</v>
      </c>
      <c r="AI382" s="29">
        <v>0</v>
      </c>
      <c r="AJ382" s="29">
        <v>0</v>
      </c>
      <c r="AK382" s="29">
        <v>1</v>
      </c>
      <c r="AL382" s="29">
        <v>0</v>
      </c>
      <c r="AM382" s="29">
        <v>0</v>
      </c>
      <c r="AN382" s="29">
        <v>0</v>
      </c>
      <c r="AO382" s="29">
        <v>0</v>
      </c>
      <c r="AP382" s="29">
        <v>0</v>
      </c>
      <c r="AQ382" s="29">
        <v>0</v>
      </c>
      <c r="AR382" s="29">
        <v>0</v>
      </c>
      <c r="AS382" s="29">
        <v>0</v>
      </c>
      <c r="AT382" s="29">
        <v>0</v>
      </c>
      <c r="AU382" s="29">
        <v>0</v>
      </c>
      <c r="AV382" s="29">
        <v>0</v>
      </c>
      <c r="AW382" s="29">
        <v>0</v>
      </c>
      <c r="AX382" s="29">
        <v>0</v>
      </c>
    </row>
    <row r="383" spans="2:50" ht="20.100000000000001" customHeight="1" thickBot="1" x14ac:dyDescent="0.25">
      <c r="B383" s="4" t="s">
        <v>556</v>
      </c>
      <c r="C383" s="29">
        <v>49</v>
      </c>
      <c r="D383" s="29">
        <v>2</v>
      </c>
      <c r="E383" s="29">
        <v>3</v>
      </c>
      <c r="F383" s="29">
        <v>0</v>
      </c>
      <c r="G383" s="29">
        <v>46</v>
      </c>
      <c r="H383" s="29">
        <v>19</v>
      </c>
      <c r="I383" s="29">
        <v>5</v>
      </c>
      <c r="J383" s="29">
        <v>0</v>
      </c>
      <c r="K383" s="29">
        <v>0</v>
      </c>
      <c r="L383" s="29">
        <v>0</v>
      </c>
      <c r="M383" s="29">
        <v>5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38</v>
      </c>
      <c r="V383" s="29">
        <v>2</v>
      </c>
      <c r="W383" s="29">
        <v>3</v>
      </c>
      <c r="X383" s="29">
        <v>0</v>
      </c>
      <c r="Y383" s="29">
        <v>32</v>
      </c>
      <c r="Z383" s="29">
        <v>16</v>
      </c>
      <c r="AA383" s="29">
        <v>2</v>
      </c>
      <c r="AB383" s="29">
        <v>0</v>
      </c>
      <c r="AC383" s="29">
        <v>0</v>
      </c>
      <c r="AD383" s="29">
        <v>0</v>
      </c>
      <c r="AE383" s="29">
        <v>6</v>
      </c>
      <c r="AF383" s="29">
        <v>2</v>
      </c>
      <c r="AG383" s="29">
        <v>4</v>
      </c>
      <c r="AH383" s="29">
        <v>0</v>
      </c>
      <c r="AI383" s="29">
        <v>0</v>
      </c>
      <c r="AJ383" s="29">
        <v>0</v>
      </c>
      <c r="AK383" s="29">
        <v>3</v>
      </c>
      <c r="AL383" s="29">
        <v>1</v>
      </c>
      <c r="AM383" s="29">
        <v>0</v>
      </c>
      <c r="AN383" s="29">
        <v>0</v>
      </c>
      <c r="AO383" s="29">
        <v>0</v>
      </c>
      <c r="AP383" s="29">
        <v>0</v>
      </c>
      <c r="AQ383" s="29">
        <v>0</v>
      </c>
      <c r="AR383" s="29">
        <v>0</v>
      </c>
      <c r="AS383" s="29">
        <v>0</v>
      </c>
      <c r="AT383" s="29">
        <v>0</v>
      </c>
      <c r="AU383" s="29">
        <v>0</v>
      </c>
      <c r="AV383" s="29">
        <v>0</v>
      </c>
      <c r="AW383" s="29">
        <v>0</v>
      </c>
      <c r="AX383" s="29">
        <v>0</v>
      </c>
    </row>
    <row r="384" spans="2:50" ht="20.100000000000001" customHeight="1" thickBot="1" x14ac:dyDescent="0.25">
      <c r="B384" s="4" t="s">
        <v>557</v>
      </c>
      <c r="C384" s="29">
        <v>100</v>
      </c>
      <c r="D384" s="29">
        <v>95</v>
      </c>
      <c r="E384" s="29">
        <v>9</v>
      </c>
      <c r="F384" s="29">
        <v>0</v>
      </c>
      <c r="G384" s="29">
        <v>167</v>
      </c>
      <c r="H384" s="29">
        <v>161</v>
      </c>
      <c r="I384" s="29">
        <v>32</v>
      </c>
      <c r="J384" s="29">
        <v>27</v>
      </c>
      <c r="K384" s="29">
        <v>2</v>
      </c>
      <c r="L384" s="29">
        <v>0</v>
      </c>
      <c r="M384" s="29">
        <v>62</v>
      </c>
      <c r="N384" s="29">
        <v>2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55</v>
      </c>
      <c r="V384" s="29">
        <v>68</v>
      </c>
      <c r="W384" s="29">
        <v>7</v>
      </c>
      <c r="X384" s="29">
        <v>0</v>
      </c>
      <c r="Y384" s="29">
        <v>88</v>
      </c>
      <c r="Z384" s="29">
        <v>158</v>
      </c>
      <c r="AA384" s="29">
        <v>2</v>
      </c>
      <c r="AB384" s="29">
        <v>0</v>
      </c>
      <c r="AC384" s="29">
        <v>0</v>
      </c>
      <c r="AD384" s="29">
        <v>0</v>
      </c>
      <c r="AE384" s="29">
        <v>6</v>
      </c>
      <c r="AF384" s="29">
        <v>0</v>
      </c>
      <c r="AG384" s="29">
        <v>11</v>
      </c>
      <c r="AH384" s="29">
        <v>0</v>
      </c>
      <c r="AI384" s="29">
        <v>0</v>
      </c>
      <c r="AJ384" s="29">
        <v>0</v>
      </c>
      <c r="AK384" s="29">
        <v>11</v>
      </c>
      <c r="AL384" s="29">
        <v>1</v>
      </c>
      <c r="AM384" s="29">
        <v>0</v>
      </c>
      <c r="AN384" s="29">
        <v>0</v>
      </c>
      <c r="AO384" s="29">
        <v>0</v>
      </c>
      <c r="AP384" s="29">
        <v>0</v>
      </c>
      <c r="AQ384" s="29">
        <v>0</v>
      </c>
      <c r="AR384" s="29">
        <v>0</v>
      </c>
      <c r="AS384" s="29">
        <v>0</v>
      </c>
      <c r="AT384" s="29">
        <v>0</v>
      </c>
      <c r="AU384" s="29">
        <v>0</v>
      </c>
      <c r="AV384" s="29">
        <v>0</v>
      </c>
      <c r="AW384" s="29">
        <v>0</v>
      </c>
      <c r="AX384" s="29">
        <v>0</v>
      </c>
    </row>
    <row r="385" spans="2:50" ht="20.100000000000001" customHeight="1" thickBot="1" x14ac:dyDescent="0.25">
      <c r="B385" s="4" t="s">
        <v>558</v>
      </c>
      <c r="C385" s="29">
        <v>113</v>
      </c>
      <c r="D385" s="29">
        <v>1</v>
      </c>
      <c r="E385" s="29">
        <v>0</v>
      </c>
      <c r="F385" s="29">
        <v>0</v>
      </c>
      <c r="G385" s="29">
        <v>173</v>
      </c>
      <c r="H385" s="29">
        <v>56</v>
      </c>
      <c r="I385" s="29">
        <v>43</v>
      </c>
      <c r="J385" s="29">
        <v>0</v>
      </c>
      <c r="K385" s="29">
        <v>0</v>
      </c>
      <c r="L385" s="29">
        <v>0</v>
      </c>
      <c r="M385" s="29">
        <v>43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45</v>
      </c>
      <c r="V385" s="29">
        <v>1</v>
      </c>
      <c r="W385" s="29">
        <v>0</v>
      </c>
      <c r="X385" s="29">
        <v>0</v>
      </c>
      <c r="Y385" s="29">
        <v>108</v>
      </c>
      <c r="Z385" s="29">
        <v>33</v>
      </c>
      <c r="AA385" s="29">
        <v>16</v>
      </c>
      <c r="AB385" s="29">
        <v>0</v>
      </c>
      <c r="AC385" s="29">
        <v>0</v>
      </c>
      <c r="AD385" s="29">
        <v>0</v>
      </c>
      <c r="AE385" s="29">
        <v>13</v>
      </c>
      <c r="AF385" s="29">
        <v>16</v>
      </c>
      <c r="AG385" s="29">
        <v>9</v>
      </c>
      <c r="AH385" s="29">
        <v>0</v>
      </c>
      <c r="AI385" s="29">
        <v>0</v>
      </c>
      <c r="AJ385" s="29">
        <v>0</v>
      </c>
      <c r="AK385" s="29">
        <v>9</v>
      </c>
      <c r="AL385" s="29">
        <v>7</v>
      </c>
      <c r="AM385" s="29">
        <v>0</v>
      </c>
      <c r="AN385" s="29">
        <v>0</v>
      </c>
      <c r="AO385" s="29">
        <v>0</v>
      </c>
      <c r="AP385" s="29">
        <v>0</v>
      </c>
      <c r="AQ385" s="29">
        <v>0</v>
      </c>
      <c r="AR385" s="29">
        <v>0</v>
      </c>
      <c r="AS385" s="29">
        <v>0</v>
      </c>
      <c r="AT385" s="29">
        <v>0</v>
      </c>
      <c r="AU385" s="29">
        <v>0</v>
      </c>
      <c r="AV385" s="29">
        <v>0</v>
      </c>
      <c r="AW385" s="29">
        <v>0</v>
      </c>
      <c r="AX385" s="29">
        <v>0</v>
      </c>
    </row>
    <row r="386" spans="2:50" ht="20.100000000000001" customHeight="1" thickBot="1" x14ac:dyDescent="0.25">
      <c r="B386" s="4" t="s">
        <v>646</v>
      </c>
      <c r="C386" s="29">
        <v>128</v>
      </c>
      <c r="D386" s="29">
        <v>6</v>
      </c>
      <c r="E386" s="29">
        <v>11</v>
      </c>
      <c r="F386" s="29">
        <v>11</v>
      </c>
      <c r="G386" s="29">
        <v>172</v>
      </c>
      <c r="H386" s="29">
        <v>35</v>
      </c>
      <c r="I386" s="29">
        <v>34</v>
      </c>
      <c r="J386" s="29">
        <v>1</v>
      </c>
      <c r="K386" s="29">
        <v>0</v>
      </c>
      <c r="L386" s="29">
        <v>1</v>
      </c>
      <c r="M386" s="29">
        <v>36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1</v>
      </c>
      <c r="T386" s="29">
        <v>0</v>
      </c>
      <c r="U386" s="29">
        <v>63</v>
      </c>
      <c r="V386" s="29">
        <v>5</v>
      </c>
      <c r="W386" s="29">
        <v>11</v>
      </c>
      <c r="X386" s="29">
        <v>8</v>
      </c>
      <c r="Y386" s="29">
        <v>93</v>
      </c>
      <c r="Z386" s="29">
        <v>27</v>
      </c>
      <c r="AA386" s="29">
        <v>30</v>
      </c>
      <c r="AB386" s="29">
        <v>0</v>
      </c>
      <c r="AC386" s="29">
        <v>0</v>
      </c>
      <c r="AD386" s="29">
        <v>1</v>
      </c>
      <c r="AE386" s="29">
        <v>38</v>
      </c>
      <c r="AF386" s="29">
        <v>8</v>
      </c>
      <c r="AG386" s="29">
        <v>1</v>
      </c>
      <c r="AH386" s="29">
        <v>0</v>
      </c>
      <c r="AI386" s="29">
        <v>0</v>
      </c>
      <c r="AJ386" s="29">
        <v>1</v>
      </c>
      <c r="AK386" s="29">
        <v>4</v>
      </c>
      <c r="AL386" s="29">
        <v>0</v>
      </c>
      <c r="AM386" s="29">
        <v>0</v>
      </c>
      <c r="AN386" s="29">
        <v>0</v>
      </c>
      <c r="AO386" s="29">
        <v>0</v>
      </c>
      <c r="AP386" s="29">
        <v>0</v>
      </c>
      <c r="AQ386" s="29">
        <v>0</v>
      </c>
      <c r="AR386" s="29">
        <v>0</v>
      </c>
      <c r="AS386" s="29">
        <v>0</v>
      </c>
      <c r="AT386" s="29">
        <v>0</v>
      </c>
      <c r="AU386" s="29">
        <v>0</v>
      </c>
      <c r="AV386" s="29">
        <v>0</v>
      </c>
      <c r="AW386" s="29">
        <v>0</v>
      </c>
      <c r="AX386" s="29">
        <v>0</v>
      </c>
    </row>
    <row r="387" spans="2:50" ht="20.100000000000001" customHeight="1" thickBot="1" x14ac:dyDescent="0.25">
      <c r="B387" s="4" t="s">
        <v>559</v>
      </c>
      <c r="C387" s="29">
        <v>56</v>
      </c>
      <c r="D387" s="29">
        <v>40</v>
      </c>
      <c r="E387" s="29">
        <v>5</v>
      </c>
      <c r="F387" s="29">
        <v>0</v>
      </c>
      <c r="G387" s="29">
        <v>118</v>
      </c>
      <c r="H387" s="29">
        <v>27</v>
      </c>
      <c r="I387" s="29">
        <v>1</v>
      </c>
      <c r="J387" s="29">
        <v>1</v>
      </c>
      <c r="K387" s="29">
        <v>0</v>
      </c>
      <c r="L387" s="29">
        <v>0</v>
      </c>
      <c r="M387" s="29">
        <v>2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1</v>
      </c>
      <c r="U387" s="29">
        <v>36</v>
      </c>
      <c r="V387" s="29">
        <v>38</v>
      </c>
      <c r="W387" s="29">
        <v>5</v>
      </c>
      <c r="X387" s="29">
        <v>0</v>
      </c>
      <c r="Y387" s="29">
        <v>87</v>
      </c>
      <c r="Z387" s="29">
        <v>14</v>
      </c>
      <c r="AA387" s="29">
        <v>18</v>
      </c>
      <c r="AB387" s="29">
        <v>0</v>
      </c>
      <c r="AC387" s="29">
        <v>0</v>
      </c>
      <c r="AD387" s="29">
        <v>0</v>
      </c>
      <c r="AE387" s="29">
        <v>16</v>
      </c>
      <c r="AF387" s="29">
        <v>11</v>
      </c>
      <c r="AG387" s="29">
        <v>1</v>
      </c>
      <c r="AH387" s="29">
        <v>1</v>
      </c>
      <c r="AI387" s="29">
        <v>0</v>
      </c>
      <c r="AJ387" s="29">
        <v>0</v>
      </c>
      <c r="AK387" s="29">
        <v>13</v>
      </c>
      <c r="AL387" s="29">
        <v>0</v>
      </c>
      <c r="AM387" s="29">
        <v>0</v>
      </c>
      <c r="AN387" s="29">
        <v>0</v>
      </c>
      <c r="AO387" s="29">
        <v>0</v>
      </c>
      <c r="AP387" s="29">
        <v>0</v>
      </c>
      <c r="AQ387" s="29">
        <v>0</v>
      </c>
      <c r="AR387" s="29">
        <v>0</v>
      </c>
      <c r="AS387" s="29">
        <v>0</v>
      </c>
      <c r="AT387" s="29">
        <v>0</v>
      </c>
      <c r="AU387" s="29">
        <v>0</v>
      </c>
      <c r="AV387" s="29">
        <v>0</v>
      </c>
      <c r="AW387" s="29">
        <v>0</v>
      </c>
      <c r="AX387" s="29">
        <v>1</v>
      </c>
    </row>
    <row r="388" spans="2:50" ht="20.100000000000001" customHeight="1" thickBot="1" x14ac:dyDescent="0.25">
      <c r="B388" s="4" t="s">
        <v>560</v>
      </c>
      <c r="C388" s="29">
        <v>93</v>
      </c>
      <c r="D388" s="29">
        <v>9</v>
      </c>
      <c r="E388" s="29">
        <v>11</v>
      </c>
      <c r="F388" s="29">
        <v>0</v>
      </c>
      <c r="G388" s="29">
        <v>109</v>
      </c>
      <c r="H388" s="29">
        <v>21</v>
      </c>
      <c r="I388" s="29">
        <v>38</v>
      </c>
      <c r="J388" s="29">
        <v>0</v>
      </c>
      <c r="K388" s="29">
        <v>0</v>
      </c>
      <c r="L388" s="29">
        <v>0</v>
      </c>
      <c r="M388" s="29">
        <v>37</v>
      </c>
      <c r="N388" s="29">
        <v>1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44</v>
      </c>
      <c r="V388" s="29">
        <v>9</v>
      </c>
      <c r="W388" s="29">
        <v>11</v>
      </c>
      <c r="X388" s="29">
        <v>0</v>
      </c>
      <c r="Y388" s="29">
        <v>57</v>
      </c>
      <c r="Z388" s="29">
        <v>16</v>
      </c>
      <c r="AA388" s="29">
        <v>9</v>
      </c>
      <c r="AB388" s="29">
        <v>0</v>
      </c>
      <c r="AC388" s="29">
        <v>0</v>
      </c>
      <c r="AD388" s="29">
        <v>0</v>
      </c>
      <c r="AE388" s="29">
        <v>12</v>
      </c>
      <c r="AF388" s="29">
        <v>3</v>
      </c>
      <c r="AG388" s="29">
        <v>2</v>
      </c>
      <c r="AH388" s="29">
        <v>0</v>
      </c>
      <c r="AI388" s="29">
        <v>0</v>
      </c>
      <c r="AJ388" s="29">
        <v>0</v>
      </c>
      <c r="AK388" s="29">
        <v>3</v>
      </c>
      <c r="AL388" s="29">
        <v>1</v>
      </c>
      <c r="AM388" s="29">
        <v>0</v>
      </c>
      <c r="AN388" s="29">
        <v>0</v>
      </c>
      <c r="AO388" s="29">
        <v>0</v>
      </c>
      <c r="AP388" s="29">
        <v>0</v>
      </c>
      <c r="AQ388" s="29">
        <v>0</v>
      </c>
      <c r="AR388" s="29">
        <v>0</v>
      </c>
      <c r="AS388" s="29">
        <v>0</v>
      </c>
      <c r="AT388" s="29">
        <v>0</v>
      </c>
      <c r="AU388" s="29">
        <v>0</v>
      </c>
      <c r="AV388" s="29">
        <v>0</v>
      </c>
      <c r="AW388" s="29">
        <v>0</v>
      </c>
      <c r="AX388" s="29">
        <v>0</v>
      </c>
    </row>
    <row r="389" spans="2:50" ht="20.100000000000001" customHeight="1" thickBot="1" x14ac:dyDescent="0.25">
      <c r="B389" s="4" t="s">
        <v>561</v>
      </c>
      <c r="C389" s="29">
        <v>125</v>
      </c>
      <c r="D389" s="29">
        <v>3</v>
      </c>
      <c r="E389" s="29">
        <v>3</v>
      </c>
      <c r="F389" s="29">
        <v>1</v>
      </c>
      <c r="G389" s="29">
        <v>132</v>
      </c>
      <c r="H389" s="29">
        <v>50</v>
      </c>
      <c r="I389" s="29">
        <v>37</v>
      </c>
      <c r="J389" s="29">
        <v>2</v>
      </c>
      <c r="K389" s="29">
        <v>0</v>
      </c>
      <c r="L389" s="29">
        <v>0</v>
      </c>
      <c r="M389" s="29">
        <v>39</v>
      </c>
      <c r="N389" s="29">
        <v>0</v>
      </c>
      <c r="O389" s="29">
        <v>1</v>
      </c>
      <c r="P389" s="29">
        <v>0</v>
      </c>
      <c r="Q389" s="29">
        <v>0</v>
      </c>
      <c r="R389" s="29">
        <v>0</v>
      </c>
      <c r="S389" s="29">
        <v>0</v>
      </c>
      <c r="T389" s="29">
        <v>1</v>
      </c>
      <c r="U389" s="29">
        <v>62</v>
      </c>
      <c r="V389" s="29">
        <v>1</v>
      </c>
      <c r="W389" s="29">
        <v>3</v>
      </c>
      <c r="X389" s="29">
        <v>0</v>
      </c>
      <c r="Y389" s="29">
        <v>67</v>
      </c>
      <c r="Z389" s="29">
        <v>41</v>
      </c>
      <c r="AA389" s="29">
        <v>20</v>
      </c>
      <c r="AB389" s="29">
        <v>0</v>
      </c>
      <c r="AC389" s="29">
        <v>0</v>
      </c>
      <c r="AD389" s="29">
        <v>1</v>
      </c>
      <c r="AE389" s="29">
        <v>23</v>
      </c>
      <c r="AF389" s="29">
        <v>6</v>
      </c>
      <c r="AG389" s="29">
        <v>5</v>
      </c>
      <c r="AH389" s="29">
        <v>0</v>
      </c>
      <c r="AI389" s="29">
        <v>0</v>
      </c>
      <c r="AJ389" s="29">
        <v>0</v>
      </c>
      <c r="AK389" s="29">
        <v>3</v>
      </c>
      <c r="AL389" s="29">
        <v>2</v>
      </c>
      <c r="AM389" s="29">
        <v>0</v>
      </c>
      <c r="AN389" s="29">
        <v>0</v>
      </c>
      <c r="AO389" s="29">
        <v>0</v>
      </c>
      <c r="AP389" s="29">
        <v>0</v>
      </c>
      <c r="AQ389" s="29">
        <v>0</v>
      </c>
      <c r="AR389" s="29">
        <v>0</v>
      </c>
      <c r="AS389" s="29">
        <v>0</v>
      </c>
      <c r="AT389" s="29">
        <v>0</v>
      </c>
      <c r="AU389" s="29">
        <v>0</v>
      </c>
      <c r="AV389" s="29">
        <v>0</v>
      </c>
      <c r="AW389" s="29">
        <v>0</v>
      </c>
      <c r="AX389" s="29">
        <v>0</v>
      </c>
    </row>
    <row r="390" spans="2:50" ht="20.100000000000001" customHeight="1" thickBot="1" x14ac:dyDescent="0.25">
      <c r="B390" s="4" t="s">
        <v>562</v>
      </c>
      <c r="C390" s="29">
        <v>1509</v>
      </c>
      <c r="D390" s="29">
        <v>224</v>
      </c>
      <c r="E390" s="29">
        <v>59</v>
      </c>
      <c r="F390" s="29">
        <v>23</v>
      </c>
      <c r="G390" s="29">
        <v>1610</v>
      </c>
      <c r="H390" s="29">
        <v>259</v>
      </c>
      <c r="I390" s="29">
        <v>240</v>
      </c>
      <c r="J390" s="29">
        <v>69</v>
      </c>
      <c r="K390" s="29">
        <v>2</v>
      </c>
      <c r="L390" s="29">
        <v>0</v>
      </c>
      <c r="M390" s="29">
        <v>307</v>
      </c>
      <c r="N390" s="29">
        <v>4</v>
      </c>
      <c r="O390" s="29">
        <v>3</v>
      </c>
      <c r="P390" s="29">
        <v>1</v>
      </c>
      <c r="Q390" s="29">
        <v>0</v>
      </c>
      <c r="R390" s="29">
        <v>2</v>
      </c>
      <c r="S390" s="29">
        <v>3</v>
      </c>
      <c r="T390" s="29">
        <v>4</v>
      </c>
      <c r="U390" s="29">
        <v>987</v>
      </c>
      <c r="V390" s="29">
        <v>150</v>
      </c>
      <c r="W390" s="29">
        <v>54</v>
      </c>
      <c r="X390" s="29">
        <v>6</v>
      </c>
      <c r="Y390" s="29">
        <v>1012</v>
      </c>
      <c r="Z390" s="29">
        <v>211</v>
      </c>
      <c r="AA390" s="29">
        <v>265</v>
      </c>
      <c r="AB390" s="29">
        <v>0</v>
      </c>
      <c r="AC390" s="29">
        <v>0</v>
      </c>
      <c r="AD390" s="29">
        <v>15</v>
      </c>
      <c r="AE390" s="29">
        <v>265</v>
      </c>
      <c r="AF390" s="29">
        <v>33</v>
      </c>
      <c r="AG390" s="29">
        <v>14</v>
      </c>
      <c r="AH390" s="29">
        <v>4</v>
      </c>
      <c r="AI390" s="29">
        <v>3</v>
      </c>
      <c r="AJ390" s="29">
        <v>0</v>
      </c>
      <c r="AK390" s="29">
        <v>23</v>
      </c>
      <c r="AL390" s="29">
        <v>7</v>
      </c>
      <c r="AM390" s="29">
        <v>0</v>
      </c>
      <c r="AN390" s="29">
        <v>0</v>
      </c>
      <c r="AO390" s="29">
        <v>0</v>
      </c>
      <c r="AP390" s="29">
        <v>0</v>
      </c>
      <c r="AQ390" s="29">
        <v>0</v>
      </c>
      <c r="AR390" s="29">
        <v>0</v>
      </c>
      <c r="AS390" s="29">
        <v>0</v>
      </c>
      <c r="AT390" s="29">
        <v>0</v>
      </c>
      <c r="AU390" s="29">
        <v>0</v>
      </c>
      <c r="AV390" s="29">
        <v>0</v>
      </c>
      <c r="AW390" s="29">
        <v>0</v>
      </c>
      <c r="AX390" s="29">
        <v>0</v>
      </c>
    </row>
    <row r="391" spans="2:50" ht="20.100000000000001" customHeight="1" thickBot="1" x14ac:dyDescent="0.25">
      <c r="B391" s="4" t="s">
        <v>563</v>
      </c>
      <c r="C391" s="29">
        <v>766</v>
      </c>
      <c r="D391" s="29">
        <v>24</v>
      </c>
      <c r="E391" s="29">
        <v>0</v>
      </c>
      <c r="F391" s="29">
        <v>0</v>
      </c>
      <c r="G391" s="29">
        <v>624</v>
      </c>
      <c r="H391" s="29">
        <v>234</v>
      </c>
      <c r="I391" s="29">
        <v>156</v>
      </c>
      <c r="J391" s="29">
        <v>24</v>
      </c>
      <c r="K391" s="29">
        <v>0</v>
      </c>
      <c r="L391" s="29">
        <v>0</v>
      </c>
      <c r="M391" s="29">
        <v>180</v>
      </c>
      <c r="N391" s="29">
        <v>0</v>
      </c>
      <c r="O391" s="29">
        <v>1</v>
      </c>
      <c r="P391" s="29">
        <v>0</v>
      </c>
      <c r="Q391" s="29">
        <v>0</v>
      </c>
      <c r="R391" s="29">
        <v>0</v>
      </c>
      <c r="S391" s="29">
        <v>1</v>
      </c>
      <c r="T391" s="29">
        <v>1</v>
      </c>
      <c r="U391" s="29">
        <v>520</v>
      </c>
      <c r="V391" s="29">
        <v>0</v>
      </c>
      <c r="W391" s="29">
        <v>0</v>
      </c>
      <c r="X391" s="29">
        <v>0</v>
      </c>
      <c r="Y391" s="29">
        <v>376</v>
      </c>
      <c r="Z391" s="29">
        <v>185</v>
      </c>
      <c r="AA391" s="29">
        <v>69</v>
      </c>
      <c r="AB391" s="29">
        <v>0</v>
      </c>
      <c r="AC391" s="29">
        <v>0</v>
      </c>
      <c r="AD391" s="29">
        <v>0</v>
      </c>
      <c r="AE391" s="29">
        <v>58</v>
      </c>
      <c r="AF391" s="29">
        <v>37</v>
      </c>
      <c r="AG391" s="29">
        <v>20</v>
      </c>
      <c r="AH391" s="29">
        <v>0</v>
      </c>
      <c r="AI391" s="29">
        <v>0</v>
      </c>
      <c r="AJ391" s="29">
        <v>0</v>
      </c>
      <c r="AK391" s="29">
        <v>9</v>
      </c>
      <c r="AL391" s="29">
        <v>11</v>
      </c>
      <c r="AM391" s="29">
        <v>0</v>
      </c>
      <c r="AN391" s="29">
        <v>0</v>
      </c>
      <c r="AO391" s="29">
        <v>0</v>
      </c>
      <c r="AP391" s="29">
        <v>0</v>
      </c>
      <c r="AQ391" s="29">
        <v>0</v>
      </c>
      <c r="AR391" s="29">
        <v>0</v>
      </c>
      <c r="AS391" s="29">
        <v>0</v>
      </c>
      <c r="AT391" s="29">
        <v>0</v>
      </c>
      <c r="AU391" s="29">
        <v>0</v>
      </c>
      <c r="AV391" s="29">
        <v>0</v>
      </c>
      <c r="AW391" s="29">
        <v>0</v>
      </c>
      <c r="AX391" s="29">
        <v>0</v>
      </c>
    </row>
    <row r="392" spans="2:50" ht="20.100000000000001" customHeight="1" thickBot="1" x14ac:dyDescent="0.25">
      <c r="B392" s="4" t="s">
        <v>564</v>
      </c>
      <c r="C392" s="29">
        <v>1244</v>
      </c>
      <c r="D392" s="29">
        <v>354</v>
      </c>
      <c r="E392" s="29">
        <v>44</v>
      </c>
      <c r="F392" s="29">
        <v>7</v>
      </c>
      <c r="G392" s="29">
        <v>1680</v>
      </c>
      <c r="H392" s="29">
        <v>244</v>
      </c>
      <c r="I392" s="29">
        <v>202</v>
      </c>
      <c r="J392" s="29">
        <v>67</v>
      </c>
      <c r="K392" s="29">
        <v>0</v>
      </c>
      <c r="L392" s="29">
        <v>0</v>
      </c>
      <c r="M392" s="29">
        <v>269</v>
      </c>
      <c r="N392" s="29">
        <v>0</v>
      </c>
      <c r="O392" s="29">
        <v>2</v>
      </c>
      <c r="P392" s="29">
        <v>0</v>
      </c>
      <c r="Q392" s="29">
        <v>0</v>
      </c>
      <c r="R392" s="29">
        <v>2</v>
      </c>
      <c r="S392" s="29">
        <v>4</v>
      </c>
      <c r="T392" s="29">
        <v>0</v>
      </c>
      <c r="U392" s="29">
        <v>819</v>
      </c>
      <c r="V392" s="29">
        <v>277</v>
      </c>
      <c r="W392" s="29">
        <v>43</v>
      </c>
      <c r="X392" s="29">
        <v>5</v>
      </c>
      <c r="Y392" s="29">
        <v>1127</v>
      </c>
      <c r="Z392" s="29">
        <v>208</v>
      </c>
      <c r="AA392" s="29">
        <v>175</v>
      </c>
      <c r="AB392" s="29">
        <v>0</v>
      </c>
      <c r="AC392" s="29">
        <v>0</v>
      </c>
      <c r="AD392" s="29">
        <v>0</v>
      </c>
      <c r="AE392" s="29">
        <v>216</v>
      </c>
      <c r="AF392" s="29">
        <v>22</v>
      </c>
      <c r="AG392" s="29">
        <v>46</v>
      </c>
      <c r="AH392" s="29">
        <v>10</v>
      </c>
      <c r="AI392" s="29">
        <v>1</v>
      </c>
      <c r="AJ392" s="29">
        <v>0</v>
      </c>
      <c r="AK392" s="29">
        <v>64</v>
      </c>
      <c r="AL392" s="29">
        <v>14</v>
      </c>
      <c r="AM392" s="29">
        <v>0</v>
      </c>
      <c r="AN392" s="29">
        <v>0</v>
      </c>
      <c r="AO392" s="29">
        <v>0</v>
      </c>
      <c r="AP392" s="29">
        <v>0</v>
      </c>
      <c r="AQ392" s="29">
        <v>0</v>
      </c>
      <c r="AR392" s="29">
        <v>0</v>
      </c>
      <c r="AS392" s="29">
        <v>0</v>
      </c>
      <c r="AT392" s="29">
        <v>0</v>
      </c>
      <c r="AU392" s="29">
        <v>0</v>
      </c>
      <c r="AV392" s="29">
        <v>0</v>
      </c>
      <c r="AW392" s="29">
        <v>0</v>
      </c>
      <c r="AX392" s="29">
        <v>0</v>
      </c>
    </row>
    <row r="393" spans="2:50" ht="20.100000000000001" customHeight="1" thickBot="1" x14ac:dyDescent="0.25">
      <c r="B393" s="4" t="s">
        <v>565</v>
      </c>
      <c r="C393" s="29">
        <v>760</v>
      </c>
      <c r="D393" s="29">
        <v>178</v>
      </c>
      <c r="E393" s="29">
        <v>50</v>
      </c>
      <c r="F393" s="29">
        <v>22</v>
      </c>
      <c r="G393" s="29">
        <v>1063</v>
      </c>
      <c r="H393" s="29">
        <v>161</v>
      </c>
      <c r="I393" s="29">
        <v>223</v>
      </c>
      <c r="J393" s="29">
        <v>67</v>
      </c>
      <c r="K393" s="29">
        <v>3</v>
      </c>
      <c r="L393" s="29">
        <v>3</v>
      </c>
      <c r="M393" s="29">
        <v>298</v>
      </c>
      <c r="N393" s="29">
        <v>0</v>
      </c>
      <c r="O393" s="29">
        <v>1</v>
      </c>
      <c r="P393" s="29">
        <v>0</v>
      </c>
      <c r="Q393" s="29">
        <v>0</v>
      </c>
      <c r="R393" s="29">
        <v>0</v>
      </c>
      <c r="S393" s="29">
        <v>2</v>
      </c>
      <c r="T393" s="29">
        <v>0</v>
      </c>
      <c r="U393" s="29">
        <v>333</v>
      </c>
      <c r="V393" s="29">
        <v>108</v>
      </c>
      <c r="W393" s="29">
        <v>47</v>
      </c>
      <c r="X393" s="29">
        <v>15</v>
      </c>
      <c r="Y393" s="29">
        <v>530</v>
      </c>
      <c r="Z393" s="29">
        <v>122</v>
      </c>
      <c r="AA393" s="29">
        <v>180</v>
      </c>
      <c r="AB393" s="29">
        <v>0</v>
      </c>
      <c r="AC393" s="29">
        <v>0</v>
      </c>
      <c r="AD393" s="29">
        <v>1</v>
      </c>
      <c r="AE393" s="29">
        <v>201</v>
      </c>
      <c r="AF393" s="29">
        <v>39</v>
      </c>
      <c r="AG393" s="29">
        <v>23</v>
      </c>
      <c r="AH393" s="29">
        <v>3</v>
      </c>
      <c r="AI393" s="29">
        <v>0</v>
      </c>
      <c r="AJ393" s="29">
        <v>3</v>
      </c>
      <c r="AK393" s="29">
        <v>32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  <c r="AR393" s="29">
        <v>0</v>
      </c>
      <c r="AS393" s="29">
        <v>0</v>
      </c>
      <c r="AT393" s="29">
        <v>0</v>
      </c>
      <c r="AU393" s="29">
        <v>0</v>
      </c>
      <c r="AV393" s="29">
        <v>0</v>
      </c>
      <c r="AW393" s="29">
        <v>0</v>
      </c>
      <c r="AX393" s="29">
        <v>0</v>
      </c>
    </row>
    <row r="394" spans="2:50" ht="20.100000000000001" customHeight="1" thickBot="1" x14ac:dyDescent="0.25">
      <c r="B394" s="4" t="s">
        <v>566</v>
      </c>
      <c r="C394" s="29">
        <v>1430</v>
      </c>
      <c r="D394" s="29">
        <v>239</v>
      </c>
      <c r="E394" s="29">
        <v>159</v>
      </c>
      <c r="F394" s="29">
        <v>11</v>
      </c>
      <c r="G394" s="29">
        <v>1785</v>
      </c>
      <c r="H394" s="29">
        <v>234</v>
      </c>
      <c r="I394" s="29">
        <v>296</v>
      </c>
      <c r="J394" s="29">
        <v>65</v>
      </c>
      <c r="K394" s="29">
        <v>1</v>
      </c>
      <c r="L394" s="29">
        <v>0</v>
      </c>
      <c r="M394" s="29">
        <v>362</v>
      </c>
      <c r="N394" s="29">
        <v>0</v>
      </c>
      <c r="O394" s="29">
        <v>2</v>
      </c>
      <c r="P394" s="29">
        <v>1</v>
      </c>
      <c r="Q394" s="29">
        <v>0</v>
      </c>
      <c r="R394" s="29">
        <v>0</v>
      </c>
      <c r="S394" s="29">
        <v>3</v>
      </c>
      <c r="T394" s="29">
        <v>0</v>
      </c>
      <c r="U394" s="29">
        <v>874</v>
      </c>
      <c r="V394" s="29">
        <v>167</v>
      </c>
      <c r="W394" s="29">
        <v>156</v>
      </c>
      <c r="X394" s="29">
        <v>9</v>
      </c>
      <c r="Y394" s="29">
        <v>1164</v>
      </c>
      <c r="Z394" s="29">
        <v>153</v>
      </c>
      <c r="AA394" s="29">
        <v>220</v>
      </c>
      <c r="AB394" s="29">
        <v>0</v>
      </c>
      <c r="AC394" s="29">
        <v>0</v>
      </c>
      <c r="AD394" s="29">
        <v>2</v>
      </c>
      <c r="AE394" s="29">
        <v>217</v>
      </c>
      <c r="AF394" s="29">
        <v>74</v>
      </c>
      <c r="AG394" s="29">
        <v>38</v>
      </c>
      <c r="AH394" s="29">
        <v>6</v>
      </c>
      <c r="AI394" s="29">
        <v>2</v>
      </c>
      <c r="AJ394" s="29">
        <v>0</v>
      </c>
      <c r="AK394" s="29">
        <v>39</v>
      </c>
      <c r="AL394" s="29">
        <v>7</v>
      </c>
      <c r="AM394" s="29">
        <v>0</v>
      </c>
      <c r="AN394" s="29">
        <v>0</v>
      </c>
      <c r="AO394" s="29">
        <v>0</v>
      </c>
      <c r="AP394" s="29">
        <v>0</v>
      </c>
      <c r="AQ394" s="29">
        <v>0</v>
      </c>
      <c r="AR394" s="29">
        <v>0</v>
      </c>
      <c r="AS394" s="29">
        <v>0</v>
      </c>
      <c r="AT394" s="29">
        <v>0</v>
      </c>
      <c r="AU394" s="29">
        <v>0</v>
      </c>
      <c r="AV394" s="29">
        <v>0</v>
      </c>
      <c r="AW394" s="29">
        <v>0</v>
      </c>
      <c r="AX394" s="29">
        <v>0</v>
      </c>
    </row>
    <row r="395" spans="2:50" ht="20.100000000000001" customHeight="1" thickBot="1" x14ac:dyDescent="0.25">
      <c r="B395" s="4" t="s">
        <v>567</v>
      </c>
      <c r="C395" s="29">
        <v>182</v>
      </c>
      <c r="D395" s="29">
        <v>51</v>
      </c>
      <c r="E395" s="29">
        <v>39</v>
      </c>
      <c r="F395" s="29">
        <v>2</v>
      </c>
      <c r="G395" s="29">
        <v>285</v>
      </c>
      <c r="H395" s="29">
        <v>72</v>
      </c>
      <c r="I395" s="29">
        <v>81</v>
      </c>
      <c r="J395" s="29">
        <v>22</v>
      </c>
      <c r="K395" s="29">
        <v>12</v>
      </c>
      <c r="L395" s="29">
        <v>0</v>
      </c>
      <c r="M395" s="29">
        <v>113</v>
      </c>
      <c r="N395" s="29">
        <v>4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63</v>
      </c>
      <c r="V395" s="29">
        <v>27</v>
      </c>
      <c r="W395" s="29">
        <v>23</v>
      </c>
      <c r="X395" s="29">
        <v>0</v>
      </c>
      <c r="Y395" s="29">
        <v>130</v>
      </c>
      <c r="Z395" s="29">
        <v>35</v>
      </c>
      <c r="AA395" s="29">
        <v>33</v>
      </c>
      <c r="AB395" s="29">
        <v>0</v>
      </c>
      <c r="AC395" s="29">
        <v>0</v>
      </c>
      <c r="AD395" s="29">
        <v>2</v>
      </c>
      <c r="AE395" s="29">
        <v>31</v>
      </c>
      <c r="AF395" s="29">
        <v>33</v>
      </c>
      <c r="AG395" s="29">
        <v>5</v>
      </c>
      <c r="AH395" s="29">
        <v>2</v>
      </c>
      <c r="AI395" s="29">
        <v>4</v>
      </c>
      <c r="AJ395" s="29">
        <v>0</v>
      </c>
      <c r="AK395" s="29">
        <v>11</v>
      </c>
      <c r="AL395" s="29">
        <v>0</v>
      </c>
      <c r="AM395" s="29">
        <v>0</v>
      </c>
      <c r="AN395" s="29">
        <v>0</v>
      </c>
      <c r="AO395" s="29">
        <v>0</v>
      </c>
      <c r="AP395" s="29">
        <v>0</v>
      </c>
      <c r="AQ395" s="29">
        <v>0</v>
      </c>
      <c r="AR395" s="29">
        <v>0</v>
      </c>
      <c r="AS395" s="29">
        <v>0</v>
      </c>
      <c r="AT395" s="29">
        <v>0</v>
      </c>
      <c r="AU395" s="29">
        <v>0</v>
      </c>
      <c r="AV395" s="29">
        <v>0</v>
      </c>
      <c r="AW395" s="29">
        <v>0</v>
      </c>
      <c r="AX395" s="29">
        <v>0</v>
      </c>
    </row>
    <row r="396" spans="2:50" ht="20.100000000000001" customHeight="1" thickBot="1" x14ac:dyDescent="0.25">
      <c r="B396" s="4" t="s">
        <v>568</v>
      </c>
      <c r="C396" s="29">
        <v>223</v>
      </c>
      <c r="D396" s="29">
        <v>40</v>
      </c>
      <c r="E396" s="29">
        <v>22</v>
      </c>
      <c r="F396" s="29">
        <v>1</v>
      </c>
      <c r="G396" s="29">
        <v>290</v>
      </c>
      <c r="H396" s="29">
        <v>3</v>
      </c>
      <c r="I396" s="29">
        <v>137</v>
      </c>
      <c r="J396" s="29">
        <v>29</v>
      </c>
      <c r="K396" s="29">
        <v>7</v>
      </c>
      <c r="L396" s="29">
        <v>0</v>
      </c>
      <c r="M396" s="29">
        <v>175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47</v>
      </c>
      <c r="V396" s="29">
        <v>11</v>
      </c>
      <c r="W396" s="29">
        <v>15</v>
      </c>
      <c r="X396" s="29">
        <v>1</v>
      </c>
      <c r="Y396" s="29">
        <v>73</v>
      </c>
      <c r="Z396" s="29">
        <v>1</v>
      </c>
      <c r="AA396" s="29">
        <v>36</v>
      </c>
      <c r="AB396" s="29">
        <v>0</v>
      </c>
      <c r="AC396" s="29">
        <v>0</v>
      </c>
      <c r="AD396" s="29">
        <v>0</v>
      </c>
      <c r="AE396" s="29">
        <v>38</v>
      </c>
      <c r="AF396" s="29">
        <v>2</v>
      </c>
      <c r="AG396" s="29">
        <v>3</v>
      </c>
      <c r="AH396" s="29">
        <v>0</v>
      </c>
      <c r="AI396" s="29">
        <v>0</v>
      </c>
      <c r="AJ396" s="29">
        <v>0</v>
      </c>
      <c r="AK396" s="29">
        <v>4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  <c r="AR396" s="29">
        <v>0</v>
      </c>
      <c r="AS396" s="29">
        <v>0</v>
      </c>
      <c r="AT396" s="29">
        <v>0</v>
      </c>
      <c r="AU396" s="29">
        <v>0</v>
      </c>
      <c r="AV396" s="29">
        <v>0</v>
      </c>
      <c r="AW396" s="29">
        <v>0</v>
      </c>
      <c r="AX396" s="29">
        <v>0</v>
      </c>
    </row>
    <row r="397" spans="2:50" ht="20.100000000000001" customHeight="1" thickBot="1" x14ac:dyDescent="0.25">
      <c r="B397" s="4" t="s">
        <v>569</v>
      </c>
      <c r="C397" s="29">
        <v>604</v>
      </c>
      <c r="D397" s="29">
        <v>118</v>
      </c>
      <c r="E397" s="29">
        <v>0</v>
      </c>
      <c r="F397" s="29">
        <v>4</v>
      </c>
      <c r="G397" s="29">
        <v>743</v>
      </c>
      <c r="H397" s="29">
        <v>78</v>
      </c>
      <c r="I397" s="29">
        <v>170</v>
      </c>
      <c r="J397" s="29">
        <v>41</v>
      </c>
      <c r="K397" s="29">
        <v>0</v>
      </c>
      <c r="L397" s="29">
        <v>2</v>
      </c>
      <c r="M397" s="29">
        <v>213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1</v>
      </c>
      <c r="T397" s="29">
        <v>0</v>
      </c>
      <c r="U397" s="29">
        <v>352</v>
      </c>
      <c r="V397" s="29">
        <v>74</v>
      </c>
      <c r="W397" s="29">
        <v>0</v>
      </c>
      <c r="X397" s="29">
        <v>2</v>
      </c>
      <c r="Y397" s="29">
        <v>438</v>
      </c>
      <c r="Z397" s="29">
        <v>42</v>
      </c>
      <c r="AA397" s="29">
        <v>77</v>
      </c>
      <c r="AB397" s="29">
        <v>0</v>
      </c>
      <c r="AC397" s="29">
        <v>0</v>
      </c>
      <c r="AD397" s="29">
        <v>0</v>
      </c>
      <c r="AE397" s="29">
        <v>77</v>
      </c>
      <c r="AF397" s="29">
        <v>35</v>
      </c>
      <c r="AG397" s="29">
        <v>5</v>
      </c>
      <c r="AH397" s="29">
        <v>3</v>
      </c>
      <c r="AI397" s="29">
        <v>0</v>
      </c>
      <c r="AJ397" s="29">
        <v>0</v>
      </c>
      <c r="AK397" s="29">
        <v>14</v>
      </c>
      <c r="AL397" s="29">
        <v>1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  <c r="AR397" s="29">
        <v>0</v>
      </c>
      <c r="AS397" s="29">
        <v>0</v>
      </c>
      <c r="AT397" s="29">
        <v>0</v>
      </c>
      <c r="AU397" s="29">
        <v>0</v>
      </c>
      <c r="AV397" s="29">
        <v>0</v>
      </c>
      <c r="AW397" s="29">
        <v>0</v>
      </c>
      <c r="AX397" s="29">
        <v>0</v>
      </c>
    </row>
    <row r="398" spans="2:50" ht="20.100000000000001" customHeight="1" thickBot="1" x14ac:dyDescent="0.25">
      <c r="B398" s="4" t="s">
        <v>570</v>
      </c>
      <c r="C398" s="29">
        <v>596</v>
      </c>
      <c r="D398" s="29">
        <v>295</v>
      </c>
      <c r="E398" s="29">
        <v>91</v>
      </c>
      <c r="F398" s="29">
        <v>9</v>
      </c>
      <c r="G398" s="29">
        <v>975</v>
      </c>
      <c r="H398" s="29">
        <v>74</v>
      </c>
      <c r="I398" s="29">
        <v>250</v>
      </c>
      <c r="J398" s="29">
        <v>102</v>
      </c>
      <c r="K398" s="29">
        <v>9</v>
      </c>
      <c r="L398" s="29">
        <v>4</v>
      </c>
      <c r="M398" s="29">
        <v>369</v>
      </c>
      <c r="N398" s="29">
        <v>1</v>
      </c>
      <c r="O398" s="29">
        <v>1</v>
      </c>
      <c r="P398" s="29">
        <v>0</v>
      </c>
      <c r="Q398" s="29">
        <v>0</v>
      </c>
      <c r="R398" s="29">
        <v>0</v>
      </c>
      <c r="S398" s="29">
        <v>1</v>
      </c>
      <c r="T398" s="29">
        <v>0</v>
      </c>
      <c r="U398" s="29">
        <v>201</v>
      </c>
      <c r="V398" s="29">
        <v>192</v>
      </c>
      <c r="W398" s="29">
        <v>82</v>
      </c>
      <c r="X398" s="29">
        <v>5</v>
      </c>
      <c r="Y398" s="29">
        <v>466</v>
      </c>
      <c r="Z398" s="29">
        <v>37</v>
      </c>
      <c r="AA398" s="29">
        <v>121</v>
      </c>
      <c r="AB398" s="29">
        <v>0</v>
      </c>
      <c r="AC398" s="29">
        <v>0</v>
      </c>
      <c r="AD398" s="29">
        <v>0</v>
      </c>
      <c r="AE398" s="29">
        <v>122</v>
      </c>
      <c r="AF398" s="29">
        <v>27</v>
      </c>
      <c r="AG398" s="29">
        <v>23</v>
      </c>
      <c r="AH398" s="29">
        <v>1</v>
      </c>
      <c r="AI398" s="29">
        <v>0</v>
      </c>
      <c r="AJ398" s="29">
        <v>0</v>
      </c>
      <c r="AK398" s="29">
        <v>17</v>
      </c>
      <c r="AL398" s="29">
        <v>9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  <c r="AR398" s="29">
        <v>0</v>
      </c>
      <c r="AS398" s="29">
        <v>0</v>
      </c>
      <c r="AT398" s="29">
        <v>0</v>
      </c>
      <c r="AU398" s="29">
        <v>0</v>
      </c>
      <c r="AV398" s="29">
        <v>0</v>
      </c>
      <c r="AW398" s="29">
        <v>0</v>
      </c>
      <c r="AX398" s="29">
        <v>0</v>
      </c>
    </row>
    <row r="399" spans="2:50" ht="20.100000000000001" customHeight="1" thickBot="1" x14ac:dyDescent="0.25">
      <c r="B399" s="4" t="s">
        <v>204</v>
      </c>
      <c r="C399" s="29">
        <v>17508</v>
      </c>
      <c r="D399" s="29">
        <v>447</v>
      </c>
      <c r="E399" s="29">
        <v>885</v>
      </c>
      <c r="F399" s="29">
        <v>166</v>
      </c>
      <c r="G399" s="29">
        <v>19441</v>
      </c>
      <c r="H399" s="29">
        <v>2654</v>
      </c>
      <c r="I399" s="29">
        <v>3955</v>
      </c>
      <c r="J399" s="29">
        <v>1</v>
      </c>
      <c r="K399" s="29">
        <v>0</v>
      </c>
      <c r="L399" s="29">
        <v>6</v>
      </c>
      <c r="M399" s="29">
        <v>3963</v>
      </c>
      <c r="N399" s="29">
        <v>0</v>
      </c>
      <c r="O399" s="29">
        <v>32</v>
      </c>
      <c r="P399" s="29">
        <v>0</v>
      </c>
      <c r="Q399" s="29">
        <v>0</v>
      </c>
      <c r="R399" s="29">
        <v>3</v>
      </c>
      <c r="S399" s="29">
        <v>41</v>
      </c>
      <c r="T399" s="29">
        <v>28</v>
      </c>
      <c r="U399" s="29">
        <v>9951</v>
      </c>
      <c r="V399" s="29">
        <v>443</v>
      </c>
      <c r="W399" s="29">
        <v>881</v>
      </c>
      <c r="X399" s="29">
        <v>132</v>
      </c>
      <c r="Y399" s="29">
        <v>11648</v>
      </c>
      <c r="Z399" s="29">
        <v>1654</v>
      </c>
      <c r="AA399" s="29">
        <v>3345</v>
      </c>
      <c r="AB399" s="29">
        <v>0</v>
      </c>
      <c r="AC399" s="29">
        <v>0</v>
      </c>
      <c r="AD399" s="29">
        <v>17</v>
      </c>
      <c r="AE399" s="29">
        <v>3555</v>
      </c>
      <c r="AF399" s="29">
        <v>908</v>
      </c>
      <c r="AG399" s="29">
        <v>223</v>
      </c>
      <c r="AH399" s="29">
        <v>3</v>
      </c>
      <c r="AI399" s="29">
        <v>4</v>
      </c>
      <c r="AJ399" s="29">
        <v>8</v>
      </c>
      <c r="AK399" s="29">
        <v>231</v>
      </c>
      <c r="AL399" s="29">
        <v>63</v>
      </c>
      <c r="AM399" s="29">
        <v>0</v>
      </c>
      <c r="AN399" s="29">
        <v>0</v>
      </c>
      <c r="AO399" s="29">
        <v>0</v>
      </c>
      <c r="AP399" s="29">
        <v>0</v>
      </c>
      <c r="AQ399" s="29">
        <v>0</v>
      </c>
      <c r="AR399" s="29">
        <v>0</v>
      </c>
      <c r="AS399" s="29">
        <v>2</v>
      </c>
      <c r="AT399" s="29">
        <v>0</v>
      </c>
      <c r="AU399" s="29">
        <v>0</v>
      </c>
      <c r="AV399" s="29">
        <v>0</v>
      </c>
      <c r="AW399" s="29">
        <v>3</v>
      </c>
      <c r="AX399" s="29">
        <v>1</v>
      </c>
    </row>
    <row r="400" spans="2:50" ht="20.100000000000001" customHeight="1" thickBot="1" x14ac:dyDescent="0.25">
      <c r="B400" s="4" t="s">
        <v>571</v>
      </c>
      <c r="C400" s="29">
        <v>215</v>
      </c>
      <c r="D400" s="29">
        <v>66</v>
      </c>
      <c r="E400" s="29">
        <v>9</v>
      </c>
      <c r="F400" s="29">
        <v>3</v>
      </c>
      <c r="G400" s="29">
        <v>300</v>
      </c>
      <c r="H400" s="29">
        <v>46</v>
      </c>
      <c r="I400" s="29">
        <v>133</v>
      </c>
      <c r="J400" s="29">
        <v>16</v>
      </c>
      <c r="K400" s="29">
        <v>0</v>
      </c>
      <c r="L400" s="29">
        <v>0</v>
      </c>
      <c r="M400" s="29">
        <v>149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53</v>
      </c>
      <c r="V400" s="29">
        <v>49</v>
      </c>
      <c r="W400" s="29">
        <v>9</v>
      </c>
      <c r="X400" s="29">
        <v>3</v>
      </c>
      <c r="Y400" s="29">
        <v>109</v>
      </c>
      <c r="Z400" s="29">
        <v>32</v>
      </c>
      <c r="AA400" s="29">
        <v>18</v>
      </c>
      <c r="AB400" s="29">
        <v>0</v>
      </c>
      <c r="AC400" s="29">
        <v>0</v>
      </c>
      <c r="AD400" s="29">
        <v>0</v>
      </c>
      <c r="AE400" s="29">
        <v>32</v>
      </c>
      <c r="AF400" s="29">
        <v>12</v>
      </c>
      <c r="AG400" s="29">
        <v>11</v>
      </c>
      <c r="AH400" s="29">
        <v>1</v>
      </c>
      <c r="AI400" s="29">
        <v>0</v>
      </c>
      <c r="AJ400" s="29">
        <v>0</v>
      </c>
      <c r="AK400" s="29">
        <v>10</v>
      </c>
      <c r="AL400" s="29">
        <v>2</v>
      </c>
      <c r="AM400" s="29">
        <v>0</v>
      </c>
      <c r="AN400" s="29">
        <v>0</v>
      </c>
      <c r="AO400" s="29">
        <v>0</v>
      </c>
      <c r="AP400" s="29">
        <v>0</v>
      </c>
      <c r="AQ400" s="29">
        <v>0</v>
      </c>
      <c r="AR400" s="29">
        <v>0</v>
      </c>
      <c r="AS400" s="29">
        <v>0</v>
      </c>
      <c r="AT400" s="29">
        <v>0</v>
      </c>
      <c r="AU400" s="29">
        <v>0</v>
      </c>
      <c r="AV400" s="29">
        <v>0</v>
      </c>
      <c r="AW400" s="29">
        <v>0</v>
      </c>
      <c r="AX400" s="29">
        <v>0</v>
      </c>
    </row>
    <row r="401" spans="2:50" ht="20.100000000000001" customHeight="1" thickBot="1" x14ac:dyDescent="0.25">
      <c r="B401" s="4" t="s">
        <v>572</v>
      </c>
      <c r="C401" s="29">
        <v>888</v>
      </c>
      <c r="D401" s="29">
        <v>188</v>
      </c>
      <c r="E401" s="29">
        <v>29</v>
      </c>
      <c r="F401" s="29">
        <v>2</v>
      </c>
      <c r="G401" s="29">
        <v>1195</v>
      </c>
      <c r="H401" s="29">
        <v>56</v>
      </c>
      <c r="I401" s="29">
        <v>164</v>
      </c>
      <c r="J401" s="29">
        <v>72</v>
      </c>
      <c r="K401" s="29">
        <v>0</v>
      </c>
      <c r="L401" s="29">
        <v>0</v>
      </c>
      <c r="M401" s="29">
        <v>236</v>
      </c>
      <c r="N401" s="29">
        <v>0</v>
      </c>
      <c r="O401" s="29">
        <v>1</v>
      </c>
      <c r="P401" s="29">
        <v>0</v>
      </c>
      <c r="Q401" s="29">
        <v>0</v>
      </c>
      <c r="R401" s="29">
        <v>0</v>
      </c>
      <c r="S401" s="29">
        <v>1</v>
      </c>
      <c r="T401" s="29">
        <v>0</v>
      </c>
      <c r="U401" s="29">
        <v>589</v>
      </c>
      <c r="V401" s="29">
        <v>114</v>
      </c>
      <c r="W401" s="29">
        <v>29</v>
      </c>
      <c r="X401" s="29">
        <v>2</v>
      </c>
      <c r="Y401" s="29">
        <v>805</v>
      </c>
      <c r="Z401" s="29">
        <v>15</v>
      </c>
      <c r="AA401" s="29">
        <v>99</v>
      </c>
      <c r="AB401" s="29">
        <v>0</v>
      </c>
      <c r="AC401" s="29">
        <v>0</v>
      </c>
      <c r="AD401" s="29">
        <v>0</v>
      </c>
      <c r="AE401" s="29">
        <v>107</v>
      </c>
      <c r="AF401" s="29">
        <v>36</v>
      </c>
      <c r="AG401" s="29">
        <v>35</v>
      </c>
      <c r="AH401" s="29">
        <v>2</v>
      </c>
      <c r="AI401" s="29">
        <v>0</v>
      </c>
      <c r="AJ401" s="29">
        <v>0</v>
      </c>
      <c r="AK401" s="29">
        <v>45</v>
      </c>
      <c r="AL401" s="29">
        <v>5</v>
      </c>
      <c r="AM401" s="29">
        <v>0</v>
      </c>
      <c r="AN401" s="29">
        <v>0</v>
      </c>
      <c r="AO401" s="29">
        <v>0</v>
      </c>
      <c r="AP401" s="29">
        <v>0</v>
      </c>
      <c r="AQ401" s="29">
        <v>0</v>
      </c>
      <c r="AR401" s="29">
        <v>0</v>
      </c>
      <c r="AS401" s="29">
        <v>0</v>
      </c>
      <c r="AT401" s="29">
        <v>0</v>
      </c>
      <c r="AU401" s="29">
        <v>0</v>
      </c>
      <c r="AV401" s="29">
        <v>0</v>
      </c>
      <c r="AW401" s="29">
        <v>1</v>
      </c>
      <c r="AX401" s="29">
        <v>0</v>
      </c>
    </row>
    <row r="402" spans="2:50" ht="20.100000000000001" customHeight="1" thickBot="1" x14ac:dyDescent="0.25">
      <c r="B402" s="4" t="s">
        <v>573</v>
      </c>
      <c r="C402" s="29">
        <v>1170</v>
      </c>
      <c r="D402" s="29">
        <v>391</v>
      </c>
      <c r="E402" s="29">
        <v>54</v>
      </c>
      <c r="F402" s="29">
        <v>12</v>
      </c>
      <c r="G402" s="29">
        <v>1710</v>
      </c>
      <c r="H402" s="29">
        <v>155</v>
      </c>
      <c r="I402" s="29">
        <v>176</v>
      </c>
      <c r="J402" s="29">
        <v>83</v>
      </c>
      <c r="K402" s="29">
        <v>0</v>
      </c>
      <c r="L402" s="29">
        <v>4</v>
      </c>
      <c r="M402" s="29">
        <v>263</v>
      </c>
      <c r="N402" s="29">
        <v>0</v>
      </c>
      <c r="O402" s="29">
        <v>4</v>
      </c>
      <c r="P402" s="29">
        <v>0</v>
      </c>
      <c r="Q402" s="29">
        <v>0</v>
      </c>
      <c r="R402" s="29">
        <v>0</v>
      </c>
      <c r="S402" s="29">
        <v>3</v>
      </c>
      <c r="T402" s="29">
        <v>1</v>
      </c>
      <c r="U402" s="29">
        <v>795</v>
      </c>
      <c r="V402" s="29">
        <v>290</v>
      </c>
      <c r="W402" s="29">
        <v>54</v>
      </c>
      <c r="X402" s="29">
        <v>5</v>
      </c>
      <c r="Y402" s="29">
        <v>1207</v>
      </c>
      <c r="Z402" s="29">
        <v>101</v>
      </c>
      <c r="AA402" s="29">
        <v>168</v>
      </c>
      <c r="AB402" s="29">
        <v>0</v>
      </c>
      <c r="AC402" s="29">
        <v>0</v>
      </c>
      <c r="AD402" s="29">
        <v>3</v>
      </c>
      <c r="AE402" s="29">
        <v>183</v>
      </c>
      <c r="AF402" s="29">
        <v>49</v>
      </c>
      <c r="AG402" s="29">
        <v>27</v>
      </c>
      <c r="AH402" s="29">
        <v>18</v>
      </c>
      <c r="AI402" s="29">
        <v>0</v>
      </c>
      <c r="AJ402" s="29">
        <v>0</v>
      </c>
      <c r="AK402" s="29">
        <v>54</v>
      </c>
      <c r="AL402" s="29">
        <v>4</v>
      </c>
      <c r="AM402" s="29">
        <v>0</v>
      </c>
      <c r="AN402" s="29">
        <v>0</v>
      </c>
      <c r="AO402" s="29">
        <v>0</v>
      </c>
      <c r="AP402" s="29">
        <v>0</v>
      </c>
      <c r="AQ402" s="29">
        <v>0</v>
      </c>
      <c r="AR402" s="29">
        <v>0</v>
      </c>
      <c r="AS402" s="29">
        <v>0</v>
      </c>
      <c r="AT402" s="29">
        <v>0</v>
      </c>
      <c r="AU402" s="29">
        <v>0</v>
      </c>
      <c r="AV402" s="29">
        <v>0</v>
      </c>
      <c r="AW402" s="29">
        <v>0</v>
      </c>
      <c r="AX402" s="29">
        <v>0</v>
      </c>
    </row>
    <row r="403" spans="2:50" ht="20.100000000000001" customHeight="1" thickBot="1" x14ac:dyDescent="0.25">
      <c r="B403" s="4" t="s">
        <v>574</v>
      </c>
      <c r="C403" s="29">
        <v>664</v>
      </c>
      <c r="D403" s="29">
        <v>99</v>
      </c>
      <c r="E403" s="29">
        <v>24</v>
      </c>
      <c r="F403" s="29">
        <v>7</v>
      </c>
      <c r="G403" s="29">
        <v>777</v>
      </c>
      <c r="H403" s="29">
        <v>98</v>
      </c>
      <c r="I403" s="29">
        <v>179</v>
      </c>
      <c r="J403" s="29">
        <v>72</v>
      </c>
      <c r="K403" s="29">
        <v>0</v>
      </c>
      <c r="L403" s="29">
        <v>0</v>
      </c>
      <c r="M403" s="29">
        <v>251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362</v>
      </c>
      <c r="V403" s="29">
        <v>26</v>
      </c>
      <c r="W403" s="29">
        <v>24</v>
      </c>
      <c r="X403" s="29">
        <v>7</v>
      </c>
      <c r="Y403" s="29">
        <v>399</v>
      </c>
      <c r="Z403" s="29">
        <v>56</v>
      </c>
      <c r="AA403" s="29">
        <v>87</v>
      </c>
      <c r="AB403" s="29">
        <v>0</v>
      </c>
      <c r="AC403" s="29">
        <v>0</v>
      </c>
      <c r="AD403" s="29">
        <v>0</v>
      </c>
      <c r="AE403" s="29">
        <v>91</v>
      </c>
      <c r="AF403" s="29">
        <v>36</v>
      </c>
      <c r="AG403" s="29">
        <v>36</v>
      </c>
      <c r="AH403" s="29">
        <v>1</v>
      </c>
      <c r="AI403" s="29">
        <v>0</v>
      </c>
      <c r="AJ403" s="29">
        <v>0</v>
      </c>
      <c r="AK403" s="29">
        <v>36</v>
      </c>
      <c r="AL403" s="29">
        <v>6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  <c r="AR403" s="29">
        <v>0</v>
      </c>
      <c r="AS403" s="29">
        <v>0</v>
      </c>
      <c r="AT403" s="29">
        <v>0</v>
      </c>
      <c r="AU403" s="29">
        <v>0</v>
      </c>
      <c r="AV403" s="29">
        <v>0</v>
      </c>
      <c r="AW403" s="29">
        <v>0</v>
      </c>
      <c r="AX403" s="29">
        <v>0</v>
      </c>
    </row>
    <row r="404" spans="2:50" ht="20.100000000000001" customHeight="1" thickBot="1" x14ac:dyDescent="0.25">
      <c r="B404" s="4" t="s">
        <v>575</v>
      </c>
      <c r="C404" s="29">
        <v>645</v>
      </c>
      <c r="D404" s="29">
        <v>227</v>
      </c>
      <c r="E404" s="29">
        <v>72</v>
      </c>
      <c r="F404" s="29">
        <v>7</v>
      </c>
      <c r="G404" s="29">
        <v>1017</v>
      </c>
      <c r="H404" s="29">
        <v>171</v>
      </c>
      <c r="I404" s="29">
        <v>227</v>
      </c>
      <c r="J404" s="29">
        <v>99</v>
      </c>
      <c r="K404" s="29">
        <v>0</v>
      </c>
      <c r="L404" s="29">
        <v>1</v>
      </c>
      <c r="M404" s="29">
        <v>326</v>
      </c>
      <c r="N404" s="29">
        <v>1</v>
      </c>
      <c r="O404" s="29">
        <v>2</v>
      </c>
      <c r="P404" s="29">
        <v>0</v>
      </c>
      <c r="Q404" s="29">
        <v>0</v>
      </c>
      <c r="R404" s="29">
        <v>0</v>
      </c>
      <c r="S404" s="29">
        <v>3</v>
      </c>
      <c r="T404" s="29">
        <v>1</v>
      </c>
      <c r="U404" s="29">
        <v>215</v>
      </c>
      <c r="V404" s="29">
        <v>128</v>
      </c>
      <c r="W404" s="29">
        <v>72</v>
      </c>
      <c r="X404" s="29">
        <v>5</v>
      </c>
      <c r="Y404" s="29">
        <v>429</v>
      </c>
      <c r="Z404" s="29">
        <v>94</v>
      </c>
      <c r="AA404" s="29">
        <v>185</v>
      </c>
      <c r="AB404" s="29">
        <v>0</v>
      </c>
      <c r="AC404" s="29">
        <v>0</v>
      </c>
      <c r="AD404" s="29">
        <v>0</v>
      </c>
      <c r="AE404" s="29">
        <v>240</v>
      </c>
      <c r="AF404" s="29">
        <v>74</v>
      </c>
      <c r="AG404" s="29">
        <v>16</v>
      </c>
      <c r="AH404" s="29">
        <v>0</v>
      </c>
      <c r="AI404" s="29">
        <v>0</v>
      </c>
      <c r="AJ404" s="29">
        <v>1</v>
      </c>
      <c r="AK404" s="29">
        <v>19</v>
      </c>
      <c r="AL404" s="29">
        <v>1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  <c r="AR404" s="29">
        <v>0</v>
      </c>
      <c r="AS404" s="29">
        <v>0</v>
      </c>
      <c r="AT404" s="29">
        <v>0</v>
      </c>
      <c r="AU404" s="29">
        <v>0</v>
      </c>
      <c r="AV404" s="29">
        <v>0</v>
      </c>
      <c r="AW404" s="29">
        <v>0</v>
      </c>
      <c r="AX404" s="29">
        <v>0</v>
      </c>
    </row>
    <row r="405" spans="2:50" ht="20.100000000000001" customHeight="1" thickBot="1" x14ac:dyDescent="0.25">
      <c r="B405" s="4" t="s">
        <v>576</v>
      </c>
      <c r="C405" s="29">
        <v>454</v>
      </c>
      <c r="D405" s="29">
        <v>167</v>
      </c>
      <c r="E405" s="29">
        <v>38</v>
      </c>
      <c r="F405" s="29">
        <v>8</v>
      </c>
      <c r="G405" s="29">
        <v>663</v>
      </c>
      <c r="H405" s="29">
        <v>77</v>
      </c>
      <c r="I405" s="29">
        <v>117</v>
      </c>
      <c r="J405" s="29">
        <v>39</v>
      </c>
      <c r="K405" s="29">
        <v>4</v>
      </c>
      <c r="L405" s="29">
        <v>0</v>
      </c>
      <c r="M405" s="29">
        <v>160</v>
      </c>
      <c r="N405" s="29">
        <v>0</v>
      </c>
      <c r="O405" s="29">
        <v>3</v>
      </c>
      <c r="P405" s="29">
        <v>1</v>
      </c>
      <c r="Q405" s="29">
        <v>0</v>
      </c>
      <c r="R405" s="29">
        <v>0</v>
      </c>
      <c r="S405" s="29">
        <v>4</v>
      </c>
      <c r="T405" s="29">
        <v>1</v>
      </c>
      <c r="U405" s="29">
        <v>223</v>
      </c>
      <c r="V405" s="29">
        <v>126</v>
      </c>
      <c r="W405" s="29">
        <v>33</v>
      </c>
      <c r="X405" s="29">
        <v>5</v>
      </c>
      <c r="Y405" s="29">
        <v>380</v>
      </c>
      <c r="Z405" s="29">
        <v>37</v>
      </c>
      <c r="AA405" s="29">
        <v>105</v>
      </c>
      <c r="AB405" s="29">
        <v>0</v>
      </c>
      <c r="AC405" s="29">
        <v>0</v>
      </c>
      <c r="AD405" s="29">
        <v>3</v>
      </c>
      <c r="AE405" s="29">
        <v>111</v>
      </c>
      <c r="AF405" s="29">
        <v>37</v>
      </c>
      <c r="AG405" s="29">
        <v>6</v>
      </c>
      <c r="AH405" s="29">
        <v>1</v>
      </c>
      <c r="AI405" s="29">
        <v>1</v>
      </c>
      <c r="AJ405" s="29">
        <v>0</v>
      </c>
      <c r="AK405" s="29">
        <v>6</v>
      </c>
      <c r="AL405" s="29">
        <v>2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  <c r="AR405" s="29">
        <v>0</v>
      </c>
      <c r="AS405" s="29">
        <v>0</v>
      </c>
      <c r="AT405" s="29">
        <v>0</v>
      </c>
      <c r="AU405" s="29">
        <v>0</v>
      </c>
      <c r="AV405" s="29">
        <v>0</v>
      </c>
      <c r="AW405" s="29">
        <v>2</v>
      </c>
      <c r="AX405" s="29">
        <v>0</v>
      </c>
    </row>
    <row r="406" spans="2:50" ht="20.100000000000001" customHeight="1" thickBot="1" x14ac:dyDescent="0.25">
      <c r="B406" s="4" t="s">
        <v>577</v>
      </c>
      <c r="C406" s="29">
        <v>493</v>
      </c>
      <c r="D406" s="29">
        <v>177</v>
      </c>
      <c r="E406" s="29">
        <v>46</v>
      </c>
      <c r="F406" s="29">
        <v>3</v>
      </c>
      <c r="G406" s="29">
        <v>773</v>
      </c>
      <c r="H406" s="29">
        <v>40</v>
      </c>
      <c r="I406" s="29">
        <v>144</v>
      </c>
      <c r="J406" s="29">
        <v>71</v>
      </c>
      <c r="K406" s="29">
        <v>2</v>
      </c>
      <c r="L406" s="29">
        <v>2</v>
      </c>
      <c r="M406" s="29">
        <v>223</v>
      </c>
      <c r="N406" s="29">
        <v>1</v>
      </c>
      <c r="O406" s="29">
        <v>0</v>
      </c>
      <c r="P406" s="29">
        <v>0</v>
      </c>
      <c r="Q406" s="29">
        <v>0</v>
      </c>
      <c r="R406" s="29">
        <v>0</v>
      </c>
      <c r="S406" s="29">
        <v>2</v>
      </c>
      <c r="T406" s="29">
        <v>0</v>
      </c>
      <c r="U406" s="29">
        <v>221</v>
      </c>
      <c r="V406" s="29">
        <v>104</v>
      </c>
      <c r="W406" s="29">
        <v>44</v>
      </c>
      <c r="X406" s="29">
        <v>1</v>
      </c>
      <c r="Y406" s="29">
        <v>386</v>
      </c>
      <c r="Z406" s="29">
        <v>30</v>
      </c>
      <c r="AA406" s="29">
        <v>108</v>
      </c>
      <c r="AB406" s="29">
        <v>0</v>
      </c>
      <c r="AC406" s="29">
        <v>0</v>
      </c>
      <c r="AD406" s="29">
        <v>0</v>
      </c>
      <c r="AE406" s="29">
        <v>133</v>
      </c>
      <c r="AF406" s="29">
        <v>9</v>
      </c>
      <c r="AG406" s="29">
        <v>20</v>
      </c>
      <c r="AH406" s="29">
        <v>2</v>
      </c>
      <c r="AI406" s="29">
        <v>0</v>
      </c>
      <c r="AJ406" s="29">
        <v>0</v>
      </c>
      <c r="AK406" s="29">
        <v>29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  <c r="AR406" s="29">
        <v>0</v>
      </c>
      <c r="AS406" s="29">
        <v>0</v>
      </c>
      <c r="AT406" s="29">
        <v>0</v>
      </c>
      <c r="AU406" s="29">
        <v>0</v>
      </c>
      <c r="AV406" s="29">
        <v>0</v>
      </c>
      <c r="AW406" s="29">
        <v>0</v>
      </c>
      <c r="AX406" s="29">
        <v>0</v>
      </c>
    </row>
    <row r="407" spans="2:50" ht="20.100000000000001" customHeight="1" thickBot="1" x14ac:dyDescent="0.25">
      <c r="B407" s="4" t="s">
        <v>578</v>
      </c>
      <c r="C407" s="29">
        <v>272</v>
      </c>
      <c r="D407" s="29">
        <v>29</v>
      </c>
      <c r="E407" s="29">
        <v>12</v>
      </c>
      <c r="F407" s="29">
        <v>2</v>
      </c>
      <c r="G407" s="29">
        <v>455</v>
      </c>
      <c r="H407" s="29">
        <v>178</v>
      </c>
      <c r="I407" s="29">
        <v>63</v>
      </c>
      <c r="J407" s="29">
        <v>13</v>
      </c>
      <c r="K407" s="29">
        <v>0</v>
      </c>
      <c r="L407" s="29">
        <v>1</v>
      </c>
      <c r="M407" s="29">
        <v>79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77</v>
      </c>
      <c r="V407" s="29">
        <v>16</v>
      </c>
      <c r="W407" s="29">
        <v>12</v>
      </c>
      <c r="X407" s="29">
        <v>1</v>
      </c>
      <c r="Y407" s="29">
        <v>273</v>
      </c>
      <c r="Z407" s="29">
        <v>101</v>
      </c>
      <c r="AA407" s="29">
        <v>90</v>
      </c>
      <c r="AB407" s="29">
        <v>0</v>
      </c>
      <c r="AC407" s="29">
        <v>0</v>
      </c>
      <c r="AD407" s="29">
        <v>0</v>
      </c>
      <c r="AE407" s="29">
        <v>68</v>
      </c>
      <c r="AF407" s="29">
        <v>67</v>
      </c>
      <c r="AG407" s="29">
        <v>42</v>
      </c>
      <c r="AH407" s="29">
        <v>0</v>
      </c>
      <c r="AI407" s="29">
        <v>0</v>
      </c>
      <c r="AJ407" s="29">
        <v>0</v>
      </c>
      <c r="AK407" s="29">
        <v>33</v>
      </c>
      <c r="AL407" s="29">
        <v>10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  <c r="AR407" s="29">
        <v>0</v>
      </c>
      <c r="AS407" s="29">
        <v>0</v>
      </c>
      <c r="AT407" s="29">
        <v>0</v>
      </c>
      <c r="AU407" s="29">
        <v>0</v>
      </c>
      <c r="AV407" s="29">
        <v>0</v>
      </c>
      <c r="AW407" s="29">
        <v>2</v>
      </c>
      <c r="AX407" s="29">
        <v>0</v>
      </c>
    </row>
    <row r="408" spans="2:50" ht="20.100000000000001" customHeight="1" thickBot="1" x14ac:dyDescent="0.25">
      <c r="B408" s="4" t="s">
        <v>579</v>
      </c>
      <c r="C408" s="29">
        <v>249</v>
      </c>
      <c r="D408" s="29">
        <v>43</v>
      </c>
      <c r="E408" s="29">
        <v>0</v>
      </c>
      <c r="F408" s="29">
        <v>0</v>
      </c>
      <c r="G408" s="29">
        <v>324</v>
      </c>
      <c r="H408" s="29">
        <v>84</v>
      </c>
      <c r="I408" s="29">
        <v>140</v>
      </c>
      <c r="J408" s="29">
        <v>42</v>
      </c>
      <c r="K408" s="29">
        <v>0</v>
      </c>
      <c r="L408" s="29">
        <v>0</v>
      </c>
      <c r="M408" s="29">
        <v>182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1</v>
      </c>
      <c r="U408" s="29">
        <v>57</v>
      </c>
      <c r="V408" s="29">
        <v>0</v>
      </c>
      <c r="W408" s="29">
        <v>0</v>
      </c>
      <c r="X408" s="29">
        <v>0</v>
      </c>
      <c r="Y408" s="29">
        <v>53</v>
      </c>
      <c r="Z408" s="29">
        <v>60</v>
      </c>
      <c r="AA408" s="29">
        <v>41</v>
      </c>
      <c r="AB408" s="29">
        <v>0</v>
      </c>
      <c r="AC408" s="29">
        <v>0</v>
      </c>
      <c r="AD408" s="29">
        <v>0</v>
      </c>
      <c r="AE408" s="29">
        <v>77</v>
      </c>
      <c r="AF408" s="29">
        <v>20</v>
      </c>
      <c r="AG408" s="29">
        <v>10</v>
      </c>
      <c r="AH408" s="29">
        <v>1</v>
      </c>
      <c r="AI408" s="29">
        <v>0</v>
      </c>
      <c r="AJ408" s="29">
        <v>0</v>
      </c>
      <c r="AK408" s="29">
        <v>12</v>
      </c>
      <c r="AL408" s="29">
        <v>2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  <c r="AR408" s="29">
        <v>0</v>
      </c>
      <c r="AS408" s="29">
        <v>1</v>
      </c>
      <c r="AT408" s="29">
        <v>0</v>
      </c>
      <c r="AU408" s="29">
        <v>0</v>
      </c>
      <c r="AV408" s="29">
        <v>0</v>
      </c>
      <c r="AW408" s="29">
        <v>0</v>
      </c>
      <c r="AX408" s="29">
        <v>1</v>
      </c>
    </row>
    <row r="409" spans="2:50" ht="20.100000000000001" customHeight="1" thickBot="1" x14ac:dyDescent="0.25">
      <c r="B409" s="4" t="s">
        <v>580</v>
      </c>
      <c r="C409" s="29">
        <v>116</v>
      </c>
      <c r="D409" s="29">
        <v>4</v>
      </c>
      <c r="E409" s="29">
        <v>3</v>
      </c>
      <c r="F409" s="29">
        <v>0</v>
      </c>
      <c r="G409" s="29">
        <v>137</v>
      </c>
      <c r="H409" s="29">
        <v>39</v>
      </c>
      <c r="I409" s="29">
        <v>19</v>
      </c>
      <c r="J409" s="29">
        <v>3</v>
      </c>
      <c r="K409" s="29">
        <v>1</v>
      </c>
      <c r="L409" s="29">
        <v>0</v>
      </c>
      <c r="M409" s="29">
        <v>23</v>
      </c>
      <c r="N409" s="29">
        <v>0</v>
      </c>
      <c r="O409" s="29">
        <v>1</v>
      </c>
      <c r="P409" s="29">
        <v>0</v>
      </c>
      <c r="Q409" s="29">
        <v>0</v>
      </c>
      <c r="R409" s="29">
        <v>0</v>
      </c>
      <c r="S409" s="29">
        <v>0</v>
      </c>
      <c r="T409" s="29">
        <v>1</v>
      </c>
      <c r="U409" s="29">
        <v>57</v>
      </c>
      <c r="V409" s="29">
        <v>1</v>
      </c>
      <c r="W409" s="29">
        <v>2</v>
      </c>
      <c r="X409" s="29">
        <v>0</v>
      </c>
      <c r="Y409" s="29">
        <v>87</v>
      </c>
      <c r="Z409" s="29">
        <v>8</v>
      </c>
      <c r="AA409" s="29">
        <v>32</v>
      </c>
      <c r="AB409" s="29">
        <v>0</v>
      </c>
      <c r="AC409" s="29">
        <v>0</v>
      </c>
      <c r="AD409" s="29">
        <v>0</v>
      </c>
      <c r="AE409" s="29">
        <v>20</v>
      </c>
      <c r="AF409" s="29">
        <v>30</v>
      </c>
      <c r="AG409" s="29">
        <v>7</v>
      </c>
      <c r="AH409" s="29">
        <v>0</v>
      </c>
      <c r="AI409" s="29">
        <v>0</v>
      </c>
      <c r="AJ409" s="29">
        <v>0</v>
      </c>
      <c r="AK409" s="29">
        <v>7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  <c r="AR409" s="29">
        <v>0</v>
      </c>
      <c r="AS409" s="29">
        <v>0</v>
      </c>
      <c r="AT409" s="29">
        <v>0</v>
      </c>
      <c r="AU409" s="29">
        <v>0</v>
      </c>
      <c r="AV409" s="29">
        <v>0</v>
      </c>
      <c r="AW409" s="29">
        <v>0</v>
      </c>
      <c r="AX409" s="29">
        <v>0</v>
      </c>
    </row>
    <row r="410" spans="2:50" ht="20.100000000000001" customHeight="1" thickBot="1" x14ac:dyDescent="0.25">
      <c r="B410" s="4" t="s">
        <v>581</v>
      </c>
      <c r="C410" s="29">
        <v>203</v>
      </c>
      <c r="D410" s="29">
        <v>0</v>
      </c>
      <c r="E410" s="29">
        <v>0</v>
      </c>
      <c r="F410" s="29">
        <v>0</v>
      </c>
      <c r="G410" s="29">
        <v>173</v>
      </c>
      <c r="H410" s="29">
        <v>55</v>
      </c>
      <c r="I410" s="29">
        <v>82</v>
      </c>
      <c r="J410" s="29">
        <v>0</v>
      </c>
      <c r="K410" s="29">
        <v>0</v>
      </c>
      <c r="L410" s="29">
        <v>0</v>
      </c>
      <c r="M410" s="29">
        <v>82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1</v>
      </c>
      <c r="U410" s="29">
        <v>86</v>
      </c>
      <c r="V410" s="29">
        <v>0</v>
      </c>
      <c r="W410" s="29">
        <v>0</v>
      </c>
      <c r="X410" s="29">
        <v>0</v>
      </c>
      <c r="Y410" s="29">
        <v>53</v>
      </c>
      <c r="Z410" s="29">
        <v>38</v>
      </c>
      <c r="AA410" s="29">
        <v>32</v>
      </c>
      <c r="AB410" s="29">
        <v>0</v>
      </c>
      <c r="AC410" s="29">
        <v>0</v>
      </c>
      <c r="AD410" s="29">
        <v>0</v>
      </c>
      <c r="AE410" s="29">
        <v>36</v>
      </c>
      <c r="AF410" s="29">
        <v>16</v>
      </c>
      <c r="AG410" s="29">
        <v>3</v>
      </c>
      <c r="AH410" s="29">
        <v>0</v>
      </c>
      <c r="AI410" s="29">
        <v>0</v>
      </c>
      <c r="AJ410" s="29">
        <v>0</v>
      </c>
      <c r="AK410" s="29">
        <v>2</v>
      </c>
      <c r="AL410" s="29">
        <v>0</v>
      </c>
      <c r="AM410" s="29">
        <v>0</v>
      </c>
      <c r="AN410" s="29">
        <v>0</v>
      </c>
      <c r="AO410" s="29">
        <v>0</v>
      </c>
      <c r="AP410" s="29">
        <v>0</v>
      </c>
      <c r="AQ410" s="29">
        <v>0</v>
      </c>
      <c r="AR410" s="29">
        <v>0</v>
      </c>
      <c r="AS410" s="29">
        <v>0</v>
      </c>
      <c r="AT410" s="29">
        <v>0</v>
      </c>
      <c r="AU410" s="29">
        <v>0</v>
      </c>
      <c r="AV410" s="29">
        <v>0</v>
      </c>
      <c r="AW410" s="29">
        <v>0</v>
      </c>
      <c r="AX410" s="29">
        <v>0</v>
      </c>
    </row>
    <row r="411" spans="2:50" ht="20.100000000000001" customHeight="1" thickBot="1" x14ac:dyDescent="0.25">
      <c r="B411" s="4" t="s">
        <v>582</v>
      </c>
      <c r="C411" s="29">
        <v>1260</v>
      </c>
      <c r="D411" s="29">
        <v>94</v>
      </c>
      <c r="E411" s="29">
        <v>4</v>
      </c>
      <c r="F411" s="29">
        <v>25</v>
      </c>
      <c r="G411" s="29">
        <v>1360</v>
      </c>
      <c r="H411" s="29">
        <v>199</v>
      </c>
      <c r="I411" s="29">
        <v>360</v>
      </c>
      <c r="J411" s="29">
        <v>88</v>
      </c>
      <c r="K411" s="29">
        <v>0</v>
      </c>
      <c r="L411" s="29">
        <v>2</v>
      </c>
      <c r="M411" s="29">
        <v>449</v>
      </c>
      <c r="N411" s="29">
        <v>1</v>
      </c>
      <c r="O411" s="29">
        <v>2</v>
      </c>
      <c r="P411" s="29">
        <v>0</v>
      </c>
      <c r="Q411" s="29">
        <v>0</v>
      </c>
      <c r="R411" s="29">
        <v>0</v>
      </c>
      <c r="S411" s="29">
        <v>5</v>
      </c>
      <c r="T411" s="29">
        <v>1</v>
      </c>
      <c r="U411" s="29">
        <v>710</v>
      </c>
      <c r="V411" s="29">
        <v>6</v>
      </c>
      <c r="W411" s="29">
        <v>4</v>
      </c>
      <c r="X411" s="29">
        <v>8</v>
      </c>
      <c r="Y411" s="29">
        <v>694</v>
      </c>
      <c r="Z411" s="29">
        <v>149</v>
      </c>
      <c r="AA411" s="29">
        <v>120</v>
      </c>
      <c r="AB411" s="29">
        <v>0</v>
      </c>
      <c r="AC411" s="29">
        <v>0</v>
      </c>
      <c r="AD411" s="29">
        <v>0</v>
      </c>
      <c r="AE411" s="29">
        <v>129</v>
      </c>
      <c r="AF411" s="29">
        <v>41</v>
      </c>
      <c r="AG411" s="29">
        <v>68</v>
      </c>
      <c r="AH411" s="29">
        <v>0</v>
      </c>
      <c r="AI411" s="29">
        <v>0</v>
      </c>
      <c r="AJ411" s="29">
        <v>13</v>
      </c>
      <c r="AK411" s="29">
        <v>81</v>
      </c>
      <c r="AL411" s="29">
        <v>7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  <c r="AR411" s="29">
        <v>0</v>
      </c>
      <c r="AS411" s="29">
        <v>0</v>
      </c>
      <c r="AT411" s="29">
        <v>0</v>
      </c>
      <c r="AU411" s="29">
        <v>0</v>
      </c>
      <c r="AV411" s="29">
        <v>2</v>
      </c>
      <c r="AW411" s="29">
        <v>2</v>
      </c>
      <c r="AX411" s="29">
        <v>0</v>
      </c>
    </row>
    <row r="412" spans="2:50" ht="20.100000000000001" customHeight="1" thickBot="1" x14ac:dyDescent="0.25">
      <c r="B412" s="4" t="s">
        <v>583</v>
      </c>
      <c r="C412" s="29">
        <v>384</v>
      </c>
      <c r="D412" s="29">
        <v>32</v>
      </c>
      <c r="E412" s="29">
        <v>24</v>
      </c>
      <c r="F412" s="29">
        <v>0</v>
      </c>
      <c r="G412" s="29">
        <v>434</v>
      </c>
      <c r="H412" s="29">
        <v>87</v>
      </c>
      <c r="I412" s="29">
        <v>135</v>
      </c>
      <c r="J412" s="29">
        <v>22</v>
      </c>
      <c r="K412" s="29">
        <v>2</v>
      </c>
      <c r="L412" s="29">
        <v>0</v>
      </c>
      <c r="M412" s="29">
        <v>159</v>
      </c>
      <c r="N412" s="29">
        <v>0</v>
      </c>
      <c r="O412" s="29">
        <v>1</v>
      </c>
      <c r="P412" s="29">
        <v>0</v>
      </c>
      <c r="Q412" s="29">
        <v>0</v>
      </c>
      <c r="R412" s="29">
        <v>0</v>
      </c>
      <c r="S412" s="29">
        <v>0</v>
      </c>
      <c r="T412" s="29">
        <v>2</v>
      </c>
      <c r="U412" s="29">
        <v>154</v>
      </c>
      <c r="V412" s="29">
        <v>9</v>
      </c>
      <c r="W412" s="29">
        <v>22</v>
      </c>
      <c r="X412" s="29">
        <v>0</v>
      </c>
      <c r="Y412" s="29">
        <v>177</v>
      </c>
      <c r="Z412" s="29">
        <v>53</v>
      </c>
      <c r="AA412" s="29">
        <v>85</v>
      </c>
      <c r="AB412" s="29">
        <v>0</v>
      </c>
      <c r="AC412" s="29">
        <v>0</v>
      </c>
      <c r="AD412" s="29">
        <v>0</v>
      </c>
      <c r="AE412" s="29">
        <v>88</v>
      </c>
      <c r="AF412" s="29">
        <v>32</v>
      </c>
      <c r="AG412" s="29">
        <v>9</v>
      </c>
      <c r="AH412" s="29">
        <v>1</v>
      </c>
      <c r="AI412" s="29">
        <v>0</v>
      </c>
      <c r="AJ412" s="29">
        <v>0</v>
      </c>
      <c r="AK412" s="29">
        <v>10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  <c r="AR412" s="29">
        <v>0</v>
      </c>
      <c r="AS412" s="29">
        <v>0</v>
      </c>
      <c r="AT412" s="29">
        <v>0</v>
      </c>
      <c r="AU412" s="29">
        <v>0</v>
      </c>
      <c r="AV412" s="29">
        <v>0</v>
      </c>
      <c r="AW412" s="29">
        <v>0</v>
      </c>
      <c r="AX412" s="29">
        <v>0</v>
      </c>
    </row>
    <row r="413" spans="2:50" ht="20.100000000000001" customHeight="1" thickBot="1" x14ac:dyDescent="0.25">
      <c r="B413" s="4" t="s">
        <v>584</v>
      </c>
      <c r="C413" s="29">
        <v>583</v>
      </c>
      <c r="D413" s="29">
        <v>52</v>
      </c>
      <c r="E413" s="29">
        <v>13</v>
      </c>
      <c r="F413" s="29">
        <v>0</v>
      </c>
      <c r="G413" s="29">
        <v>605</v>
      </c>
      <c r="H413" s="29">
        <v>443</v>
      </c>
      <c r="I413" s="29">
        <v>249</v>
      </c>
      <c r="J413" s="29">
        <v>44</v>
      </c>
      <c r="K413" s="29">
        <v>5</v>
      </c>
      <c r="L413" s="29">
        <v>0</v>
      </c>
      <c r="M413" s="29">
        <v>298</v>
      </c>
      <c r="N413" s="29">
        <v>0</v>
      </c>
      <c r="O413" s="29">
        <v>1</v>
      </c>
      <c r="P413" s="29">
        <v>0</v>
      </c>
      <c r="Q413" s="29">
        <v>0</v>
      </c>
      <c r="R413" s="29">
        <v>0</v>
      </c>
      <c r="S413" s="29">
        <v>5</v>
      </c>
      <c r="T413" s="29">
        <v>1</v>
      </c>
      <c r="U413" s="29">
        <v>243</v>
      </c>
      <c r="V413" s="29">
        <v>8</v>
      </c>
      <c r="W413" s="29">
        <v>8</v>
      </c>
      <c r="X413" s="29">
        <v>0</v>
      </c>
      <c r="Y413" s="29">
        <v>206</v>
      </c>
      <c r="Z413" s="29">
        <v>358</v>
      </c>
      <c r="AA413" s="29">
        <v>73</v>
      </c>
      <c r="AB413" s="29">
        <v>0</v>
      </c>
      <c r="AC413" s="29">
        <v>0</v>
      </c>
      <c r="AD413" s="29">
        <v>0</v>
      </c>
      <c r="AE413" s="29">
        <v>77</v>
      </c>
      <c r="AF413" s="29">
        <v>59</v>
      </c>
      <c r="AG413" s="29">
        <v>17</v>
      </c>
      <c r="AH413" s="29">
        <v>0</v>
      </c>
      <c r="AI413" s="29">
        <v>0</v>
      </c>
      <c r="AJ413" s="29">
        <v>0</v>
      </c>
      <c r="AK413" s="29">
        <v>19</v>
      </c>
      <c r="AL413" s="29">
        <v>25</v>
      </c>
      <c r="AM413" s="29">
        <v>0</v>
      </c>
      <c r="AN413" s="29">
        <v>0</v>
      </c>
      <c r="AO413" s="29">
        <v>0</v>
      </c>
      <c r="AP413" s="29">
        <v>0</v>
      </c>
      <c r="AQ413" s="29">
        <v>0</v>
      </c>
      <c r="AR413" s="29">
        <v>0</v>
      </c>
      <c r="AS413" s="29">
        <v>0</v>
      </c>
      <c r="AT413" s="29">
        <v>0</v>
      </c>
      <c r="AU413" s="29">
        <v>0</v>
      </c>
      <c r="AV413" s="29">
        <v>0</v>
      </c>
      <c r="AW413" s="29">
        <v>0</v>
      </c>
      <c r="AX413" s="29">
        <v>0</v>
      </c>
    </row>
    <row r="414" spans="2:50" ht="20.100000000000001" customHeight="1" thickBot="1" x14ac:dyDescent="0.25">
      <c r="B414" s="4" t="s">
        <v>585</v>
      </c>
      <c r="C414" s="29">
        <v>132</v>
      </c>
      <c r="D414" s="29">
        <v>0</v>
      </c>
      <c r="E414" s="29">
        <v>0</v>
      </c>
      <c r="F414" s="29">
        <v>0</v>
      </c>
      <c r="G414" s="29">
        <v>128</v>
      </c>
      <c r="H414" s="29">
        <v>39</v>
      </c>
      <c r="I414" s="29">
        <v>51</v>
      </c>
      <c r="J414" s="29">
        <v>0</v>
      </c>
      <c r="K414" s="29">
        <v>0</v>
      </c>
      <c r="L414" s="29">
        <v>0</v>
      </c>
      <c r="M414" s="29">
        <v>49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50</v>
      </c>
      <c r="V414" s="29">
        <v>0</v>
      </c>
      <c r="W414" s="29">
        <v>0</v>
      </c>
      <c r="X414" s="29">
        <v>0</v>
      </c>
      <c r="Y414" s="29">
        <v>51</v>
      </c>
      <c r="Z414" s="29">
        <v>26</v>
      </c>
      <c r="AA414" s="29">
        <v>27</v>
      </c>
      <c r="AB414" s="29">
        <v>0</v>
      </c>
      <c r="AC414" s="29">
        <v>0</v>
      </c>
      <c r="AD414" s="29">
        <v>0</v>
      </c>
      <c r="AE414" s="29">
        <v>25</v>
      </c>
      <c r="AF414" s="29">
        <v>12</v>
      </c>
      <c r="AG414" s="29">
        <v>4</v>
      </c>
      <c r="AH414" s="29">
        <v>0</v>
      </c>
      <c r="AI414" s="29">
        <v>0</v>
      </c>
      <c r="AJ414" s="29">
        <v>0</v>
      </c>
      <c r="AK414" s="29">
        <v>3</v>
      </c>
      <c r="AL414" s="29">
        <v>1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  <c r="AR414" s="29">
        <v>0</v>
      </c>
      <c r="AS414" s="29">
        <v>0</v>
      </c>
      <c r="AT414" s="29">
        <v>0</v>
      </c>
      <c r="AU414" s="29">
        <v>0</v>
      </c>
      <c r="AV414" s="29">
        <v>0</v>
      </c>
      <c r="AW414" s="29">
        <v>0</v>
      </c>
      <c r="AX414" s="29">
        <v>0</v>
      </c>
    </row>
    <row r="415" spans="2:50" ht="20.100000000000001" customHeight="1" thickBot="1" x14ac:dyDescent="0.25">
      <c r="B415" s="4" t="s">
        <v>205</v>
      </c>
      <c r="C415" s="29">
        <v>2632</v>
      </c>
      <c r="D415" s="29">
        <v>781</v>
      </c>
      <c r="E415" s="29">
        <v>358</v>
      </c>
      <c r="F415" s="29">
        <v>2</v>
      </c>
      <c r="G415" s="29">
        <v>3773</v>
      </c>
      <c r="H415" s="29">
        <v>192</v>
      </c>
      <c r="I415" s="29">
        <v>786</v>
      </c>
      <c r="J415" s="29">
        <v>324</v>
      </c>
      <c r="K415" s="29">
        <v>1</v>
      </c>
      <c r="L415" s="29">
        <v>2</v>
      </c>
      <c r="M415" s="29">
        <v>1112</v>
      </c>
      <c r="N415" s="29">
        <v>1</v>
      </c>
      <c r="O415" s="29">
        <v>5</v>
      </c>
      <c r="P415" s="29">
        <v>0</v>
      </c>
      <c r="Q415" s="29">
        <v>0</v>
      </c>
      <c r="R415" s="29">
        <v>0</v>
      </c>
      <c r="S415" s="29">
        <v>3</v>
      </c>
      <c r="T415" s="29">
        <v>2</v>
      </c>
      <c r="U415" s="29">
        <v>1405</v>
      </c>
      <c r="V415" s="29">
        <v>457</v>
      </c>
      <c r="W415" s="29">
        <v>357</v>
      </c>
      <c r="X415" s="29">
        <v>0</v>
      </c>
      <c r="Y415" s="29">
        <v>2190</v>
      </c>
      <c r="Z415" s="29">
        <v>122</v>
      </c>
      <c r="AA415" s="29">
        <v>378</v>
      </c>
      <c r="AB415" s="29">
        <v>0</v>
      </c>
      <c r="AC415" s="29">
        <v>0</v>
      </c>
      <c r="AD415" s="29">
        <v>0</v>
      </c>
      <c r="AE415" s="29">
        <v>414</v>
      </c>
      <c r="AF415" s="29">
        <v>61</v>
      </c>
      <c r="AG415" s="29">
        <v>58</v>
      </c>
      <c r="AH415" s="29">
        <v>0</v>
      </c>
      <c r="AI415" s="29">
        <v>0</v>
      </c>
      <c r="AJ415" s="29">
        <v>0</v>
      </c>
      <c r="AK415" s="29">
        <v>54</v>
      </c>
      <c r="AL415" s="29">
        <v>6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  <c r="AR415" s="29">
        <v>0</v>
      </c>
      <c r="AS415" s="29">
        <v>0</v>
      </c>
      <c r="AT415" s="29">
        <v>0</v>
      </c>
      <c r="AU415" s="29">
        <v>0</v>
      </c>
      <c r="AV415" s="29">
        <v>0</v>
      </c>
      <c r="AW415" s="29">
        <v>0</v>
      </c>
      <c r="AX415" s="29">
        <v>0</v>
      </c>
    </row>
    <row r="416" spans="2:50" ht="20.100000000000001" customHeight="1" thickBot="1" x14ac:dyDescent="0.25">
      <c r="B416" s="4" t="s">
        <v>586</v>
      </c>
      <c r="C416" s="29">
        <v>107</v>
      </c>
      <c r="D416" s="29">
        <v>0</v>
      </c>
      <c r="E416" s="29">
        <v>0</v>
      </c>
      <c r="F416" s="29">
        <v>0</v>
      </c>
      <c r="G416" s="29">
        <v>112</v>
      </c>
      <c r="H416" s="29">
        <v>34</v>
      </c>
      <c r="I416" s="29">
        <v>48</v>
      </c>
      <c r="J416" s="29">
        <v>0</v>
      </c>
      <c r="K416" s="29">
        <v>0</v>
      </c>
      <c r="L416" s="29">
        <v>0</v>
      </c>
      <c r="M416" s="29">
        <v>50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37</v>
      </c>
      <c r="V416" s="29">
        <v>0</v>
      </c>
      <c r="W416" s="29">
        <v>0</v>
      </c>
      <c r="X416" s="29">
        <v>0</v>
      </c>
      <c r="Y416" s="29">
        <v>40</v>
      </c>
      <c r="Z416" s="29">
        <v>29</v>
      </c>
      <c r="AA416" s="29">
        <v>21</v>
      </c>
      <c r="AB416" s="29">
        <v>0</v>
      </c>
      <c r="AC416" s="29">
        <v>0</v>
      </c>
      <c r="AD416" s="29">
        <v>0</v>
      </c>
      <c r="AE416" s="29">
        <v>21</v>
      </c>
      <c r="AF416" s="29">
        <v>5</v>
      </c>
      <c r="AG416" s="29">
        <v>1</v>
      </c>
      <c r="AH416" s="29">
        <v>0</v>
      </c>
      <c r="AI416" s="29">
        <v>0</v>
      </c>
      <c r="AJ416" s="29">
        <v>0</v>
      </c>
      <c r="AK416" s="29">
        <v>1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  <c r="AR416" s="29">
        <v>0</v>
      </c>
      <c r="AS416" s="29">
        <v>0</v>
      </c>
      <c r="AT416" s="29">
        <v>0</v>
      </c>
      <c r="AU416" s="29">
        <v>0</v>
      </c>
      <c r="AV416" s="29">
        <v>0</v>
      </c>
      <c r="AW416" s="29">
        <v>0</v>
      </c>
      <c r="AX416" s="29">
        <v>0</v>
      </c>
    </row>
    <row r="417" spans="2:50" ht="20.100000000000001" customHeight="1" thickBot="1" x14ac:dyDescent="0.25">
      <c r="B417" s="4" t="s">
        <v>587</v>
      </c>
      <c r="C417" s="29">
        <v>540</v>
      </c>
      <c r="D417" s="29">
        <v>31</v>
      </c>
      <c r="E417" s="29">
        <v>0</v>
      </c>
      <c r="F417" s="29">
        <v>2</v>
      </c>
      <c r="G417" s="29">
        <v>577</v>
      </c>
      <c r="H417" s="29">
        <v>145</v>
      </c>
      <c r="I417" s="29">
        <v>197</v>
      </c>
      <c r="J417" s="29">
        <v>26</v>
      </c>
      <c r="K417" s="29">
        <v>0</v>
      </c>
      <c r="L417" s="29">
        <v>0</v>
      </c>
      <c r="M417" s="29">
        <v>223</v>
      </c>
      <c r="N417" s="29">
        <v>0</v>
      </c>
      <c r="O417" s="29">
        <v>1</v>
      </c>
      <c r="P417" s="29">
        <v>0</v>
      </c>
      <c r="Q417" s="29">
        <v>0</v>
      </c>
      <c r="R417" s="29">
        <v>1</v>
      </c>
      <c r="S417" s="29">
        <v>1</v>
      </c>
      <c r="T417" s="29">
        <v>2</v>
      </c>
      <c r="U417" s="29">
        <v>212</v>
      </c>
      <c r="V417" s="29">
        <v>4</v>
      </c>
      <c r="W417" s="29">
        <v>0</v>
      </c>
      <c r="X417" s="29">
        <v>0</v>
      </c>
      <c r="Y417" s="29">
        <v>234</v>
      </c>
      <c r="Z417" s="29">
        <v>40</v>
      </c>
      <c r="AA417" s="29">
        <v>76</v>
      </c>
      <c r="AB417" s="29">
        <v>0</v>
      </c>
      <c r="AC417" s="29">
        <v>0</v>
      </c>
      <c r="AD417" s="29">
        <v>0</v>
      </c>
      <c r="AE417" s="29">
        <v>76</v>
      </c>
      <c r="AF417" s="29">
        <v>84</v>
      </c>
      <c r="AG417" s="29">
        <v>54</v>
      </c>
      <c r="AH417" s="29">
        <v>1</v>
      </c>
      <c r="AI417" s="29">
        <v>0</v>
      </c>
      <c r="AJ417" s="29">
        <v>1</v>
      </c>
      <c r="AK417" s="29">
        <v>43</v>
      </c>
      <c r="AL417" s="29">
        <v>19</v>
      </c>
      <c r="AM417" s="29">
        <v>0</v>
      </c>
      <c r="AN417" s="29">
        <v>0</v>
      </c>
      <c r="AO417" s="29">
        <v>0</v>
      </c>
      <c r="AP417" s="29">
        <v>0</v>
      </c>
      <c r="AQ417" s="29">
        <v>0</v>
      </c>
      <c r="AR417" s="29">
        <v>0</v>
      </c>
      <c r="AS417" s="29">
        <v>0</v>
      </c>
      <c r="AT417" s="29">
        <v>0</v>
      </c>
      <c r="AU417" s="29">
        <v>0</v>
      </c>
      <c r="AV417" s="29">
        <v>0</v>
      </c>
      <c r="AW417" s="29">
        <v>0</v>
      </c>
      <c r="AX417" s="29">
        <v>0</v>
      </c>
    </row>
    <row r="418" spans="2:50" ht="20.100000000000001" customHeight="1" thickBot="1" x14ac:dyDescent="0.25">
      <c r="B418" s="4" t="s">
        <v>588</v>
      </c>
      <c r="C418" s="29">
        <v>472</v>
      </c>
      <c r="D418" s="29">
        <v>0</v>
      </c>
      <c r="E418" s="29">
        <v>0</v>
      </c>
      <c r="F418" s="29">
        <v>0</v>
      </c>
      <c r="G418" s="29">
        <v>471</v>
      </c>
      <c r="H418" s="29">
        <v>119</v>
      </c>
      <c r="I418" s="29">
        <v>229</v>
      </c>
      <c r="J418" s="29">
        <v>0</v>
      </c>
      <c r="K418" s="29">
        <v>0</v>
      </c>
      <c r="L418" s="29">
        <v>0</v>
      </c>
      <c r="M418" s="29">
        <v>229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179</v>
      </c>
      <c r="V418" s="29">
        <v>0</v>
      </c>
      <c r="W418" s="29">
        <v>0</v>
      </c>
      <c r="X418" s="29">
        <v>0</v>
      </c>
      <c r="Y418" s="29">
        <v>189</v>
      </c>
      <c r="Z418" s="29">
        <v>84</v>
      </c>
      <c r="AA418" s="29">
        <v>50</v>
      </c>
      <c r="AB418" s="29">
        <v>0</v>
      </c>
      <c r="AC418" s="29">
        <v>0</v>
      </c>
      <c r="AD418" s="29">
        <v>0</v>
      </c>
      <c r="AE418" s="29">
        <v>39</v>
      </c>
      <c r="AF418" s="29">
        <v>35</v>
      </c>
      <c r="AG418" s="29">
        <v>14</v>
      </c>
      <c r="AH418" s="29">
        <v>0</v>
      </c>
      <c r="AI418" s="29">
        <v>0</v>
      </c>
      <c r="AJ418" s="29">
        <v>0</v>
      </c>
      <c r="AK418" s="29">
        <v>14</v>
      </c>
      <c r="AL418" s="29">
        <v>0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  <c r="AR418" s="29">
        <v>0</v>
      </c>
      <c r="AS418" s="29">
        <v>0</v>
      </c>
      <c r="AT418" s="29">
        <v>0</v>
      </c>
      <c r="AU418" s="29">
        <v>0</v>
      </c>
      <c r="AV418" s="29">
        <v>0</v>
      </c>
      <c r="AW418" s="29">
        <v>0</v>
      </c>
      <c r="AX418" s="29">
        <v>0</v>
      </c>
    </row>
    <row r="419" spans="2:50" ht="20.100000000000001" customHeight="1" thickBot="1" x14ac:dyDescent="0.25">
      <c r="B419" s="4" t="s">
        <v>589</v>
      </c>
      <c r="C419" s="29">
        <v>154</v>
      </c>
      <c r="D419" s="29">
        <v>0</v>
      </c>
      <c r="E419" s="29">
        <v>0</v>
      </c>
      <c r="F419" s="29">
        <v>0</v>
      </c>
      <c r="G419" s="29">
        <v>137</v>
      </c>
      <c r="H419" s="29">
        <v>148</v>
      </c>
      <c r="I419" s="29">
        <v>63</v>
      </c>
      <c r="J419" s="29">
        <v>0</v>
      </c>
      <c r="K419" s="29">
        <v>0</v>
      </c>
      <c r="L419" s="29">
        <v>0</v>
      </c>
      <c r="M419" s="29">
        <v>60</v>
      </c>
      <c r="N419" s="29">
        <v>3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1</v>
      </c>
      <c r="U419" s="29">
        <v>65</v>
      </c>
      <c r="V419" s="29">
        <v>0</v>
      </c>
      <c r="W419" s="29">
        <v>0</v>
      </c>
      <c r="X419" s="29">
        <v>0</v>
      </c>
      <c r="Y419" s="29">
        <v>54</v>
      </c>
      <c r="Z419" s="29">
        <v>125</v>
      </c>
      <c r="AA419" s="29">
        <v>19</v>
      </c>
      <c r="AB419" s="29">
        <v>0</v>
      </c>
      <c r="AC419" s="29">
        <v>0</v>
      </c>
      <c r="AD419" s="29">
        <v>0</v>
      </c>
      <c r="AE419" s="29">
        <v>18</v>
      </c>
      <c r="AF419" s="29">
        <v>9</v>
      </c>
      <c r="AG419" s="29">
        <v>7</v>
      </c>
      <c r="AH419" s="29">
        <v>0</v>
      </c>
      <c r="AI419" s="29">
        <v>0</v>
      </c>
      <c r="AJ419" s="29">
        <v>0</v>
      </c>
      <c r="AK419" s="29">
        <v>5</v>
      </c>
      <c r="AL419" s="29">
        <v>8</v>
      </c>
      <c r="AM419" s="29">
        <v>0</v>
      </c>
      <c r="AN419" s="29">
        <v>0</v>
      </c>
      <c r="AO419" s="29">
        <v>0</v>
      </c>
      <c r="AP419" s="29">
        <v>0</v>
      </c>
      <c r="AQ419" s="29">
        <v>0</v>
      </c>
      <c r="AR419" s="29">
        <v>0</v>
      </c>
      <c r="AS419" s="29">
        <v>0</v>
      </c>
      <c r="AT419" s="29">
        <v>0</v>
      </c>
      <c r="AU419" s="29">
        <v>0</v>
      </c>
      <c r="AV419" s="29">
        <v>0</v>
      </c>
      <c r="AW419" s="29">
        <v>0</v>
      </c>
      <c r="AX419" s="29">
        <v>2</v>
      </c>
    </row>
    <row r="420" spans="2:50" ht="20.100000000000001" customHeight="1" thickBot="1" x14ac:dyDescent="0.25">
      <c r="B420" s="4" t="s">
        <v>590</v>
      </c>
      <c r="C420" s="29">
        <v>688</v>
      </c>
      <c r="D420" s="29">
        <v>0</v>
      </c>
      <c r="E420" s="29">
        <v>0</v>
      </c>
      <c r="F420" s="29">
        <v>6</v>
      </c>
      <c r="G420" s="29">
        <v>690</v>
      </c>
      <c r="H420" s="29">
        <v>214</v>
      </c>
      <c r="I420" s="29">
        <v>267</v>
      </c>
      <c r="J420" s="29">
        <v>0</v>
      </c>
      <c r="K420" s="29">
        <v>0</v>
      </c>
      <c r="L420" s="29">
        <v>0</v>
      </c>
      <c r="M420" s="29">
        <v>266</v>
      </c>
      <c r="N420" s="29">
        <v>2</v>
      </c>
      <c r="O420" s="29">
        <v>2</v>
      </c>
      <c r="P420" s="29">
        <v>0</v>
      </c>
      <c r="Q420" s="29">
        <v>0</v>
      </c>
      <c r="R420" s="29">
        <v>0</v>
      </c>
      <c r="S420" s="29">
        <v>3</v>
      </c>
      <c r="T420" s="29">
        <v>1</v>
      </c>
      <c r="U420" s="29">
        <v>284</v>
      </c>
      <c r="V420" s="29">
        <v>0</v>
      </c>
      <c r="W420" s="29">
        <v>0</v>
      </c>
      <c r="X420" s="29">
        <v>3</v>
      </c>
      <c r="Y420" s="29">
        <v>310</v>
      </c>
      <c r="Z420" s="29">
        <v>138</v>
      </c>
      <c r="AA420" s="29">
        <v>100</v>
      </c>
      <c r="AB420" s="29">
        <v>0</v>
      </c>
      <c r="AC420" s="29">
        <v>0</v>
      </c>
      <c r="AD420" s="29">
        <v>3</v>
      </c>
      <c r="AE420" s="29">
        <v>74</v>
      </c>
      <c r="AF420" s="29">
        <v>73</v>
      </c>
      <c r="AG420" s="29">
        <v>35</v>
      </c>
      <c r="AH420" s="29">
        <v>0</v>
      </c>
      <c r="AI420" s="29">
        <v>0</v>
      </c>
      <c r="AJ420" s="29">
        <v>0</v>
      </c>
      <c r="AK420" s="29">
        <v>37</v>
      </c>
      <c r="AL420" s="29">
        <v>0</v>
      </c>
      <c r="AM420" s="29">
        <v>0</v>
      </c>
      <c r="AN420" s="29">
        <v>0</v>
      </c>
      <c r="AO420" s="29">
        <v>0</v>
      </c>
      <c r="AP420" s="29">
        <v>0</v>
      </c>
      <c r="AQ420" s="29">
        <v>0</v>
      </c>
      <c r="AR420" s="29">
        <v>0</v>
      </c>
      <c r="AS420" s="29">
        <v>0</v>
      </c>
      <c r="AT420" s="29">
        <v>0</v>
      </c>
      <c r="AU420" s="29">
        <v>0</v>
      </c>
      <c r="AV420" s="29">
        <v>0</v>
      </c>
      <c r="AW420" s="29">
        <v>0</v>
      </c>
      <c r="AX420" s="29">
        <v>0</v>
      </c>
    </row>
    <row r="421" spans="2:50" ht="20.100000000000001" customHeight="1" thickBot="1" x14ac:dyDescent="0.25">
      <c r="B421" s="4" t="s">
        <v>591</v>
      </c>
      <c r="C421" s="29">
        <v>161</v>
      </c>
      <c r="D421" s="29">
        <v>11</v>
      </c>
      <c r="E421" s="29">
        <v>0</v>
      </c>
      <c r="F421" s="29">
        <v>0</v>
      </c>
      <c r="G421" s="29">
        <v>148</v>
      </c>
      <c r="H421" s="29">
        <v>48</v>
      </c>
      <c r="I421" s="29">
        <v>17</v>
      </c>
      <c r="J421" s="29">
        <v>7</v>
      </c>
      <c r="K421" s="29">
        <v>0</v>
      </c>
      <c r="L421" s="29">
        <v>0</v>
      </c>
      <c r="M421" s="29">
        <v>21</v>
      </c>
      <c r="N421" s="29">
        <v>4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2</v>
      </c>
      <c r="U421" s="29">
        <v>108</v>
      </c>
      <c r="V421" s="29">
        <v>4</v>
      </c>
      <c r="W421" s="29">
        <v>0</v>
      </c>
      <c r="X421" s="29">
        <v>0</v>
      </c>
      <c r="Y421" s="29">
        <v>100</v>
      </c>
      <c r="Z421" s="29">
        <v>24</v>
      </c>
      <c r="AA421" s="29">
        <v>31</v>
      </c>
      <c r="AB421" s="29">
        <v>0</v>
      </c>
      <c r="AC421" s="29">
        <v>0</v>
      </c>
      <c r="AD421" s="29">
        <v>0</v>
      </c>
      <c r="AE421" s="29">
        <v>23</v>
      </c>
      <c r="AF421" s="29">
        <v>17</v>
      </c>
      <c r="AG421" s="29">
        <v>5</v>
      </c>
      <c r="AH421" s="29">
        <v>0</v>
      </c>
      <c r="AI421" s="29">
        <v>0</v>
      </c>
      <c r="AJ421" s="29">
        <v>0</v>
      </c>
      <c r="AK421" s="29">
        <v>4</v>
      </c>
      <c r="AL421" s="29">
        <v>1</v>
      </c>
      <c r="AM421" s="29">
        <v>0</v>
      </c>
      <c r="AN421" s="29">
        <v>0</v>
      </c>
      <c r="AO421" s="29">
        <v>0</v>
      </c>
      <c r="AP421" s="29">
        <v>0</v>
      </c>
      <c r="AQ421" s="29">
        <v>0</v>
      </c>
      <c r="AR421" s="29">
        <v>0</v>
      </c>
      <c r="AS421" s="29">
        <v>0</v>
      </c>
      <c r="AT421" s="29">
        <v>0</v>
      </c>
      <c r="AU421" s="29">
        <v>0</v>
      </c>
      <c r="AV421" s="29">
        <v>0</v>
      </c>
      <c r="AW421" s="29">
        <v>0</v>
      </c>
      <c r="AX421" s="29">
        <v>0</v>
      </c>
    </row>
    <row r="422" spans="2:50" ht="20.100000000000001" customHeight="1" thickBot="1" x14ac:dyDescent="0.25">
      <c r="B422" s="4" t="s">
        <v>592</v>
      </c>
      <c r="C422" s="29">
        <v>90</v>
      </c>
      <c r="D422" s="29">
        <v>58</v>
      </c>
      <c r="E422" s="29">
        <v>8</v>
      </c>
      <c r="F422" s="29">
        <v>10</v>
      </c>
      <c r="G422" s="29">
        <v>231</v>
      </c>
      <c r="H422" s="29">
        <v>79</v>
      </c>
      <c r="I422" s="29">
        <v>10</v>
      </c>
      <c r="J422" s="29">
        <v>2</v>
      </c>
      <c r="K422" s="29">
        <v>0</v>
      </c>
      <c r="L422" s="29">
        <v>0</v>
      </c>
      <c r="M422" s="29">
        <v>12</v>
      </c>
      <c r="N422" s="29">
        <v>0</v>
      </c>
      <c r="O422" s="29">
        <v>1</v>
      </c>
      <c r="P422" s="29">
        <v>0</v>
      </c>
      <c r="Q422" s="29">
        <v>0</v>
      </c>
      <c r="R422" s="29">
        <v>2</v>
      </c>
      <c r="S422" s="29">
        <v>1</v>
      </c>
      <c r="T422" s="29">
        <v>3</v>
      </c>
      <c r="U422" s="29">
        <v>57</v>
      </c>
      <c r="V422" s="29">
        <v>55</v>
      </c>
      <c r="W422" s="29">
        <v>8</v>
      </c>
      <c r="X422" s="29">
        <v>2</v>
      </c>
      <c r="Y422" s="29">
        <v>189</v>
      </c>
      <c r="Z422" s="29">
        <v>61</v>
      </c>
      <c r="AA422" s="29">
        <v>19</v>
      </c>
      <c r="AB422" s="29">
        <v>0</v>
      </c>
      <c r="AC422" s="29">
        <v>0</v>
      </c>
      <c r="AD422" s="29">
        <v>2</v>
      </c>
      <c r="AE422" s="29">
        <v>24</v>
      </c>
      <c r="AF422" s="29">
        <v>12</v>
      </c>
      <c r="AG422" s="29">
        <v>3</v>
      </c>
      <c r="AH422" s="29">
        <v>1</v>
      </c>
      <c r="AI422" s="29">
        <v>0</v>
      </c>
      <c r="AJ422" s="29">
        <v>4</v>
      </c>
      <c r="AK422" s="29">
        <v>5</v>
      </c>
      <c r="AL422" s="29">
        <v>3</v>
      </c>
      <c r="AM422" s="29">
        <v>0</v>
      </c>
      <c r="AN422" s="29">
        <v>0</v>
      </c>
      <c r="AO422" s="29">
        <v>0</v>
      </c>
      <c r="AP422" s="29">
        <v>0</v>
      </c>
      <c r="AQ422" s="29">
        <v>0</v>
      </c>
      <c r="AR422" s="29">
        <v>0</v>
      </c>
      <c r="AS422" s="29">
        <v>0</v>
      </c>
      <c r="AT422" s="29">
        <v>0</v>
      </c>
      <c r="AU422" s="29">
        <v>0</v>
      </c>
      <c r="AV422" s="29">
        <v>0</v>
      </c>
      <c r="AW422" s="29">
        <v>0</v>
      </c>
      <c r="AX422" s="29">
        <v>0</v>
      </c>
    </row>
    <row r="423" spans="2:50" ht="20.100000000000001" customHeight="1" thickBot="1" x14ac:dyDescent="0.25">
      <c r="B423" s="4" t="s">
        <v>593</v>
      </c>
      <c r="C423" s="29">
        <v>296</v>
      </c>
      <c r="D423" s="29">
        <v>55</v>
      </c>
      <c r="E423" s="29">
        <v>0</v>
      </c>
      <c r="F423" s="29">
        <v>4</v>
      </c>
      <c r="G423" s="29">
        <v>368</v>
      </c>
      <c r="H423" s="29">
        <v>59</v>
      </c>
      <c r="I423" s="29">
        <v>64</v>
      </c>
      <c r="J423" s="29">
        <v>0</v>
      </c>
      <c r="K423" s="29">
        <v>0</v>
      </c>
      <c r="L423" s="29">
        <v>0</v>
      </c>
      <c r="M423" s="29">
        <v>64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1</v>
      </c>
      <c r="T423" s="29">
        <v>0</v>
      </c>
      <c r="U423" s="29">
        <v>136</v>
      </c>
      <c r="V423" s="29">
        <v>55</v>
      </c>
      <c r="W423" s="29">
        <v>0</v>
      </c>
      <c r="X423" s="29">
        <v>2</v>
      </c>
      <c r="Y423" s="29">
        <v>195</v>
      </c>
      <c r="Z423" s="29">
        <v>37</v>
      </c>
      <c r="AA423" s="29">
        <v>59</v>
      </c>
      <c r="AB423" s="29">
        <v>0</v>
      </c>
      <c r="AC423" s="29">
        <v>0</v>
      </c>
      <c r="AD423" s="29">
        <v>1</v>
      </c>
      <c r="AE423" s="29">
        <v>67</v>
      </c>
      <c r="AF423" s="29">
        <v>20</v>
      </c>
      <c r="AG423" s="29">
        <v>37</v>
      </c>
      <c r="AH423" s="29">
        <v>0</v>
      </c>
      <c r="AI423" s="29">
        <v>0</v>
      </c>
      <c r="AJ423" s="29">
        <v>1</v>
      </c>
      <c r="AK423" s="29">
        <v>41</v>
      </c>
      <c r="AL423" s="29">
        <v>2</v>
      </c>
      <c r="AM423" s="29">
        <v>0</v>
      </c>
      <c r="AN423" s="29">
        <v>0</v>
      </c>
      <c r="AO423" s="29">
        <v>0</v>
      </c>
      <c r="AP423" s="29">
        <v>0</v>
      </c>
      <c r="AQ423" s="29">
        <v>0</v>
      </c>
      <c r="AR423" s="29">
        <v>0</v>
      </c>
      <c r="AS423" s="29">
        <v>0</v>
      </c>
      <c r="AT423" s="29">
        <v>0</v>
      </c>
      <c r="AU423" s="29">
        <v>0</v>
      </c>
      <c r="AV423" s="29">
        <v>0</v>
      </c>
      <c r="AW423" s="29">
        <v>0</v>
      </c>
      <c r="AX423" s="29">
        <v>0</v>
      </c>
    </row>
    <row r="424" spans="2:50" ht="20.100000000000001" customHeight="1" thickBot="1" x14ac:dyDescent="0.25">
      <c r="B424" s="4" t="s">
        <v>594</v>
      </c>
      <c r="C424" s="29">
        <v>1056</v>
      </c>
      <c r="D424" s="29">
        <v>39</v>
      </c>
      <c r="E424" s="29">
        <v>0</v>
      </c>
      <c r="F424" s="29">
        <v>18</v>
      </c>
      <c r="G424" s="29">
        <v>1068</v>
      </c>
      <c r="H424" s="29">
        <v>451</v>
      </c>
      <c r="I424" s="29">
        <v>197</v>
      </c>
      <c r="J424" s="29">
        <v>10</v>
      </c>
      <c r="K424" s="29">
        <v>0</v>
      </c>
      <c r="L424" s="29">
        <v>7</v>
      </c>
      <c r="M424" s="29">
        <v>214</v>
      </c>
      <c r="N424" s="29">
        <v>0</v>
      </c>
      <c r="O424" s="29">
        <v>1</v>
      </c>
      <c r="P424" s="29">
        <v>0</v>
      </c>
      <c r="Q424" s="29">
        <v>0</v>
      </c>
      <c r="R424" s="29">
        <v>0</v>
      </c>
      <c r="S424" s="29">
        <v>2</v>
      </c>
      <c r="T424" s="29">
        <v>3</v>
      </c>
      <c r="U424" s="29">
        <v>740</v>
      </c>
      <c r="V424" s="29">
        <v>29</v>
      </c>
      <c r="W424" s="29">
        <v>0</v>
      </c>
      <c r="X424" s="29">
        <v>0</v>
      </c>
      <c r="Y424" s="29">
        <v>674</v>
      </c>
      <c r="Z424" s="29">
        <v>385</v>
      </c>
      <c r="AA424" s="29">
        <v>109</v>
      </c>
      <c r="AB424" s="29">
        <v>0</v>
      </c>
      <c r="AC424" s="29">
        <v>0</v>
      </c>
      <c r="AD424" s="29">
        <v>10</v>
      </c>
      <c r="AE424" s="29">
        <v>160</v>
      </c>
      <c r="AF424" s="29">
        <v>61</v>
      </c>
      <c r="AG424" s="29">
        <v>9</v>
      </c>
      <c r="AH424" s="29">
        <v>0</v>
      </c>
      <c r="AI424" s="29">
        <v>0</v>
      </c>
      <c r="AJ424" s="29">
        <v>1</v>
      </c>
      <c r="AK424" s="29">
        <v>18</v>
      </c>
      <c r="AL424" s="29">
        <v>2</v>
      </c>
      <c r="AM424" s="29">
        <v>0</v>
      </c>
      <c r="AN424" s="29">
        <v>0</v>
      </c>
      <c r="AO424" s="29">
        <v>0</v>
      </c>
      <c r="AP424" s="29">
        <v>0</v>
      </c>
      <c r="AQ424" s="29">
        <v>0</v>
      </c>
      <c r="AR424" s="29">
        <v>0</v>
      </c>
      <c r="AS424" s="29">
        <v>0</v>
      </c>
      <c r="AT424" s="29">
        <v>0</v>
      </c>
      <c r="AU424" s="29">
        <v>0</v>
      </c>
      <c r="AV424" s="29">
        <v>0</v>
      </c>
      <c r="AW424" s="29">
        <v>0</v>
      </c>
      <c r="AX424" s="29">
        <v>0</v>
      </c>
    </row>
    <row r="425" spans="2:50" ht="20.100000000000001" customHeight="1" thickBot="1" x14ac:dyDescent="0.25">
      <c r="B425" s="4" t="s">
        <v>595</v>
      </c>
      <c r="C425" s="29">
        <v>166</v>
      </c>
      <c r="D425" s="29">
        <v>2</v>
      </c>
      <c r="E425" s="29">
        <v>0</v>
      </c>
      <c r="F425" s="29">
        <v>0</v>
      </c>
      <c r="G425" s="29">
        <v>157</v>
      </c>
      <c r="H425" s="29">
        <v>20</v>
      </c>
      <c r="I425" s="29">
        <v>49</v>
      </c>
      <c r="J425" s="29">
        <v>0</v>
      </c>
      <c r="K425" s="29">
        <v>0</v>
      </c>
      <c r="L425" s="29">
        <v>0</v>
      </c>
      <c r="M425" s="29">
        <v>50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91</v>
      </c>
      <c r="V425" s="29">
        <v>2</v>
      </c>
      <c r="W425" s="29">
        <v>0</v>
      </c>
      <c r="X425" s="29">
        <v>0</v>
      </c>
      <c r="Y425" s="29">
        <v>81</v>
      </c>
      <c r="Z425" s="29">
        <v>17</v>
      </c>
      <c r="AA425" s="29">
        <v>22</v>
      </c>
      <c r="AB425" s="29">
        <v>0</v>
      </c>
      <c r="AC425" s="29">
        <v>0</v>
      </c>
      <c r="AD425" s="29">
        <v>0</v>
      </c>
      <c r="AE425" s="29">
        <v>22</v>
      </c>
      <c r="AF425" s="29">
        <v>3</v>
      </c>
      <c r="AG425" s="29">
        <v>4</v>
      </c>
      <c r="AH425" s="29">
        <v>0</v>
      </c>
      <c r="AI425" s="29">
        <v>0</v>
      </c>
      <c r="AJ425" s="29">
        <v>0</v>
      </c>
      <c r="AK425" s="29">
        <v>4</v>
      </c>
      <c r="AL425" s="29">
        <v>0</v>
      </c>
      <c r="AM425" s="29">
        <v>0</v>
      </c>
      <c r="AN425" s="29">
        <v>0</v>
      </c>
      <c r="AO425" s="29">
        <v>0</v>
      </c>
      <c r="AP425" s="29">
        <v>0</v>
      </c>
      <c r="AQ425" s="29">
        <v>0</v>
      </c>
      <c r="AR425" s="29">
        <v>0</v>
      </c>
      <c r="AS425" s="29">
        <v>0</v>
      </c>
      <c r="AT425" s="29">
        <v>0</v>
      </c>
      <c r="AU425" s="29">
        <v>0</v>
      </c>
      <c r="AV425" s="29">
        <v>0</v>
      </c>
      <c r="AW425" s="29">
        <v>0</v>
      </c>
      <c r="AX425" s="29">
        <v>0</v>
      </c>
    </row>
    <row r="426" spans="2:50" ht="20.100000000000001" customHeight="1" thickBot="1" x14ac:dyDescent="0.25">
      <c r="B426" s="4" t="s">
        <v>596</v>
      </c>
      <c r="C426" s="29">
        <v>63</v>
      </c>
      <c r="D426" s="29">
        <v>0</v>
      </c>
      <c r="E426" s="29">
        <v>0</v>
      </c>
      <c r="F426" s="29">
        <v>0</v>
      </c>
      <c r="G426" s="29">
        <v>65</v>
      </c>
      <c r="H426" s="29">
        <v>15</v>
      </c>
      <c r="I426" s="29">
        <v>24</v>
      </c>
      <c r="J426" s="29">
        <v>0</v>
      </c>
      <c r="K426" s="29">
        <v>0</v>
      </c>
      <c r="L426" s="29">
        <v>0</v>
      </c>
      <c r="M426" s="29">
        <v>24</v>
      </c>
      <c r="N426" s="29">
        <v>0</v>
      </c>
      <c r="O426" s="29">
        <v>1</v>
      </c>
      <c r="P426" s="29">
        <v>0</v>
      </c>
      <c r="Q426" s="29">
        <v>0</v>
      </c>
      <c r="R426" s="29">
        <v>0</v>
      </c>
      <c r="S426" s="29">
        <v>0</v>
      </c>
      <c r="T426" s="29">
        <v>1</v>
      </c>
      <c r="U426" s="29">
        <v>25</v>
      </c>
      <c r="V426" s="29">
        <v>0</v>
      </c>
      <c r="W426" s="29">
        <v>0</v>
      </c>
      <c r="X426" s="29">
        <v>0</v>
      </c>
      <c r="Y426" s="29">
        <v>23</v>
      </c>
      <c r="Z426" s="29">
        <v>12</v>
      </c>
      <c r="AA426" s="29">
        <v>6</v>
      </c>
      <c r="AB426" s="29">
        <v>0</v>
      </c>
      <c r="AC426" s="29">
        <v>0</v>
      </c>
      <c r="AD426" s="29">
        <v>0</v>
      </c>
      <c r="AE426" s="29">
        <v>10</v>
      </c>
      <c r="AF426" s="29">
        <v>2</v>
      </c>
      <c r="AG426" s="29">
        <v>7</v>
      </c>
      <c r="AH426" s="29">
        <v>0</v>
      </c>
      <c r="AI426" s="29">
        <v>0</v>
      </c>
      <c r="AJ426" s="29">
        <v>0</v>
      </c>
      <c r="AK426" s="29">
        <v>8</v>
      </c>
      <c r="AL426" s="29">
        <v>0</v>
      </c>
      <c r="AM426" s="29">
        <v>0</v>
      </c>
      <c r="AN426" s="29">
        <v>0</v>
      </c>
      <c r="AO426" s="29">
        <v>0</v>
      </c>
      <c r="AP426" s="29">
        <v>0</v>
      </c>
      <c r="AQ426" s="29">
        <v>0</v>
      </c>
      <c r="AR426" s="29">
        <v>0</v>
      </c>
      <c r="AS426" s="29">
        <v>0</v>
      </c>
      <c r="AT426" s="29">
        <v>0</v>
      </c>
      <c r="AU426" s="29">
        <v>0</v>
      </c>
      <c r="AV426" s="29">
        <v>0</v>
      </c>
      <c r="AW426" s="29">
        <v>0</v>
      </c>
      <c r="AX426" s="29">
        <v>0</v>
      </c>
    </row>
    <row r="427" spans="2:50" ht="20.100000000000001" customHeight="1" thickBot="1" x14ac:dyDescent="0.25">
      <c r="B427" s="4" t="s">
        <v>597</v>
      </c>
      <c r="C427" s="29">
        <v>1017</v>
      </c>
      <c r="D427" s="29">
        <v>146</v>
      </c>
      <c r="E427" s="29">
        <v>2</v>
      </c>
      <c r="F427" s="29">
        <v>36</v>
      </c>
      <c r="G427" s="29">
        <v>1390</v>
      </c>
      <c r="H427" s="29">
        <v>608</v>
      </c>
      <c r="I427" s="29">
        <v>217</v>
      </c>
      <c r="J427" s="29">
        <v>2</v>
      </c>
      <c r="K427" s="29">
        <v>0</v>
      </c>
      <c r="L427" s="29">
        <v>3</v>
      </c>
      <c r="M427" s="29">
        <v>219</v>
      </c>
      <c r="N427" s="29">
        <v>3</v>
      </c>
      <c r="O427" s="29">
        <v>3</v>
      </c>
      <c r="P427" s="29">
        <v>0</v>
      </c>
      <c r="Q427" s="29">
        <v>0</v>
      </c>
      <c r="R427" s="29">
        <v>1</v>
      </c>
      <c r="S427" s="29">
        <v>2</v>
      </c>
      <c r="T427" s="29">
        <v>2</v>
      </c>
      <c r="U427" s="29">
        <v>519</v>
      </c>
      <c r="V427" s="29">
        <v>144</v>
      </c>
      <c r="W427" s="29">
        <v>2</v>
      </c>
      <c r="X427" s="29">
        <v>31</v>
      </c>
      <c r="Y427" s="29">
        <v>921</v>
      </c>
      <c r="Z427" s="29">
        <v>479</v>
      </c>
      <c r="AA427" s="29">
        <v>262</v>
      </c>
      <c r="AB427" s="29">
        <v>0</v>
      </c>
      <c r="AC427" s="29">
        <v>0</v>
      </c>
      <c r="AD427" s="29">
        <v>1</v>
      </c>
      <c r="AE427" s="29">
        <v>215</v>
      </c>
      <c r="AF427" s="29">
        <v>124</v>
      </c>
      <c r="AG427" s="29">
        <v>16</v>
      </c>
      <c r="AH427" s="29">
        <v>0</v>
      </c>
      <c r="AI427" s="29">
        <v>0</v>
      </c>
      <c r="AJ427" s="29">
        <v>0</v>
      </c>
      <c r="AK427" s="29">
        <v>32</v>
      </c>
      <c r="AL427" s="29">
        <v>0</v>
      </c>
      <c r="AM427" s="29">
        <v>0</v>
      </c>
      <c r="AN427" s="29">
        <v>0</v>
      </c>
      <c r="AO427" s="29">
        <v>0</v>
      </c>
      <c r="AP427" s="29">
        <v>0</v>
      </c>
      <c r="AQ427" s="29">
        <v>0</v>
      </c>
      <c r="AR427" s="29">
        <v>0</v>
      </c>
      <c r="AS427" s="29">
        <v>0</v>
      </c>
      <c r="AT427" s="29">
        <v>0</v>
      </c>
      <c r="AU427" s="29">
        <v>0</v>
      </c>
      <c r="AV427" s="29">
        <v>0</v>
      </c>
      <c r="AW427" s="29">
        <v>1</v>
      </c>
      <c r="AX427" s="29">
        <v>0</v>
      </c>
    </row>
    <row r="428" spans="2:50" ht="20.100000000000001" customHeight="1" thickBot="1" x14ac:dyDescent="0.25">
      <c r="B428" s="4" t="s">
        <v>598</v>
      </c>
      <c r="C428" s="29">
        <v>213</v>
      </c>
      <c r="D428" s="29">
        <v>6</v>
      </c>
      <c r="E428" s="29">
        <v>0</v>
      </c>
      <c r="F428" s="29">
        <v>7</v>
      </c>
      <c r="G428" s="29">
        <v>213</v>
      </c>
      <c r="H428" s="29">
        <v>88</v>
      </c>
      <c r="I428" s="29">
        <v>81</v>
      </c>
      <c r="J428" s="29">
        <v>4</v>
      </c>
      <c r="K428" s="29">
        <v>0</v>
      </c>
      <c r="L428" s="29">
        <v>2</v>
      </c>
      <c r="M428" s="29">
        <v>87</v>
      </c>
      <c r="N428" s="29">
        <v>2</v>
      </c>
      <c r="O428" s="29">
        <v>1</v>
      </c>
      <c r="P428" s="29">
        <v>0</v>
      </c>
      <c r="Q428" s="29">
        <v>0</v>
      </c>
      <c r="R428" s="29">
        <v>0</v>
      </c>
      <c r="S428" s="29">
        <v>1</v>
      </c>
      <c r="T428" s="29">
        <v>0</v>
      </c>
      <c r="U428" s="29">
        <v>94</v>
      </c>
      <c r="V428" s="29">
        <v>2</v>
      </c>
      <c r="W428" s="29">
        <v>0</v>
      </c>
      <c r="X428" s="29">
        <v>2</v>
      </c>
      <c r="Y428" s="29">
        <v>90</v>
      </c>
      <c r="Z428" s="29">
        <v>56</v>
      </c>
      <c r="AA428" s="29">
        <v>35</v>
      </c>
      <c r="AB428" s="29">
        <v>0</v>
      </c>
      <c r="AC428" s="29">
        <v>0</v>
      </c>
      <c r="AD428" s="29">
        <v>0</v>
      </c>
      <c r="AE428" s="29">
        <v>30</v>
      </c>
      <c r="AF428" s="29">
        <v>27</v>
      </c>
      <c r="AG428" s="29">
        <v>2</v>
      </c>
      <c r="AH428" s="29">
        <v>0</v>
      </c>
      <c r="AI428" s="29">
        <v>0</v>
      </c>
      <c r="AJ428" s="29">
        <v>3</v>
      </c>
      <c r="AK428" s="29">
        <v>5</v>
      </c>
      <c r="AL428" s="29">
        <v>3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  <c r="AR428" s="29">
        <v>0</v>
      </c>
      <c r="AS428" s="29">
        <v>0</v>
      </c>
      <c r="AT428" s="29">
        <v>0</v>
      </c>
      <c r="AU428" s="29">
        <v>0</v>
      </c>
      <c r="AV428" s="29">
        <v>0</v>
      </c>
      <c r="AW428" s="29">
        <v>0</v>
      </c>
      <c r="AX428" s="29">
        <v>0</v>
      </c>
    </row>
    <row r="429" spans="2:50" ht="20.100000000000001" customHeight="1" thickBot="1" x14ac:dyDescent="0.25">
      <c r="B429" s="4" t="s">
        <v>599</v>
      </c>
      <c r="C429" s="29">
        <v>86</v>
      </c>
      <c r="D429" s="29">
        <v>0</v>
      </c>
      <c r="E429" s="29">
        <v>1</v>
      </c>
      <c r="F429" s="29">
        <v>0</v>
      </c>
      <c r="G429" s="29">
        <v>75</v>
      </c>
      <c r="H429" s="29">
        <v>44</v>
      </c>
      <c r="I429" s="29">
        <v>20</v>
      </c>
      <c r="J429" s="29">
        <v>0</v>
      </c>
      <c r="K429" s="29">
        <v>0</v>
      </c>
      <c r="L429" s="29">
        <v>0</v>
      </c>
      <c r="M429" s="29">
        <v>23</v>
      </c>
      <c r="N429" s="29">
        <v>1</v>
      </c>
      <c r="O429" s="29">
        <v>1</v>
      </c>
      <c r="P429" s="29">
        <v>0</v>
      </c>
      <c r="Q429" s="29">
        <v>0</v>
      </c>
      <c r="R429" s="29">
        <v>0</v>
      </c>
      <c r="S429" s="29">
        <v>1</v>
      </c>
      <c r="T429" s="29">
        <v>0</v>
      </c>
      <c r="U429" s="29">
        <v>52</v>
      </c>
      <c r="V429" s="29">
        <v>0</v>
      </c>
      <c r="W429" s="29">
        <v>1</v>
      </c>
      <c r="X429" s="29">
        <v>0</v>
      </c>
      <c r="Y429" s="29">
        <v>41</v>
      </c>
      <c r="Z429" s="29">
        <v>33</v>
      </c>
      <c r="AA429" s="29">
        <v>12</v>
      </c>
      <c r="AB429" s="29">
        <v>0</v>
      </c>
      <c r="AC429" s="29">
        <v>0</v>
      </c>
      <c r="AD429" s="29">
        <v>0</v>
      </c>
      <c r="AE429" s="29">
        <v>9</v>
      </c>
      <c r="AF429" s="29">
        <v>10</v>
      </c>
      <c r="AG429" s="29">
        <v>1</v>
      </c>
      <c r="AH429" s="29">
        <v>0</v>
      </c>
      <c r="AI429" s="29">
        <v>0</v>
      </c>
      <c r="AJ429" s="29">
        <v>0</v>
      </c>
      <c r="AK429" s="29">
        <v>1</v>
      </c>
      <c r="AL429" s="29">
        <v>0</v>
      </c>
      <c r="AM429" s="29">
        <v>0</v>
      </c>
      <c r="AN429" s="29">
        <v>0</v>
      </c>
      <c r="AO429" s="29">
        <v>0</v>
      </c>
      <c r="AP429" s="29">
        <v>0</v>
      </c>
      <c r="AQ429" s="29">
        <v>0</v>
      </c>
      <c r="AR429" s="29">
        <v>0</v>
      </c>
      <c r="AS429" s="29">
        <v>0</v>
      </c>
      <c r="AT429" s="29">
        <v>0</v>
      </c>
      <c r="AU429" s="29">
        <v>0</v>
      </c>
      <c r="AV429" s="29">
        <v>0</v>
      </c>
      <c r="AW429" s="29">
        <v>0</v>
      </c>
      <c r="AX429" s="29">
        <v>0</v>
      </c>
    </row>
    <row r="430" spans="2:50" ht="20.100000000000001" customHeight="1" thickBot="1" x14ac:dyDescent="0.25">
      <c r="B430" s="4" t="s">
        <v>600</v>
      </c>
      <c r="C430" s="29">
        <v>207</v>
      </c>
      <c r="D430" s="29">
        <v>3</v>
      </c>
      <c r="E430" s="29">
        <v>0</v>
      </c>
      <c r="F430" s="29">
        <v>0</v>
      </c>
      <c r="G430" s="29">
        <v>180</v>
      </c>
      <c r="H430" s="29">
        <v>94</v>
      </c>
      <c r="I430" s="29">
        <v>35</v>
      </c>
      <c r="J430" s="29">
        <v>0</v>
      </c>
      <c r="K430" s="29">
        <v>0</v>
      </c>
      <c r="L430" s="29">
        <v>0</v>
      </c>
      <c r="M430" s="29">
        <v>35</v>
      </c>
      <c r="N430" s="29">
        <v>0</v>
      </c>
      <c r="O430" s="29">
        <v>1</v>
      </c>
      <c r="P430" s="29">
        <v>0</v>
      </c>
      <c r="Q430" s="29">
        <v>0</v>
      </c>
      <c r="R430" s="29">
        <v>0</v>
      </c>
      <c r="S430" s="29">
        <v>0</v>
      </c>
      <c r="T430" s="29">
        <v>1</v>
      </c>
      <c r="U430" s="29">
        <v>122</v>
      </c>
      <c r="V430" s="29">
        <v>3</v>
      </c>
      <c r="W430" s="29">
        <v>0</v>
      </c>
      <c r="X430" s="29">
        <v>0</v>
      </c>
      <c r="Y430" s="29">
        <v>94</v>
      </c>
      <c r="Z430" s="29">
        <v>73</v>
      </c>
      <c r="AA430" s="29">
        <v>41</v>
      </c>
      <c r="AB430" s="29">
        <v>0</v>
      </c>
      <c r="AC430" s="29">
        <v>0</v>
      </c>
      <c r="AD430" s="29">
        <v>0</v>
      </c>
      <c r="AE430" s="29">
        <v>43</v>
      </c>
      <c r="AF430" s="29">
        <v>19</v>
      </c>
      <c r="AG430" s="29">
        <v>8</v>
      </c>
      <c r="AH430" s="29">
        <v>0</v>
      </c>
      <c r="AI430" s="29">
        <v>0</v>
      </c>
      <c r="AJ430" s="29">
        <v>0</v>
      </c>
      <c r="AK430" s="29">
        <v>8</v>
      </c>
      <c r="AL430" s="29">
        <v>1</v>
      </c>
      <c r="AM430" s="29">
        <v>0</v>
      </c>
      <c r="AN430" s="29">
        <v>0</v>
      </c>
      <c r="AO430" s="29">
        <v>0</v>
      </c>
      <c r="AP430" s="29">
        <v>0</v>
      </c>
      <c r="AQ430" s="29">
        <v>0</v>
      </c>
      <c r="AR430" s="29">
        <v>0</v>
      </c>
      <c r="AS430" s="29">
        <v>0</v>
      </c>
      <c r="AT430" s="29">
        <v>0</v>
      </c>
      <c r="AU430" s="29">
        <v>0</v>
      </c>
      <c r="AV430" s="29">
        <v>0</v>
      </c>
      <c r="AW430" s="29">
        <v>0</v>
      </c>
      <c r="AX430" s="29">
        <v>0</v>
      </c>
    </row>
    <row r="431" spans="2:50" ht="20.100000000000001" customHeight="1" thickBot="1" x14ac:dyDescent="0.25">
      <c r="B431" s="4" t="s">
        <v>601</v>
      </c>
      <c r="C431" s="29">
        <v>167</v>
      </c>
      <c r="D431" s="29">
        <v>1</v>
      </c>
      <c r="E431" s="29">
        <v>2</v>
      </c>
      <c r="F431" s="29">
        <v>3</v>
      </c>
      <c r="G431" s="29">
        <v>141</v>
      </c>
      <c r="H431" s="29">
        <v>106</v>
      </c>
      <c r="I431" s="29">
        <v>28</v>
      </c>
      <c r="J431" s="29">
        <v>1</v>
      </c>
      <c r="K431" s="29">
        <v>1</v>
      </c>
      <c r="L431" s="29">
        <v>0</v>
      </c>
      <c r="M431" s="29">
        <v>30</v>
      </c>
      <c r="N431" s="29">
        <v>0</v>
      </c>
      <c r="O431" s="29">
        <v>1</v>
      </c>
      <c r="P431" s="29">
        <v>0</v>
      </c>
      <c r="Q431" s="29">
        <v>0</v>
      </c>
      <c r="R431" s="29">
        <v>0</v>
      </c>
      <c r="S431" s="29">
        <v>0</v>
      </c>
      <c r="T431" s="29">
        <v>1</v>
      </c>
      <c r="U431" s="29">
        <v>122</v>
      </c>
      <c r="V431" s="29">
        <v>0</v>
      </c>
      <c r="W431" s="29">
        <v>1</v>
      </c>
      <c r="X431" s="29">
        <v>2</v>
      </c>
      <c r="Y431" s="29">
        <v>70</v>
      </c>
      <c r="Z431" s="29">
        <v>97</v>
      </c>
      <c r="AA431" s="29">
        <v>15</v>
      </c>
      <c r="AB431" s="29">
        <v>0</v>
      </c>
      <c r="AC431" s="29">
        <v>0</v>
      </c>
      <c r="AD431" s="29">
        <v>1</v>
      </c>
      <c r="AE431" s="29">
        <v>39</v>
      </c>
      <c r="AF431" s="29">
        <v>8</v>
      </c>
      <c r="AG431" s="29">
        <v>1</v>
      </c>
      <c r="AH431" s="29">
        <v>0</v>
      </c>
      <c r="AI431" s="29">
        <v>0</v>
      </c>
      <c r="AJ431" s="29">
        <v>0</v>
      </c>
      <c r="AK431" s="29">
        <v>2</v>
      </c>
      <c r="AL431" s="29">
        <v>0</v>
      </c>
      <c r="AM431" s="29">
        <v>0</v>
      </c>
      <c r="AN431" s="29">
        <v>0</v>
      </c>
      <c r="AO431" s="29">
        <v>0</v>
      </c>
      <c r="AP431" s="29">
        <v>0</v>
      </c>
      <c r="AQ431" s="29">
        <v>0</v>
      </c>
      <c r="AR431" s="29">
        <v>0</v>
      </c>
      <c r="AS431" s="29">
        <v>0</v>
      </c>
      <c r="AT431" s="29">
        <v>0</v>
      </c>
      <c r="AU431" s="29">
        <v>0</v>
      </c>
      <c r="AV431" s="29">
        <v>0</v>
      </c>
      <c r="AW431" s="29">
        <v>0</v>
      </c>
      <c r="AX431" s="29">
        <v>0</v>
      </c>
    </row>
    <row r="432" spans="2:50" ht="20.100000000000001" customHeight="1" thickBot="1" x14ac:dyDescent="0.25">
      <c r="B432" s="4" t="s">
        <v>602</v>
      </c>
      <c r="C432" s="29">
        <v>873</v>
      </c>
      <c r="D432" s="29">
        <v>168</v>
      </c>
      <c r="E432" s="29">
        <v>26</v>
      </c>
      <c r="F432" s="29">
        <v>14</v>
      </c>
      <c r="G432" s="29">
        <v>1121</v>
      </c>
      <c r="H432" s="29">
        <v>256</v>
      </c>
      <c r="I432" s="29">
        <v>237</v>
      </c>
      <c r="J432" s="29">
        <v>0</v>
      </c>
      <c r="K432" s="29">
        <v>0</v>
      </c>
      <c r="L432" s="29">
        <v>1</v>
      </c>
      <c r="M432" s="29">
        <v>239</v>
      </c>
      <c r="N432" s="29">
        <v>0</v>
      </c>
      <c r="O432" s="29">
        <v>4</v>
      </c>
      <c r="P432" s="29">
        <v>0</v>
      </c>
      <c r="Q432" s="29">
        <v>0</v>
      </c>
      <c r="R432" s="29">
        <v>1</v>
      </c>
      <c r="S432" s="29">
        <v>7</v>
      </c>
      <c r="T432" s="29">
        <v>1</v>
      </c>
      <c r="U432" s="29">
        <v>398</v>
      </c>
      <c r="V432" s="29">
        <v>168</v>
      </c>
      <c r="W432" s="29">
        <v>26</v>
      </c>
      <c r="X432" s="29">
        <v>12</v>
      </c>
      <c r="Y432" s="29">
        <v>647</v>
      </c>
      <c r="Z432" s="29">
        <v>190</v>
      </c>
      <c r="AA432" s="29">
        <v>214</v>
      </c>
      <c r="AB432" s="29">
        <v>0</v>
      </c>
      <c r="AC432" s="29">
        <v>0</v>
      </c>
      <c r="AD432" s="29">
        <v>0</v>
      </c>
      <c r="AE432" s="29">
        <v>210</v>
      </c>
      <c r="AF432" s="29">
        <v>60</v>
      </c>
      <c r="AG432" s="29">
        <v>19</v>
      </c>
      <c r="AH432" s="29">
        <v>0</v>
      </c>
      <c r="AI432" s="29">
        <v>0</v>
      </c>
      <c r="AJ432" s="29">
        <v>0</v>
      </c>
      <c r="AK432" s="29">
        <v>18</v>
      </c>
      <c r="AL432" s="29">
        <v>4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  <c r="AR432" s="29">
        <v>0</v>
      </c>
      <c r="AS432" s="29">
        <v>1</v>
      </c>
      <c r="AT432" s="29">
        <v>0</v>
      </c>
      <c r="AU432" s="29">
        <v>0</v>
      </c>
      <c r="AV432" s="29">
        <v>0</v>
      </c>
      <c r="AW432" s="29">
        <v>0</v>
      </c>
      <c r="AX432" s="29">
        <v>1</v>
      </c>
    </row>
    <row r="433" spans="2:50" ht="20.100000000000001" customHeight="1" thickBot="1" x14ac:dyDescent="0.25">
      <c r="B433" s="4" t="s">
        <v>603</v>
      </c>
      <c r="C433" s="29">
        <v>263</v>
      </c>
      <c r="D433" s="29">
        <v>15</v>
      </c>
      <c r="E433" s="29">
        <v>0</v>
      </c>
      <c r="F433" s="29">
        <v>0</v>
      </c>
      <c r="G433" s="29">
        <v>313</v>
      </c>
      <c r="H433" s="29">
        <v>58</v>
      </c>
      <c r="I433" s="29">
        <v>102</v>
      </c>
      <c r="J433" s="29">
        <v>12</v>
      </c>
      <c r="K433" s="29">
        <v>0</v>
      </c>
      <c r="L433" s="29">
        <v>0</v>
      </c>
      <c r="M433" s="29">
        <v>118</v>
      </c>
      <c r="N433" s="29">
        <v>1</v>
      </c>
      <c r="O433" s="29">
        <v>1</v>
      </c>
      <c r="P433" s="29">
        <v>0</v>
      </c>
      <c r="Q433" s="29">
        <v>0</v>
      </c>
      <c r="R433" s="29">
        <v>0</v>
      </c>
      <c r="S433" s="29">
        <v>0</v>
      </c>
      <c r="T433" s="29">
        <v>1</v>
      </c>
      <c r="U433" s="29">
        <v>85</v>
      </c>
      <c r="V433" s="29">
        <v>3</v>
      </c>
      <c r="W433" s="29">
        <v>0</v>
      </c>
      <c r="X433" s="29">
        <v>0</v>
      </c>
      <c r="Y433" s="29">
        <v>114</v>
      </c>
      <c r="Z433" s="29">
        <v>44</v>
      </c>
      <c r="AA433" s="29">
        <v>68</v>
      </c>
      <c r="AB433" s="29">
        <v>0</v>
      </c>
      <c r="AC433" s="29">
        <v>0</v>
      </c>
      <c r="AD433" s="29">
        <v>0</v>
      </c>
      <c r="AE433" s="29">
        <v>74</v>
      </c>
      <c r="AF433" s="29">
        <v>12</v>
      </c>
      <c r="AG433" s="29">
        <v>7</v>
      </c>
      <c r="AH433" s="29">
        <v>0</v>
      </c>
      <c r="AI433" s="29">
        <v>0</v>
      </c>
      <c r="AJ433" s="29">
        <v>0</v>
      </c>
      <c r="AK433" s="29">
        <v>7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  <c r="AR433" s="29">
        <v>0</v>
      </c>
      <c r="AS433" s="29">
        <v>0</v>
      </c>
      <c r="AT433" s="29">
        <v>0</v>
      </c>
      <c r="AU433" s="29">
        <v>0</v>
      </c>
      <c r="AV433" s="29">
        <v>0</v>
      </c>
      <c r="AW433" s="29">
        <v>0</v>
      </c>
      <c r="AX433" s="29">
        <v>0</v>
      </c>
    </row>
    <row r="434" spans="2:50" ht="20.100000000000001" customHeight="1" thickBot="1" x14ac:dyDescent="0.25">
      <c r="B434" s="4" t="s">
        <v>604</v>
      </c>
      <c r="C434" s="29">
        <v>218</v>
      </c>
      <c r="D434" s="29">
        <v>30</v>
      </c>
      <c r="E434" s="29">
        <v>5</v>
      </c>
      <c r="F434" s="29">
        <v>7</v>
      </c>
      <c r="G434" s="29">
        <v>268</v>
      </c>
      <c r="H434" s="29">
        <v>56</v>
      </c>
      <c r="I434" s="29">
        <v>77</v>
      </c>
      <c r="J434" s="29">
        <v>10</v>
      </c>
      <c r="K434" s="29">
        <v>0</v>
      </c>
      <c r="L434" s="29">
        <v>0</v>
      </c>
      <c r="M434" s="29">
        <v>82</v>
      </c>
      <c r="N434" s="29">
        <v>5</v>
      </c>
      <c r="O434" s="29">
        <v>4</v>
      </c>
      <c r="P434" s="29">
        <v>0</v>
      </c>
      <c r="Q434" s="29">
        <v>0</v>
      </c>
      <c r="R434" s="29">
        <v>0</v>
      </c>
      <c r="S434" s="29">
        <v>1</v>
      </c>
      <c r="T434" s="29">
        <v>3</v>
      </c>
      <c r="U434" s="29">
        <v>82</v>
      </c>
      <c r="V434" s="29">
        <v>20</v>
      </c>
      <c r="W434" s="29">
        <v>5</v>
      </c>
      <c r="X434" s="29">
        <v>6</v>
      </c>
      <c r="Y434" s="29">
        <v>121</v>
      </c>
      <c r="Z434" s="29">
        <v>32</v>
      </c>
      <c r="AA434" s="29">
        <v>49</v>
      </c>
      <c r="AB434" s="29">
        <v>0</v>
      </c>
      <c r="AC434" s="29">
        <v>0</v>
      </c>
      <c r="AD434" s="29">
        <v>1</v>
      </c>
      <c r="AE434" s="29">
        <v>57</v>
      </c>
      <c r="AF434" s="29">
        <v>16</v>
      </c>
      <c r="AG434" s="29">
        <v>6</v>
      </c>
      <c r="AH434" s="29">
        <v>0</v>
      </c>
      <c r="AI434" s="29">
        <v>0</v>
      </c>
      <c r="AJ434" s="29">
        <v>0</v>
      </c>
      <c r="AK434" s="29">
        <v>7</v>
      </c>
      <c r="AL434" s="29">
        <v>0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  <c r="AR434" s="29">
        <v>0</v>
      </c>
      <c r="AS434" s="29">
        <v>0</v>
      </c>
      <c r="AT434" s="29">
        <v>0</v>
      </c>
      <c r="AU434" s="29">
        <v>0</v>
      </c>
      <c r="AV434" s="29">
        <v>0</v>
      </c>
      <c r="AW434" s="29">
        <v>0</v>
      </c>
      <c r="AX434" s="29">
        <v>0</v>
      </c>
    </row>
    <row r="435" spans="2:50" ht="20.100000000000001" customHeight="1" thickBot="1" x14ac:dyDescent="0.25">
      <c r="B435" s="4" t="s">
        <v>605</v>
      </c>
      <c r="C435" s="29">
        <v>1131</v>
      </c>
      <c r="D435" s="29">
        <v>134</v>
      </c>
      <c r="E435" s="29">
        <v>7</v>
      </c>
      <c r="F435" s="29">
        <v>2</v>
      </c>
      <c r="G435" s="29">
        <v>1314</v>
      </c>
      <c r="H435" s="29">
        <v>303</v>
      </c>
      <c r="I435" s="29">
        <v>455</v>
      </c>
      <c r="J435" s="29">
        <v>119</v>
      </c>
      <c r="K435" s="29">
        <v>0</v>
      </c>
      <c r="L435" s="29">
        <v>2</v>
      </c>
      <c r="M435" s="29">
        <v>575</v>
      </c>
      <c r="N435" s="29">
        <v>5</v>
      </c>
      <c r="O435" s="29">
        <v>9</v>
      </c>
      <c r="P435" s="29">
        <v>0</v>
      </c>
      <c r="Q435" s="29">
        <v>0</v>
      </c>
      <c r="R435" s="29">
        <v>0</v>
      </c>
      <c r="S435" s="29">
        <v>3</v>
      </c>
      <c r="T435" s="29">
        <v>9</v>
      </c>
      <c r="U435" s="29">
        <v>401</v>
      </c>
      <c r="V435" s="29">
        <v>15</v>
      </c>
      <c r="W435" s="29">
        <v>6</v>
      </c>
      <c r="X435" s="29">
        <v>0</v>
      </c>
      <c r="Y435" s="29">
        <v>456</v>
      </c>
      <c r="Z435" s="29">
        <v>214</v>
      </c>
      <c r="AA435" s="29">
        <v>217</v>
      </c>
      <c r="AB435" s="29">
        <v>0</v>
      </c>
      <c r="AC435" s="29">
        <v>0</v>
      </c>
      <c r="AD435" s="29">
        <v>0</v>
      </c>
      <c r="AE435" s="29">
        <v>219</v>
      </c>
      <c r="AF435" s="29">
        <v>72</v>
      </c>
      <c r="AG435" s="29">
        <v>49</v>
      </c>
      <c r="AH435" s="29">
        <v>0</v>
      </c>
      <c r="AI435" s="29">
        <v>1</v>
      </c>
      <c r="AJ435" s="29">
        <v>0</v>
      </c>
      <c r="AK435" s="29">
        <v>60</v>
      </c>
      <c r="AL435" s="29">
        <v>3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29">
        <v>0</v>
      </c>
      <c r="AT435" s="29">
        <v>0</v>
      </c>
      <c r="AU435" s="29">
        <v>0</v>
      </c>
      <c r="AV435" s="29">
        <v>0</v>
      </c>
      <c r="AW435" s="29">
        <v>1</v>
      </c>
      <c r="AX435" s="29">
        <v>0</v>
      </c>
    </row>
    <row r="436" spans="2:50" ht="20.100000000000001" customHeight="1" thickBot="1" x14ac:dyDescent="0.25">
      <c r="B436" s="4" t="s">
        <v>606</v>
      </c>
      <c r="C436" s="29">
        <v>227</v>
      </c>
      <c r="D436" s="29">
        <v>6</v>
      </c>
      <c r="E436" s="29">
        <v>3</v>
      </c>
      <c r="F436" s="29">
        <v>10</v>
      </c>
      <c r="G436" s="29">
        <v>293</v>
      </c>
      <c r="H436" s="29">
        <v>81</v>
      </c>
      <c r="I436" s="29">
        <v>63</v>
      </c>
      <c r="J436" s="29">
        <v>1</v>
      </c>
      <c r="K436" s="29">
        <v>0</v>
      </c>
      <c r="L436" s="29">
        <v>2</v>
      </c>
      <c r="M436" s="29">
        <v>66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1</v>
      </c>
      <c r="T436" s="29">
        <v>1</v>
      </c>
      <c r="U436" s="29">
        <v>102</v>
      </c>
      <c r="V436" s="29">
        <v>5</v>
      </c>
      <c r="W436" s="29">
        <v>3</v>
      </c>
      <c r="X436" s="29">
        <v>8</v>
      </c>
      <c r="Y436" s="29">
        <v>142</v>
      </c>
      <c r="Z436" s="29">
        <v>51</v>
      </c>
      <c r="AA436" s="29">
        <v>53</v>
      </c>
      <c r="AB436" s="29">
        <v>0</v>
      </c>
      <c r="AC436" s="29">
        <v>0</v>
      </c>
      <c r="AD436" s="29">
        <v>0</v>
      </c>
      <c r="AE436" s="29">
        <v>77</v>
      </c>
      <c r="AF436" s="29">
        <v>26</v>
      </c>
      <c r="AG436" s="29">
        <v>9</v>
      </c>
      <c r="AH436" s="29">
        <v>0</v>
      </c>
      <c r="AI436" s="29">
        <v>0</v>
      </c>
      <c r="AJ436" s="29">
        <v>0</v>
      </c>
      <c r="AK436" s="29">
        <v>7</v>
      </c>
      <c r="AL436" s="29">
        <v>3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  <c r="AR436" s="29">
        <v>0</v>
      </c>
      <c r="AS436" s="29">
        <v>0</v>
      </c>
      <c r="AT436" s="29">
        <v>0</v>
      </c>
      <c r="AU436" s="29">
        <v>0</v>
      </c>
      <c r="AV436" s="29">
        <v>0</v>
      </c>
      <c r="AW436" s="29">
        <v>0</v>
      </c>
      <c r="AX436" s="29">
        <v>0</v>
      </c>
    </row>
    <row r="437" spans="2:50" ht="20.100000000000001" customHeight="1" thickBot="1" x14ac:dyDescent="0.25">
      <c r="B437" s="4" t="s">
        <v>607</v>
      </c>
      <c r="C437" s="29">
        <v>1664</v>
      </c>
      <c r="D437" s="29">
        <v>247</v>
      </c>
      <c r="E437" s="29">
        <v>87</v>
      </c>
      <c r="F437" s="29">
        <v>51</v>
      </c>
      <c r="G437" s="29">
        <v>2070</v>
      </c>
      <c r="H437" s="29">
        <v>564</v>
      </c>
      <c r="I437" s="29">
        <v>507</v>
      </c>
      <c r="J437" s="29">
        <v>228</v>
      </c>
      <c r="K437" s="29">
        <v>0</v>
      </c>
      <c r="L437" s="29">
        <v>4</v>
      </c>
      <c r="M437" s="29">
        <v>739</v>
      </c>
      <c r="N437" s="29">
        <v>0</v>
      </c>
      <c r="O437" s="29">
        <v>7</v>
      </c>
      <c r="P437" s="29">
        <v>0</v>
      </c>
      <c r="Q437" s="29">
        <v>1</v>
      </c>
      <c r="R437" s="29">
        <v>1</v>
      </c>
      <c r="S437" s="29">
        <v>9</v>
      </c>
      <c r="T437" s="29">
        <v>6</v>
      </c>
      <c r="U437" s="29">
        <v>803</v>
      </c>
      <c r="V437" s="29">
        <v>18</v>
      </c>
      <c r="W437" s="29">
        <v>86</v>
      </c>
      <c r="X437" s="29">
        <v>12</v>
      </c>
      <c r="Y437" s="29">
        <v>898</v>
      </c>
      <c r="Z437" s="29">
        <v>433</v>
      </c>
      <c r="AA437" s="29">
        <v>305</v>
      </c>
      <c r="AB437" s="29">
        <v>0</v>
      </c>
      <c r="AC437" s="29">
        <v>0</v>
      </c>
      <c r="AD437" s="29">
        <v>34</v>
      </c>
      <c r="AE437" s="29">
        <v>384</v>
      </c>
      <c r="AF437" s="29">
        <v>117</v>
      </c>
      <c r="AG437" s="29">
        <v>42</v>
      </c>
      <c r="AH437" s="29">
        <v>1</v>
      </c>
      <c r="AI437" s="29">
        <v>0</v>
      </c>
      <c r="AJ437" s="29">
        <v>0</v>
      </c>
      <c r="AK437" s="29">
        <v>40</v>
      </c>
      <c r="AL437" s="29">
        <v>8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  <c r="AR437" s="29">
        <v>0</v>
      </c>
      <c r="AS437" s="29">
        <v>0</v>
      </c>
      <c r="AT437" s="29">
        <v>0</v>
      </c>
      <c r="AU437" s="29">
        <v>0</v>
      </c>
      <c r="AV437" s="29">
        <v>0</v>
      </c>
      <c r="AW437" s="29">
        <v>0</v>
      </c>
      <c r="AX437" s="29">
        <v>0</v>
      </c>
    </row>
    <row r="438" spans="2:50" ht="20.100000000000001" customHeight="1" thickBot="1" x14ac:dyDescent="0.25">
      <c r="B438" s="4" t="s">
        <v>608</v>
      </c>
      <c r="C438" s="29">
        <v>84</v>
      </c>
      <c r="D438" s="29">
        <v>0</v>
      </c>
      <c r="E438" s="29">
        <v>10</v>
      </c>
      <c r="F438" s="29">
        <v>0</v>
      </c>
      <c r="G438" s="29">
        <v>93</v>
      </c>
      <c r="H438" s="29">
        <v>56</v>
      </c>
      <c r="I438" s="29">
        <v>8</v>
      </c>
      <c r="J438" s="29">
        <v>0</v>
      </c>
      <c r="K438" s="29">
        <v>0</v>
      </c>
      <c r="L438" s="29">
        <v>0</v>
      </c>
      <c r="M438" s="29">
        <v>8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57</v>
      </c>
      <c r="V438" s="29">
        <v>0</v>
      </c>
      <c r="W438" s="29">
        <v>10</v>
      </c>
      <c r="X438" s="29">
        <v>0</v>
      </c>
      <c r="Y438" s="29">
        <v>62</v>
      </c>
      <c r="Z438" s="29">
        <v>48</v>
      </c>
      <c r="AA438" s="29">
        <v>12</v>
      </c>
      <c r="AB438" s="29">
        <v>0</v>
      </c>
      <c r="AC438" s="29">
        <v>0</v>
      </c>
      <c r="AD438" s="29">
        <v>0</v>
      </c>
      <c r="AE438" s="29">
        <v>15</v>
      </c>
      <c r="AF438" s="29">
        <v>8</v>
      </c>
      <c r="AG438" s="29">
        <v>7</v>
      </c>
      <c r="AH438" s="29">
        <v>0</v>
      </c>
      <c r="AI438" s="29">
        <v>0</v>
      </c>
      <c r="AJ438" s="29">
        <v>0</v>
      </c>
      <c r="AK438" s="29">
        <v>8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  <c r="AR438" s="29">
        <v>0</v>
      </c>
      <c r="AS438" s="29">
        <v>0</v>
      </c>
      <c r="AT438" s="29">
        <v>0</v>
      </c>
      <c r="AU438" s="29">
        <v>0</v>
      </c>
      <c r="AV438" s="29">
        <v>0</v>
      </c>
      <c r="AW438" s="29">
        <v>0</v>
      </c>
      <c r="AX438" s="29">
        <v>0</v>
      </c>
    </row>
    <row r="439" spans="2:50" ht="20.100000000000001" customHeight="1" thickBot="1" x14ac:dyDescent="0.25">
      <c r="B439" s="4" t="s">
        <v>609</v>
      </c>
      <c r="C439" s="29">
        <v>383</v>
      </c>
      <c r="D439" s="29">
        <v>0</v>
      </c>
      <c r="E439" s="29">
        <v>0</v>
      </c>
      <c r="F439" s="29">
        <v>0</v>
      </c>
      <c r="G439" s="29">
        <v>415</v>
      </c>
      <c r="H439" s="29">
        <v>122</v>
      </c>
      <c r="I439" s="29">
        <v>118</v>
      </c>
      <c r="J439" s="29">
        <v>0</v>
      </c>
      <c r="K439" s="29">
        <v>0</v>
      </c>
      <c r="L439" s="29">
        <v>0</v>
      </c>
      <c r="M439" s="29">
        <v>114</v>
      </c>
      <c r="N439" s="29">
        <v>4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190</v>
      </c>
      <c r="V439" s="29">
        <v>0</v>
      </c>
      <c r="W439" s="29">
        <v>0</v>
      </c>
      <c r="X439" s="29">
        <v>0</v>
      </c>
      <c r="Y439" s="29">
        <v>183</v>
      </c>
      <c r="Z439" s="29">
        <v>76</v>
      </c>
      <c r="AA439" s="29">
        <v>60</v>
      </c>
      <c r="AB439" s="29">
        <v>0</v>
      </c>
      <c r="AC439" s="29">
        <v>0</v>
      </c>
      <c r="AD439" s="29">
        <v>0</v>
      </c>
      <c r="AE439" s="29">
        <v>101</v>
      </c>
      <c r="AF439" s="29">
        <v>40</v>
      </c>
      <c r="AG439" s="29">
        <v>15</v>
      </c>
      <c r="AH439" s="29">
        <v>0</v>
      </c>
      <c r="AI439" s="29">
        <v>0</v>
      </c>
      <c r="AJ439" s="29">
        <v>0</v>
      </c>
      <c r="AK439" s="29">
        <v>17</v>
      </c>
      <c r="AL439" s="29">
        <v>2</v>
      </c>
      <c r="AM439" s="29">
        <v>0</v>
      </c>
      <c r="AN439" s="29">
        <v>0</v>
      </c>
      <c r="AO439" s="29">
        <v>0</v>
      </c>
      <c r="AP439" s="29">
        <v>0</v>
      </c>
      <c r="AQ439" s="29">
        <v>0</v>
      </c>
      <c r="AR439" s="29">
        <v>0</v>
      </c>
      <c r="AS439" s="29">
        <v>0</v>
      </c>
      <c r="AT439" s="29">
        <v>0</v>
      </c>
      <c r="AU439" s="29">
        <v>0</v>
      </c>
      <c r="AV439" s="29">
        <v>0</v>
      </c>
      <c r="AW439" s="29">
        <v>0</v>
      </c>
      <c r="AX439" s="29">
        <v>0</v>
      </c>
    </row>
    <row r="440" spans="2:50" ht="20.100000000000001" customHeight="1" thickBot="1" x14ac:dyDescent="0.25">
      <c r="B440" s="4" t="s">
        <v>610</v>
      </c>
      <c r="C440" s="29">
        <v>83</v>
      </c>
      <c r="D440" s="29">
        <v>3</v>
      </c>
      <c r="E440" s="29">
        <v>1</v>
      </c>
      <c r="F440" s="29">
        <v>0</v>
      </c>
      <c r="G440" s="29">
        <v>68</v>
      </c>
      <c r="H440" s="29">
        <v>24</v>
      </c>
      <c r="I440" s="29">
        <v>36</v>
      </c>
      <c r="J440" s="29">
        <v>0</v>
      </c>
      <c r="K440" s="29">
        <v>0</v>
      </c>
      <c r="L440" s="29">
        <v>0</v>
      </c>
      <c r="M440" s="29">
        <v>36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35</v>
      </c>
      <c r="V440" s="29">
        <v>3</v>
      </c>
      <c r="W440" s="29">
        <v>1</v>
      </c>
      <c r="X440" s="29">
        <v>0</v>
      </c>
      <c r="Y440" s="29">
        <v>21</v>
      </c>
      <c r="Z440" s="29">
        <v>23</v>
      </c>
      <c r="AA440" s="29">
        <v>12</v>
      </c>
      <c r="AB440" s="29">
        <v>0</v>
      </c>
      <c r="AC440" s="29">
        <v>0</v>
      </c>
      <c r="AD440" s="29">
        <v>0</v>
      </c>
      <c r="AE440" s="29">
        <v>11</v>
      </c>
      <c r="AF440" s="29">
        <v>1</v>
      </c>
      <c r="AG440" s="29">
        <v>0</v>
      </c>
      <c r="AH440" s="29">
        <v>0</v>
      </c>
      <c r="AI440" s="29">
        <v>0</v>
      </c>
      <c r="AJ440" s="29">
        <v>0</v>
      </c>
      <c r="AK440" s="29">
        <v>0</v>
      </c>
      <c r="AL440" s="29">
        <v>0</v>
      </c>
      <c r="AM440" s="29">
        <v>0</v>
      </c>
      <c r="AN440" s="29">
        <v>0</v>
      </c>
      <c r="AO440" s="29">
        <v>0</v>
      </c>
      <c r="AP440" s="29">
        <v>0</v>
      </c>
      <c r="AQ440" s="29">
        <v>0</v>
      </c>
      <c r="AR440" s="29">
        <v>0</v>
      </c>
      <c r="AS440" s="29">
        <v>0</v>
      </c>
      <c r="AT440" s="29">
        <v>0</v>
      </c>
      <c r="AU440" s="29">
        <v>0</v>
      </c>
      <c r="AV440" s="29">
        <v>0</v>
      </c>
      <c r="AW440" s="29">
        <v>0</v>
      </c>
      <c r="AX440" s="29">
        <v>0</v>
      </c>
    </row>
    <row r="441" spans="2:50" ht="20.100000000000001" customHeight="1" thickBot="1" x14ac:dyDescent="0.25">
      <c r="B441" s="4" t="s">
        <v>611</v>
      </c>
      <c r="C441" s="29">
        <v>215</v>
      </c>
      <c r="D441" s="29">
        <v>13</v>
      </c>
      <c r="E441" s="29">
        <v>0</v>
      </c>
      <c r="F441" s="29">
        <v>0</v>
      </c>
      <c r="G441" s="29">
        <v>197</v>
      </c>
      <c r="H441" s="29">
        <v>128</v>
      </c>
      <c r="I441" s="29">
        <v>106</v>
      </c>
      <c r="J441" s="29">
        <v>4</v>
      </c>
      <c r="K441" s="29">
        <v>0</v>
      </c>
      <c r="L441" s="29">
        <v>0</v>
      </c>
      <c r="M441" s="29">
        <v>111</v>
      </c>
      <c r="N441" s="29">
        <v>1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70</v>
      </c>
      <c r="V441" s="29">
        <v>7</v>
      </c>
      <c r="W441" s="29">
        <v>0</v>
      </c>
      <c r="X441" s="29">
        <v>0</v>
      </c>
      <c r="Y441" s="29">
        <v>51</v>
      </c>
      <c r="Z441" s="29">
        <v>113</v>
      </c>
      <c r="AA441" s="29">
        <v>34</v>
      </c>
      <c r="AB441" s="29">
        <v>0</v>
      </c>
      <c r="AC441" s="29">
        <v>0</v>
      </c>
      <c r="AD441" s="29">
        <v>0</v>
      </c>
      <c r="AE441" s="29">
        <v>30</v>
      </c>
      <c r="AF441" s="29">
        <v>10</v>
      </c>
      <c r="AG441" s="29">
        <v>5</v>
      </c>
      <c r="AH441" s="29">
        <v>2</v>
      </c>
      <c r="AI441" s="29">
        <v>0</v>
      </c>
      <c r="AJ441" s="29">
        <v>0</v>
      </c>
      <c r="AK441" s="29">
        <v>5</v>
      </c>
      <c r="AL441" s="29">
        <v>4</v>
      </c>
      <c r="AM441" s="29">
        <v>0</v>
      </c>
      <c r="AN441" s="29">
        <v>0</v>
      </c>
      <c r="AO441" s="29">
        <v>0</v>
      </c>
      <c r="AP441" s="29">
        <v>0</v>
      </c>
      <c r="AQ441" s="29">
        <v>0</v>
      </c>
      <c r="AR441" s="29">
        <v>0</v>
      </c>
      <c r="AS441" s="29">
        <v>0</v>
      </c>
      <c r="AT441" s="29">
        <v>0</v>
      </c>
      <c r="AU441" s="29">
        <v>0</v>
      </c>
      <c r="AV441" s="29">
        <v>0</v>
      </c>
      <c r="AW441" s="29">
        <v>0</v>
      </c>
      <c r="AX441" s="29">
        <v>0</v>
      </c>
    </row>
    <row r="442" spans="2:50" ht="20.100000000000001" customHeight="1" thickBot="1" x14ac:dyDescent="0.25">
      <c r="B442" s="4" t="s">
        <v>612</v>
      </c>
      <c r="C442" s="29">
        <v>815</v>
      </c>
      <c r="D442" s="29">
        <v>36</v>
      </c>
      <c r="E442" s="29">
        <v>0</v>
      </c>
      <c r="F442" s="29">
        <v>0</v>
      </c>
      <c r="G442" s="29">
        <v>865</v>
      </c>
      <c r="H442" s="29">
        <v>244</v>
      </c>
      <c r="I442" s="29">
        <v>291</v>
      </c>
      <c r="J442" s="29">
        <v>36</v>
      </c>
      <c r="K442" s="29">
        <v>0</v>
      </c>
      <c r="L442" s="29">
        <v>0</v>
      </c>
      <c r="M442" s="29">
        <v>327</v>
      </c>
      <c r="N442" s="29">
        <v>0</v>
      </c>
      <c r="O442" s="29">
        <v>3</v>
      </c>
      <c r="P442" s="29">
        <v>0</v>
      </c>
      <c r="Q442" s="29">
        <v>0</v>
      </c>
      <c r="R442" s="29">
        <v>0</v>
      </c>
      <c r="S442" s="29">
        <v>2</v>
      </c>
      <c r="T442" s="29">
        <v>2</v>
      </c>
      <c r="U442" s="29">
        <v>347</v>
      </c>
      <c r="V442" s="29">
        <v>0</v>
      </c>
      <c r="W442" s="29">
        <v>0</v>
      </c>
      <c r="X442" s="29">
        <v>0</v>
      </c>
      <c r="Y442" s="29">
        <v>367</v>
      </c>
      <c r="Z442" s="29">
        <v>173</v>
      </c>
      <c r="AA442" s="29">
        <v>160</v>
      </c>
      <c r="AB442" s="29">
        <v>0</v>
      </c>
      <c r="AC442" s="29">
        <v>0</v>
      </c>
      <c r="AD442" s="29">
        <v>0</v>
      </c>
      <c r="AE442" s="29">
        <v>155</v>
      </c>
      <c r="AF442" s="29">
        <v>68</v>
      </c>
      <c r="AG442" s="29">
        <v>14</v>
      </c>
      <c r="AH442" s="29">
        <v>0</v>
      </c>
      <c r="AI442" s="29">
        <v>0</v>
      </c>
      <c r="AJ442" s="29">
        <v>0</v>
      </c>
      <c r="AK442" s="29">
        <v>14</v>
      </c>
      <c r="AL442" s="29">
        <v>1</v>
      </c>
      <c r="AM442" s="29">
        <v>0</v>
      </c>
      <c r="AN442" s="29">
        <v>0</v>
      </c>
      <c r="AO442" s="29">
        <v>0</v>
      </c>
      <c r="AP442" s="29">
        <v>0</v>
      </c>
      <c r="AQ442" s="29">
        <v>0</v>
      </c>
      <c r="AR442" s="29">
        <v>0</v>
      </c>
      <c r="AS442" s="29">
        <v>0</v>
      </c>
      <c r="AT442" s="29">
        <v>0</v>
      </c>
      <c r="AU442" s="29">
        <v>0</v>
      </c>
      <c r="AV442" s="29">
        <v>0</v>
      </c>
      <c r="AW442" s="29">
        <v>0</v>
      </c>
      <c r="AX442" s="29">
        <v>0</v>
      </c>
    </row>
    <row r="443" spans="2:50" ht="20.100000000000001" customHeight="1" thickBot="1" x14ac:dyDescent="0.25">
      <c r="B443" s="7" t="s">
        <v>206</v>
      </c>
      <c r="C443" s="9">
        <f>SUM(C12:C442)</f>
        <v>188966</v>
      </c>
      <c r="D443" s="9">
        <f t="shared" ref="D443:AX443" si="0">SUM(D12:D442)</f>
        <v>22109</v>
      </c>
      <c r="E443" s="9">
        <f t="shared" si="0"/>
        <v>9408</v>
      </c>
      <c r="F443" s="9">
        <f t="shared" si="0"/>
        <v>1791</v>
      </c>
      <c r="G443" s="9">
        <f t="shared" si="0"/>
        <v>224070</v>
      </c>
      <c r="H443" s="9">
        <f t="shared" si="0"/>
        <v>47222</v>
      </c>
      <c r="I443" s="9">
        <f t="shared" si="0"/>
        <v>54958</v>
      </c>
      <c r="J443" s="9">
        <f t="shared" si="0"/>
        <v>7520</v>
      </c>
      <c r="K443" s="9">
        <f t="shared" si="0"/>
        <v>265</v>
      </c>
      <c r="L443" s="9">
        <f t="shared" si="0"/>
        <v>232</v>
      </c>
      <c r="M443" s="9">
        <f t="shared" si="0"/>
        <v>62932</v>
      </c>
      <c r="N443" s="9">
        <f t="shared" si="0"/>
        <v>332</v>
      </c>
      <c r="O443" s="9">
        <f t="shared" si="0"/>
        <v>394</v>
      </c>
      <c r="P443" s="9">
        <f t="shared" si="0"/>
        <v>7</v>
      </c>
      <c r="Q443" s="9">
        <f t="shared" si="0"/>
        <v>5</v>
      </c>
      <c r="R443" s="9">
        <f t="shared" si="0"/>
        <v>32</v>
      </c>
      <c r="S443" s="9">
        <f t="shared" si="0"/>
        <v>424</v>
      </c>
      <c r="T443" s="9">
        <f t="shared" si="0"/>
        <v>333</v>
      </c>
      <c r="U443" s="9">
        <f t="shared" si="0"/>
        <v>92581</v>
      </c>
      <c r="V443" s="9">
        <f t="shared" si="0"/>
        <v>14374</v>
      </c>
      <c r="W443" s="9">
        <f t="shared" si="0"/>
        <v>9108</v>
      </c>
      <c r="X443" s="9">
        <f t="shared" si="0"/>
        <v>1093</v>
      </c>
      <c r="Y443" s="9">
        <f t="shared" si="0"/>
        <v>118048</v>
      </c>
      <c r="Z443" s="9">
        <f t="shared" si="0"/>
        <v>31519</v>
      </c>
      <c r="AA443" s="9">
        <f t="shared" si="0"/>
        <v>33953</v>
      </c>
      <c r="AB443" s="9">
        <f t="shared" si="0"/>
        <v>0</v>
      </c>
      <c r="AC443" s="9">
        <f t="shared" si="0"/>
        <v>0</v>
      </c>
      <c r="AD443" s="9">
        <f t="shared" si="0"/>
        <v>345</v>
      </c>
      <c r="AE443" s="9">
        <f t="shared" si="0"/>
        <v>35086</v>
      </c>
      <c r="AF443" s="9">
        <f t="shared" si="0"/>
        <v>13566</v>
      </c>
      <c r="AG443" s="9">
        <f t="shared" si="0"/>
        <v>6983</v>
      </c>
      <c r="AH443" s="9">
        <f t="shared" si="0"/>
        <v>207</v>
      </c>
      <c r="AI443" s="9">
        <f t="shared" si="0"/>
        <v>30</v>
      </c>
      <c r="AJ443" s="9">
        <f t="shared" si="0"/>
        <v>85</v>
      </c>
      <c r="AK443" s="9">
        <f t="shared" si="0"/>
        <v>7478</v>
      </c>
      <c r="AL443" s="9">
        <f t="shared" si="0"/>
        <v>1351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97</v>
      </c>
      <c r="AT443" s="9">
        <f t="shared" si="0"/>
        <v>1</v>
      </c>
      <c r="AU443" s="9">
        <f t="shared" si="0"/>
        <v>0</v>
      </c>
      <c r="AV443" s="9">
        <f t="shared" si="0"/>
        <v>4</v>
      </c>
      <c r="AW443" s="9">
        <f t="shared" si="0"/>
        <v>102</v>
      </c>
      <c r="AX443" s="9">
        <f t="shared" si="0"/>
        <v>121</v>
      </c>
    </row>
    <row r="444" spans="2:50" x14ac:dyDescent="0.2"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16407-F3D3-4FE8-B674-655B5DBB8507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8" t="s">
        <v>665</v>
      </c>
      <c r="D9" s="89"/>
      <c r="E9" s="89"/>
      <c r="F9" s="89"/>
      <c r="G9" s="89"/>
      <c r="H9" s="89"/>
      <c r="I9" s="89"/>
      <c r="J9" s="89"/>
    </row>
    <row r="10" spans="2:10" ht="41.25" customHeight="1" thickBot="1" x14ac:dyDescent="0.25">
      <c r="C10" s="47" t="s">
        <v>124</v>
      </c>
      <c r="D10" s="47" t="s">
        <v>125</v>
      </c>
      <c r="E10" s="47" t="s">
        <v>126</v>
      </c>
      <c r="F10" s="47" t="s">
        <v>127</v>
      </c>
      <c r="G10" s="56" t="s">
        <v>655</v>
      </c>
      <c r="H10" s="56" t="s">
        <v>656</v>
      </c>
      <c r="I10" s="56" t="s">
        <v>657</v>
      </c>
      <c r="J10" s="56" t="s">
        <v>658</v>
      </c>
    </row>
    <row r="11" spans="2:10" ht="20.100000000000001" customHeight="1" thickBot="1" x14ac:dyDescent="0.25">
      <c r="B11" s="61" t="s">
        <v>167</v>
      </c>
      <c r="C11" s="51">
        <f>IF('Relación Víctima_Denunciado '!C11=0,"-",'Relación Víctima_Denunciado '!C11/'Relación Víctima_Denunciado '!$L11)</f>
        <v>0.45</v>
      </c>
      <c r="D11" s="51">
        <f>IF('Relación Víctima_Denunciado '!D11=0,"-",'Relación Víctima_Denunciado '!D11/'Relación Víctima_Denunciado '!$L11)</f>
        <v>0.15555555555555556</v>
      </c>
      <c r="E11" s="51">
        <f>IF('Relación Víctima_Denunciado '!E11=0,"-",'Relación Víctima_Denunciado '!E11/'Relación Víctima_Denunciado '!$L11)</f>
        <v>0.18055555555555555</v>
      </c>
      <c r="F11" s="51">
        <f>IF('Relación Víctima_Denunciado '!F11=0,"-",'Relación Víctima_Denunciado '!F11/'Relación Víctima_Denunciado '!$L11)</f>
        <v>0.21388888888888888</v>
      </c>
      <c r="G11" s="51" t="str">
        <f>IF('Relación Víctima_Denunciado '!H11=0,"-",'Relación Víctima_Denunciado '!H11/'Relación Víctima_Denunciado '!$L11)</f>
        <v>-</v>
      </c>
      <c r="H11" s="51" t="str">
        <f>IF('Relación Víctima_Denunciado '!I11=0,"-",'Relación Víctima_Denunciado '!I11/'Relación Víctima_Denunciado '!$L11)</f>
        <v>-</v>
      </c>
      <c r="I11" s="51" t="str">
        <f>IF('Relación Víctima_Denunciado '!J11=0,"-",'Relación Víctima_Denunciado '!J11/'Relación Víctima_Denunciado '!$L11)</f>
        <v>-</v>
      </c>
      <c r="J11" s="51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62" t="s">
        <v>235</v>
      </c>
      <c r="C12" s="51">
        <f>IF('Relación Víctima_Denunciado '!C12=0,"-",'Relación Víctima_Denunciado '!C12/'Relación Víctima_Denunciado '!$L12)</f>
        <v>0.35</v>
      </c>
      <c r="D12" s="51">
        <f>IF('Relación Víctima_Denunciado '!D12=0,"-",'Relación Víctima_Denunciado '!D12/'Relación Víctima_Denunciado '!$L12)</f>
        <v>0.16666666666666666</v>
      </c>
      <c r="E12" s="51" t="str">
        <f>IF('Relación Víctima_Denunciado '!E12=0,"-",'Relación Víctima_Denunciado '!E12/'Relación Víctima_Denunciado '!$L12)</f>
        <v>-</v>
      </c>
      <c r="F12" s="51">
        <f>IF('Relación Víctima_Denunciado '!F12=0,"-",'Relación Víctima_Denunciado '!F12/'Relación Víctima_Denunciado '!$L12)</f>
        <v>0.48333333333333334</v>
      </c>
      <c r="G12" s="51" t="str">
        <f>IF('Relación Víctima_Denunciado '!H12=0,"-",'Relación Víctima_Denunciado '!H12/'Relación Víctima_Denunciado '!$L12)</f>
        <v>-</v>
      </c>
      <c r="H12" s="51" t="str">
        <f>IF('Relación Víctima_Denunciado '!I12=0,"-",'Relación Víctima_Denunciado '!I12/'Relación Víctima_Denunciado '!$L12)</f>
        <v>-</v>
      </c>
      <c r="I12" s="51" t="str">
        <f>IF('Relación Víctima_Denunciado '!J12=0,"-",'Relación Víctima_Denunciado '!J12/'Relación Víctima_Denunciado '!$L12)</f>
        <v>-</v>
      </c>
      <c r="J12" s="51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62" t="s">
        <v>236</v>
      </c>
      <c r="C13" s="51">
        <f>IF('Relación Víctima_Denunciado '!C13=0,"-",'Relación Víctima_Denunciado '!C13/'Relación Víctima_Denunciado '!$L13)</f>
        <v>0.1276595744680851</v>
      </c>
      <c r="D13" s="51">
        <f>IF('Relación Víctima_Denunciado '!D13=0,"-",'Relación Víctima_Denunciado '!D13/'Relación Víctima_Denunciado '!$L13)</f>
        <v>0.25531914893617019</v>
      </c>
      <c r="E13" s="51">
        <f>IF('Relación Víctima_Denunciado '!E13=0,"-",'Relación Víctima_Denunciado '!E13/'Relación Víctima_Denunciado '!$L13)</f>
        <v>0.44680851063829785</v>
      </c>
      <c r="F13" s="51">
        <f>IF('Relación Víctima_Denunciado '!F13=0,"-",'Relación Víctima_Denunciado '!F13/'Relación Víctima_Denunciado '!$L13)</f>
        <v>0.1702127659574468</v>
      </c>
      <c r="G13" s="51" t="str">
        <f>IF('Relación Víctima_Denunciado '!H13=0,"-",'Relación Víctima_Denunciado '!H13/'Relación Víctima_Denunciado '!$L13)</f>
        <v>-</v>
      </c>
      <c r="H13" s="51" t="str">
        <f>IF('Relación Víctima_Denunciado '!I13=0,"-",'Relación Víctima_Denunciado '!I13/'Relación Víctima_Denunciado '!$L13)</f>
        <v>-</v>
      </c>
      <c r="I13" s="51" t="str">
        <f>IF('Relación Víctima_Denunciado '!J13=0,"-",'Relación Víctima_Denunciado '!J13/'Relación Víctima_Denunciado '!$L13)</f>
        <v>-</v>
      </c>
      <c r="J13" s="51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62" t="s">
        <v>237</v>
      </c>
      <c r="C14" s="51">
        <f>IF('Relación Víctima_Denunciado '!C14=0,"-",'Relación Víctima_Denunciado '!C14/'Relación Víctima_Denunciado '!$L14)</f>
        <v>0.1206896551724138</v>
      </c>
      <c r="D14" s="51">
        <f>IF('Relación Víctima_Denunciado '!D14=0,"-",'Relación Víctima_Denunciado '!D14/'Relación Víctima_Denunciado '!$L14)</f>
        <v>0.14655172413793102</v>
      </c>
      <c r="E14" s="51">
        <f>IF('Relación Víctima_Denunciado '!E14=0,"-",'Relación Víctima_Denunciado '!E14/'Relación Víctima_Denunciado '!$L14)</f>
        <v>0.32758620689655171</v>
      </c>
      <c r="F14" s="51">
        <f>IF('Relación Víctima_Denunciado '!F14=0,"-",'Relación Víctima_Denunciado '!F14/'Relación Víctima_Denunciado '!$L14)</f>
        <v>0.40517241379310343</v>
      </c>
      <c r="G14" s="51" t="str">
        <f>IF('Relación Víctima_Denunciado '!H14=0,"-",'Relación Víctima_Denunciado '!H14/'Relación Víctima_Denunciado '!$L14)</f>
        <v>-</v>
      </c>
      <c r="H14" s="51" t="str">
        <f>IF('Relación Víctima_Denunciado '!I14=0,"-",'Relación Víctima_Denunciado '!I14/'Relación Víctima_Denunciado '!$L14)</f>
        <v>-</v>
      </c>
      <c r="I14" s="51" t="str">
        <f>IF('Relación Víctima_Denunciado '!J14=0,"-",'Relación Víctima_Denunciado '!J14/'Relación Víctima_Denunciado '!$L14)</f>
        <v>-</v>
      </c>
      <c r="J14" s="51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62" t="s">
        <v>238</v>
      </c>
      <c r="C15" s="51">
        <f>IF('Relación Víctima_Denunciado '!C15=0,"-",'Relación Víctima_Denunciado '!C15/'Relación Víctima_Denunciado '!$L15)</f>
        <v>0.135678391959799</v>
      </c>
      <c r="D15" s="51">
        <f>IF('Relación Víctima_Denunciado '!D15=0,"-",'Relación Víctima_Denunciado '!D15/'Relación Víctima_Denunciado '!$L15)</f>
        <v>0.2613065326633166</v>
      </c>
      <c r="E15" s="51">
        <f>IF('Relación Víctima_Denunciado '!E15=0,"-",'Relación Víctima_Denunciado '!E15/'Relación Víctima_Denunciado '!$L15)</f>
        <v>0.22613065326633167</v>
      </c>
      <c r="F15" s="51">
        <f>IF('Relación Víctima_Denunciado '!F15=0,"-",'Relación Víctima_Denunciado '!F15/'Relación Víctima_Denunciado '!$L15)</f>
        <v>0.37688442211055279</v>
      </c>
      <c r="G15" s="51" t="str">
        <f>IF('Relación Víctima_Denunciado '!H15=0,"-",'Relación Víctima_Denunciado '!H15/'Relación Víctima_Denunciado '!$L15)</f>
        <v>-</v>
      </c>
      <c r="H15" s="51" t="str">
        <f>IF('Relación Víctima_Denunciado '!I15=0,"-",'Relación Víctima_Denunciado '!I15/'Relación Víctima_Denunciado '!$L15)</f>
        <v>-</v>
      </c>
      <c r="I15" s="51" t="str">
        <f>IF('Relación Víctima_Denunciado '!J15=0,"-",'Relación Víctima_Denunciado '!J15/'Relación Víctima_Denunciado '!$L15)</f>
        <v>-</v>
      </c>
      <c r="J15" s="51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62" t="s">
        <v>633</v>
      </c>
      <c r="C16" s="51">
        <f>IF('Relación Víctima_Denunciado '!C16=0,"-",'Relación Víctima_Denunciado '!C16/'Relación Víctima_Denunciado '!$L16)</f>
        <v>0.16666666666666666</v>
      </c>
      <c r="D16" s="51" t="str">
        <f>IF('Relación Víctima_Denunciado '!D16=0,"-",'Relación Víctima_Denunciado '!D16/'Relación Víctima_Denunciado '!$L16)</f>
        <v>-</v>
      </c>
      <c r="E16" s="51">
        <f>IF('Relación Víctima_Denunciado '!E16=0,"-",'Relación Víctima_Denunciado '!E16/'Relación Víctima_Denunciado '!$L16)</f>
        <v>0.33333333333333331</v>
      </c>
      <c r="F16" s="51">
        <f>IF('Relación Víctima_Denunciado '!F16=0,"-",'Relación Víctima_Denunciado '!F16/'Relación Víctima_Denunciado '!$L16)</f>
        <v>0.5</v>
      </c>
      <c r="G16" s="51" t="str">
        <f>IF('Relación Víctima_Denunciado '!H16=0,"-",'Relación Víctima_Denunciado '!H16/'Relación Víctima_Denunciado '!$L16)</f>
        <v>-</v>
      </c>
      <c r="H16" s="51" t="str">
        <f>IF('Relación Víctima_Denunciado '!I16=0,"-",'Relación Víctima_Denunciado '!I16/'Relación Víctima_Denunciado '!$L16)</f>
        <v>-</v>
      </c>
      <c r="I16" s="51" t="str">
        <f>IF('Relación Víctima_Denunciado '!J16=0,"-",'Relación Víctima_Denunciado '!J16/'Relación Víctima_Denunciado '!$L16)</f>
        <v>-</v>
      </c>
      <c r="J16" s="51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62" t="s">
        <v>239</v>
      </c>
      <c r="C17" s="51">
        <f>IF('Relación Víctima_Denunciado '!C17=0,"-",'Relación Víctima_Denunciado '!C17/'Relación Víctima_Denunciado '!$L17)</f>
        <v>0.14893617021276595</v>
      </c>
      <c r="D17" s="51">
        <f>IF('Relación Víctima_Denunciado '!D17=0,"-",'Relación Víctima_Denunciado '!D17/'Relación Víctima_Denunciado '!$L17)</f>
        <v>0.1276595744680851</v>
      </c>
      <c r="E17" s="51">
        <f>IF('Relación Víctima_Denunciado '!E17=0,"-",'Relación Víctima_Denunciado '!E17/'Relación Víctima_Denunciado '!$L17)</f>
        <v>0.27659574468085107</v>
      </c>
      <c r="F17" s="51">
        <f>IF('Relación Víctima_Denunciado '!F17=0,"-",'Relación Víctima_Denunciado '!F17/'Relación Víctima_Denunciado '!$L17)</f>
        <v>0.44680851063829785</v>
      </c>
      <c r="G17" s="51" t="str">
        <f>IF('Relación Víctima_Denunciado '!H17=0,"-",'Relación Víctima_Denunciado '!H17/'Relación Víctima_Denunciado '!$L17)</f>
        <v>-</v>
      </c>
      <c r="H17" s="51" t="str">
        <f>IF('Relación Víctima_Denunciado '!I17=0,"-",'Relación Víctima_Denunciado '!I17/'Relación Víctima_Denunciado '!$L17)</f>
        <v>-</v>
      </c>
      <c r="I17" s="51" t="str">
        <f>IF('Relación Víctima_Denunciado '!J17=0,"-",'Relación Víctima_Denunciado '!J17/'Relación Víctima_Denunciado '!$L17)</f>
        <v>-</v>
      </c>
      <c r="J17" s="51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62" t="s">
        <v>240</v>
      </c>
      <c r="C18" s="51">
        <f>IF('Relación Víctima_Denunciado '!C18=0,"-",'Relación Víctima_Denunciado '!C18/'Relación Víctima_Denunciado '!$L18)</f>
        <v>0.33333333333333331</v>
      </c>
      <c r="D18" s="51" t="str">
        <f>IF('Relación Víctima_Denunciado '!D18=0,"-",'Relación Víctima_Denunciado '!D18/'Relación Víctima_Denunciado '!$L18)</f>
        <v>-</v>
      </c>
      <c r="E18" s="51">
        <f>IF('Relación Víctima_Denunciado '!E18=0,"-",'Relación Víctima_Denunciado '!E18/'Relación Víctima_Denunciado '!$L18)</f>
        <v>0.22222222222222221</v>
      </c>
      <c r="F18" s="51">
        <f>IF('Relación Víctima_Denunciado '!F18=0,"-",'Relación Víctima_Denunciado '!F18/'Relación Víctima_Denunciado '!$L18)</f>
        <v>0.44444444444444442</v>
      </c>
      <c r="G18" s="51" t="str">
        <f>IF('Relación Víctima_Denunciado '!H18=0,"-",'Relación Víctima_Denunciado '!H18/'Relación Víctima_Denunciado '!$L18)</f>
        <v>-</v>
      </c>
      <c r="H18" s="51" t="str">
        <f>IF('Relación Víctima_Denunciado '!I18=0,"-",'Relación Víctima_Denunciado '!I18/'Relación Víctima_Denunciado '!$L18)</f>
        <v>-</v>
      </c>
      <c r="I18" s="51" t="str">
        <f>IF('Relación Víctima_Denunciado '!J18=0,"-",'Relación Víctima_Denunciado '!J18/'Relación Víctima_Denunciado '!$L18)</f>
        <v>-</v>
      </c>
      <c r="J18" s="51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62" t="s">
        <v>241</v>
      </c>
      <c r="C19" s="51">
        <f>IF('Relación Víctima_Denunciado '!C19=0,"-",'Relación Víctima_Denunciado '!C19/'Relación Víctima_Denunciado '!$L19)</f>
        <v>0.15277777777777779</v>
      </c>
      <c r="D19" s="51">
        <f>IF('Relación Víctima_Denunciado '!D19=0,"-",'Relación Víctima_Denunciado '!D19/'Relación Víctima_Denunciado '!$L19)</f>
        <v>6.9444444444444448E-2</v>
      </c>
      <c r="E19" s="51">
        <f>IF('Relación Víctima_Denunciado '!E19=0,"-",'Relación Víctima_Denunciado '!E19/'Relación Víctima_Denunciado '!$L19)</f>
        <v>0.27777777777777779</v>
      </c>
      <c r="F19" s="51">
        <f>IF('Relación Víctima_Denunciado '!F19=0,"-",'Relación Víctima_Denunciado '!F19/'Relación Víctima_Denunciado '!$L19)</f>
        <v>0.5</v>
      </c>
      <c r="G19" s="51" t="str">
        <f>IF('Relación Víctima_Denunciado '!H19=0,"-",'Relación Víctima_Denunciado '!H19/'Relación Víctima_Denunciado '!$L19)</f>
        <v>-</v>
      </c>
      <c r="H19" s="51" t="str">
        <f>IF('Relación Víctima_Denunciado '!I19=0,"-",'Relación Víctima_Denunciado '!I19/'Relación Víctima_Denunciado '!$L19)</f>
        <v>-</v>
      </c>
      <c r="I19" s="51" t="str">
        <f>IF('Relación Víctima_Denunciado '!J19=0,"-",'Relación Víctima_Denunciado '!J19/'Relación Víctima_Denunciado '!$L19)</f>
        <v>-</v>
      </c>
      <c r="J19" s="51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62" t="s">
        <v>242</v>
      </c>
      <c r="C20" s="51">
        <f>IF('Relación Víctima_Denunciado '!C20=0,"-",'Relación Víctima_Denunciado '!C20/'Relación Víctima_Denunciado '!$L20)</f>
        <v>0.22222222222222221</v>
      </c>
      <c r="D20" s="51">
        <f>IF('Relación Víctima_Denunciado '!D20=0,"-",'Relación Víctima_Denunciado '!D20/'Relación Víctima_Denunciado '!$L20)</f>
        <v>6.1728395061728392E-2</v>
      </c>
      <c r="E20" s="51">
        <f>IF('Relación Víctima_Denunciado '!E20=0,"-",'Relación Víctima_Denunciado '!E20/'Relación Víctima_Denunciado '!$L20)</f>
        <v>0.34567901234567899</v>
      </c>
      <c r="F20" s="51">
        <f>IF('Relación Víctima_Denunciado '!F20=0,"-",'Relación Víctima_Denunciado '!F20/'Relación Víctima_Denunciado '!$L20)</f>
        <v>0.37037037037037035</v>
      </c>
      <c r="G20" s="51" t="str">
        <f>IF('Relación Víctima_Denunciado '!H20=0,"-",'Relación Víctima_Denunciado '!H20/'Relación Víctima_Denunciado '!$L20)</f>
        <v>-</v>
      </c>
      <c r="H20" s="51" t="str">
        <f>IF('Relación Víctima_Denunciado '!I20=0,"-",'Relación Víctima_Denunciado '!I20/'Relación Víctima_Denunciado '!$L20)</f>
        <v>-</v>
      </c>
      <c r="I20" s="51" t="str">
        <f>IF('Relación Víctima_Denunciado '!J20=0,"-",'Relación Víctima_Denunciado '!J20/'Relación Víctima_Denunciado '!$L20)</f>
        <v>-</v>
      </c>
      <c r="J20" s="51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62" t="s">
        <v>243</v>
      </c>
      <c r="C21" s="51">
        <f>IF('Relación Víctima_Denunciado '!C21=0,"-",'Relación Víctima_Denunciado '!C21/'Relación Víctima_Denunciado '!$L21)</f>
        <v>6.6326530612244902E-2</v>
      </c>
      <c r="D21" s="51">
        <f>IF('Relación Víctima_Denunciado '!D21=0,"-",'Relación Víctima_Denunciado '!D21/'Relación Víctima_Denunciado '!$L21)</f>
        <v>4.336734693877551E-2</v>
      </c>
      <c r="E21" s="51">
        <f>IF('Relación Víctima_Denunciado '!E21=0,"-",'Relación Víctima_Denunciado '!E21/'Relación Víctima_Denunciado '!$L21)</f>
        <v>0.12244897959183673</v>
      </c>
      <c r="F21" s="51">
        <f>IF('Relación Víctima_Denunciado '!F21=0,"-",'Relación Víctima_Denunciado '!F21/'Relación Víctima_Denunciado '!$L21)</f>
        <v>0.7678571428571429</v>
      </c>
      <c r="G21" s="51" t="str">
        <f>IF('Relación Víctima_Denunciado '!H21=0,"-",'Relación Víctima_Denunciado '!H21/'Relación Víctima_Denunciado '!$L21)</f>
        <v>-</v>
      </c>
      <c r="H21" s="51" t="str">
        <f>IF('Relación Víctima_Denunciado '!I21=0,"-",'Relación Víctima_Denunciado '!I21/'Relación Víctima_Denunciado '!$L21)</f>
        <v>-</v>
      </c>
      <c r="I21" s="51" t="str">
        <f>IF('Relación Víctima_Denunciado '!J21=0,"-",'Relación Víctima_Denunciado '!J21/'Relación Víctima_Denunciado '!$L21)</f>
        <v>-</v>
      </c>
      <c r="J21" s="51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62" t="s">
        <v>168</v>
      </c>
      <c r="C22" s="51">
        <f>IF('Relación Víctima_Denunciado '!C22=0,"-",'Relación Víctima_Denunciado '!C22/'Relación Víctima_Denunciado '!$L22)</f>
        <v>0.11965811965811966</v>
      </c>
      <c r="D22" s="51">
        <f>IF('Relación Víctima_Denunciado '!D22=0,"-",'Relación Víctima_Denunciado '!D22/'Relación Víctima_Denunciado '!$L22)</f>
        <v>0.1111111111111111</v>
      </c>
      <c r="E22" s="51">
        <f>IF('Relación Víctima_Denunciado '!E22=0,"-",'Relación Víctima_Denunciado '!E22/'Relación Víctima_Denunciado '!$L22)</f>
        <v>0.25641025641025639</v>
      </c>
      <c r="F22" s="51">
        <f>IF('Relación Víctima_Denunciado '!F22=0,"-",'Relación Víctima_Denunciado '!F22/'Relación Víctima_Denunciado '!$L22)</f>
        <v>0.51282051282051277</v>
      </c>
      <c r="G22" s="51" t="str">
        <f>IF('Relación Víctima_Denunciado '!H22=0,"-",'Relación Víctima_Denunciado '!H22/'Relación Víctima_Denunciado '!$L22)</f>
        <v>-</v>
      </c>
      <c r="H22" s="51" t="str">
        <f>IF('Relación Víctima_Denunciado '!I22=0,"-",'Relación Víctima_Denunciado '!I22/'Relación Víctima_Denunciado '!$L22)</f>
        <v>-</v>
      </c>
      <c r="I22" s="51" t="str">
        <f>IF('Relación Víctima_Denunciado '!J22=0,"-",'Relación Víctima_Denunciado '!J22/'Relación Víctima_Denunciado '!$L22)</f>
        <v>-</v>
      </c>
      <c r="J22" s="51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62" t="s">
        <v>244</v>
      </c>
      <c r="C23" s="51" t="str">
        <f>IF('Relación Víctima_Denunciado '!C23=0,"-",'Relación Víctima_Denunciado '!C23/'Relación Víctima_Denunciado '!$L23)</f>
        <v>-</v>
      </c>
      <c r="D23" s="51" t="str">
        <f>IF('Relación Víctima_Denunciado '!D23=0,"-",'Relación Víctima_Denunciado '!D23/'Relación Víctima_Denunciado '!$L23)</f>
        <v>-</v>
      </c>
      <c r="E23" s="51" t="str">
        <f>IF('Relación Víctima_Denunciado '!E23=0,"-",'Relación Víctima_Denunciado '!E23/'Relación Víctima_Denunciado '!$L23)</f>
        <v>-</v>
      </c>
      <c r="F23" s="51" t="str">
        <f>IF('Relación Víctima_Denunciado '!F23=0,"-",'Relación Víctima_Denunciado '!F23/'Relación Víctima_Denunciado '!$L23)</f>
        <v>-</v>
      </c>
      <c r="G23" s="51" t="str">
        <f>IF('Relación Víctima_Denunciado '!H23=0,"-",'Relación Víctima_Denunciado '!H23/'Relación Víctima_Denunciado '!$L23)</f>
        <v>-</v>
      </c>
      <c r="H23" s="51" t="str">
        <f>IF('Relación Víctima_Denunciado '!I23=0,"-",'Relación Víctima_Denunciado '!I23/'Relación Víctima_Denunciado '!$L23)</f>
        <v>-</v>
      </c>
      <c r="I23" s="51" t="str">
        <f>IF('Relación Víctima_Denunciado '!J23=0,"-",'Relación Víctima_Denunciado '!J23/'Relación Víctima_Denunciado '!$L23)</f>
        <v>-</v>
      </c>
      <c r="J23" s="51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62" t="s">
        <v>245</v>
      </c>
      <c r="C24" s="51">
        <f>IF('Relación Víctima_Denunciado '!C24=0,"-",'Relación Víctima_Denunciado '!C24/'Relación Víctima_Denunciado '!$L24)</f>
        <v>0.34883720930232559</v>
      </c>
      <c r="D24" s="51">
        <f>IF('Relación Víctima_Denunciado '!D24=0,"-",'Relación Víctima_Denunciado '!D24/'Relación Víctima_Denunciado '!$L24)</f>
        <v>0.15116279069767441</v>
      </c>
      <c r="E24" s="51">
        <f>IF('Relación Víctima_Denunciado '!E24=0,"-",'Relación Víctima_Denunciado '!E24/'Relación Víctima_Denunciado '!$L24)</f>
        <v>0.20930232558139536</v>
      </c>
      <c r="F24" s="51">
        <f>IF('Relación Víctima_Denunciado '!F24=0,"-",'Relación Víctima_Denunciado '!F24/'Relación Víctima_Denunciado '!$L24)</f>
        <v>0.29069767441860467</v>
      </c>
      <c r="G24" s="51" t="str">
        <f>IF('Relación Víctima_Denunciado '!H24=0,"-",'Relación Víctima_Denunciado '!H24/'Relación Víctima_Denunciado '!$L24)</f>
        <v>-</v>
      </c>
      <c r="H24" s="51" t="str">
        <f>IF('Relación Víctima_Denunciado '!I24=0,"-",'Relación Víctima_Denunciado '!I24/'Relación Víctima_Denunciado '!$L24)</f>
        <v>-</v>
      </c>
      <c r="I24" s="51" t="str">
        <f>IF('Relación Víctima_Denunciado '!J24=0,"-",'Relación Víctima_Denunciado '!J24/'Relación Víctima_Denunciado '!$L24)</f>
        <v>-</v>
      </c>
      <c r="J24" s="51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62" t="s">
        <v>246</v>
      </c>
      <c r="C25" s="51">
        <f>IF('Relación Víctima_Denunciado '!C25=0,"-",'Relación Víctima_Denunciado '!C25/'Relación Víctima_Denunciado '!$L25)</f>
        <v>0.16279069767441862</v>
      </c>
      <c r="D25" s="51">
        <f>IF('Relación Víctima_Denunciado '!D25=0,"-",'Relación Víctima_Denunciado '!D25/'Relación Víctima_Denunciado '!$L25)</f>
        <v>8.9147286821705432E-2</v>
      </c>
      <c r="E25" s="51">
        <f>IF('Relación Víctima_Denunciado '!E25=0,"-",'Relación Víctima_Denunciado '!E25/'Relación Víctima_Denunciado '!$L25)</f>
        <v>0.2441860465116279</v>
      </c>
      <c r="F25" s="51">
        <f>IF('Relación Víctima_Denunciado '!F25=0,"-",'Relación Víctima_Denunciado '!F25/'Relación Víctima_Denunciado '!$L25)</f>
        <v>0.44961240310077522</v>
      </c>
      <c r="G25" s="51">
        <f>IF('Relación Víctima_Denunciado '!H25=0,"-",'Relación Víctima_Denunciado '!H25/'Relación Víctima_Denunciado '!$L25)</f>
        <v>4.6511627906976744E-2</v>
      </c>
      <c r="H25" s="51">
        <f>IF('Relación Víctima_Denunciado '!I25=0,"-",'Relación Víctima_Denunciado '!I25/'Relación Víctima_Denunciado '!$L25)</f>
        <v>7.7519379844961239E-3</v>
      </c>
      <c r="I25" s="51" t="str">
        <f>IF('Relación Víctima_Denunciado '!J25=0,"-",'Relación Víctima_Denunciado '!J25/'Relación Víctima_Denunciado '!$L25)</f>
        <v>-</v>
      </c>
      <c r="J25" s="51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63" t="s">
        <v>247</v>
      </c>
      <c r="C26" s="51" t="str">
        <f>IF('Relación Víctima_Denunciado '!C26=0,"-",'Relación Víctima_Denunciado '!C26/'Relación Víctima_Denunciado '!$L26)</f>
        <v>-</v>
      </c>
      <c r="D26" s="51" t="str">
        <f>IF('Relación Víctima_Denunciado '!D26=0,"-",'Relación Víctima_Denunciado '!D26/'Relación Víctima_Denunciado '!$L26)</f>
        <v>-</v>
      </c>
      <c r="E26" s="51" t="str">
        <f>IF('Relación Víctima_Denunciado '!E26=0,"-",'Relación Víctima_Denunciado '!E26/'Relación Víctima_Denunciado '!$L26)</f>
        <v>-</v>
      </c>
      <c r="F26" s="51" t="str">
        <f>IF('Relación Víctima_Denunciado '!F26=0,"-",'Relación Víctima_Denunciado '!F26/'Relación Víctima_Denunciado '!$L26)</f>
        <v>-</v>
      </c>
      <c r="G26" s="51" t="str">
        <f>IF('Relación Víctima_Denunciado '!H26=0,"-",'Relación Víctima_Denunciado '!H26/'Relación Víctima_Denunciado '!$L26)</f>
        <v>-</v>
      </c>
      <c r="H26" s="51" t="str">
        <f>IF('Relación Víctima_Denunciado '!I26=0,"-",'Relación Víctima_Denunciado '!I26/'Relación Víctima_Denunciado '!$L26)</f>
        <v>-</v>
      </c>
      <c r="I26" s="51" t="str">
        <f>IF('Relación Víctima_Denunciado '!J26=0,"-",'Relación Víctima_Denunciado '!J26/'Relación Víctima_Denunciado '!$L26)</f>
        <v>-</v>
      </c>
      <c r="J26" s="51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4" t="s">
        <v>248</v>
      </c>
      <c r="C27" s="51">
        <f>IF('Relación Víctima_Denunciado '!C27=0,"-",'Relación Víctima_Denunciado '!C27/'Relación Víctima_Denunciado '!$L27)</f>
        <v>0.65384615384615385</v>
      </c>
      <c r="D27" s="51">
        <f>IF('Relación Víctima_Denunciado '!D27=0,"-",'Relación Víctima_Denunciado '!D27/'Relación Víctima_Denunciado '!$L27)</f>
        <v>0.19230769230769232</v>
      </c>
      <c r="E27" s="51">
        <f>IF('Relación Víctima_Denunciado '!E27=0,"-",'Relación Víctima_Denunciado '!E27/'Relación Víctima_Denunciado '!$L27)</f>
        <v>1.9230769230769232E-2</v>
      </c>
      <c r="F27" s="51">
        <f>IF('Relación Víctima_Denunciado '!F27=0,"-",'Relación Víctima_Denunciado '!F27/'Relación Víctima_Denunciado '!$L27)</f>
        <v>5.7692307692307696E-2</v>
      </c>
      <c r="G27" s="51">
        <f>IF('Relación Víctima_Denunciado '!H27=0,"-",'Relación Víctima_Denunciado '!H27/'Relación Víctima_Denunciado '!$L27)</f>
        <v>2.8846153846153848E-2</v>
      </c>
      <c r="H27" s="51" t="str">
        <f>IF('Relación Víctima_Denunciado '!I27=0,"-",'Relación Víctima_Denunciado '!I27/'Relación Víctima_Denunciado '!$L27)</f>
        <v>-</v>
      </c>
      <c r="I27" s="51" t="str">
        <f>IF('Relación Víctima_Denunciado '!J27=0,"-",'Relación Víctima_Denunciado '!J27/'Relación Víctima_Denunciado '!$L27)</f>
        <v>-</v>
      </c>
      <c r="J27" s="51">
        <f>IF('Relación Víctima_Denunciado '!K27=0,"-",'Relación Víctima_Denunciado '!K27/'Relación Víctima_Denunciado '!$L27)</f>
        <v>4.807692307692308E-2</v>
      </c>
    </row>
    <row r="28" spans="2:10" ht="20.100000000000001" customHeight="1" thickBot="1" x14ac:dyDescent="0.25">
      <c r="B28" s="62" t="s">
        <v>249</v>
      </c>
      <c r="C28" s="51">
        <f>IF('Relación Víctima_Denunciado '!C28=0,"-",'Relación Víctima_Denunciado '!C28/'Relación Víctima_Denunciado '!$L28)</f>
        <v>0.15686274509803921</v>
      </c>
      <c r="D28" s="51">
        <f>IF('Relación Víctima_Denunciado '!D28=0,"-",'Relación Víctima_Denunciado '!D28/'Relación Víctima_Denunciado '!$L28)</f>
        <v>0.12745098039215685</v>
      </c>
      <c r="E28" s="51">
        <f>IF('Relación Víctima_Denunciado '!E28=0,"-",'Relación Víctima_Denunciado '!E28/'Relación Víctima_Denunciado '!$L28)</f>
        <v>0.3235294117647059</v>
      </c>
      <c r="F28" s="51">
        <f>IF('Relación Víctima_Denunciado '!F28=0,"-",'Relación Víctima_Denunciado '!F28/'Relación Víctima_Denunciado '!$L28)</f>
        <v>0.39215686274509803</v>
      </c>
      <c r="G28" s="51" t="str">
        <f>IF('Relación Víctima_Denunciado '!H28=0,"-",'Relación Víctima_Denunciado '!H28/'Relación Víctima_Denunciado '!$L28)</f>
        <v>-</v>
      </c>
      <c r="H28" s="51" t="str">
        <f>IF('Relación Víctima_Denunciado '!I28=0,"-",'Relación Víctima_Denunciado '!I28/'Relación Víctima_Denunciado '!$L28)</f>
        <v>-</v>
      </c>
      <c r="I28" s="51" t="str">
        <f>IF('Relación Víctima_Denunciado '!J28=0,"-",'Relación Víctima_Denunciado '!J28/'Relación Víctima_Denunciado '!$L28)</f>
        <v>-</v>
      </c>
      <c r="J28" s="51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62" t="s">
        <v>250</v>
      </c>
      <c r="C29" s="51">
        <f>IF('Relación Víctima_Denunciado '!C29=0,"-",'Relación Víctima_Denunciado '!C29/'Relación Víctima_Denunciado '!$L29)</f>
        <v>0.05</v>
      </c>
      <c r="D29" s="51">
        <f>IF('Relación Víctima_Denunciado '!D29=0,"-",'Relación Víctima_Denunciado '!D29/'Relación Víctima_Denunciado '!$L29)</f>
        <v>0.375</v>
      </c>
      <c r="E29" s="51">
        <f>IF('Relación Víctima_Denunciado '!E29=0,"-",'Relación Víctima_Denunciado '!E29/'Relación Víctima_Denunciado '!$L29)</f>
        <v>0.25</v>
      </c>
      <c r="F29" s="51">
        <f>IF('Relación Víctima_Denunciado '!F29=0,"-",'Relación Víctima_Denunciado '!F29/'Relación Víctima_Denunciado '!$L29)</f>
        <v>0.32500000000000001</v>
      </c>
      <c r="G29" s="51" t="str">
        <f>IF('Relación Víctima_Denunciado '!H29=0,"-",'Relación Víctima_Denunciado '!H29/'Relación Víctima_Denunciado '!$L29)</f>
        <v>-</v>
      </c>
      <c r="H29" s="51" t="str">
        <f>IF('Relación Víctima_Denunciado '!I29=0,"-",'Relación Víctima_Denunciado '!I29/'Relación Víctima_Denunciado '!$L29)</f>
        <v>-</v>
      </c>
      <c r="I29" s="51" t="str">
        <f>IF('Relación Víctima_Denunciado '!J29=0,"-",'Relación Víctima_Denunciado '!J29/'Relación Víctima_Denunciado '!$L29)</f>
        <v>-</v>
      </c>
      <c r="J29" s="51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62" t="s">
        <v>251</v>
      </c>
      <c r="C30" s="51">
        <f>IF('Relación Víctima_Denunciado '!C30=0,"-",'Relación Víctima_Denunciado '!C30/'Relación Víctima_Denunciado '!$L30)</f>
        <v>0.38</v>
      </c>
      <c r="D30" s="51">
        <f>IF('Relación Víctima_Denunciado '!D30=0,"-",'Relación Víctima_Denunciado '!D30/'Relación Víctima_Denunciado '!$L30)</f>
        <v>0.17</v>
      </c>
      <c r="E30" s="51">
        <f>IF('Relación Víctima_Denunciado '!E30=0,"-",'Relación Víctima_Denunciado '!E30/'Relación Víctima_Denunciado '!$L30)</f>
        <v>0.25</v>
      </c>
      <c r="F30" s="51">
        <f>IF('Relación Víctima_Denunciado '!F30=0,"-",'Relación Víctima_Denunciado '!F30/'Relación Víctima_Denunciado '!$L30)</f>
        <v>0.2</v>
      </c>
      <c r="G30" s="51" t="str">
        <f>IF('Relación Víctima_Denunciado '!H30=0,"-",'Relación Víctima_Denunciado '!H30/'Relación Víctima_Denunciado '!$L30)</f>
        <v>-</v>
      </c>
      <c r="H30" s="51" t="str">
        <f>IF('Relación Víctima_Denunciado '!I30=0,"-",'Relación Víctima_Denunciado '!I30/'Relación Víctima_Denunciado '!$L30)</f>
        <v>-</v>
      </c>
      <c r="I30" s="51" t="str">
        <f>IF('Relación Víctima_Denunciado '!J30=0,"-",'Relación Víctima_Denunciado '!J30/'Relación Víctima_Denunciado '!$L30)</f>
        <v>-</v>
      </c>
      <c r="J30" s="51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62" t="s">
        <v>252</v>
      </c>
      <c r="C31" s="51">
        <f>IF('Relación Víctima_Denunciado '!C31=0,"-",'Relación Víctima_Denunciado '!C31/'Relación Víctima_Denunciado '!$L31)</f>
        <v>0.2</v>
      </c>
      <c r="D31" s="51">
        <f>IF('Relación Víctima_Denunciado '!D31=0,"-",'Relación Víctima_Denunciado '!D31/'Relación Víctima_Denunciado '!$L31)</f>
        <v>0.28000000000000003</v>
      </c>
      <c r="E31" s="51">
        <f>IF('Relación Víctima_Denunciado '!E31=0,"-",'Relación Víctima_Denunciado '!E31/'Relación Víctima_Denunciado '!$L31)</f>
        <v>0.2</v>
      </c>
      <c r="F31" s="51">
        <f>IF('Relación Víctima_Denunciado '!F31=0,"-",'Relación Víctima_Denunciado '!F31/'Relación Víctima_Denunciado '!$L31)</f>
        <v>0.32</v>
      </c>
      <c r="G31" s="51" t="str">
        <f>IF('Relación Víctima_Denunciado '!H31=0,"-",'Relación Víctima_Denunciado '!H31/'Relación Víctima_Denunciado '!$L31)</f>
        <v>-</v>
      </c>
      <c r="H31" s="51" t="str">
        <f>IF('Relación Víctima_Denunciado '!I31=0,"-",'Relación Víctima_Denunciado '!I31/'Relación Víctima_Denunciado '!$L31)</f>
        <v>-</v>
      </c>
      <c r="I31" s="51" t="str">
        <f>IF('Relación Víctima_Denunciado '!J31=0,"-",'Relación Víctima_Denunciado '!J31/'Relación Víctima_Denunciado '!$L31)</f>
        <v>-</v>
      </c>
      <c r="J31" s="51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62" t="s">
        <v>634</v>
      </c>
      <c r="C32" s="51">
        <f>IF('Relación Víctima_Denunciado '!C32=0,"-",'Relación Víctima_Denunciado '!C32/'Relación Víctima_Denunciado '!$L32)</f>
        <v>5.4054054054054057E-2</v>
      </c>
      <c r="D32" s="51">
        <f>IF('Relación Víctima_Denunciado '!D32=0,"-",'Relación Víctima_Denunciado '!D32/'Relación Víctima_Denunciado '!$L32)</f>
        <v>8.1081081081081086E-2</v>
      </c>
      <c r="E32" s="51">
        <f>IF('Relación Víctima_Denunciado '!E32=0,"-",'Relación Víctima_Denunciado '!E32/'Relación Víctima_Denunciado '!$L32)</f>
        <v>0.3783783783783784</v>
      </c>
      <c r="F32" s="51">
        <f>IF('Relación Víctima_Denunciado '!F32=0,"-",'Relación Víctima_Denunciado '!F32/'Relación Víctima_Denunciado '!$L32)</f>
        <v>0.48648648648648651</v>
      </c>
      <c r="G32" s="51" t="str">
        <f>IF('Relación Víctima_Denunciado '!H32=0,"-",'Relación Víctima_Denunciado '!H32/'Relación Víctima_Denunciado '!$L32)</f>
        <v>-</v>
      </c>
      <c r="H32" s="51" t="str">
        <f>IF('Relación Víctima_Denunciado '!I32=0,"-",'Relación Víctima_Denunciado '!I32/'Relación Víctima_Denunciado '!$L32)</f>
        <v>-</v>
      </c>
      <c r="I32" s="51" t="str">
        <f>IF('Relación Víctima_Denunciado '!J32=0,"-",'Relación Víctima_Denunciado '!J32/'Relación Víctima_Denunciado '!$L32)</f>
        <v>-</v>
      </c>
      <c r="J32" s="51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62" t="s">
        <v>253</v>
      </c>
      <c r="C33" s="51">
        <f>IF('Relación Víctima_Denunciado '!C33=0,"-",'Relación Víctima_Denunciado '!C33/'Relación Víctima_Denunciado '!$L33)</f>
        <v>7.1428571428571425E-2</v>
      </c>
      <c r="D33" s="51">
        <f>IF('Relación Víctima_Denunciado '!D33=0,"-",'Relación Víctima_Denunciado '!D33/'Relación Víctima_Denunciado '!$L33)</f>
        <v>0.14285714285714285</v>
      </c>
      <c r="E33" s="51">
        <f>IF('Relación Víctima_Denunciado '!E33=0,"-",'Relación Víctima_Denunciado '!E33/'Relación Víctima_Denunciado '!$L33)</f>
        <v>0.2857142857142857</v>
      </c>
      <c r="F33" s="51">
        <f>IF('Relación Víctima_Denunciado '!F33=0,"-",'Relación Víctima_Denunciado '!F33/'Relación Víctima_Denunciado '!$L33)</f>
        <v>0.5</v>
      </c>
      <c r="G33" s="51" t="str">
        <f>IF('Relación Víctima_Denunciado '!H33=0,"-",'Relación Víctima_Denunciado '!H33/'Relación Víctima_Denunciado '!$L33)</f>
        <v>-</v>
      </c>
      <c r="H33" s="51" t="str">
        <f>IF('Relación Víctima_Denunciado '!I33=0,"-",'Relación Víctima_Denunciado '!I33/'Relación Víctima_Denunciado '!$L33)</f>
        <v>-</v>
      </c>
      <c r="I33" s="51" t="str">
        <f>IF('Relación Víctima_Denunciado '!J33=0,"-",'Relación Víctima_Denunciado '!J33/'Relación Víctima_Denunciado '!$L33)</f>
        <v>-</v>
      </c>
      <c r="J33" s="51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62" t="s">
        <v>254</v>
      </c>
      <c r="C34" s="51">
        <f>IF('Relación Víctima_Denunciado '!C34=0,"-",'Relación Víctima_Denunciado '!C34/'Relación Víctima_Denunciado '!$L34)</f>
        <v>0.2</v>
      </c>
      <c r="D34" s="51">
        <f>IF('Relación Víctima_Denunciado '!D34=0,"-",'Relación Víctima_Denunciado '!D34/'Relación Víctima_Denunciado '!$L34)</f>
        <v>0.13333333333333333</v>
      </c>
      <c r="E34" s="51">
        <f>IF('Relación Víctima_Denunciado '!E34=0,"-",'Relación Víctima_Denunciado '!E34/'Relación Víctima_Denunciado '!$L34)</f>
        <v>0.4</v>
      </c>
      <c r="F34" s="51">
        <f>IF('Relación Víctima_Denunciado '!F34=0,"-",'Relación Víctima_Denunciado '!F34/'Relación Víctima_Denunciado '!$L34)</f>
        <v>0.26666666666666666</v>
      </c>
      <c r="G34" s="51" t="str">
        <f>IF('Relación Víctima_Denunciado '!H34=0,"-",'Relación Víctima_Denunciado '!H34/'Relación Víctima_Denunciado '!$L34)</f>
        <v>-</v>
      </c>
      <c r="H34" s="51" t="str">
        <f>IF('Relación Víctima_Denunciado '!I34=0,"-",'Relación Víctima_Denunciado '!I34/'Relación Víctima_Denunciado '!$L34)</f>
        <v>-</v>
      </c>
      <c r="I34" s="51" t="str">
        <f>IF('Relación Víctima_Denunciado '!J34=0,"-",'Relación Víctima_Denunciado '!J34/'Relación Víctima_Denunciado '!$L34)</f>
        <v>-</v>
      </c>
      <c r="J34" s="51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62" t="s">
        <v>635</v>
      </c>
      <c r="C35" s="51" t="str">
        <f>IF('Relación Víctima_Denunciado '!C35=0,"-",'Relación Víctima_Denunciado '!C35/'Relación Víctima_Denunciado '!$L35)</f>
        <v>-</v>
      </c>
      <c r="D35" s="51">
        <f>IF('Relación Víctima_Denunciado '!D35=0,"-",'Relación Víctima_Denunciado '!D35/'Relación Víctima_Denunciado '!$L35)</f>
        <v>0.6</v>
      </c>
      <c r="E35" s="51" t="str">
        <f>IF('Relación Víctima_Denunciado '!E35=0,"-",'Relación Víctima_Denunciado '!E35/'Relación Víctima_Denunciado '!$L35)</f>
        <v>-</v>
      </c>
      <c r="F35" s="51">
        <f>IF('Relación Víctima_Denunciado '!F35=0,"-",'Relación Víctima_Denunciado '!F35/'Relación Víctima_Denunciado '!$L35)</f>
        <v>0.4</v>
      </c>
      <c r="G35" s="51" t="str">
        <f>IF('Relación Víctima_Denunciado '!H35=0,"-",'Relación Víctima_Denunciado '!H35/'Relación Víctima_Denunciado '!$L35)</f>
        <v>-</v>
      </c>
      <c r="H35" s="51" t="str">
        <f>IF('Relación Víctima_Denunciado '!I35=0,"-",'Relación Víctima_Denunciado '!I35/'Relación Víctima_Denunciado '!$L35)</f>
        <v>-</v>
      </c>
      <c r="I35" s="51" t="str">
        <f>IF('Relación Víctima_Denunciado '!J35=0,"-",'Relación Víctima_Denunciado '!J35/'Relación Víctima_Denunciado '!$L35)</f>
        <v>-</v>
      </c>
      <c r="J35" s="51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62" t="s">
        <v>255</v>
      </c>
      <c r="C36" s="51">
        <f>IF('Relación Víctima_Denunciado '!C36=0,"-",'Relación Víctima_Denunciado '!C36/'Relación Víctima_Denunciado '!$L36)</f>
        <v>0.14285714285714285</v>
      </c>
      <c r="D36" s="51">
        <f>IF('Relación Víctima_Denunciado '!D36=0,"-",'Relación Víctima_Denunciado '!D36/'Relación Víctima_Denunciado '!$L36)</f>
        <v>4.7619047619047616E-2</v>
      </c>
      <c r="E36" s="51">
        <f>IF('Relación Víctima_Denunciado '!E36=0,"-",'Relación Víctima_Denunciado '!E36/'Relación Víctima_Denunciado '!$L36)</f>
        <v>0.38095238095238093</v>
      </c>
      <c r="F36" s="51">
        <f>IF('Relación Víctima_Denunciado '!F36=0,"-",'Relación Víctima_Denunciado '!F36/'Relación Víctima_Denunciado '!$L36)</f>
        <v>0.42857142857142855</v>
      </c>
      <c r="G36" s="51" t="str">
        <f>IF('Relación Víctima_Denunciado '!H36=0,"-",'Relación Víctima_Denunciado '!H36/'Relación Víctima_Denunciado '!$L36)</f>
        <v>-</v>
      </c>
      <c r="H36" s="51" t="str">
        <f>IF('Relación Víctima_Denunciado '!I36=0,"-",'Relación Víctima_Denunciado '!I36/'Relación Víctima_Denunciado '!$L36)</f>
        <v>-</v>
      </c>
      <c r="I36" s="51" t="str">
        <f>IF('Relación Víctima_Denunciado '!J36=0,"-",'Relación Víctima_Denunciado '!J36/'Relación Víctima_Denunciado '!$L36)</f>
        <v>-</v>
      </c>
      <c r="J36" s="51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62" t="s">
        <v>256</v>
      </c>
      <c r="C37" s="51">
        <f>IF('Relación Víctima_Denunciado '!C37=0,"-",'Relación Víctima_Denunciado '!C37/'Relación Víctima_Denunciado '!$L37)</f>
        <v>0.13333333333333333</v>
      </c>
      <c r="D37" s="51">
        <f>IF('Relación Víctima_Denunciado '!D37=0,"-",'Relación Víctima_Denunciado '!D37/'Relación Víctima_Denunciado '!$L37)</f>
        <v>0.26666666666666666</v>
      </c>
      <c r="E37" s="51">
        <f>IF('Relación Víctima_Denunciado '!E37=0,"-",'Relación Víctima_Denunciado '!E37/'Relación Víctima_Denunciado '!$L37)</f>
        <v>0.33333333333333331</v>
      </c>
      <c r="F37" s="51">
        <f>IF('Relación Víctima_Denunciado '!F37=0,"-",'Relación Víctima_Denunciado '!F37/'Relación Víctima_Denunciado '!$L37)</f>
        <v>0.26666666666666666</v>
      </c>
      <c r="G37" s="51" t="str">
        <f>IF('Relación Víctima_Denunciado '!H37=0,"-",'Relación Víctima_Denunciado '!H37/'Relación Víctima_Denunciado '!$L37)</f>
        <v>-</v>
      </c>
      <c r="H37" s="51" t="str">
        <f>IF('Relación Víctima_Denunciado '!I37=0,"-",'Relación Víctima_Denunciado '!I37/'Relación Víctima_Denunciado '!$L37)</f>
        <v>-</v>
      </c>
      <c r="I37" s="51" t="str">
        <f>IF('Relación Víctima_Denunciado '!J37=0,"-",'Relación Víctima_Denunciado '!J37/'Relación Víctima_Denunciado '!$L37)</f>
        <v>-</v>
      </c>
      <c r="J37" s="51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62" t="s">
        <v>257</v>
      </c>
      <c r="C38" s="51">
        <f>IF('Relación Víctima_Denunciado '!C38=0,"-",'Relación Víctima_Denunciado '!C38/'Relación Víctima_Denunciado '!$L38)</f>
        <v>0.66666666666666663</v>
      </c>
      <c r="D38" s="51" t="str">
        <f>IF('Relación Víctima_Denunciado '!D38=0,"-",'Relación Víctima_Denunciado '!D38/'Relación Víctima_Denunciado '!$L38)</f>
        <v>-</v>
      </c>
      <c r="E38" s="51" t="str">
        <f>IF('Relación Víctima_Denunciado '!E38=0,"-",'Relación Víctima_Denunciado '!E38/'Relación Víctima_Denunciado '!$L38)</f>
        <v>-</v>
      </c>
      <c r="F38" s="51">
        <f>IF('Relación Víctima_Denunciado '!F38=0,"-",'Relación Víctima_Denunciado '!F38/'Relación Víctima_Denunciado '!$L38)</f>
        <v>0.33333333333333331</v>
      </c>
      <c r="G38" s="51" t="str">
        <f>IF('Relación Víctima_Denunciado '!H38=0,"-",'Relación Víctima_Denunciado '!H38/'Relación Víctima_Denunciado '!$L38)</f>
        <v>-</v>
      </c>
      <c r="H38" s="51" t="str">
        <f>IF('Relación Víctima_Denunciado '!I38=0,"-",'Relación Víctima_Denunciado '!I38/'Relación Víctima_Denunciado '!$L38)</f>
        <v>-</v>
      </c>
      <c r="I38" s="51" t="str">
        <f>IF('Relación Víctima_Denunciado '!J38=0,"-",'Relación Víctima_Denunciado '!J38/'Relación Víctima_Denunciado '!$L38)</f>
        <v>-</v>
      </c>
      <c r="J38" s="51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62" t="s">
        <v>258</v>
      </c>
      <c r="C39" s="51" t="str">
        <f>IF('Relación Víctima_Denunciado '!C39=0,"-",'Relación Víctima_Denunciado '!C39/'Relación Víctima_Denunciado '!$L39)</f>
        <v>-</v>
      </c>
      <c r="D39" s="51" t="str">
        <f>IF('Relación Víctima_Denunciado '!D39=0,"-",'Relación Víctima_Denunciado '!D39/'Relación Víctima_Denunciado '!$L39)</f>
        <v>-</v>
      </c>
      <c r="E39" s="51">
        <f>IF('Relación Víctima_Denunciado '!E39=0,"-",'Relación Víctima_Denunciado '!E39/'Relación Víctima_Denunciado '!$L39)</f>
        <v>0.6470588235294118</v>
      </c>
      <c r="F39" s="51">
        <f>IF('Relación Víctima_Denunciado '!F39=0,"-",'Relación Víctima_Denunciado '!F39/'Relación Víctima_Denunciado '!$L39)</f>
        <v>0.35294117647058826</v>
      </c>
      <c r="G39" s="51" t="str">
        <f>IF('Relación Víctima_Denunciado '!H39=0,"-",'Relación Víctima_Denunciado '!H39/'Relación Víctima_Denunciado '!$L39)</f>
        <v>-</v>
      </c>
      <c r="H39" s="51" t="str">
        <f>IF('Relación Víctima_Denunciado '!I39=0,"-",'Relación Víctima_Denunciado '!I39/'Relación Víctima_Denunciado '!$L39)</f>
        <v>-</v>
      </c>
      <c r="I39" s="51" t="str">
        <f>IF('Relación Víctima_Denunciado '!J39=0,"-",'Relación Víctima_Denunciado '!J39/'Relación Víctima_Denunciado '!$L39)</f>
        <v>-</v>
      </c>
      <c r="J39" s="51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62" t="s">
        <v>259</v>
      </c>
      <c r="C40" s="51">
        <f>IF('Relación Víctima_Denunciado '!C40=0,"-",'Relación Víctima_Denunciado '!C40/'Relación Víctima_Denunciado '!$L40)</f>
        <v>0.15384615384615385</v>
      </c>
      <c r="D40" s="51">
        <f>IF('Relación Víctima_Denunciado '!D40=0,"-",'Relación Víctima_Denunciado '!D40/'Relación Víctima_Denunciado '!$L40)</f>
        <v>0.1076923076923077</v>
      </c>
      <c r="E40" s="51">
        <f>IF('Relación Víctima_Denunciado '!E40=0,"-",'Relación Víctima_Denunciado '!E40/'Relación Víctima_Denunciado '!$L40)</f>
        <v>0.23076923076923078</v>
      </c>
      <c r="F40" s="51">
        <f>IF('Relación Víctima_Denunciado '!F40=0,"-",'Relación Víctima_Denunciado '!F40/'Relación Víctima_Denunciado '!$L40)</f>
        <v>0.50769230769230766</v>
      </c>
      <c r="G40" s="51" t="str">
        <f>IF('Relación Víctima_Denunciado '!H40=0,"-",'Relación Víctima_Denunciado '!H40/'Relación Víctima_Denunciado '!$L40)</f>
        <v>-</v>
      </c>
      <c r="H40" s="51" t="str">
        <f>IF('Relación Víctima_Denunciado '!I40=0,"-",'Relación Víctima_Denunciado '!I40/'Relación Víctima_Denunciado '!$L40)</f>
        <v>-</v>
      </c>
      <c r="I40" s="51" t="str">
        <f>IF('Relación Víctima_Denunciado '!J40=0,"-",'Relación Víctima_Denunciado '!J40/'Relación Víctima_Denunciado '!$L40)</f>
        <v>-</v>
      </c>
      <c r="J40" s="51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62" t="s">
        <v>169</v>
      </c>
      <c r="C41" s="51">
        <f>IF('Relación Víctima_Denunciado '!C41=0,"-",'Relación Víctima_Denunciado '!C41/'Relación Víctima_Denunciado '!$L41)</f>
        <v>0.10179640718562874</v>
      </c>
      <c r="D41" s="51">
        <f>IF('Relación Víctima_Denunciado '!D41=0,"-",'Relación Víctima_Denunciado '!D41/'Relación Víctima_Denunciado '!$L41)</f>
        <v>5.9880239520958084E-2</v>
      </c>
      <c r="E41" s="51">
        <f>IF('Relación Víctima_Denunciado '!E41=0,"-",'Relación Víctima_Denunciado '!E41/'Relación Víctima_Denunciado '!$L41)</f>
        <v>0.29341317365269459</v>
      </c>
      <c r="F41" s="51">
        <f>IF('Relación Víctima_Denunciado '!F41=0,"-",'Relación Víctima_Denunciado '!F41/'Relación Víctima_Denunciado '!$L41)</f>
        <v>0.54491017964071853</v>
      </c>
      <c r="G41" s="51" t="str">
        <f>IF('Relación Víctima_Denunciado '!H41=0,"-",'Relación Víctima_Denunciado '!H41/'Relación Víctima_Denunciado '!$L41)</f>
        <v>-</v>
      </c>
      <c r="H41" s="51" t="str">
        <f>IF('Relación Víctima_Denunciado '!I41=0,"-",'Relación Víctima_Denunciado '!I41/'Relación Víctima_Denunciado '!$L41)</f>
        <v>-</v>
      </c>
      <c r="I41" s="51" t="str">
        <f>IF('Relación Víctima_Denunciado '!J41=0,"-",'Relación Víctima_Denunciado '!J41/'Relación Víctima_Denunciado '!$L41)</f>
        <v>-</v>
      </c>
      <c r="J41" s="51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62" t="s">
        <v>260</v>
      </c>
      <c r="C42" s="51">
        <f>IF('Relación Víctima_Denunciado '!C42=0,"-",'Relación Víctima_Denunciado '!C42/'Relación Víctima_Denunciado '!$L42)</f>
        <v>0.27272727272727271</v>
      </c>
      <c r="D42" s="51">
        <f>IF('Relación Víctima_Denunciado '!D42=0,"-",'Relación Víctima_Denunciado '!D42/'Relación Víctima_Denunciado '!$L42)</f>
        <v>0.18181818181818182</v>
      </c>
      <c r="E42" s="51">
        <f>IF('Relación Víctima_Denunciado '!E42=0,"-",'Relación Víctima_Denunciado '!E42/'Relación Víctima_Denunciado '!$L42)</f>
        <v>9.0909090909090912E-2</v>
      </c>
      <c r="F42" s="51">
        <f>IF('Relación Víctima_Denunciado '!F42=0,"-",'Relación Víctima_Denunciado '!F42/'Relación Víctima_Denunciado '!$L42)</f>
        <v>0.45454545454545453</v>
      </c>
      <c r="G42" s="51" t="str">
        <f>IF('Relación Víctima_Denunciado '!H42=0,"-",'Relación Víctima_Denunciado '!H42/'Relación Víctima_Denunciado '!$L42)</f>
        <v>-</v>
      </c>
      <c r="H42" s="51" t="str">
        <f>IF('Relación Víctima_Denunciado '!I42=0,"-",'Relación Víctima_Denunciado '!I42/'Relación Víctima_Denunciado '!$L42)</f>
        <v>-</v>
      </c>
      <c r="I42" s="51" t="str">
        <f>IF('Relación Víctima_Denunciado '!J42=0,"-",'Relación Víctima_Denunciado '!J42/'Relación Víctima_Denunciado '!$L42)</f>
        <v>-</v>
      </c>
      <c r="J42" s="51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62" t="s">
        <v>261</v>
      </c>
      <c r="C43" s="51">
        <f>IF('Relación Víctima_Denunciado '!C43=0,"-",'Relación Víctima_Denunciado '!C43/'Relación Víctima_Denunciado '!$L43)</f>
        <v>0.21428571428571427</v>
      </c>
      <c r="D43" s="51">
        <f>IF('Relación Víctima_Denunciado '!D43=0,"-",'Relación Víctima_Denunciado '!D43/'Relación Víctima_Denunciado '!$L43)</f>
        <v>0.14285714285714285</v>
      </c>
      <c r="E43" s="51">
        <f>IF('Relación Víctima_Denunciado '!E43=0,"-",'Relación Víctima_Denunciado '!E43/'Relación Víctima_Denunciado '!$L43)</f>
        <v>0.35714285714285715</v>
      </c>
      <c r="F43" s="51">
        <f>IF('Relación Víctima_Denunciado '!F43=0,"-",'Relación Víctima_Denunciado '!F43/'Relación Víctima_Denunciado '!$L43)</f>
        <v>0.2857142857142857</v>
      </c>
      <c r="G43" s="51" t="str">
        <f>IF('Relación Víctima_Denunciado '!H43=0,"-",'Relación Víctima_Denunciado '!H43/'Relación Víctima_Denunciado '!$L43)</f>
        <v>-</v>
      </c>
      <c r="H43" s="51" t="str">
        <f>IF('Relación Víctima_Denunciado '!I43=0,"-",'Relación Víctima_Denunciado '!I43/'Relación Víctima_Denunciado '!$L43)</f>
        <v>-</v>
      </c>
      <c r="I43" s="51" t="str">
        <f>IF('Relación Víctima_Denunciado '!J43=0,"-",'Relación Víctima_Denunciado '!J43/'Relación Víctima_Denunciado '!$L43)</f>
        <v>-</v>
      </c>
      <c r="J43" s="51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62" t="s">
        <v>262</v>
      </c>
      <c r="C44" s="51">
        <f>IF('Relación Víctima_Denunciado '!C44=0,"-",'Relación Víctima_Denunciado '!C44/'Relación Víctima_Denunciado '!$L44)</f>
        <v>0.29166666666666669</v>
      </c>
      <c r="D44" s="51">
        <f>IF('Relación Víctima_Denunciado '!D44=0,"-",'Relación Víctima_Denunciado '!D44/'Relación Víctima_Denunciado '!$L44)</f>
        <v>0.25</v>
      </c>
      <c r="E44" s="51">
        <f>IF('Relación Víctima_Denunciado '!E44=0,"-",'Relación Víctima_Denunciado '!E44/'Relación Víctima_Denunciado '!$L44)</f>
        <v>0.125</v>
      </c>
      <c r="F44" s="51">
        <f>IF('Relación Víctima_Denunciado '!F44=0,"-",'Relación Víctima_Denunciado '!F44/'Relación Víctima_Denunciado '!$L44)</f>
        <v>0.33333333333333331</v>
      </c>
      <c r="G44" s="51" t="str">
        <f>IF('Relación Víctima_Denunciado '!H44=0,"-",'Relación Víctima_Denunciado '!H44/'Relación Víctima_Denunciado '!$L44)</f>
        <v>-</v>
      </c>
      <c r="H44" s="51" t="str">
        <f>IF('Relación Víctima_Denunciado '!I44=0,"-",'Relación Víctima_Denunciado '!I44/'Relación Víctima_Denunciado '!$L44)</f>
        <v>-</v>
      </c>
      <c r="I44" s="51" t="str">
        <f>IF('Relación Víctima_Denunciado '!J44=0,"-",'Relación Víctima_Denunciado '!J44/'Relación Víctima_Denunciado '!$L44)</f>
        <v>-</v>
      </c>
      <c r="J44" s="51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62" t="s">
        <v>636</v>
      </c>
      <c r="C45" s="51">
        <f>IF('Relación Víctima_Denunciado '!C45=0,"-",'Relación Víctima_Denunciado '!C45/'Relación Víctima_Denunciado '!$L45)</f>
        <v>0.33333333333333331</v>
      </c>
      <c r="D45" s="51">
        <f>IF('Relación Víctima_Denunciado '!D45=0,"-",'Relación Víctima_Denunciado '!D45/'Relación Víctima_Denunciado '!$L45)</f>
        <v>0.16666666666666666</v>
      </c>
      <c r="E45" s="51" t="str">
        <f>IF('Relación Víctima_Denunciado '!E45=0,"-",'Relación Víctima_Denunciado '!E45/'Relación Víctima_Denunciado '!$L45)</f>
        <v>-</v>
      </c>
      <c r="F45" s="51">
        <f>IF('Relación Víctima_Denunciado '!F45=0,"-",'Relación Víctima_Denunciado '!F45/'Relación Víctima_Denunciado '!$L45)</f>
        <v>0.5</v>
      </c>
      <c r="G45" s="51" t="str">
        <f>IF('Relación Víctima_Denunciado '!H45=0,"-",'Relación Víctima_Denunciado '!H45/'Relación Víctima_Denunciado '!$L45)</f>
        <v>-</v>
      </c>
      <c r="H45" s="51" t="str">
        <f>IF('Relación Víctima_Denunciado '!I45=0,"-",'Relación Víctima_Denunciado '!I45/'Relación Víctima_Denunciado '!$L45)</f>
        <v>-</v>
      </c>
      <c r="I45" s="51" t="str">
        <f>IF('Relación Víctima_Denunciado '!J45=0,"-",'Relación Víctima_Denunciado '!J45/'Relación Víctima_Denunciado '!$L45)</f>
        <v>-</v>
      </c>
      <c r="J45" s="51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62" t="s">
        <v>263</v>
      </c>
      <c r="C46" s="51">
        <f>IF('Relación Víctima_Denunciado '!C46=0,"-",'Relación Víctima_Denunciado '!C46/'Relación Víctima_Denunciado '!$L46)</f>
        <v>0.65909090909090906</v>
      </c>
      <c r="D46" s="51" t="str">
        <f>IF('Relación Víctima_Denunciado '!D46=0,"-",'Relación Víctima_Denunciado '!D46/'Relación Víctima_Denunciado '!$L46)</f>
        <v>-</v>
      </c>
      <c r="E46" s="51">
        <f>IF('Relación Víctima_Denunciado '!E46=0,"-",'Relación Víctima_Denunciado '!E46/'Relación Víctima_Denunciado '!$L46)</f>
        <v>0.34090909090909088</v>
      </c>
      <c r="F46" s="51" t="str">
        <f>IF('Relación Víctima_Denunciado '!F46=0,"-",'Relación Víctima_Denunciado '!F46/'Relación Víctima_Denunciado '!$L46)</f>
        <v>-</v>
      </c>
      <c r="G46" s="51" t="str">
        <f>IF('Relación Víctima_Denunciado '!H46=0,"-",'Relación Víctima_Denunciado '!H46/'Relación Víctima_Denunciado '!$L46)</f>
        <v>-</v>
      </c>
      <c r="H46" s="51" t="str">
        <f>IF('Relación Víctima_Denunciado '!I46=0,"-",'Relación Víctima_Denunciado '!I46/'Relación Víctima_Denunciado '!$L46)</f>
        <v>-</v>
      </c>
      <c r="I46" s="51" t="str">
        <f>IF('Relación Víctima_Denunciado '!J46=0,"-",'Relación Víctima_Denunciado '!J46/'Relación Víctima_Denunciado '!$L46)</f>
        <v>-</v>
      </c>
      <c r="J46" s="51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62" t="s">
        <v>264</v>
      </c>
      <c r="C47" s="51">
        <f>IF('Relación Víctima_Denunciado '!C47=0,"-",'Relación Víctima_Denunciado '!C47/'Relación Víctima_Denunciado '!$L47)</f>
        <v>0.12244897959183673</v>
      </c>
      <c r="D47" s="51">
        <f>IF('Relación Víctima_Denunciado '!D47=0,"-",'Relación Víctima_Denunciado '!D47/'Relación Víctima_Denunciado '!$L47)</f>
        <v>4.0816326530612242E-2</v>
      </c>
      <c r="E47" s="51">
        <f>IF('Relación Víctima_Denunciado '!E47=0,"-",'Relación Víctima_Denunciado '!E47/'Relación Víctima_Denunciado '!$L47)</f>
        <v>0.26530612244897961</v>
      </c>
      <c r="F47" s="51">
        <f>IF('Relación Víctima_Denunciado '!F47=0,"-",'Relación Víctima_Denunciado '!F47/'Relación Víctima_Denunciado '!$L47)</f>
        <v>0.5714285714285714</v>
      </c>
      <c r="G47" s="51" t="str">
        <f>IF('Relación Víctima_Denunciado '!H47=0,"-",'Relación Víctima_Denunciado '!H47/'Relación Víctima_Denunciado '!$L47)</f>
        <v>-</v>
      </c>
      <c r="H47" s="51" t="str">
        <f>IF('Relación Víctima_Denunciado '!I47=0,"-",'Relación Víctima_Denunciado '!I47/'Relación Víctima_Denunciado '!$L47)</f>
        <v>-</v>
      </c>
      <c r="I47" s="51" t="str">
        <f>IF('Relación Víctima_Denunciado '!J47=0,"-",'Relación Víctima_Denunciado '!J47/'Relación Víctima_Denunciado '!$L47)</f>
        <v>-</v>
      </c>
      <c r="J47" s="51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62" t="s">
        <v>170</v>
      </c>
      <c r="C48" s="51">
        <f>IF('Relación Víctima_Denunciado '!C48=0,"-",'Relación Víctima_Denunciado '!C48/'Relación Víctima_Denunciado '!$L48)</f>
        <v>0.14726840855106887</v>
      </c>
      <c r="D48" s="51">
        <f>IF('Relación Víctima_Denunciado '!D48=0,"-",'Relación Víctima_Denunciado '!D48/'Relación Víctima_Denunciado '!$L48)</f>
        <v>4.5130641330166268E-2</v>
      </c>
      <c r="E48" s="51">
        <f>IF('Relación Víctima_Denunciado '!E48=0,"-",'Relación Víctima_Denunciado '!E48/'Relación Víctima_Denunciado '!$L48)</f>
        <v>0.46437054631828978</v>
      </c>
      <c r="F48" s="51">
        <f>IF('Relación Víctima_Denunciado '!F48=0,"-",'Relación Víctima_Denunciado '!F48/'Relación Víctima_Denunciado '!$L48)</f>
        <v>0.33610451306413303</v>
      </c>
      <c r="G48" s="51">
        <f>IF('Relación Víctima_Denunciado '!H48=0,"-",'Relación Víctima_Denunciado '!H48/'Relación Víctima_Denunciado '!$L48)</f>
        <v>4.7505938242280287E-3</v>
      </c>
      <c r="H48" s="51">
        <f>IF('Relación Víctima_Denunciado '!I48=0,"-",'Relación Víctima_Denunciado '!I48/'Relación Víctima_Denunciado '!$L48)</f>
        <v>2.3752969121140144E-3</v>
      </c>
      <c r="I48" s="51" t="str">
        <f>IF('Relación Víctima_Denunciado '!J48=0,"-",'Relación Víctima_Denunciado '!J48/'Relación Víctima_Denunciado '!$L48)</f>
        <v>-</v>
      </c>
      <c r="J48" s="51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62" t="s">
        <v>265</v>
      </c>
      <c r="C49" s="51">
        <f>IF('Relación Víctima_Denunciado '!C49=0,"-",'Relación Víctima_Denunciado '!C49/'Relación Víctima_Denunciado '!$L49)</f>
        <v>0.34343434343434343</v>
      </c>
      <c r="D49" s="51">
        <f>IF('Relación Víctima_Denunciado '!D49=0,"-",'Relación Víctima_Denunciado '!D49/'Relación Víctima_Denunciado '!$L49)</f>
        <v>0.21212121212121213</v>
      </c>
      <c r="E49" s="51">
        <f>IF('Relación Víctima_Denunciado '!E49=0,"-",'Relación Víctima_Denunciado '!E49/'Relación Víctima_Denunciado '!$L49)</f>
        <v>0.26936026936026936</v>
      </c>
      <c r="F49" s="51">
        <f>IF('Relación Víctima_Denunciado '!F49=0,"-",'Relación Víctima_Denunciado '!F49/'Relación Víctima_Denunciado '!$L49)</f>
        <v>0.17508417508417509</v>
      </c>
      <c r="G49" s="51" t="str">
        <f>IF('Relación Víctima_Denunciado '!H49=0,"-",'Relación Víctima_Denunciado '!H49/'Relación Víctima_Denunciado '!$L49)</f>
        <v>-</v>
      </c>
      <c r="H49" s="51" t="str">
        <f>IF('Relación Víctima_Denunciado '!I49=0,"-",'Relación Víctima_Denunciado '!I49/'Relación Víctima_Denunciado '!$L49)</f>
        <v>-</v>
      </c>
      <c r="I49" s="51" t="str">
        <f>IF('Relación Víctima_Denunciado '!J49=0,"-",'Relación Víctima_Denunciado '!J49/'Relación Víctima_Denunciado '!$L49)</f>
        <v>-</v>
      </c>
      <c r="J49" s="51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62" t="s">
        <v>266</v>
      </c>
      <c r="C50" s="51">
        <f>IF('Relación Víctima_Denunciado '!C50=0,"-",'Relación Víctima_Denunciado '!C50/'Relación Víctima_Denunciado '!$L50)</f>
        <v>5.2631578947368418E-2</v>
      </c>
      <c r="D50" s="51">
        <f>IF('Relación Víctima_Denunciado '!D50=0,"-",'Relación Víctima_Denunciado '!D50/'Relación Víctima_Denunciado '!$L50)</f>
        <v>5.2631578947368418E-2</v>
      </c>
      <c r="E50" s="51">
        <f>IF('Relación Víctima_Denunciado '!E50=0,"-",'Relación Víctima_Denunciado '!E50/'Relación Víctima_Denunciado '!$L50)</f>
        <v>0.57894736842105265</v>
      </c>
      <c r="F50" s="51">
        <f>IF('Relación Víctima_Denunciado '!F50=0,"-",'Relación Víctima_Denunciado '!F50/'Relación Víctima_Denunciado '!$L50)</f>
        <v>0.31578947368421051</v>
      </c>
      <c r="G50" s="51" t="str">
        <f>IF('Relación Víctima_Denunciado '!H50=0,"-",'Relación Víctima_Denunciado '!H50/'Relación Víctima_Denunciado '!$L50)</f>
        <v>-</v>
      </c>
      <c r="H50" s="51" t="str">
        <f>IF('Relación Víctima_Denunciado '!I50=0,"-",'Relación Víctima_Denunciado '!I50/'Relación Víctima_Denunciado '!$L50)</f>
        <v>-</v>
      </c>
      <c r="I50" s="51" t="str">
        <f>IF('Relación Víctima_Denunciado '!J50=0,"-",'Relación Víctima_Denunciado '!J50/'Relación Víctima_Denunciado '!$L50)</f>
        <v>-</v>
      </c>
      <c r="J50" s="51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62" t="s">
        <v>267</v>
      </c>
      <c r="C51" s="51">
        <f>IF('Relación Víctima_Denunciado '!C51=0,"-",'Relación Víctima_Denunciado '!C51/'Relación Víctima_Denunciado '!$L51)</f>
        <v>0.13043478260869565</v>
      </c>
      <c r="D51" s="51">
        <f>IF('Relación Víctima_Denunciado '!D51=0,"-",'Relación Víctima_Denunciado '!D51/'Relación Víctima_Denunciado '!$L51)</f>
        <v>4.3478260869565216E-2</v>
      </c>
      <c r="E51" s="51">
        <f>IF('Relación Víctima_Denunciado '!E51=0,"-",'Relación Víctima_Denunciado '!E51/'Relación Víctima_Denunciado '!$L51)</f>
        <v>0.39130434782608697</v>
      </c>
      <c r="F51" s="51">
        <f>IF('Relación Víctima_Denunciado '!F51=0,"-",'Relación Víctima_Denunciado '!F51/'Relación Víctima_Denunciado '!$L51)</f>
        <v>0.43478260869565216</v>
      </c>
      <c r="G51" s="51" t="str">
        <f>IF('Relación Víctima_Denunciado '!H51=0,"-",'Relación Víctima_Denunciado '!H51/'Relación Víctima_Denunciado '!$L51)</f>
        <v>-</v>
      </c>
      <c r="H51" s="51" t="str">
        <f>IF('Relación Víctima_Denunciado '!I51=0,"-",'Relación Víctima_Denunciado '!I51/'Relación Víctima_Denunciado '!$L51)</f>
        <v>-</v>
      </c>
      <c r="I51" s="51" t="str">
        <f>IF('Relación Víctima_Denunciado '!J51=0,"-",'Relación Víctima_Denunciado '!J51/'Relación Víctima_Denunciado '!$L51)</f>
        <v>-</v>
      </c>
      <c r="J51" s="51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62" t="s">
        <v>268</v>
      </c>
      <c r="C52" s="51">
        <f>IF('Relación Víctima_Denunciado '!C52=0,"-",'Relación Víctima_Denunciado '!C52/'Relación Víctima_Denunciado '!$L52)</f>
        <v>0.15189873417721519</v>
      </c>
      <c r="D52" s="51">
        <f>IF('Relación Víctima_Denunciado '!D52=0,"-",'Relación Víctima_Denunciado '!D52/'Relación Víctima_Denunciado '!$L52)</f>
        <v>0.20253164556962025</v>
      </c>
      <c r="E52" s="51">
        <f>IF('Relación Víctima_Denunciado '!E52=0,"-",'Relación Víctima_Denunciado '!E52/'Relación Víctima_Denunciado '!$L52)</f>
        <v>0.43037974683544306</v>
      </c>
      <c r="F52" s="51">
        <f>IF('Relación Víctima_Denunciado '!F52=0,"-",'Relación Víctima_Denunciado '!F52/'Relación Víctima_Denunciado '!$L52)</f>
        <v>0.21518987341772153</v>
      </c>
      <c r="G52" s="51" t="str">
        <f>IF('Relación Víctima_Denunciado '!H52=0,"-",'Relación Víctima_Denunciado '!H52/'Relación Víctima_Denunciado '!$L52)</f>
        <v>-</v>
      </c>
      <c r="H52" s="51" t="str">
        <f>IF('Relación Víctima_Denunciado '!I52=0,"-",'Relación Víctima_Denunciado '!I52/'Relación Víctima_Denunciado '!$L52)</f>
        <v>-</v>
      </c>
      <c r="I52" s="51" t="str">
        <f>IF('Relación Víctima_Denunciado '!J52=0,"-",'Relación Víctima_Denunciado '!J52/'Relación Víctima_Denunciado '!$L52)</f>
        <v>-</v>
      </c>
      <c r="J52" s="51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62" t="s">
        <v>269</v>
      </c>
      <c r="C53" s="51">
        <f>IF('Relación Víctima_Denunciado '!C53=0,"-",'Relación Víctima_Denunciado '!C53/'Relación Víctima_Denunciado '!$L53)</f>
        <v>0.72727272727272729</v>
      </c>
      <c r="D53" s="51" t="str">
        <f>IF('Relación Víctima_Denunciado '!D53=0,"-",'Relación Víctima_Denunciado '!D53/'Relación Víctima_Denunciado '!$L53)</f>
        <v>-</v>
      </c>
      <c r="E53" s="51">
        <f>IF('Relación Víctima_Denunciado '!E53=0,"-",'Relación Víctima_Denunciado '!E53/'Relación Víctima_Denunciado '!$L53)</f>
        <v>0.18181818181818182</v>
      </c>
      <c r="F53" s="51">
        <f>IF('Relación Víctima_Denunciado '!F53=0,"-",'Relación Víctima_Denunciado '!F53/'Relación Víctima_Denunciado '!$L53)</f>
        <v>9.0909090909090912E-2</v>
      </c>
      <c r="G53" s="51" t="str">
        <f>IF('Relación Víctima_Denunciado '!H53=0,"-",'Relación Víctima_Denunciado '!H53/'Relación Víctima_Denunciado '!$L53)</f>
        <v>-</v>
      </c>
      <c r="H53" s="51" t="str">
        <f>IF('Relación Víctima_Denunciado '!I53=0,"-",'Relación Víctima_Denunciado '!I53/'Relación Víctima_Denunciado '!$L53)</f>
        <v>-</v>
      </c>
      <c r="I53" s="51" t="str">
        <f>IF('Relación Víctima_Denunciado '!J53=0,"-",'Relación Víctima_Denunciado '!J53/'Relación Víctima_Denunciado '!$L53)</f>
        <v>-</v>
      </c>
      <c r="J53" s="51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62" t="s">
        <v>270</v>
      </c>
      <c r="C54" s="51">
        <f>IF('Relación Víctima_Denunciado '!C54=0,"-",'Relación Víctima_Denunciado '!C54/'Relación Víctima_Denunciado '!$L54)</f>
        <v>0.21875</v>
      </c>
      <c r="D54" s="51">
        <f>IF('Relación Víctima_Denunciado '!D54=0,"-",'Relación Víctima_Denunciado '!D54/'Relación Víctima_Denunciado '!$L54)</f>
        <v>0.125</v>
      </c>
      <c r="E54" s="51">
        <f>IF('Relación Víctima_Denunciado '!E54=0,"-",'Relación Víctima_Denunciado '!E54/'Relación Víctima_Denunciado '!$L54)</f>
        <v>0.3125</v>
      </c>
      <c r="F54" s="51">
        <f>IF('Relación Víctima_Denunciado '!F54=0,"-",'Relación Víctima_Denunciado '!F54/'Relación Víctima_Denunciado '!$L54)</f>
        <v>0.34375</v>
      </c>
      <c r="G54" s="51" t="str">
        <f>IF('Relación Víctima_Denunciado '!H54=0,"-",'Relación Víctima_Denunciado '!H54/'Relación Víctima_Denunciado '!$L54)</f>
        <v>-</v>
      </c>
      <c r="H54" s="51" t="str">
        <f>IF('Relación Víctima_Denunciado '!I54=0,"-",'Relación Víctima_Denunciado '!I54/'Relación Víctima_Denunciado '!$L54)</f>
        <v>-</v>
      </c>
      <c r="I54" s="51" t="str">
        <f>IF('Relación Víctima_Denunciado '!J54=0,"-",'Relación Víctima_Denunciado '!J54/'Relación Víctima_Denunciado '!$L54)</f>
        <v>-</v>
      </c>
      <c r="J54" s="51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62" t="s">
        <v>271</v>
      </c>
      <c r="C55" s="51">
        <f>IF('Relación Víctima_Denunciado '!C55=0,"-",'Relación Víctima_Denunciado '!C55/'Relación Víctima_Denunciado '!$L55)</f>
        <v>0.35714285714285715</v>
      </c>
      <c r="D55" s="51" t="str">
        <f>IF('Relación Víctima_Denunciado '!D55=0,"-",'Relación Víctima_Denunciado '!D55/'Relación Víctima_Denunciado '!$L55)</f>
        <v>-</v>
      </c>
      <c r="E55" s="51">
        <f>IF('Relación Víctima_Denunciado '!E55=0,"-",'Relación Víctima_Denunciado '!E55/'Relación Víctima_Denunciado '!$L55)</f>
        <v>0.21428571428571427</v>
      </c>
      <c r="F55" s="51">
        <f>IF('Relación Víctima_Denunciado '!F55=0,"-",'Relación Víctima_Denunciado '!F55/'Relación Víctima_Denunciado '!$L55)</f>
        <v>0.42857142857142855</v>
      </c>
      <c r="G55" s="51" t="str">
        <f>IF('Relación Víctima_Denunciado '!H55=0,"-",'Relación Víctima_Denunciado '!H55/'Relación Víctima_Denunciado '!$L55)</f>
        <v>-</v>
      </c>
      <c r="H55" s="51" t="str">
        <f>IF('Relación Víctima_Denunciado '!I55=0,"-",'Relación Víctima_Denunciado '!I55/'Relación Víctima_Denunciado '!$L55)</f>
        <v>-</v>
      </c>
      <c r="I55" s="51" t="str">
        <f>IF('Relación Víctima_Denunciado '!J55=0,"-",'Relación Víctima_Denunciado '!J55/'Relación Víctima_Denunciado '!$L55)</f>
        <v>-</v>
      </c>
      <c r="J55" s="51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62" t="s">
        <v>171</v>
      </c>
      <c r="C56" s="51">
        <f>IF('Relación Víctima_Denunciado '!C56=0,"-",'Relación Víctima_Denunciado '!C56/'Relación Víctima_Denunciado '!$L56)</f>
        <v>0.140625</v>
      </c>
      <c r="D56" s="51">
        <f>IF('Relación Víctima_Denunciado '!D56=0,"-",'Relación Víctima_Denunciado '!D56/'Relación Víctima_Denunciado '!$L56)</f>
        <v>5.9374999999999997E-2</v>
      </c>
      <c r="E56" s="51">
        <f>IF('Relación Víctima_Denunciado '!E56=0,"-",'Relación Víctima_Denunciado '!E56/'Relación Víctima_Denunciado '!$L56)</f>
        <v>0.34375</v>
      </c>
      <c r="F56" s="51">
        <f>IF('Relación Víctima_Denunciado '!F56=0,"-",'Relación Víctima_Denunciado '!F56/'Relación Víctima_Denunciado '!$L56)</f>
        <v>0.45624999999999999</v>
      </c>
      <c r="G56" s="51" t="str">
        <f>IF('Relación Víctima_Denunciado '!H56=0,"-",'Relación Víctima_Denunciado '!H56/'Relación Víctima_Denunciado '!$L56)</f>
        <v>-</v>
      </c>
      <c r="H56" s="51" t="str">
        <f>IF('Relación Víctima_Denunciado '!I56=0,"-",'Relación Víctima_Denunciado '!I56/'Relación Víctima_Denunciado '!$L56)</f>
        <v>-</v>
      </c>
      <c r="I56" s="51" t="str">
        <f>IF('Relación Víctima_Denunciado '!J56=0,"-",'Relación Víctima_Denunciado '!J56/'Relación Víctima_Denunciado '!$L56)</f>
        <v>-</v>
      </c>
      <c r="J56" s="51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62" t="s">
        <v>272</v>
      </c>
      <c r="C57" s="51">
        <f>IF('Relación Víctima_Denunciado '!C57=0,"-",'Relación Víctima_Denunciado '!C57/'Relación Víctima_Denunciado '!$L57)</f>
        <v>0.34615384615384615</v>
      </c>
      <c r="D57" s="51">
        <f>IF('Relación Víctima_Denunciado '!D57=0,"-",'Relación Víctima_Denunciado '!D57/'Relación Víctima_Denunciado '!$L57)</f>
        <v>0.26923076923076922</v>
      </c>
      <c r="E57" s="51">
        <f>IF('Relación Víctima_Denunciado '!E57=0,"-",'Relación Víctima_Denunciado '!E57/'Relación Víctima_Denunciado '!$L57)</f>
        <v>0.22307692307692309</v>
      </c>
      <c r="F57" s="51">
        <f>IF('Relación Víctima_Denunciado '!F57=0,"-",'Relación Víctima_Denunciado '!F57/'Relación Víctima_Denunciado '!$L57)</f>
        <v>0.16153846153846155</v>
      </c>
      <c r="G57" s="51" t="str">
        <f>IF('Relación Víctima_Denunciado '!H57=0,"-",'Relación Víctima_Denunciado '!H57/'Relación Víctima_Denunciado '!$L57)</f>
        <v>-</v>
      </c>
      <c r="H57" s="51" t="str">
        <f>IF('Relación Víctima_Denunciado '!I57=0,"-",'Relación Víctima_Denunciado '!I57/'Relación Víctima_Denunciado '!$L57)</f>
        <v>-</v>
      </c>
      <c r="I57" s="51" t="str">
        <f>IF('Relación Víctima_Denunciado '!J57=0,"-",'Relación Víctima_Denunciado '!J57/'Relación Víctima_Denunciado '!$L57)</f>
        <v>-</v>
      </c>
      <c r="J57" s="51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62" t="s">
        <v>273</v>
      </c>
      <c r="C58" s="51">
        <f>IF('Relación Víctima_Denunciado '!C58=0,"-",'Relación Víctima_Denunciado '!C58/'Relación Víctima_Denunciado '!$L58)</f>
        <v>0.14285714285714285</v>
      </c>
      <c r="D58" s="51">
        <f>IF('Relación Víctima_Denunciado '!D58=0,"-",'Relación Víctima_Denunciado '!D58/'Relación Víctima_Denunciado '!$L58)</f>
        <v>7.1428571428571425E-2</v>
      </c>
      <c r="E58" s="51">
        <f>IF('Relación Víctima_Denunciado '!E58=0,"-",'Relación Víctima_Denunciado '!E58/'Relación Víctima_Denunciado '!$L58)</f>
        <v>0.21428571428571427</v>
      </c>
      <c r="F58" s="51">
        <f>IF('Relación Víctima_Denunciado '!F58=0,"-",'Relación Víctima_Denunciado '!F58/'Relación Víctima_Denunciado '!$L58)</f>
        <v>0.5714285714285714</v>
      </c>
      <c r="G58" s="51" t="str">
        <f>IF('Relación Víctima_Denunciado '!H58=0,"-",'Relación Víctima_Denunciado '!H58/'Relación Víctima_Denunciado '!$L58)</f>
        <v>-</v>
      </c>
      <c r="H58" s="51" t="str">
        <f>IF('Relación Víctima_Denunciado '!I58=0,"-",'Relación Víctima_Denunciado '!I58/'Relación Víctima_Denunciado '!$L58)</f>
        <v>-</v>
      </c>
      <c r="I58" s="51" t="str">
        <f>IF('Relación Víctima_Denunciado '!J58=0,"-",'Relación Víctima_Denunciado '!J58/'Relación Víctima_Denunciado '!$L58)</f>
        <v>-</v>
      </c>
      <c r="J58" s="51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62" t="s">
        <v>274</v>
      </c>
      <c r="C59" s="51" t="str">
        <f>IF('Relación Víctima_Denunciado '!C59=0,"-",'Relación Víctima_Denunciado '!C59/'Relación Víctima_Denunciado '!$L59)</f>
        <v>-</v>
      </c>
      <c r="D59" s="51">
        <f>IF('Relación Víctima_Denunciado '!D59=0,"-",'Relación Víctima_Denunciado '!D59/'Relación Víctima_Denunciado '!$L59)</f>
        <v>0.36</v>
      </c>
      <c r="E59" s="51" t="str">
        <f>IF('Relación Víctima_Denunciado '!E59=0,"-",'Relación Víctima_Denunciado '!E59/'Relación Víctima_Denunciado '!$L59)</f>
        <v>-</v>
      </c>
      <c r="F59" s="51">
        <f>IF('Relación Víctima_Denunciado '!F59=0,"-",'Relación Víctima_Denunciado '!F59/'Relación Víctima_Denunciado '!$L59)</f>
        <v>0.64</v>
      </c>
      <c r="G59" s="51" t="str">
        <f>IF('Relación Víctima_Denunciado '!H59=0,"-",'Relación Víctima_Denunciado '!H59/'Relación Víctima_Denunciado '!$L59)</f>
        <v>-</v>
      </c>
      <c r="H59" s="51" t="str">
        <f>IF('Relación Víctima_Denunciado '!I59=0,"-",'Relación Víctima_Denunciado '!I59/'Relación Víctima_Denunciado '!$L59)</f>
        <v>-</v>
      </c>
      <c r="I59" s="51" t="str">
        <f>IF('Relación Víctima_Denunciado '!J59=0,"-",'Relación Víctima_Denunciado '!J59/'Relación Víctima_Denunciado '!$L59)</f>
        <v>-</v>
      </c>
      <c r="J59" s="51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62" t="s">
        <v>275</v>
      </c>
      <c r="C60" s="51">
        <f>IF('Relación Víctima_Denunciado '!C60=0,"-",'Relación Víctima_Denunciado '!C60/'Relación Víctima_Denunciado '!$L60)</f>
        <v>4.5454545454545456E-2</v>
      </c>
      <c r="D60" s="51">
        <f>IF('Relación Víctima_Denunciado '!D60=0,"-",'Relación Víctima_Denunciado '!D60/'Relación Víctima_Denunciado '!$L60)</f>
        <v>4.5454545454545456E-2</v>
      </c>
      <c r="E60" s="51">
        <f>IF('Relación Víctima_Denunciado '!E60=0,"-",'Relación Víctima_Denunciado '!E60/'Relación Víctima_Denunciado '!$L60)</f>
        <v>0.22727272727272727</v>
      </c>
      <c r="F60" s="51">
        <f>IF('Relación Víctima_Denunciado '!F60=0,"-",'Relación Víctima_Denunciado '!F60/'Relación Víctima_Denunciado '!$L60)</f>
        <v>0.68181818181818177</v>
      </c>
      <c r="G60" s="51" t="str">
        <f>IF('Relación Víctima_Denunciado '!H60=0,"-",'Relación Víctima_Denunciado '!H60/'Relación Víctima_Denunciado '!$L60)</f>
        <v>-</v>
      </c>
      <c r="H60" s="51" t="str">
        <f>IF('Relación Víctima_Denunciado '!I60=0,"-",'Relación Víctima_Denunciado '!I60/'Relación Víctima_Denunciado '!$L60)</f>
        <v>-</v>
      </c>
      <c r="I60" s="51" t="str">
        <f>IF('Relación Víctima_Denunciado '!J60=0,"-",'Relación Víctima_Denunciado '!J60/'Relación Víctima_Denunciado '!$L60)</f>
        <v>-</v>
      </c>
      <c r="J60" s="51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62" t="s">
        <v>172</v>
      </c>
      <c r="C61" s="51">
        <f>IF('Relación Víctima_Denunciado '!C61=0,"-",'Relación Víctima_Denunciado '!C61/'Relación Víctima_Denunciado '!$L61)</f>
        <v>0.13131313131313133</v>
      </c>
      <c r="D61" s="51">
        <f>IF('Relación Víctima_Denunciado '!D61=0,"-",'Relación Víctima_Denunciado '!D61/'Relación Víctima_Denunciado '!$L61)</f>
        <v>0.18181818181818182</v>
      </c>
      <c r="E61" s="51">
        <f>IF('Relación Víctima_Denunciado '!E61=0,"-",'Relación Víctima_Denunciado '!E61/'Relación Víctima_Denunciado '!$L61)</f>
        <v>0.21212121212121213</v>
      </c>
      <c r="F61" s="51">
        <f>IF('Relación Víctima_Denunciado '!F61=0,"-",'Relación Víctima_Denunciado '!F61/'Relación Víctima_Denunciado '!$L61)</f>
        <v>0.41414141414141414</v>
      </c>
      <c r="G61" s="51">
        <f>IF('Relación Víctima_Denunciado '!H61=0,"-",'Relación Víctima_Denunciado '!H61/'Relación Víctima_Denunciado '!$L61)</f>
        <v>6.0606060606060608E-2</v>
      </c>
      <c r="H61" s="51" t="str">
        <f>IF('Relación Víctima_Denunciado '!I61=0,"-",'Relación Víctima_Denunciado '!I61/'Relación Víctima_Denunciado '!$L61)</f>
        <v>-</v>
      </c>
      <c r="I61" s="51" t="str">
        <f>IF('Relación Víctima_Denunciado '!J61=0,"-",'Relación Víctima_Denunciado '!J61/'Relación Víctima_Denunciado '!$L61)</f>
        <v>-</v>
      </c>
      <c r="J61" s="51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62" t="s">
        <v>276</v>
      </c>
      <c r="C62" s="51">
        <f>IF('Relación Víctima_Denunciado '!C62=0,"-",'Relación Víctima_Denunciado '!C62/'Relación Víctima_Denunciado '!$L62)</f>
        <v>0.21212121212121213</v>
      </c>
      <c r="D62" s="51">
        <f>IF('Relación Víctima_Denunciado '!D62=0,"-",'Relación Víctima_Denunciado '!D62/'Relación Víctima_Denunciado '!$L62)</f>
        <v>0.15151515151515152</v>
      </c>
      <c r="E62" s="51">
        <f>IF('Relación Víctima_Denunciado '!E62=0,"-",'Relación Víctima_Denunciado '!E62/'Relación Víctima_Denunciado '!$L62)</f>
        <v>0.33333333333333331</v>
      </c>
      <c r="F62" s="51">
        <f>IF('Relación Víctima_Denunciado '!F62=0,"-",'Relación Víctima_Denunciado '!F62/'Relación Víctima_Denunciado '!$L62)</f>
        <v>0.30303030303030304</v>
      </c>
      <c r="G62" s="51" t="str">
        <f>IF('Relación Víctima_Denunciado '!H62=0,"-",'Relación Víctima_Denunciado '!H62/'Relación Víctima_Denunciado '!$L62)</f>
        <v>-</v>
      </c>
      <c r="H62" s="51" t="str">
        <f>IF('Relación Víctima_Denunciado '!I62=0,"-",'Relación Víctima_Denunciado '!I62/'Relación Víctima_Denunciado '!$L62)</f>
        <v>-</v>
      </c>
      <c r="I62" s="51" t="str">
        <f>IF('Relación Víctima_Denunciado '!J62=0,"-",'Relación Víctima_Denunciado '!J62/'Relación Víctima_Denunciado '!$L62)</f>
        <v>-</v>
      </c>
      <c r="J62" s="51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62" t="s">
        <v>277</v>
      </c>
      <c r="C63" s="51">
        <f>IF('Relación Víctima_Denunciado '!C63=0,"-",'Relación Víctima_Denunciado '!C63/'Relación Víctima_Denunciado '!$L63)</f>
        <v>0.13636363636363635</v>
      </c>
      <c r="D63" s="51" t="str">
        <f>IF('Relación Víctima_Denunciado '!D63=0,"-",'Relación Víctima_Denunciado '!D63/'Relación Víctima_Denunciado '!$L63)</f>
        <v>-</v>
      </c>
      <c r="E63" s="51">
        <f>IF('Relación Víctima_Denunciado '!E63=0,"-",'Relación Víctima_Denunciado '!E63/'Relación Víctima_Denunciado '!$L63)</f>
        <v>0.22727272727272727</v>
      </c>
      <c r="F63" s="51">
        <f>IF('Relación Víctima_Denunciado '!F63=0,"-",'Relación Víctima_Denunciado '!F63/'Relación Víctima_Denunciado '!$L63)</f>
        <v>0.63636363636363635</v>
      </c>
      <c r="G63" s="51" t="str">
        <f>IF('Relación Víctima_Denunciado '!H63=0,"-",'Relación Víctima_Denunciado '!H63/'Relación Víctima_Denunciado '!$L63)</f>
        <v>-</v>
      </c>
      <c r="H63" s="51" t="str">
        <f>IF('Relación Víctima_Denunciado '!I63=0,"-",'Relación Víctima_Denunciado '!I63/'Relación Víctima_Denunciado '!$L63)</f>
        <v>-</v>
      </c>
      <c r="I63" s="51" t="str">
        <f>IF('Relación Víctima_Denunciado '!J63=0,"-",'Relación Víctima_Denunciado '!J63/'Relación Víctima_Denunciado '!$L63)</f>
        <v>-</v>
      </c>
      <c r="J63" s="51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62" t="s">
        <v>278</v>
      </c>
      <c r="C64" s="51">
        <f>IF('Relación Víctima_Denunciado '!C64=0,"-",'Relación Víctima_Denunciado '!C64/'Relación Víctima_Denunciado '!$L64)</f>
        <v>0.13333333333333333</v>
      </c>
      <c r="D64" s="51">
        <f>IF('Relación Víctima_Denunciado '!D64=0,"-",'Relación Víctima_Denunciado '!D64/'Relación Víctima_Denunciado '!$L64)</f>
        <v>3.3333333333333333E-2</v>
      </c>
      <c r="E64" s="51">
        <f>IF('Relación Víctima_Denunciado '!E64=0,"-",'Relación Víctima_Denunciado '!E64/'Relación Víctima_Denunciado '!$L64)</f>
        <v>0.46666666666666667</v>
      </c>
      <c r="F64" s="51">
        <f>IF('Relación Víctima_Denunciado '!F64=0,"-",'Relación Víctima_Denunciado '!F64/'Relación Víctima_Denunciado '!$L64)</f>
        <v>0.36666666666666664</v>
      </c>
      <c r="G64" s="51" t="str">
        <f>IF('Relación Víctima_Denunciado '!H64=0,"-",'Relación Víctima_Denunciado '!H64/'Relación Víctima_Denunciado '!$L64)</f>
        <v>-</v>
      </c>
      <c r="H64" s="51" t="str">
        <f>IF('Relación Víctima_Denunciado '!I64=0,"-",'Relación Víctima_Denunciado '!I64/'Relación Víctima_Denunciado '!$L64)</f>
        <v>-</v>
      </c>
      <c r="I64" s="51" t="str">
        <f>IF('Relación Víctima_Denunciado '!J64=0,"-",'Relación Víctima_Denunciado '!J64/'Relación Víctima_Denunciado '!$L64)</f>
        <v>-</v>
      </c>
      <c r="J64" s="51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62" t="s">
        <v>279</v>
      </c>
      <c r="C65" s="51">
        <f>IF('Relación Víctima_Denunciado '!C65=0,"-",'Relación Víctima_Denunciado '!C65/'Relación Víctima_Denunciado '!$L65)</f>
        <v>0.1875</v>
      </c>
      <c r="D65" s="51" t="str">
        <f>IF('Relación Víctima_Denunciado '!D65=0,"-",'Relación Víctima_Denunciado '!D65/'Relación Víctima_Denunciado '!$L65)</f>
        <v>-</v>
      </c>
      <c r="E65" s="51">
        <f>IF('Relación Víctima_Denunciado '!E65=0,"-",'Relación Víctima_Denunciado '!E65/'Relación Víctima_Denunciado '!$L65)</f>
        <v>0.5625</v>
      </c>
      <c r="F65" s="51">
        <f>IF('Relación Víctima_Denunciado '!F65=0,"-",'Relación Víctima_Denunciado '!F65/'Relación Víctima_Denunciado '!$L65)</f>
        <v>0.25</v>
      </c>
      <c r="G65" s="51" t="str">
        <f>IF('Relación Víctima_Denunciado '!H65=0,"-",'Relación Víctima_Denunciado '!H65/'Relación Víctima_Denunciado '!$L65)</f>
        <v>-</v>
      </c>
      <c r="H65" s="51" t="str">
        <f>IF('Relación Víctima_Denunciado '!I65=0,"-",'Relación Víctima_Denunciado '!I65/'Relación Víctima_Denunciado '!$L65)</f>
        <v>-</v>
      </c>
      <c r="I65" s="51" t="str">
        <f>IF('Relación Víctima_Denunciado '!J65=0,"-",'Relación Víctima_Denunciado '!J65/'Relación Víctima_Denunciado '!$L65)</f>
        <v>-</v>
      </c>
      <c r="J65" s="51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62" t="s">
        <v>280</v>
      </c>
      <c r="C66" s="51">
        <f>IF('Relación Víctima_Denunciado '!C66=0,"-",'Relación Víctima_Denunciado '!C66/'Relación Víctima_Denunciado '!$L66)</f>
        <v>8.3333333333333329E-2</v>
      </c>
      <c r="D66" s="51">
        <f>IF('Relación Víctima_Denunciado '!D66=0,"-",'Relación Víctima_Denunciado '!D66/'Relación Víctima_Denunciado '!$L66)</f>
        <v>0.3125</v>
      </c>
      <c r="E66" s="51">
        <f>IF('Relación Víctima_Denunciado '!E66=0,"-",'Relación Víctima_Denunciado '!E66/'Relación Víctima_Denunciado '!$L66)</f>
        <v>0.125</v>
      </c>
      <c r="F66" s="51">
        <f>IF('Relación Víctima_Denunciado '!F66=0,"-",'Relación Víctima_Denunciado '!F66/'Relación Víctima_Denunciado '!$L66)</f>
        <v>0.47916666666666669</v>
      </c>
      <c r="G66" s="51" t="str">
        <f>IF('Relación Víctima_Denunciado '!H66=0,"-",'Relación Víctima_Denunciado '!H66/'Relación Víctima_Denunciado '!$L66)</f>
        <v>-</v>
      </c>
      <c r="H66" s="51" t="str">
        <f>IF('Relación Víctima_Denunciado '!I66=0,"-",'Relación Víctima_Denunciado '!I66/'Relación Víctima_Denunciado '!$L66)</f>
        <v>-</v>
      </c>
      <c r="I66" s="51" t="str">
        <f>IF('Relación Víctima_Denunciado '!J66=0,"-",'Relación Víctima_Denunciado '!J66/'Relación Víctima_Denunciado '!$L66)</f>
        <v>-</v>
      </c>
      <c r="J66" s="51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62" t="s">
        <v>281</v>
      </c>
      <c r="C67" s="51">
        <f>IF('Relación Víctima_Denunciado '!C67=0,"-",'Relación Víctima_Denunciado '!C67/'Relación Víctima_Denunciado '!$L67)</f>
        <v>0.45454545454545453</v>
      </c>
      <c r="D67" s="51">
        <f>IF('Relación Víctima_Denunciado '!D67=0,"-",'Relación Víctima_Denunciado '!D67/'Relación Víctima_Denunciado '!$L67)</f>
        <v>4.5454545454545456E-2</v>
      </c>
      <c r="E67" s="51">
        <f>IF('Relación Víctima_Denunciado '!E67=0,"-",'Relación Víctima_Denunciado '!E67/'Relación Víctima_Denunciado '!$L67)</f>
        <v>0.36363636363636365</v>
      </c>
      <c r="F67" s="51">
        <f>IF('Relación Víctima_Denunciado '!F67=0,"-",'Relación Víctima_Denunciado '!F67/'Relación Víctima_Denunciado '!$L67)</f>
        <v>0.13636363636363635</v>
      </c>
      <c r="G67" s="51" t="str">
        <f>IF('Relación Víctima_Denunciado '!H67=0,"-",'Relación Víctima_Denunciado '!H67/'Relación Víctima_Denunciado '!$L67)</f>
        <v>-</v>
      </c>
      <c r="H67" s="51" t="str">
        <f>IF('Relación Víctima_Denunciado '!I67=0,"-",'Relación Víctima_Denunciado '!I67/'Relación Víctima_Denunciado '!$L67)</f>
        <v>-</v>
      </c>
      <c r="I67" s="51" t="str">
        <f>IF('Relación Víctima_Denunciado '!J67=0,"-",'Relación Víctima_Denunciado '!J67/'Relación Víctima_Denunciado '!$L67)</f>
        <v>-</v>
      </c>
      <c r="J67" s="51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62" t="s">
        <v>282</v>
      </c>
      <c r="C68" s="51">
        <f>IF('Relación Víctima_Denunciado '!C68=0,"-",'Relación Víctima_Denunciado '!C68/'Relación Víctima_Denunciado '!$L68)</f>
        <v>0.16666666666666666</v>
      </c>
      <c r="D68" s="51">
        <f>IF('Relación Víctima_Denunciado '!D68=0,"-",'Relación Víctima_Denunciado '!D68/'Relación Víctima_Denunciado '!$L68)</f>
        <v>0.20833333333333334</v>
      </c>
      <c r="E68" s="51">
        <f>IF('Relación Víctima_Denunciado '!E68=0,"-",'Relación Víctima_Denunciado '!E68/'Relación Víctima_Denunciado '!$L68)</f>
        <v>0.16666666666666666</v>
      </c>
      <c r="F68" s="51">
        <f>IF('Relación Víctima_Denunciado '!F68=0,"-",'Relación Víctima_Denunciado '!F68/'Relación Víctima_Denunciado '!$L68)</f>
        <v>0.45833333333333331</v>
      </c>
      <c r="G68" s="51" t="str">
        <f>IF('Relación Víctima_Denunciado '!H68=0,"-",'Relación Víctima_Denunciado '!H68/'Relación Víctima_Denunciado '!$L68)</f>
        <v>-</v>
      </c>
      <c r="H68" s="51" t="str">
        <f>IF('Relación Víctima_Denunciado '!I68=0,"-",'Relación Víctima_Denunciado '!I68/'Relación Víctima_Denunciado '!$L68)</f>
        <v>-</v>
      </c>
      <c r="I68" s="51" t="str">
        <f>IF('Relación Víctima_Denunciado '!J68=0,"-",'Relación Víctima_Denunciado '!J68/'Relación Víctima_Denunciado '!$L68)</f>
        <v>-</v>
      </c>
      <c r="J68" s="51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62" t="s">
        <v>283</v>
      </c>
      <c r="C69" s="51">
        <f>IF('Relación Víctima_Denunciado '!C69=0,"-",'Relación Víctima_Denunciado '!C69/'Relación Víctima_Denunciado '!$L69)</f>
        <v>0.625</v>
      </c>
      <c r="D69" s="51" t="str">
        <f>IF('Relación Víctima_Denunciado '!D69=0,"-",'Relación Víctima_Denunciado '!D69/'Relación Víctima_Denunciado '!$L69)</f>
        <v>-</v>
      </c>
      <c r="E69" s="51">
        <f>IF('Relación Víctima_Denunciado '!E69=0,"-",'Relación Víctima_Denunciado '!E69/'Relación Víctima_Denunciado '!$L69)</f>
        <v>0.375</v>
      </c>
      <c r="F69" s="51" t="str">
        <f>IF('Relación Víctima_Denunciado '!F69=0,"-",'Relación Víctima_Denunciado '!F69/'Relación Víctima_Denunciado '!$L69)</f>
        <v>-</v>
      </c>
      <c r="G69" s="51" t="str">
        <f>IF('Relación Víctima_Denunciado '!H69=0,"-",'Relación Víctima_Denunciado '!H69/'Relación Víctima_Denunciado '!$L69)</f>
        <v>-</v>
      </c>
      <c r="H69" s="51" t="str">
        <f>IF('Relación Víctima_Denunciado '!I69=0,"-",'Relación Víctima_Denunciado '!I69/'Relación Víctima_Denunciado '!$L69)</f>
        <v>-</v>
      </c>
      <c r="I69" s="51" t="str">
        <f>IF('Relación Víctima_Denunciado '!J69=0,"-",'Relación Víctima_Denunciado '!J69/'Relación Víctima_Denunciado '!$L69)</f>
        <v>-</v>
      </c>
      <c r="J69" s="51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62" t="s">
        <v>284</v>
      </c>
      <c r="C70" s="51">
        <f>IF('Relación Víctima_Denunciado '!C70=0,"-",'Relación Víctima_Denunciado '!C70/'Relación Víctima_Denunciado '!$L70)</f>
        <v>0.21818181818181817</v>
      </c>
      <c r="D70" s="51">
        <f>IF('Relación Víctima_Denunciado '!D70=0,"-",'Relación Víctima_Denunciado '!D70/'Relación Víctima_Denunciado '!$L70)</f>
        <v>0.14545454545454545</v>
      </c>
      <c r="E70" s="51">
        <f>IF('Relación Víctima_Denunciado '!E70=0,"-",'Relación Víctima_Denunciado '!E70/'Relación Víctima_Denunciado '!$L70)</f>
        <v>0.23636363636363636</v>
      </c>
      <c r="F70" s="51">
        <f>IF('Relación Víctima_Denunciado '!F70=0,"-",'Relación Víctima_Denunciado '!F70/'Relación Víctima_Denunciado '!$L70)</f>
        <v>0.29090909090909089</v>
      </c>
      <c r="G70" s="51" t="str">
        <f>IF('Relación Víctima_Denunciado '!H70=0,"-",'Relación Víctima_Denunciado '!H70/'Relación Víctima_Denunciado '!$L70)</f>
        <v>-</v>
      </c>
      <c r="H70" s="51" t="str">
        <f>IF('Relación Víctima_Denunciado '!I70=0,"-",'Relación Víctima_Denunciado '!I70/'Relación Víctima_Denunciado '!$L70)</f>
        <v>-</v>
      </c>
      <c r="I70" s="51">
        <f>IF('Relación Víctima_Denunciado '!J70=0,"-",'Relación Víctima_Denunciado '!J70/'Relación Víctima_Denunciado '!$L70)</f>
        <v>9.0909090909090912E-2</v>
      </c>
      <c r="J70" s="51">
        <f>IF('Relación Víctima_Denunciado '!K70=0,"-",'Relación Víctima_Denunciado '!K70/'Relación Víctima_Denunciado '!$L70)</f>
        <v>1.8181818181818181E-2</v>
      </c>
    </row>
    <row r="71" spans="2:10" ht="20.100000000000001" customHeight="1" thickBot="1" x14ac:dyDescent="0.25">
      <c r="B71" s="62" t="s">
        <v>285</v>
      </c>
      <c r="C71" s="51">
        <f>IF('Relación Víctima_Denunciado '!C71=0,"-",'Relación Víctima_Denunciado '!C71/'Relación Víctima_Denunciado '!$L71)</f>
        <v>0.31111111111111112</v>
      </c>
      <c r="D71" s="51">
        <f>IF('Relación Víctima_Denunciado '!D71=0,"-",'Relación Víctima_Denunciado '!D71/'Relación Víctima_Denunciado '!$L71)</f>
        <v>0.26666666666666666</v>
      </c>
      <c r="E71" s="51">
        <f>IF('Relación Víctima_Denunciado '!E71=0,"-",'Relación Víctima_Denunciado '!E71/'Relación Víctima_Denunciado '!$L71)</f>
        <v>0.22222222222222221</v>
      </c>
      <c r="F71" s="51">
        <f>IF('Relación Víctima_Denunciado '!F71=0,"-",'Relación Víctima_Denunciado '!F71/'Relación Víctima_Denunciado '!$L71)</f>
        <v>0.2</v>
      </c>
      <c r="G71" s="51" t="str">
        <f>IF('Relación Víctima_Denunciado '!H71=0,"-",'Relación Víctima_Denunciado '!H71/'Relación Víctima_Denunciado '!$L71)</f>
        <v>-</v>
      </c>
      <c r="H71" s="51" t="str">
        <f>IF('Relación Víctima_Denunciado '!I71=0,"-",'Relación Víctima_Denunciado '!I71/'Relación Víctima_Denunciado '!$L71)</f>
        <v>-</v>
      </c>
      <c r="I71" s="51" t="str">
        <f>IF('Relación Víctima_Denunciado '!J71=0,"-",'Relación Víctima_Denunciado '!J71/'Relación Víctima_Denunciado '!$L71)</f>
        <v>-</v>
      </c>
      <c r="J71" s="51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62" t="s">
        <v>637</v>
      </c>
      <c r="C72" s="51">
        <f>IF('Relación Víctima_Denunciado '!C72=0,"-",'Relación Víctima_Denunciado '!C72/'Relación Víctima_Denunciado '!$L72)</f>
        <v>0.15384615384615385</v>
      </c>
      <c r="D72" s="51" t="str">
        <f>IF('Relación Víctima_Denunciado '!D72=0,"-",'Relación Víctima_Denunciado '!D72/'Relación Víctima_Denunciado '!$L72)</f>
        <v>-</v>
      </c>
      <c r="E72" s="51">
        <f>IF('Relación Víctima_Denunciado '!E72=0,"-",'Relación Víctima_Denunciado '!E72/'Relación Víctima_Denunciado '!$L72)</f>
        <v>0.21153846153846154</v>
      </c>
      <c r="F72" s="51">
        <f>IF('Relación Víctima_Denunciado '!F72=0,"-",'Relación Víctima_Denunciado '!F72/'Relación Víctima_Denunciado '!$L72)</f>
        <v>0.63461538461538458</v>
      </c>
      <c r="G72" s="51" t="str">
        <f>IF('Relación Víctima_Denunciado '!H72=0,"-",'Relación Víctima_Denunciado '!H72/'Relación Víctima_Denunciado '!$L72)</f>
        <v>-</v>
      </c>
      <c r="H72" s="51" t="str">
        <f>IF('Relación Víctima_Denunciado '!I72=0,"-",'Relación Víctima_Denunciado '!I72/'Relación Víctima_Denunciado '!$L72)</f>
        <v>-</v>
      </c>
      <c r="I72" s="51" t="str">
        <f>IF('Relación Víctima_Denunciado '!J72=0,"-",'Relación Víctima_Denunciado '!J72/'Relación Víctima_Denunciado '!$L72)</f>
        <v>-</v>
      </c>
      <c r="J72" s="51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62" t="s">
        <v>173</v>
      </c>
      <c r="C73" s="51">
        <f>IF('Relación Víctima_Denunciado '!C73=0,"-",'Relación Víctima_Denunciado '!C73/'Relación Víctima_Denunciado '!$L73)</f>
        <v>0.12315270935960591</v>
      </c>
      <c r="D73" s="51">
        <f>IF('Relación Víctima_Denunciado '!D73=0,"-",'Relación Víctima_Denunciado '!D73/'Relación Víctima_Denunciado '!$L73)</f>
        <v>8.6206896551724144E-2</v>
      </c>
      <c r="E73" s="51">
        <f>IF('Relación Víctima_Denunciado '!E73=0,"-",'Relación Víctima_Denunciado '!E73/'Relación Víctima_Denunciado '!$L73)</f>
        <v>0.31034482758620691</v>
      </c>
      <c r="F73" s="51">
        <f>IF('Relación Víctima_Denunciado '!F73=0,"-",'Relación Víctima_Denunciado '!F73/'Relación Víctima_Denunciado '!$L73)</f>
        <v>0.46798029556650245</v>
      </c>
      <c r="G73" s="51">
        <f>IF('Relación Víctima_Denunciado '!H73=0,"-",'Relación Víctima_Denunciado '!H73/'Relación Víctima_Denunciado '!$L73)</f>
        <v>1.2315270935960592E-2</v>
      </c>
      <c r="H73" s="51" t="str">
        <f>IF('Relación Víctima_Denunciado '!I73=0,"-",'Relación Víctima_Denunciado '!I73/'Relación Víctima_Denunciado '!$L73)</f>
        <v>-</v>
      </c>
      <c r="I73" s="51" t="str">
        <f>IF('Relación Víctima_Denunciado '!J73=0,"-",'Relación Víctima_Denunciado '!J73/'Relación Víctima_Denunciado '!$L73)</f>
        <v>-</v>
      </c>
      <c r="J73" s="51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62" t="s">
        <v>286</v>
      </c>
      <c r="C74" s="51">
        <f>IF('Relación Víctima_Denunciado '!C74=0,"-",'Relación Víctima_Denunciado '!C74/'Relación Víctima_Denunciado '!$L74)</f>
        <v>0.20512820512820512</v>
      </c>
      <c r="D74" s="51">
        <f>IF('Relación Víctima_Denunciado '!D74=0,"-",'Relación Víctima_Denunciado '!D74/'Relación Víctima_Denunciado '!$L74)</f>
        <v>0.10256410256410256</v>
      </c>
      <c r="E74" s="51">
        <f>IF('Relación Víctima_Denunciado '!E74=0,"-",'Relación Víctima_Denunciado '!E74/'Relación Víctima_Denunciado '!$L74)</f>
        <v>0.35897435897435898</v>
      </c>
      <c r="F74" s="51">
        <f>IF('Relación Víctima_Denunciado '!F74=0,"-",'Relación Víctima_Denunciado '!F74/'Relación Víctima_Denunciado '!$L74)</f>
        <v>0.33333333333333331</v>
      </c>
      <c r="G74" s="51" t="str">
        <f>IF('Relación Víctima_Denunciado '!H74=0,"-",'Relación Víctima_Denunciado '!H74/'Relación Víctima_Denunciado '!$L74)</f>
        <v>-</v>
      </c>
      <c r="H74" s="51" t="str">
        <f>IF('Relación Víctima_Denunciado '!I74=0,"-",'Relación Víctima_Denunciado '!I74/'Relación Víctima_Denunciado '!$L74)</f>
        <v>-</v>
      </c>
      <c r="I74" s="51" t="str">
        <f>IF('Relación Víctima_Denunciado '!J74=0,"-",'Relación Víctima_Denunciado '!J74/'Relación Víctima_Denunciado '!$L74)</f>
        <v>-</v>
      </c>
      <c r="J74" s="51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62" t="s">
        <v>287</v>
      </c>
      <c r="C75" s="51">
        <f>IF('Relación Víctima_Denunciado '!C75=0,"-",'Relación Víctima_Denunciado '!C75/'Relación Víctima_Denunciado '!$L75)</f>
        <v>0.32</v>
      </c>
      <c r="D75" s="51">
        <f>IF('Relación Víctima_Denunciado '!D75=0,"-",'Relación Víctima_Denunciado '!D75/'Relación Víctima_Denunciado '!$L75)</f>
        <v>8.5714285714285715E-2</v>
      </c>
      <c r="E75" s="51">
        <f>IF('Relación Víctima_Denunciado '!E75=0,"-",'Relación Víctima_Denunciado '!E75/'Relación Víctima_Denunciado '!$L75)</f>
        <v>0.33714285714285713</v>
      </c>
      <c r="F75" s="51">
        <f>IF('Relación Víctima_Denunciado '!F75=0,"-",'Relación Víctima_Denunciado '!F75/'Relación Víctima_Denunciado '!$L75)</f>
        <v>0.25714285714285712</v>
      </c>
      <c r="G75" s="51" t="str">
        <f>IF('Relación Víctima_Denunciado '!H75=0,"-",'Relación Víctima_Denunciado '!H75/'Relación Víctima_Denunciado '!$L75)</f>
        <v>-</v>
      </c>
      <c r="H75" s="51" t="str">
        <f>IF('Relación Víctima_Denunciado '!I75=0,"-",'Relación Víctima_Denunciado '!I75/'Relación Víctima_Denunciado '!$L75)</f>
        <v>-</v>
      </c>
      <c r="I75" s="51" t="str">
        <f>IF('Relación Víctima_Denunciado '!J75=0,"-",'Relación Víctima_Denunciado '!J75/'Relación Víctima_Denunciado '!$L75)</f>
        <v>-</v>
      </c>
      <c r="J75" s="51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62" t="s">
        <v>288</v>
      </c>
      <c r="C76" s="51">
        <f>IF('Relación Víctima_Denunciado '!C76=0,"-",'Relación Víctima_Denunciado '!C76/'Relación Víctima_Denunciado '!$L76)</f>
        <v>8.1481481481481488E-2</v>
      </c>
      <c r="D76" s="51">
        <f>IF('Relación Víctima_Denunciado '!D76=0,"-",'Relación Víctima_Denunciado '!D76/'Relación Víctima_Denunciado '!$L76)</f>
        <v>3.7037037037037035E-2</v>
      </c>
      <c r="E76" s="51">
        <f>IF('Relación Víctima_Denunciado '!E76=0,"-",'Relación Víctima_Denunciado '!E76/'Relación Víctima_Denunciado '!$L76)</f>
        <v>0.46666666666666667</v>
      </c>
      <c r="F76" s="51">
        <f>IF('Relación Víctima_Denunciado '!F76=0,"-",'Relación Víctima_Denunciado '!F76/'Relación Víctima_Denunciado '!$L76)</f>
        <v>0.4148148148148148</v>
      </c>
      <c r="G76" s="51" t="str">
        <f>IF('Relación Víctima_Denunciado '!H76=0,"-",'Relación Víctima_Denunciado '!H76/'Relación Víctima_Denunciado '!$L76)</f>
        <v>-</v>
      </c>
      <c r="H76" s="51" t="str">
        <f>IF('Relación Víctima_Denunciado '!I76=0,"-",'Relación Víctima_Denunciado '!I76/'Relación Víctima_Denunciado '!$L76)</f>
        <v>-</v>
      </c>
      <c r="I76" s="51" t="str">
        <f>IF('Relación Víctima_Denunciado '!J76=0,"-",'Relación Víctima_Denunciado '!J76/'Relación Víctima_Denunciado '!$L76)</f>
        <v>-</v>
      </c>
      <c r="J76" s="51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62" t="s">
        <v>289</v>
      </c>
      <c r="C77" s="51">
        <f>IF('Relación Víctima_Denunciado '!C77=0,"-",'Relación Víctima_Denunciado '!C77/'Relación Víctima_Denunciado '!$L77)</f>
        <v>0.14814814814814814</v>
      </c>
      <c r="D77" s="51">
        <f>IF('Relación Víctima_Denunciado '!D77=0,"-",'Relación Víctima_Denunciado '!D77/'Relación Víctima_Denunciado '!$L77)</f>
        <v>7.407407407407407E-2</v>
      </c>
      <c r="E77" s="51">
        <f>IF('Relación Víctima_Denunciado '!E77=0,"-",'Relación Víctima_Denunciado '!E77/'Relación Víctima_Denunciado '!$L77)</f>
        <v>0.37037037037037035</v>
      </c>
      <c r="F77" s="51">
        <f>IF('Relación Víctima_Denunciado '!F77=0,"-",'Relación Víctima_Denunciado '!F77/'Relación Víctima_Denunciado '!$L77)</f>
        <v>0.40740740740740738</v>
      </c>
      <c r="G77" s="51" t="str">
        <f>IF('Relación Víctima_Denunciado '!H77=0,"-",'Relación Víctima_Denunciado '!H77/'Relación Víctima_Denunciado '!$L77)</f>
        <v>-</v>
      </c>
      <c r="H77" s="51" t="str">
        <f>IF('Relación Víctima_Denunciado '!I77=0,"-",'Relación Víctima_Denunciado '!I77/'Relación Víctima_Denunciado '!$L77)</f>
        <v>-</v>
      </c>
      <c r="I77" s="51" t="str">
        <f>IF('Relación Víctima_Denunciado '!J77=0,"-",'Relación Víctima_Denunciado '!J77/'Relación Víctima_Denunciado '!$L77)</f>
        <v>-</v>
      </c>
      <c r="J77" s="51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62" t="s">
        <v>290</v>
      </c>
      <c r="C78" s="51">
        <f>IF('Relación Víctima_Denunciado '!C78=0,"-",'Relación Víctima_Denunciado '!C78/'Relación Víctima_Denunciado '!$L78)</f>
        <v>0.37878787878787878</v>
      </c>
      <c r="D78" s="51">
        <f>IF('Relación Víctima_Denunciado '!D78=0,"-",'Relación Víctima_Denunciado '!D78/'Relación Víctima_Denunciado '!$L78)</f>
        <v>1.5151515151515152E-2</v>
      </c>
      <c r="E78" s="51">
        <f>IF('Relación Víctima_Denunciado '!E78=0,"-",'Relación Víctima_Denunciado '!E78/'Relación Víctima_Denunciado '!$L78)</f>
        <v>0.16666666666666666</v>
      </c>
      <c r="F78" s="51">
        <f>IF('Relación Víctima_Denunciado '!F78=0,"-",'Relación Víctima_Denunciado '!F78/'Relación Víctima_Denunciado '!$L78)</f>
        <v>0.43939393939393939</v>
      </c>
      <c r="G78" s="51" t="str">
        <f>IF('Relación Víctima_Denunciado '!H78=0,"-",'Relación Víctima_Denunciado '!H78/'Relación Víctima_Denunciado '!$L78)</f>
        <v>-</v>
      </c>
      <c r="H78" s="51" t="str">
        <f>IF('Relación Víctima_Denunciado '!I78=0,"-",'Relación Víctima_Denunciado '!I78/'Relación Víctima_Denunciado '!$L78)</f>
        <v>-</v>
      </c>
      <c r="I78" s="51" t="str">
        <f>IF('Relación Víctima_Denunciado '!J78=0,"-",'Relación Víctima_Denunciado '!J78/'Relación Víctima_Denunciado '!$L78)</f>
        <v>-</v>
      </c>
      <c r="J78" s="51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62" t="s">
        <v>291</v>
      </c>
      <c r="C79" s="51">
        <f>IF('Relación Víctima_Denunciado '!C79=0,"-",'Relación Víctima_Denunciado '!C79/'Relación Víctima_Denunciado '!$L79)</f>
        <v>0.24242424242424243</v>
      </c>
      <c r="D79" s="51">
        <f>IF('Relación Víctima_Denunciado '!D79=0,"-",'Relación Víctima_Denunciado '!D79/'Relación Víctima_Denunciado '!$L79)</f>
        <v>0.15151515151515152</v>
      </c>
      <c r="E79" s="51">
        <f>IF('Relación Víctima_Denunciado '!E79=0,"-",'Relación Víctima_Denunciado '!E79/'Relación Víctima_Denunciado '!$L79)</f>
        <v>0.21212121212121213</v>
      </c>
      <c r="F79" s="51">
        <f>IF('Relación Víctima_Denunciado '!F79=0,"-",'Relación Víctima_Denunciado '!F79/'Relación Víctima_Denunciado '!$L79)</f>
        <v>0.39393939393939392</v>
      </c>
      <c r="G79" s="51" t="str">
        <f>IF('Relación Víctima_Denunciado '!H79=0,"-",'Relación Víctima_Denunciado '!H79/'Relación Víctima_Denunciado '!$L79)</f>
        <v>-</v>
      </c>
      <c r="H79" s="51" t="str">
        <f>IF('Relación Víctima_Denunciado '!I79=0,"-",'Relación Víctima_Denunciado '!I79/'Relación Víctima_Denunciado '!$L79)</f>
        <v>-</v>
      </c>
      <c r="I79" s="51" t="str">
        <f>IF('Relación Víctima_Denunciado '!J79=0,"-",'Relación Víctima_Denunciado '!J79/'Relación Víctima_Denunciado '!$L79)</f>
        <v>-</v>
      </c>
      <c r="J79" s="51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62" t="s">
        <v>292</v>
      </c>
      <c r="C80" s="51">
        <f>IF('Relación Víctima_Denunciado '!C80=0,"-",'Relación Víctima_Denunciado '!C80/'Relación Víctima_Denunciado '!$L80)</f>
        <v>0.32786885245901637</v>
      </c>
      <c r="D80" s="51">
        <f>IF('Relación Víctima_Denunciado '!D80=0,"-",'Relación Víctima_Denunciado '!D80/'Relación Víctima_Denunciado '!$L80)</f>
        <v>0.29508196721311475</v>
      </c>
      <c r="E80" s="51">
        <f>IF('Relación Víctima_Denunciado '!E80=0,"-",'Relación Víctima_Denunciado '!E80/'Relación Víctima_Denunciado '!$L80)</f>
        <v>0.18032786885245902</v>
      </c>
      <c r="F80" s="51">
        <f>IF('Relación Víctima_Denunciado '!F80=0,"-",'Relación Víctima_Denunciado '!F80/'Relación Víctima_Denunciado '!$L80)</f>
        <v>0.19672131147540983</v>
      </c>
      <c r="G80" s="51" t="str">
        <f>IF('Relación Víctima_Denunciado '!H80=0,"-",'Relación Víctima_Denunciado '!H80/'Relación Víctima_Denunciado '!$L80)</f>
        <v>-</v>
      </c>
      <c r="H80" s="51" t="str">
        <f>IF('Relación Víctima_Denunciado '!I80=0,"-",'Relación Víctima_Denunciado '!I80/'Relación Víctima_Denunciado '!$L80)</f>
        <v>-</v>
      </c>
      <c r="I80" s="51" t="str">
        <f>IF('Relación Víctima_Denunciado '!J80=0,"-",'Relación Víctima_Denunciado '!J80/'Relación Víctima_Denunciado '!$L80)</f>
        <v>-</v>
      </c>
      <c r="J80" s="51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62" t="s">
        <v>293</v>
      </c>
      <c r="C81" s="51">
        <f>IF('Relación Víctima_Denunciado '!C81=0,"-",'Relación Víctima_Denunciado '!C81/'Relación Víctima_Denunciado '!$L81)</f>
        <v>0.3</v>
      </c>
      <c r="D81" s="51">
        <f>IF('Relación Víctima_Denunciado '!D81=0,"-",'Relación Víctima_Denunciado '!D81/'Relación Víctima_Denunciado '!$L81)</f>
        <v>0.1</v>
      </c>
      <c r="E81" s="51">
        <f>IF('Relación Víctima_Denunciado '!E81=0,"-",'Relación Víctima_Denunciado '!E81/'Relación Víctima_Denunciado '!$L81)</f>
        <v>0.3</v>
      </c>
      <c r="F81" s="51">
        <f>IF('Relación Víctima_Denunciado '!F81=0,"-",'Relación Víctima_Denunciado '!F81/'Relación Víctima_Denunciado '!$L81)</f>
        <v>0.3</v>
      </c>
      <c r="G81" s="51" t="str">
        <f>IF('Relación Víctima_Denunciado '!H81=0,"-",'Relación Víctima_Denunciado '!H81/'Relación Víctima_Denunciado '!$L81)</f>
        <v>-</v>
      </c>
      <c r="H81" s="51" t="str">
        <f>IF('Relación Víctima_Denunciado '!I81=0,"-",'Relación Víctima_Denunciado '!I81/'Relación Víctima_Denunciado '!$L81)</f>
        <v>-</v>
      </c>
      <c r="I81" s="51" t="str">
        <f>IF('Relación Víctima_Denunciado '!J81=0,"-",'Relación Víctima_Denunciado '!J81/'Relación Víctima_Denunciado '!$L81)</f>
        <v>-</v>
      </c>
      <c r="J81" s="51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62" t="s">
        <v>294</v>
      </c>
      <c r="C82" s="51">
        <f>IF('Relación Víctima_Denunciado '!C82=0,"-",'Relación Víctima_Denunciado '!C82/'Relación Víctima_Denunciado '!$L82)</f>
        <v>7.2289156626506021E-2</v>
      </c>
      <c r="D82" s="51">
        <f>IF('Relación Víctima_Denunciado '!D82=0,"-",'Relación Víctima_Denunciado '!D82/'Relación Víctima_Denunciado '!$L82)</f>
        <v>0.14457831325301204</v>
      </c>
      <c r="E82" s="51">
        <f>IF('Relación Víctima_Denunciado '!E82=0,"-",'Relación Víctima_Denunciado '!E82/'Relación Víctima_Denunciado '!$L82)</f>
        <v>0.28313253012048195</v>
      </c>
      <c r="F82" s="51">
        <f>IF('Relación Víctima_Denunciado '!F82=0,"-",'Relación Víctima_Denunciado '!F82/'Relación Víctima_Denunciado '!$L82)</f>
        <v>0.48795180722891568</v>
      </c>
      <c r="G82" s="51">
        <f>IF('Relación Víctima_Denunciado '!H82=0,"-",'Relación Víctima_Denunciado '!H82/'Relación Víctima_Denunciado '!$L82)</f>
        <v>1.2048192771084338E-2</v>
      </c>
      <c r="H82" s="51" t="str">
        <f>IF('Relación Víctima_Denunciado '!I82=0,"-",'Relación Víctima_Denunciado '!I82/'Relación Víctima_Denunciado '!$L82)</f>
        <v>-</v>
      </c>
      <c r="I82" s="51" t="str">
        <f>IF('Relación Víctima_Denunciado '!J82=0,"-",'Relación Víctima_Denunciado '!J82/'Relación Víctima_Denunciado '!$L82)</f>
        <v>-</v>
      </c>
      <c r="J82" s="51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62" t="s">
        <v>295</v>
      </c>
      <c r="C83" s="51" t="str">
        <f>IF('Relación Víctima_Denunciado '!C83=0,"-",'Relación Víctima_Denunciado '!C83/'Relación Víctima_Denunciado '!$L83)</f>
        <v>-</v>
      </c>
      <c r="D83" s="51" t="str">
        <f>IF('Relación Víctima_Denunciado '!D83=0,"-",'Relación Víctima_Denunciado '!D83/'Relación Víctima_Denunciado '!$L83)</f>
        <v>-</v>
      </c>
      <c r="E83" s="51" t="str">
        <f>IF('Relación Víctima_Denunciado '!E83=0,"-",'Relación Víctima_Denunciado '!E83/'Relación Víctima_Denunciado '!$L83)</f>
        <v>-</v>
      </c>
      <c r="F83" s="51">
        <f>IF('Relación Víctima_Denunciado '!F83=0,"-",'Relación Víctima_Denunciado '!F83/'Relación Víctima_Denunciado '!$L83)</f>
        <v>1</v>
      </c>
      <c r="G83" s="51" t="str">
        <f>IF('Relación Víctima_Denunciado '!H83=0,"-",'Relación Víctima_Denunciado '!H83/'Relación Víctima_Denunciado '!$L83)</f>
        <v>-</v>
      </c>
      <c r="H83" s="51" t="str">
        <f>IF('Relación Víctima_Denunciado '!I83=0,"-",'Relación Víctima_Denunciado '!I83/'Relación Víctima_Denunciado '!$L83)</f>
        <v>-</v>
      </c>
      <c r="I83" s="51" t="str">
        <f>IF('Relación Víctima_Denunciado '!J83=0,"-",'Relación Víctima_Denunciado '!J83/'Relación Víctima_Denunciado '!$L83)</f>
        <v>-</v>
      </c>
      <c r="J83" s="51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62" t="s">
        <v>296</v>
      </c>
      <c r="C84" s="51">
        <f>IF('Relación Víctima_Denunciado '!C84=0,"-",'Relación Víctima_Denunciado '!C84/'Relación Víctima_Denunciado '!$L84)</f>
        <v>0.2</v>
      </c>
      <c r="D84" s="51">
        <f>IF('Relación Víctima_Denunciado '!D84=0,"-",'Relación Víctima_Denunciado '!D84/'Relación Víctima_Denunciado '!$L84)</f>
        <v>0.12</v>
      </c>
      <c r="E84" s="51">
        <f>IF('Relación Víctima_Denunciado '!E84=0,"-",'Relación Víctima_Denunciado '!E84/'Relación Víctima_Denunciado '!$L84)</f>
        <v>0.24</v>
      </c>
      <c r="F84" s="51">
        <f>IF('Relación Víctima_Denunciado '!F84=0,"-",'Relación Víctima_Denunciado '!F84/'Relación Víctima_Denunciado '!$L84)</f>
        <v>0.44</v>
      </c>
      <c r="G84" s="51" t="str">
        <f>IF('Relación Víctima_Denunciado '!H84=0,"-",'Relación Víctima_Denunciado '!H84/'Relación Víctima_Denunciado '!$L84)</f>
        <v>-</v>
      </c>
      <c r="H84" s="51" t="str">
        <f>IF('Relación Víctima_Denunciado '!I84=0,"-",'Relación Víctima_Denunciado '!I84/'Relación Víctima_Denunciado '!$L84)</f>
        <v>-</v>
      </c>
      <c r="I84" s="51" t="str">
        <f>IF('Relación Víctima_Denunciado '!J84=0,"-",'Relación Víctima_Denunciado '!J84/'Relación Víctima_Denunciado '!$L84)</f>
        <v>-</v>
      </c>
      <c r="J84" s="51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62" t="s">
        <v>297</v>
      </c>
      <c r="C85" s="51">
        <f>IF('Relación Víctima_Denunciado '!C85=0,"-",'Relación Víctima_Denunciado '!C85/'Relación Víctima_Denunciado '!$L85)</f>
        <v>0.23157894736842105</v>
      </c>
      <c r="D85" s="51">
        <f>IF('Relación Víctima_Denunciado '!D85=0,"-",'Relación Víctima_Denunciado '!D85/'Relación Víctima_Denunciado '!$L85)</f>
        <v>0.17894736842105263</v>
      </c>
      <c r="E85" s="51">
        <f>IF('Relación Víctima_Denunciado '!E85=0,"-",'Relación Víctima_Denunciado '!E85/'Relación Víctima_Denunciado '!$L85)</f>
        <v>0.14736842105263157</v>
      </c>
      <c r="F85" s="51">
        <f>IF('Relación Víctima_Denunciado '!F85=0,"-",'Relación Víctima_Denunciado '!F85/'Relación Víctima_Denunciado '!$L85)</f>
        <v>0.4</v>
      </c>
      <c r="G85" s="51" t="str">
        <f>IF('Relación Víctima_Denunciado '!H85=0,"-",'Relación Víctima_Denunciado '!H85/'Relación Víctima_Denunciado '!$L85)</f>
        <v>-</v>
      </c>
      <c r="H85" s="51" t="str">
        <f>IF('Relación Víctima_Denunciado '!I85=0,"-",'Relación Víctima_Denunciado '!I85/'Relación Víctima_Denunciado '!$L85)</f>
        <v>-</v>
      </c>
      <c r="I85" s="51">
        <f>IF('Relación Víctima_Denunciado '!J85=0,"-",'Relación Víctima_Denunciado '!J85/'Relación Víctima_Denunciado '!$L85)</f>
        <v>4.2105263157894736E-2</v>
      </c>
      <c r="J85" s="51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62" t="s">
        <v>298</v>
      </c>
      <c r="C86" s="51">
        <f>IF('Relación Víctima_Denunciado '!C86=0,"-",'Relación Víctima_Denunciado '!C86/'Relación Víctima_Denunciado '!$L86)</f>
        <v>0.11267605633802817</v>
      </c>
      <c r="D86" s="51">
        <f>IF('Relación Víctima_Denunciado '!D86=0,"-",'Relación Víctima_Denunciado '!D86/'Relación Víctima_Denunciado '!$L86)</f>
        <v>9.8591549295774641E-2</v>
      </c>
      <c r="E86" s="51">
        <f>IF('Relación Víctima_Denunciado '!E86=0,"-",'Relación Víctima_Denunciado '!E86/'Relación Víctima_Denunciado '!$L86)</f>
        <v>0.43661971830985913</v>
      </c>
      <c r="F86" s="51">
        <f>IF('Relación Víctima_Denunciado '!F86=0,"-",'Relación Víctima_Denunciado '!F86/'Relación Víctima_Denunciado '!$L86)</f>
        <v>0.352112676056338</v>
      </c>
      <c r="G86" s="51" t="str">
        <f>IF('Relación Víctima_Denunciado '!H86=0,"-",'Relación Víctima_Denunciado '!H86/'Relación Víctima_Denunciado '!$L86)</f>
        <v>-</v>
      </c>
      <c r="H86" s="51" t="str">
        <f>IF('Relación Víctima_Denunciado '!I86=0,"-",'Relación Víctima_Denunciado '!I86/'Relación Víctima_Denunciado '!$L86)</f>
        <v>-</v>
      </c>
      <c r="I86" s="51" t="str">
        <f>IF('Relación Víctima_Denunciado '!J86=0,"-",'Relación Víctima_Denunciado '!J86/'Relación Víctima_Denunciado '!$L86)</f>
        <v>-</v>
      </c>
      <c r="J86" s="51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62" t="s">
        <v>299</v>
      </c>
      <c r="C87" s="51">
        <f>IF('Relación Víctima_Denunciado '!C87=0,"-",'Relación Víctima_Denunciado '!C87/'Relación Víctima_Denunciado '!$L87)</f>
        <v>0.24390243902439024</v>
      </c>
      <c r="D87" s="51">
        <f>IF('Relación Víctima_Denunciado '!D87=0,"-",'Relación Víctima_Denunciado '!D87/'Relación Víctima_Denunciado '!$L87)</f>
        <v>0.26829268292682928</v>
      </c>
      <c r="E87" s="51">
        <f>IF('Relación Víctima_Denunciado '!E87=0,"-",'Relación Víctima_Denunciado '!E87/'Relación Víctima_Denunciado '!$L87)</f>
        <v>0.31707317073170732</v>
      </c>
      <c r="F87" s="51">
        <f>IF('Relación Víctima_Denunciado '!F87=0,"-",'Relación Víctima_Denunciado '!F87/'Relación Víctima_Denunciado '!$L87)</f>
        <v>0.17073170731707318</v>
      </c>
      <c r="G87" s="51" t="str">
        <f>IF('Relación Víctima_Denunciado '!H87=0,"-",'Relación Víctima_Denunciado '!H87/'Relación Víctima_Denunciado '!$L87)</f>
        <v>-</v>
      </c>
      <c r="H87" s="51" t="str">
        <f>IF('Relación Víctima_Denunciado '!I87=0,"-",'Relación Víctima_Denunciado '!I87/'Relación Víctima_Denunciado '!$L87)</f>
        <v>-</v>
      </c>
      <c r="I87" s="51" t="str">
        <f>IF('Relación Víctima_Denunciado '!J87=0,"-",'Relación Víctima_Denunciado '!J87/'Relación Víctima_Denunciado '!$L87)</f>
        <v>-</v>
      </c>
      <c r="J87" s="51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62" t="s">
        <v>174</v>
      </c>
      <c r="C88" s="51">
        <f>IF('Relación Víctima_Denunciado '!C88=0,"-",'Relación Víctima_Denunciado '!C88/'Relación Víctima_Denunciado '!$L88)</f>
        <v>0.11101321585903083</v>
      </c>
      <c r="D88" s="51">
        <f>IF('Relación Víctima_Denunciado '!D88=0,"-",'Relación Víctima_Denunciado '!D88/'Relación Víctima_Denunciado '!$L88)</f>
        <v>5.0220264317180616E-2</v>
      </c>
      <c r="E88" s="51">
        <f>IF('Relación Víctima_Denunciado '!E88=0,"-",'Relación Víctima_Denunciado '!E88/'Relación Víctima_Denunciado '!$L88)</f>
        <v>0.34449339207048457</v>
      </c>
      <c r="F88" s="51">
        <f>IF('Relación Víctima_Denunciado '!F88=0,"-",'Relación Víctima_Denunciado '!F88/'Relación Víctima_Denunciado '!$L88)</f>
        <v>0.49427312775330395</v>
      </c>
      <c r="G88" s="51" t="str">
        <f>IF('Relación Víctima_Denunciado '!H88=0,"-",'Relación Víctima_Denunciado '!H88/'Relación Víctima_Denunciado '!$L88)</f>
        <v>-</v>
      </c>
      <c r="H88" s="51" t="str">
        <f>IF('Relación Víctima_Denunciado '!I88=0,"-",'Relación Víctima_Denunciado '!I88/'Relación Víctima_Denunciado '!$L88)</f>
        <v>-</v>
      </c>
      <c r="I88" s="51" t="str">
        <f>IF('Relación Víctima_Denunciado '!J88=0,"-",'Relación Víctima_Denunciado '!J88/'Relación Víctima_Denunciado '!$L88)</f>
        <v>-</v>
      </c>
      <c r="J88" s="51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62" t="s">
        <v>300</v>
      </c>
      <c r="C89" s="51">
        <f>IF('Relación Víctima_Denunciado '!C89=0,"-",'Relación Víctima_Denunciado '!C89/'Relación Víctima_Denunciado '!$L89)</f>
        <v>0.1702127659574468</v>
      </c>
      <c r="D89" s="51">
        <f>IF('Relación Víctima_Denunciado '!D89=0,"-",'Relación Víctima_Denunciado '!D89/'Relación Víctima_Denunciado '!$L89)</f>
        <v>8.5106382978723402E-2</v>
      </c>
      <c r="E89" s="51">
        <f>IF('Relación Víctima_Denunciado '!E89=0,"-",'Relación Víctima_Denunciado '!E89/'Relación Víctima_Denunciado '!$L89)</f>
        <v>0.38297872340425532</v>
      </c>
      <c r="F89" s="51">
        <f>IF('Relación Víctima_Denunciado '!F89=0,"-",'Relación Víctima_Denunciado '!F89/'Relación Víctima_Denunciado '!$L89)</f>
        <v>0.36170212765957449</v>
      </c>
      <c r="G89" s="51" t="str">
        <f>IF('Relación Víctima_Denunciado '!H89=0,"-",'Relación Víctima_Denunciado '!H89/'Relación Víctima_Denunciado '!$L89)</f>
        <v>-</v>
      </c>
      <c r="H89" s="51" t="str">
        <f>IF('Relación Víctima_Denunciado '!I89=0,"-",'Relación Víctima_Denunciado '!I89/'Relación Víctima_Denunciado '!$L89)</f>
        <v>-</v>
      </c>
      <c r="I89" s="51" t="str">
        <f>IF('Relación Víctima_Denunciado '!J89=0,"-",'Relación Víctima_Denunciado '!J89/'Relación Víctima_Denunciado '!$L89)</f>
        <v>-</v>
      </c>
      <c r="J89" s="51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62" t="s">
        <v>301</v>
      </c>
      <c r="C90" s="51">
        <f>IF('Relación Víctima_Denunciado '!C90=0,"-",'Relación Víctima_Denunciado '!C90/'Relación Víctima_Denunciado '!$L90)</f>
        <v>0.10638297872340426</v>
      </c>
      <c r="D90" s="51">
        <f>IF('Relación Víctima_Denunciado '!D90=0,"-",'Relación Víctima_Denunciado '!D90/'Relación Víctima_Denunciado '!$L90)</f>
        <v>0.1276595744680851</v>
      </c>
      <c r="E90" s="51" t="str">
        <f>IF('Relación Víctima_Denunciado '!E90=0,"-",'Relación Víctima_Denunciado '!E90/'Relación Víctima_Denunciado '!$L90)</f>
        <v>-</v>
      </c>
      <c r="F90" s="51">
        <f>IF('Relación Víctima_Denunciado '!F90=0,"-",'Relación Víctima_Denunciado '!F90/'Relación Víctima_Denunciado '!$L90)</f>
        <v>0.76595744680851063</v>
      </c>
      <c r="G90" s="51" t="str">
        <f>IF('Relación Víctima_Denunciado '!H90=0,"-",'Relación Víctima_Denunciado '!H90/'Relación Víctima_Denunciado '!$L90)</f>
        <v>-</v>
      </c>
      <c r="H90" s="51" t="str">
        <f>IF('Relación Víctima_Denunciado '!I90=0,"-",'Relación Víctima_Denunciado '!I90/'Relación Víctima_Denunciado '!$L90)</f>
        <v>-</v>
      </c>
      <c r="I90" s="51" t="str">
        <f>IF('Relación Víctima_Denunciado '!J90=0,"-",'Relación Víctima_Denunciado '!J90/'Relación Víctima_Denunciado '!$L90)</f>
        <v>-</v>
      </c>
      <c r="J90" s="51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62" t="s">
        <v>302</v>
      </c>
      <c r="C91" s="51" t="str">
        <f>IF('Relación Víctima_Denunciado '!C91=0,"-",'Relación Víctima_Denunciado '!C91/'Relación Víctima_Denunciado '!$L91)</f>
        <v>-</v>
      </c>
      <c r="D91" s="51" t="str">
        <f>IF('Relación Víctima_Denunciado '!D91=0,"-",'Relación Víctima_Denunciado '!D91/'Relación Víctima_Denunciado '!$L91)</f>
        <v>-</v>
      </c>
      <c r="E91" s="51" t="str">
        <f>IF('Relación Víctima_Denunciado '!E91=0,"-",'Relación Víctima_Denunciado '!E91/'Relación Víctima_Denunciado '!$L91)</f>
        <v>-</v>
      </c>
      <c r="F91" s="51">
        <f>IF('Relación Víctima_Denunciado '!F91=0,"-",'Relación Víctima_Denunciado '!F91/'Relación Víctima_Denunciado '!$L91)</f>
        <v>1</v>
      </c>
      <c r="G91" s="51" t="str">
        <f>IF('Relación Víctima_Denunciado '!H91=0,"-",'Relación Víctima_Denunciado '!H91/'Relación Víctima_Denunciado '!$L91)</f>
        <v>-</v>
      </c>
      <c r="H91" s="51" t="str">
        <f>IF('Relación Víctima_Denunciado '!I91=0,"-",'Relación Víctima_Denunciado '!I91/'Relación Víctima_Denunciado '!$L91)</f>
        <v>-</v>
      </c>
      <c r="I91" s="51" t="str">
        <f>IF('Relación Víctima_Denunciado '!J91=0,"-",'Relación Víctima_Denunciado '!J91/'Relación Víctima_Denunciado '!$L91)</f>
        <v>-</v>
      </c>
      <c r="J91" s="51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62" t="s">
        <v>303</v>
      </c>
      <c r="C92" s="51">
        <f>IF('Relación Víctima_Denunciado '!C92=0,"-",'Relación Víctima_Denunciado '!C92/'Relación Víctima_Denunciado '!$L92)</f>
        <v>0.17241379310344829</v>
      </c>
      <c r="D92" s="51">
        <f>IF('Relación Víctima_Denunciado '!D92=0,"-",'Relación Víctima_Denunciado '!D92/'Relación Víctima_Denunciado '!$L92)</f>
        <v>3.4482758620689655E-2</v>
      </c>
      <c r="E92" s="51">
        <f>IF('Relación Víctima_Denunciado '!E92=0,"-",'Relación Víctima_Denunciado '!E92/'Relación Víctima_Denunciado '!$L92)</f>
        <v>0.37931034482758619</v>
      </c>
      <c r="F92" s="51">
        <f>IF('Relación Víctima_Denunciado '!F92=0,"-",'Relación Víctima_Denunciado '!F92/'Relación Víctima_Denunciado '!$L92)</f>
        <v>0.41379310344827586</v>
      </c>
      <c r="G92" s="51" t="str">
        <f>IF('Relación Víctima_Denunciado '!H92=0,"-",'Relación Víctima_Denunciado '!H92/'Relación Víctima_Denunciado '!$L92)</f>
        <v>-</v>
      </c>
      <c r="H92" s="51" t="str">
        <f>IF('Relación Víctima_Denunciado '!I92=0,"-",'Relación Víctima_Denunciado '!I92/'Relación Víctima_Denunciado '!$L92)</f>
        <v>-</v>
      </c>
      <c r="I92" s="51" t="str">
        <f>IF('Relación Víctima_Denunciado '!J92=0,"-",'Relación Víctima_Denunciado '!J92/'Relación Víctima_Denunciado '!$L92)</f>
        <v>-</v>
      </c>
      <c r="J92" s="51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62" t="s">
        <v>304</v>
      </c>
      <c r="C93" s="51">
        <f>IF('Relación Víctima_Denunciado '!C93=0,"-",'Relación Víctima_Denunciado '!C93/'Relación Víctima_Denunciado '!$L93)</f>
        <v>0.4</v>
      </c>
      <c r="D93" s="51">
        <f>IF('Relación Víctima_Denunciado '!D93=0,"-",'Relación Víctima_Denunciado '!D93/'Relación Víctima_Denunciado '!$L93)</f>
        <v>0.2</v>
      </c>
      <c r="E93" s="51">
        <f>IF('Relación Víctima_Denunciado '!E93=0,"-",'Relación Víctima_Denunciado '!E93/'Relación Víctima_Denunciado '!$L93)</f>
        <v>0.05</v>
      </c>
      <c r="F93" s="51">
        <f>IF('Relación Víctima_Denunciado '!F93=0,"-",'Relación Víctima_Denunciado '!F93/'Relación Víctima_Denunciado '!$L93)</f>
        <v>0.35</v>
      </c>
      <c r="G93" s="51" t="str">
        <f>IF('Relación Víctima_Denunciado '!H93=0,"-",'Relación Víctima_Denunciado '!H93/'Relación Víctima_Denunciado '!$L93)</f>
        <v>-</v>
      </c>
      <c r="H93" s="51" t="str">
        <f>IF('Relación Víctima_Denunciado '!I93=0,"-",'Relación Víctima_Denunciado '!I93/'Relación Víctima_Denunciado '!$L93)</f>
        <v>-</v>
      </c>
      <c r="I93" s="51" t="str">
        <f>IF('Relación Víctima_Denunciado '!J93=0,"-",'Relación Víctima_Denunciado '!J93/'Relación Víctima_Denunciado '!$L93)</f>
        <v>-</v>
      </c>
      <c r="J93" s="51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62" t="s">
        <v>305</v>
      </c>
      <c r="C94" s="51">
        <f>IF('Relación Víctima_Denunciado '!C94=0,"-",'Relación Víctima_Denunciado '!C94/'Relación Víctima_Denunciado '!$L94)</f>
        <v>8.7912087912087919E-2</v>
      </c>
      <c r="D94" s="51">
        <f>IF('Relación Víctima_Denunciado '!D94=0,"-",'Relación Víctima_Denunciado '!D94/'Relación Víctima_Denunciado '!$L94)</f>
        <v>0.10989010989010989</v>
      </c>
      <c r="E94" s="51">
        <f>IF('Relación Víctima_Denunciado '!E94=0,"-",'Relación Víctima_Denunciado '!E94/'Relación Víctima_Denunciado '!$L94)</f>
        <v>0.2967032967032967</v>
      </c>
      <c r="F94" s="51">
        <f>IF('Relación Víctima_Denunciado '!F94=0,"-",'Relación Víctima_Denunciado '!F94/'Relación Víctima_Denunciado '!$L94)</f>
        <v>0.50549450549450547</v>
      </c>
      <c r="G94" s="51" t="str">
        <f>IF('Relación Víctima_Denunciado '!H94=0,"-",'Relación Víctima_Denunciado '!H94/'Relación Víctima_Denunciado '!$L94)</f>
        <v>-</v>
      </c>
      <c r="H94" s="51" t="str">
        <f>IF('Relación Víctima_Denunciado '!I94=0,"-",'Relación Víctima_Denunciado '!I94/'Relación Víctima_Denunciado '!$L94)</f>
        <v>-</v>
      </c>
      <c r="I94" s="51" t="str">
        <f>IF('Relación Víctima_Denunciado '!J94=0,"-",'Relación Víctima_Denunciado '!J94/'Relación Víctima_Denunciado '!$L94)</f>
        <v>-</v>
      </c>
      <c r="J94" s="51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62" t="s">
        <v>306</v>
      </c>
      <c r="C95" s="51" t="str">
        <f>IF('Relación Víctima_Denunciado '!C95=0,"-",'Relación Víctima_Denunciado '!C95/'Relación Víctima_Denunciado '!$L95)</f>
        <v>-</v>
      </c>
      <c r="D95" s="51">
        <f>IF('Relación Víctima_Denunciado '!D95=0,"-",'Relación Víctima_Denunciado '!D95/'Relación Víctima_Denunciado '!$L95)</f>
        <v>0.27777777777777779</v>
      </c>
      <c r="E95" s="51">
        <f>IF('Relación Víctima_Denunciado '!E95=0,"-",'Relación Víctima_Denunciado '!E95/'Relación Víctima_Denunciado '!$L95)</f>
        <v>5.5555555555555552E-2</v>
      </c>
      <c r="F95" s="51">
        <f>IF('Relación Víctima_Denunciado '!F95=0,"-",'Relación Víctima_Denunciado '!F95/'Relación Víctima_Denunciado '!$L95)</f>
        <v>0.5</v>
      </c>
      <c r="G95" s="51">
        <f>IF('Relación Víctima_Denunciado '!H95=0,"-",'Relación Víctima_Denunciado '!H95/'Relación Víctima_Denunciado '!$L95)</f>
        <v>0.1111111111111111</v>
      </c>
      <c r="H95" s="51">
        <f>IF('Relación Víctima_Denunciado '!I95=0,"-",'Relación Víctima_Denunciado '!I95/'Relación Víctima_Denunciado '!$L95)</f>
        <v>5.5555555555555552E-2</v>
      </c>
      <c r="I95" s="51" t="str">
        <f>IF('Relación Víctima_Denunciado '!J95=0,"-",'Relación Víctima_Denunciado '!J95/'Relación Víctima_Denunciado '!$L95)</f>
        <v>-</v>
      </c>
      <c r="J95" s="51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62" t="s">
        <v>307</v>
      </c>
      <c r="C96" s="51">
        <f>IF('Relación Víctima_Denunciado '!C96=0,"-",'Relación Víctima_Denunciado '!C96/'Relación Víctima_Denunciado '!$L96)</f>
        <v>8.9552238805970144E-2</v>
      </c>
      <c r="D96" s="51">
        <f>IF('Relación Víctima_Denunciado '!D96=0,"-",'Relación Víctima_Denunciado '!D96/'Relación Víctima_Denunciado '!$L96)</f>
        <v>5.9701492537313432E-2</v>
      </c>
      <c r="E96" s="51">
        <f>IF('Relación Víctima_Denunciado '!E96=0,"-",'Relación Víctima_Denunciado '!E96/'Relación Víctima_Denunciado '!$L96)</f>
        <v>0.20895522388059701</v>
      </c>
      <c r="F96" s="51">
        <f>IF('Relación Víctima_Denunciado '!F96=0,"-",'Relación Víctima_Denunciado '!F96/'Relación Víctima_Denunciado '!$L96)</f>
        <v>0.64179104477611937</v>
      </c>
      <c r="G96" s="51" t="str">
        <f>IF('Relación Víctima_Denunciado '!H96=0,"-",'Relación Víctima_Denunciado '!H96/'Relación Víctima_Denunciado '!$L96)</f>
        <v>-</v>
      </c>
      <c r="H96" s="51" t="str">
        <f>IF('Relación Víctima_Denunciado '!I96=0,"-",'Relación Víctima_Denunciado '!I96/'Relación Víctima_Denunciado '!$L96)</f>
        <v>-</v>
      </c>
      <c r="I96" s="51" t="str">
        <f>IF('Relación Víctima_Denunciado '!J96=0,"-",'Relación Víctima_Denunciado '!J96/'Relación Víctima_Denunciado '!$L96)</f>
        <v>-</v>
      </c>
      <c r="J96" s="51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62" t="s">
        <v>308</v>
      </c>
      <c r="C97" s="51">
        <f>IF('Relación Víctima_Denunciado '!C97=0,"-",'Relación Víctima_Denunciado '!C97/'Relación Víctima_Denunciado '!$L97)</f>
        <v>8.6956521739130432E-2</v>
      </c>
      <c r="D97" s="51">
        <f>IF('Relación Víctima_Denunciado '!D97=0,"-",'Relación Víctima_Denunciado '!D97/'Relación Víctima_Denunciado '!$L97)</f>
        <v>8.6956521739130432E-2</v>
      </c>
      <c r="E97" s="51" t="str">
        <f>IF('Relación Víctima_Denunciado '!E97=0,"-",'Relación Víctima_Denunciado '!E97/'Relación Víctima_Denunciado '!$L97)</f>
        <v>-</v>
      </c>
      <c r="F97" s="51">
        <f>IF('Relación Víctima_Denunciado '!F97=0,"-",'Relación Víctima_Denunciado '!F97/'Relación Víctima_Denunciado '!$L97)</f>
        <v>0.82608695652173914</v>
      </c>
      <c r="G97" s="51" t="str">
        <f>IF('Relación Víctima_Denunciado '!H97=0,"-",'Relación Víctima_Denunciado '!H97/'Relación Víctima_Denunciado '!$L97)</f>
        <v>-</v>
      </c>
      <c r="H97" s="51" t="str">
        <f>IF('Relación Víctima_Denunciado '!I97=0,"-",'Relación Víctima_Denunciado '!I97/'Relación Víctima_Denunciado '!$L97)</f>
        <v>-</v>
      </c>
      <c r="I97" s="51" t="str">
        <f>IF('Relación Víctima_Denunciado '!J97=0,"-",'Relación Víctima_Denunciado '!J97/'Relación Víctima_Denunciado '!$L97)</f>
        <v>-</v>
      </c>
      <c r="J97" s="51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62" t="s">
        <v>309</v>
      </c>
      <c r="C98" s="51">
        <f>IF('Relación Víctima_Denunciado '!C98=0,"-",'Relación Víctima_Denunciado '!C98/'Relación Víctima_Denunciado '!$L98)</f>
        <v>0.2</v>
      </c>
      <c r="D98" s="51">
        <f>IF('Relación Víctima_Denunciado '!D98=0,"-",'Relación Víctima_Denunciado '!D98/'Relación Víctima_Denunciado '!$L98)</f>
        <v>0.2</v>
      </c>
      <c r="E98" s="51">
        <f>IF('Relación Víctima_Denunciado '!E98=0,"-",'Relación Víctima_Denunciado '!E98/'Relación Víctima_Denunciado '!$L98)</f>
        <v>0.16666666666666666</v>
      </c>
      <c r="F98" s="51">
        <f>IF('Relación Víctima_Denunciado '!F98=0,"-",'Relación Víctima_Denunciado '!F98/'Relación Víctima_Denunciado '!$L98)</f>
        <v>0.43333333333333335</v>
      </c>
      <c r="G98" s="51" t="str">
        <f>IF('Relación Víctima_Denunciado '!H98=0,"-",'Relación Víctima_Denunciado '!H98/'Relación Víctima_Denunciado '!$L98)</f>
        <v>-</v>
      </c>
      <c r="H98" s="51" t="str">
        <f>IF('Relación Víctima_Denunciado '!I98=0,"-",'Relación Víctima_Denunciado '!I98/'Relación Víctima_Denunciado '!$L98)</f>
        <v>-</v>
      </c>
      <c r="I98" s="51" t="str">
        <f>IF('Relación Víctima_Denunciado '!J98=0,"-",'Relación Víctima_Denunciado '!J98/'Relación Víctima_Denunciado '!$L98)</f>
        <v>-</v>
      </c>
      <c r="J98" s="51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62" t="s">
        <v>310</v>
      </c>
      <c r="C99" s="51">
        <f>IF('Relación Víctima_Denunciado '!C99=0,"-",'Relación Víctima_Denunciado '!C99/'Relación Víctima_Denunciado '!$L99)</f>
        <v>0.83333333333333337</v>
      </c>
      <c r="D99" s="51">
        <f>IF('Relación Víctima_Denunciado '!D99=0,"-",'Relación Víctima_Denunciado '!D99/'Relación Víctima_Denunciado '!$L99)</f>
        <v>0.16666666666666666</v>
      </c>
      <c r="E99" s="51" t="str">
        <f>IF('Relación Víctima_Denunciado '!E99=0,"-",'Relación Víctima_Denunciado '!E99/'Relación Víctima_Denunciado '!$L99)</f>
        <v>-</v>
      </c>
      <c r="F99" s="51" t="str">
        <f>IF('Relación Víctima_Denunciado '!F99=0,"-",'Relación Víctima_Denunciado '!F99/'Relación Víctima_Denunciado '!$L99)</f>
        <v>-</v>
      </c>
      <c r="G99" s="51" t="str">
        <f>IF('Relación Víctima_Denunciado '!H99=0,"-",'Relación Víctima_Denunciado '!H99/'Relación Víctima_Denunciado '!$L99)</f>
        <v>-</v>
      </c>
      <c r="H99" s="51" t="str">
        <f>IF('Relación Víctima_Denunciado '!I99=0,"-",'Relación Víctima_Denunciado '!I99/'Relación Víctima_Denunciado '!$L99)</f>
        <v>-</v>
      </c>
      <c r="I99" s="51" t="str">
        <f>IF('Relación Víctima_Denunciado '!J99=0,"-",'Relación Víctima_Denunciado '!J99/'Relación Víctima_Denunciado '!$L99)</f>
        <v>-</v>
      </c>
      <c r="J99" s="51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62" t="s">
        <v>311</v>
      </c>
      <c r="C100" s="51">
        <f>IF('Relación Víctima_Denunciado '!C100=0,"-",'Relación Víctima_Denunciado '!C100/'Relación Víctima_Denunciado '!$L100)</f>
        <v>0.12121212121212122</v>
      </c>
      <c r="D100" s="51">
        <f>IF('Relación Víctima_Denunciado '!D100=0,"-",'Relación Víctima_Denunciado '!D100/'Relación Víctima_Denunciado '!$L100)</f>
        <v>9.0909090909090912E-2</v>
      </c>
      <c r="E100" s="51">
        <f>IF('Relación Víctima_Denunciado '!E100=0,"-",'Relación Víctima_Denunciado '!E100/'Relación Víctima_Denunciado '!$L100)</f>
        <v>0.39393939393939392</v>
      </c>
      <c r="F100" s="51">
        <f>IF('Relación Víctima_Denunciado '!F100=0,"-",'Relación Víctima_Denunciado '!F100/'Relación Víctima_Denunciado '!$L100)</f>
        <v>0.39393939393939392</v>
      </c>
      <c r="G100" s="51" t="str">
        <f>IF('Relación Víctima_Denunciado '!H100=0,"-",'Relación Víctima_Denunciado '!H100/'Relación Víctima_Denunciado '!$L100)</f>
        <v>-</v>
      </c>
      <c r="H100" s="51" t="str">
        <f>IF('Relación Víctima_Denunciado '!I100=0,"-",'Relación Víctima_Denunciado '!I100/'Relación Víctima_Denunciado '!$L100)</f>
        <v>-</v>
      </c>
      <c r="I100" s="51" t="str">
        <f>IF('Relación Víctima_Denunciado '!J100=0,"-",'Relación Víctima_Denunciado '!J100/'Relación Víctima_Denunciado '!$L100)</f>
        <v>-</v>
      </c>
      <c r="J100" s="51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62" t="s">
        <v>175</v>
      </c>
      <c r="C101" s="51">
        <f>IF('Relación Víctima_Denunciado '!C101=0,"-",'Relación Víctima_Denunciado '!C101/'Relación Víctima_Denunciado '!$L101)</f>
        <v>0.23404255319148937</v>
      </c>
      <c r="D101" s="51">
        <f>IF('Relación Víctima_Denunciado '!D101=0,"-",'Relación Víctima_Denunciado '!D101/'Relación Víctima_Denunciado '!$L101)</f>
        <v>2.1276595744680851E-2</v>
      </c>
      <c r="E101" s="51">
        <f>IF('Relación Víctima_Denunciado '!E101=0,"-",'Relación Víctima_Denunciado '!E101/'Relación Víctima_Denunciado '!$L101)</f>
        <v>0.34042553191489361</v>
      </c>
      <c r="F101" s="51">
        <f>IF('Relación Víctima_Denunciado '!F101=0,"-",'Relación Víctima_Denunciado '!F101/'Relación Víctima_Denunciado '!$L101)</f>
        <v>0.36170212765957449</v>
      </c>
      <c r="G101" s="51">
        <f>IF('Relación Víctima_Denunciado '!H101=0,"-",'Relación Víctima_Denunciado '!H101/'Relación Víctima_Denunciado '!$L101)</f>
        <v>4.2553191489361701E-2</v>
      </c>
      <c r="H101" s="51" t="str">
        <f>IF('Relación Víctima_Denunciado '!I101=0,"-",'Relación Víctima_Denunciado '!I101/'Relación Víctima_Denunciado '!$L101)</f>
        <v>-</v>
      </c>
      <c r="I101" s="51" t="str">
        <f>IF('Relación Víctima_Denunciado '!J101=0,"-",'Relación Víctima_Denunciado '!J101/'Relación Víctima_Denunciado '!$L101)</f>
        <v>-</v>
      </c>
      <c r="J101" s="51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62" t="s">
        <v>312</v>
      </c>
      <c r="C102" s="51">
        <f>IF('Relación Víctima_Denunciado '!C102=0,"-",'Relación Víctima_Denunciado '!C102/'Relación Víctima_Denunciado '!$L102)</f>
        <v>4.7619047619047616E-2</v>
      </c>
      <c r="D102" s="51">
        <f>IF('Relación Víctima_Denunciado '!D102=0,"-",'Relación Víctima_Denunciado '!D102/'Relación Víctima_Denunciado '!$L102)</f>
        <v>4.7619047619047616E-2</v>
      </c>
      <c r="E102" s="51">
        <f>IF('Relación Víctima_Denunciado '!E102=0,"-",'Relación Víctima_Denunciado '!E102/'Relación Víctima_Denunciado '!$L102)</f>
        <v>0.42857142857142855</v>
      </c>
      <c r="F102" s="51">
        <f>IF('Relación Víctima_Denunciado '!F102=0,"-",'Relación Víctima_Denunciado '!F102/'Relación Víctima_Denunciado '!$L102)</f>
        <v>0.47619047619047616</v>
      </c>
      <c r="G102" s="51" t="str">
        <f>IF('Relación Víctima_Denunciado '!H102=0,"-",'Relación Víctima_Denunciado '!H102/'Relación Víctima_Denunciado '!$L102)</f>
        <v>-</v>
      </c>
      <c r="H102" s="51" t="str">
        <f>IF('Relación Víctima_Denunciado '!I102=0,"-",'Relación Víctima_Denunciado '!I102/'Relación Víctima_Denunciado '!$L102)</f>
        <v>-</v>
      </c>
      <c r="I102" s="51" t="str">
        <f>IF('Relación Víctima_Denunciado '!J102=0,"-",'Relación Víctima_Denunciado '!J102/'Relación Víctima_Denunciado '!$L102)</f>
        <v>-</v>
      </c>
      <c r="J102" s="51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62" t="s">
        <v>313</v>
      </c>
      <c r="C103" s="51">
        <f>IF('Relación Víctima_Denunciado '!C103=0,"-",'Relación Víctima_Denunciado '!C103/'Relación Víctima_Denunciado '!$L103)</f>
        <v>0.15151515151515152</v>
      </c>
      <c r="D103" s="51">
        <f>IF('Relación Víctima_Denunciado '!D103=0,"-",'Relación Víctima_Denunciado '!D103/'Relación Víctima_Denunciado '!$L103)</f>
        <v>0.15151515151515152</v>
      </c>
      <c r="E103" s="51">
        <f>IF('Relación Víctima_Denunciado '!E103=0,"-",'Relación Víctima_Denunciado '!E103/'Relación Víctima_Denunciado '!$L103)</f>
        <v>0.42424242424242425</v>
      </c>
      <c r="F103" s="51">
        <f>IF('Relación Víctima_Denunciado '!F103=0,"-",'Relación Víctima_Denunciado '!F103/'Relación Víctima_Denunciado '!$L103)</f>
        <v>0.27272727272727271</v>
      </c>
      <c r="G103" s="51" t="str">
        <f>IF('Relación Víctima_Denunciado '!H103=0,"-",'Relación Víctima_Denunciado '!H103/'Relación Víctima_Denunciado '!$L103)</f>
        <v>-</v>
      </c>
      <c r="H103" s="51" t="str">
        <f>IF('Relación Víctima_Denunciado '!I103=0,"-",'Relación Víctima_Denunciado '!I103/'Relación Víctima_Denunciado '!$L103)</f>
        <v>-</v>
      </c>
      <c r="I103" s="51" t="str">
        <f>IF('Relación Víctima_Denunciado '!J103=0,"-",'Relación Víctima_Denunciado '!J103/'Relación Víctima_Denunciado '!$L103)</f>
        <v>-</v>
      </c>
      <c r="J103" s="51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62" t="s">
        <v>314</v>
      </c>
      <c r="C104" s="51">
        <f>IF('Relación Víctima_Denunciado '!C104=0,"-",'Relación Víctima_Denunciado '!C104/'Relación Víctima_Denunciado '!$L104)</f>
        <v>4.5454545454545456E-2</v>
      </c>
      <c r="D104" s="51" t="str">
        <f>IF('Relación Víctima_Denunciado '!D104=0,"-",'Relación Víctima_Denunciado '!D104/'Relación Víctima_Denunciado '!$L104)</f>
        <v>-</v>
      </c>
      <c r="E104" s="51">
        <f>IF('Relación Víctima_Denunciado '!E104=0,"-",'Relación Víctima_Denunciado '!E104/'Relación Víctima_Denunciado '!$L104)</f>
        <v>4.5454545454545456E-2</v>
      </c>
      <c r="F104" s="51">
        <f>IF('Relación Víctima_Denunciado '!F104=0,"-",'Relación Víctima_Denunciado '!F104/'Relación Víctima_Denunciado '!$L104)</f>
        <v>0.86363636363636365</v>
      </c>
      <c r="G104" s="51" t="str">
        <f>IF('Relación Víctima_Denunciado '!H104=0,"-",'Relación Víctima_Denunciado '!H104/'Relación Víctima_Denunciado '!$L104)</f>
        <v>-</v>
      </c>
      <c r="H104" s="51" t="str">
        <f>IF('Relación Víctima_Denunciado '!I104=0,"-",'Relación Víctima_Denunciado '!I104/'Relación Víctima_Denunciado '!$L104)</f>
        <v>-</v>
      </c>
      <c r="I104" s="51" t="str">
        <f>IF('Relación Víctima_Denunciado '!J104=0,"-",'Relación Víctima_Denunciado '!J104/'Relación Víctima_Denunciado '!$L104)</f>
        <v>-</v>
      </c>
      <c r="J104" s="51">
        <f>IF('Relación Víctima_Denunciado '!K104=0,"-",'Relación Víctima_Denunciado '!K104/'Relación Víctima_Denunciado '!$L104)</f>
        <v>4.5454545454545456E-2</v>
      </c>
    </row>
    <row r="105" spans="2:10" ht="20.100000000000001" customHeight="1" thickBot="1" x14ac:dyDescent="0.25">
      <c r="B105" s="62" t="s">
        <v>315</v>
      </c>
      <c r="C105" s="51">
        <f>IF('Relación Víctima_Denunciado '!C105=0,"-",'Relación Víctima_Denunciado '!C105/'Relación Víctima_Denunciado '!$L105)</f>
        <v>0.35294117647058826</v>
      </c>
      <c r="D105" s="51" t="str">
        <f>IF('Relación Víctima_Denunciado '!D105=0,"-",'Relación Víctima_Denunciado '!D105/'Relación Víctima_Denunciado '!$L105)</f>
        <v>-</v>
      </c>
      <c r="E105" s="51">
        <f>IF('Relación Víctima_Denunciado '!E105=0,"-",'Relación Víctima_Denunciado '!E105/'Relación Víctima_Denunciado '!$L105)</f>
        <v>0.29411764705882354</v>
      </c>
      <c r="F105" s="51">
        <f>IF('Relación Víctima_Denunciado '!F105=0,"-",'Relación Víctima_Denunciado '!F105/'Relación Víctima_Denunciado '!$L105)</f>
        <v>0.35294117647058826</v>
      </c>
      <c r="G105" s="51" t="str">
        <f>IF('Relación Víctima_Denunciado '!H105=0,"-",'Relación Víctima_Denunciado '!H105/'Relación Víctima_Denunciado '!$L105)</f>
        <v>-</v>
      </c>
      <c r="H105" s="51" t="str">
        <f>IF('Relación Víctima_Denunciado '!I105=0,"-",'Relación Víctima_Denunciado '!I105/'Relación Víctima_Denunciado '!$L105)</f>
        <v>-</v>
      </c>
      <c r="I105" s="51" t="str">
        <f>IF('Relación Víctima_Denunciado '!J105=0,"-",'Relación Víctima_Denunciado '!J105/'Relación Víctima_Denunciado '!$L105)</f>
        <v>-</v>
      </c>
      <c r="J105" s="51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62" t="s">
        <v>176</v>
      </c>
      <c r="C106" s="51">
        <f>IF('Relación Víctima_Denunciado '!C106=0,"-",'Relación Víctima_Denunciado '!C106/'Relación Víctima_Denunciado '!$L106)</f>
        <v>0.14285714285714285</v>
      </c>
      <c r="D106" s="51">
        <f>IF('Relación Víctima_Denunciado '!D106=0,"-",'Relación Víctima_Denunciado '!D106/'Relación Víctima_Denunciado '!$L106)</f>
        <v>7.1428571428571425E-2</v>
      </c>
      <c r="E106" s="51">
        <f>IF('Relación Víctima_Denunciado '!E106=0,"-",'Relación Víctima_Denunciado '!E106/'Relación Víctima_Denunciado '!$L106)</f>
        <v>0.5714285714285714</v>
      </c>
      <c r="F106" s="51">
        <f>IF('Relación Víctima_Denunciado '!F106=0,"-",'Relación Víctima_Denunciado '!F106/'Relación Víctima_Denunciado '!$L106)</f>
        <v>0.21428571428571427</v>
      </c>
      <c r="G106" s="51" t="str">
        <f>IF('Relación Víctima_Denunciado '!H106=0,"-",'Relación Víctima_Denunciado '!H106/'Relación Víctima_Denunciado '!$L106)</f>
        <v>-</v>
      </c>
      <c r="H106" s="51" t="str">
        <f>IF('Relación Víctima_Denunciado '!I106=0,"-",'Relación Víctima_Denunciado '!I106/'Relación Víctima_Denunciado '!$L106)</f>
        <v>-</v>
      </c>
      <c r="I106" s="51" t="str">
        <f>IF('Relación Víctima_Denunciado '!J106=0,"-",'Relación Víctima_Denunciado '!J106/'Relación Víctima_Denunciado '!$L106)</f>
        <v>-</v>
      </c>
      <c r="J106" s="51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62" t="s">
        <v>316</v>
      </c>
      <c r="C107" s="51" t="str">
        <f>IF('Relación Víctima_Denunciado '!C107=0,"-",'Relación Víctima_Denunciado '!C107/'Relación Víctima_Denunciado '!$L107)</f>
        <v>-</v>
      </c>
      <c r="D107" s="51">
        <f>IF('Relación Víctima_Denunciado '!D107=0,"-",'Relación Víctima_Denunciado '!D107/'Relación Víctima_Denunciado '!$L107)</f>
        <v>3.8461538461538464E-2</v>
      </c>
      <c r="E107" s="51">
        <f>IF('Relación Víctima_Denunciado '!E107=0,"-",'Relación Víctima_Denunciado '!E107/'Relación Víctima_Denunciado '!$L107)</f>
        <v>0.19230769230769232</v>
      </c>
      <c r="F107" s="51">
        <f>IF('Relación Víctima_Denunciado '!F107=0,"-",'Relación Víctima_Denunciado '!F107/'Relación Víctima_Denunciado '!$L107)</f>
        <v>0.76923076923076927</v>
      </c>
      <c r="G107" s="51" t="str">
        <f>IF('Relación Víctima_Denunciado '!H107=0,"-",'Relación Víctima_Denunciado '!H107/'Relación Víctima_Denunciado '!$L107)</f>
        <v>-</v>
      </c>
      <c r="H107" s="51" t="str">
        <f>IF('Relación Víctima_Denunciado '!I107=0,"-",'Relación Víctima_Denunciado '!I107/'Relación Víctima_Denunciado '!$L107)</f>
        <v>-</v>
      </c>
      <c r="I107" s="51" t="str">
        <f>IF('Relación Víctima_Denunciado '!J107=0,"-",'Relación Víctima_Denunciado '!J107/'Relación Víctima_Denunciado '!$L107)</f>
        <v>-</v>
      </c>
      <c r="J107" s="51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62" t="s">
        <v>317</v>
      </c>
      <c r="C108" s="51">
        <f>IF('Relación Víctima_Denunciado '!C108=0,"-",'Relación Víctima_Denunciado '!C108/'Relación Víctima_Denunciado '!$L108)</f>
        <v>0.2857142857142857</v>
      </c>
      <c r="D108" s="51" t="str">
        <f>IF('Relación Víctima_Denunciado '!D108=0,"-",'Relación Víctima_Denunciado '!D108/'Relación Víctima_Denunciado '!$L108)</f>
        <v>-</v>
      </c>
      <c r="E108" s="51">
        <f>IF('Relación Víctima_Denunciado '!E108=0,"-",'Relación Víctima_Denunciado '!E108/'Relación Víctima_Denunciado '!$L108)</f>
        <v>0.35714285714285715</v>
      </c>
      <c r="F108" s="51">
        <f>IF('Relación Víctima_Denunciado '!F108=0,"-",'Relación Víctima_Denunciado '!F108/'Relación Víctima_Denunciado '!$L108)</f>
        <v>0.35714285714285715</v>
      </c>
      <c r="G108" s="51" t="str">
        <f>IF('Relación Víctima_Denunciado '!H108=0,"-",'Relación Víctima_Denunciado '!H108/'Relación Víctima_Denunciado '!$L108)</f>
        <v>-</v>
      </c>
      <c r="H108" s="51" t="str">
        <f>IF('Relación Víctima_Denunciado '!I108=0,"-",'Relación Víctima_Denunciado '!I108/'Relación Víctima_Denunciado '!$L108)</f>
        <v>-</v>
      </c>
      <c r="I108" s="51" t="str">
        <f>IF('Relación Víctima_Denunciado '!J108=0,"-",'Relación Víctima_Denunciado '!J108/'Relación Víctima_Denunciado '!$L108)</f>
        <v>-</v>
      </c>
      <c r="J108" s="51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62" t="s">
        <v>177</v>
      </c>
      <c r="C109" s="51">
        <f>IF('Relación Víctima_Denunciado '!C109=0,"-",'Relación Víctima_Denunciado '!C109/'Relación Víctima_Denunciado '!$L109)</f>
        <v>9.9236641221374045E-2</v>
      </c>
      <c r="D109" s="51">
        <f>IF('Relación Víctima_Denunciado '!D109=0,"-",'Relación Víctima_Denunciado '!D109/'Relación Víctima_Denunciado '!$L109)</f>
        <v>0.11259541984732824</v>
      </c>
      <c r="E109" s="51">
        <f>IF('Relación Víctima_Denunciado '!E109=0,"-",'Relación Víctima_Denunciado '!E109/'Relación Víctima_Denunciado '!$L109)</f>
        <v>0.34541984732824427</v>
      </c>
      <c r="F109" s="51">
        <f>IF('Relación Víctima_Denunciado '!F109=0,"-",'Relación Víctima_Denunciado '!F109/'Relación Víctima_Denunciado '!$L109)</f>
        <v>0.44274809160305345</v>
      </c>
      <c r="G109" s="51" t="str">
        <f>IF('Relación Víctima_Denunciado '!H109=0,"-",'Relación Víctima_Denunciado '!H109/'Relación Víctima_Denunciado '!$L109)</f>
        <v>-</v>
      </c>
      <c r="H109" s="51" t="str">
        <f>IF('Relación Víctima_Denunciado '!I109=0,"-",'Relación Víctima_Denunciado '!I109/'Relación Víctima_Denunciado '!$L109)</f>
        <v>-</v>
      </c>
      <c r="I109" s="51" t="str">
        <f>IF('Relación Víctima_Denunciado '!J109=0,"-",'Relación Víctima_Denunciado '!J109/'Relación Víctima_Denunciado '!$L109)</f>
        <v>-</v>
      </c>
      <c r="J109" s="51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62" t="s">
        <v>318</v>
      </c>
      <c r="C110" s="51">
        <f>IF('Relación Víctima_Denunciado '!C110=0,"-",'Relación Víctima_Denunciado '!C110/'Relación Víctima_Denunciado '!$L110)</f>
        <v>0.17391304347826086</v>
      </c>
      <c r="D110" s="51">
        <f>IF('Relación Víctima_Denunciado '!D110=0,"-",'Relación Víctima_Denunciado '!D110/'Relación Víctima_Denunciado '!$L110)</f>
        <v>4.3478260869565216E-2</v>
      </c>
      <c r="E110" s="51">
        <f>IF('Relación Víctima_Denunciado '!E110=0,"-",'Relación Víctima_Denunciado '!E110/'Relación Víctima_Denunciado '!$L110)</f>
        <v>0.39130434782608697</v>
      </c>
      <c r="F110" s="51">
        <f>IF('Relación Víctima_Denunciado '!F110=0,"-",'Relación Víctima_Denunciado '!F110/'Relación Víctima_Denunciado '!$L110)</f>
        <v>0.39130434782608697</v>
      </c>
      <c r="G110" s="51" t="str">
        <f>IF('Relación Víctima_Denunciado '!H110=0,"-",'Relación Víctima_Denunciado '!H110/'Relación Víctima_Denunciado '!$L110)</f>
        <v>-</v>
      </c>
      <c r="H110" s="51" t="str">
        <f>IF('Relación Víctima_Denunciado '!I110=0,"-",'Relación Víctima_Denunciado '!I110/'Relación Víctima_Denunciado '!$L110)</f>
        <v>-</v>
      </c>
      <c r="I110" s="51" t="str">
        <f>IF('Relación Víctima_Denunciado '!J110=0,"-",'Relación Víctima_Denunciado '!J110/'Relación Víctima_Denunciado '!$L110)</f>
        <v>-</v>
      </c>
      <c r="J110" s="51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62" t="s">
        <v>319</v>
      </c>
      <c r="C111" s="51">
        <f>IF('Relación Víctima_Denunciado '!C111=0,"-",'Relación Víctima_Denunciado '!C111/'Relación Víctima_Denunciado '!$L111)</f>
        <v>0.31578947368421051</v>
      </c>
      <c r="D111" s="51">
        <f>IF('Relación Víctima_Denunciado '!D111=0,"-",'Relación Víctima_Denunciado '!D111/'Relación Víctima_Denunciado '!$L111)</f>
        <v>5.2631578947368418E-2</v>
      </c>
      <c r="E111" s="51">
        <f>IF('Relación Víctima_Denunciado '!E111=0,"-",'Relación Víctima_Denunciado '!E111/'Relación Víctima_Denunciado '!$L111)</f>
        <v>0.31578947368421051</v>
      </c>
      <c r="F111" s="51">
        <f>IF('Relación Víctima_Denunciado '!F111=0,"-",'Relación Víctima_Denunciado '!F111/'Relación Víctima_Denunciado '!$L111)</f>
        <v>0.31578947368421051</v>
      </c>
      <c r="G111" s="51" t="str">
        <f>IF('Relación Víctima_Denunciado '!H111=0,"-",'Relación Víctima_Denunciado '!H111/'Relación Víctima_Denunciado '!$L111)</f>
        <v>-</v>
      </c>
      <c r="H111" s="51" t="str">
        <f>IF('Relación Víctima_Denunciado '!I111=0,"-",'Relación Víctima_Denunciado '!I111/'Relación Víctima_Denunciado '!$L111)</f>
        <v>-</v>
      </c>
      <c r="I111" s="51" t="str">
        <f>IF('Relación Víctima_Denunciado '!J111=0,"-",'Relación Víctima_Denunciado '!J111/'Relación Víctima_Denunciado '!$L111)</f>
        <v>-</v>
      </c>
      <c r="J111" s="51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62" t="s">
        <v>320</v>
      </c>
      <c r="C112" s="51">
        <f>IF('Relación Víctima_Denunciado '!C112=0,"-",'Relación Víctima_Denunciado '!C112/'Relación Víctima_Denunciado '!$L112)</f>
        <v>0.2857142857142857</v>
      </c>
      <c r="D112" s="51">
        <f>IF('Relación Víctima_Denunciado '!D112=0,"-",'Relación Víctima_Denunciado '!D112/'Relación Víctima_Denunciado '!$L112)</f>
        <v>0.2857142857142857</v>
      </c>
      <c r="E112" s="51">
        <f>IF('Relación Víctima_Denunciado '!E112=0,"-",'Relación Víctima_Denunciado '!E112/'Relación Víctima_Denunciado '!$L112)</f>
        <v>0.2857142857142857</v>
      </c>
      <c r="F112" s="51">
        <f>IF('Relación Víctima_Denunciado '!F112=0,"-",'Relación Víctima_Denunciado '!F112/'Relación Víctima_Denunciado '!$L112)</f>
        <v>0.14285714285714285</v>
      </c>
      <c r="G112" s="51" t="str">
        <f>IF('Relación Víctima_Denunciado '!H112=0,"-",'Relación Víctima_Denunciado '!H112/'Relación Víctima_Denunciado '!$L112)</f>
        <v>-</v>
      </c>
      <c r="H112" s="51" t="str">
        <f>IF('Relación Víctima_Denunciado '!I112=0,"-",'Relación Víctima_Denunciado '!I112/'Relación Víctima_Denunciado '!$L112)</f>
        <v>-</v>
      </c>
      <c r="I112" s="51" t="str">
        <f>IF('Relación Víctima_Denunciado '!J112=0,"-",'Relación Víctima_Denunciado '!J112/'Relación Víctima_Denunciado '!$L112)</f>
        <v>-</v>
      </c>
      <c r="J112" s="51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62" t="s">
        <v>321</v>
      </c>
      <c r="C113" s="51">
        <f>IF('Relación Víctima_Denunciado '!C113=0,"-",'Relación Víctima_Denunciado '!C113/'Relación Víctima_Denunciado '!$L113)</f>
        <v>0.20588235294117646</v>
      </c>
      <c r="D113" s="51">
        <f>IF('Relación Víctima_Denunciado '!D113=0,"-",'Relación Víctima_Denunciado '!D113/'Relación Víctima_Denunciado '!$L113)</f>
        <v>0.11764705882352941</v>
      </c>
      <c r="E113" s="51">
        <f>IF('Relación Víctima_Denunciado '!E113=0,"-",'Relación Víctima_Denunciado '!E113/'Relación Víctima_Denunciado '!$L113)</f>
        <v>0.29411764705882354</v>
      </c>
      <c r="F113" s="51">
        <f>IF('Relación Víctima_Denunciado '!F113=0,"-",'Relación Víctima_Denunciado '!F113/'Relación Víctima_Denunciado '!$L113)</f>
        <v>0.38235294117647056</v>
      </c>
      <c r="G113" s="51" t="str">
        <f>IF('Relación Víctima_Denunciado '!H113=0,"-",'Relación Víctima_Denunciado '!H113/'Relación Víctima_Denunciado '!$L113)</f>
        <v>-</v>
      </c>
      <c r="H113" s="51" t="str">
        <f>IF('Relación Víctima_Denunciado '!I113=0,"-",'Relación Víctima_Denunciado '!I113/'Relación Víctima_Denunciado '!$L113)</f>
        <v>-</v>
      </c>
      <c r="I113" s="51" t="str">
        <f>IF('Relación Víctima_Denunciado '!J113=0,"-",'Relación Víctima_Denunciado '!J113/'Relación Víctima_Denunciado '!$L113)</f>
        <v>-</v>
      </c>
      <c r="J113" s="51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62" t="s">
        <v>322</v>
      </c>
      <c r="C114" s="51">
        <f>IF('Relación Víctima_Denunciado '!C114=0,"-",'Relación Víctima_Denunciado '!C114/'Relación Víctima_Denunciado '!$L114)</f>
        <v>0.2857142857142857</v>
      </c>
      <c r="D114" s="51">
        <f>IF('Relación Víctima_Denunciado '!D114=0,"-",'Relación Víctima_Denunciado '!D114/'Relación Víctima_Denunciado '!$L114)</f>
        <v>0.2857142857142857</v>
      </c>
      <c r="E114" s="51">
        <f>IF('Relación Víctima_Denunciado '!E114=0,"-",'Relación Víctima_Denunciado '!E114/'Relación Víctima_Denunciado '!$L114)</f>
        <v>0.2857142857142857</v>
      </c>
      <c r="F114" s="51">
        <f>IF('Relación Víctima_Denunciado '!F114=0,"-",'Relación Víctima_Denunciado '!F114/'Relación Víctima_Denunciado '!$L114)</f>
        <v>0.14285714285714285</v>
      </c>
      <c r="G114" s="51" t="str">
        <f>IF('Relación Víctima_Denunciado '!H114=0,"-",'Relación Víctima_Denunciado '!H114/'Relación Víctima_Denunciado '!$L114)</f>
        <v>-</v>
      </c>
      <c r="H114" s="51" t="str">
        <f>IF('Relación Víctima_Denunciado '!I114=0,"-",'Relación Víctima_Denunciado '!I114/'Relación Víctima_Denunciado '!$L114)</f>
        <v>-</v>
      </c>
      <c r="I114" s="51" t="str">
        <f>IF('Relación Víctima_Denunciado '!J114=0,"-",'Relación Víctima_Denunciado '!J114/'Relación Víctima_Denunciado '!$L114)</f>
        <v>-</v>
      </c>
      <c r="J114" s="51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62" t="s">
        <v>323</v>
      </c>
      <c r="C115" s="51">
        <f>IF('Relación Víctima_Denunciado '!C115=0,"-",'Relación Víctima_Denunciado '!C115/'Relación Víctima_Denunciado '!$L115)</f>
        <v>0.125</v>
      </c>
      <c r="D115" s="51">
        <f>IF('Relación Víctima_Denunciado '!D115=0,"-",'Relación Víctima_Denunciado '!D115/'Relación Víctima_Denunciado '!$L115)</f>
        <v>6.25E-2</v>
      </c>
      <c r="E115" s="51">
        <f>IF('Relación Víctima_Denunciado '!E115=0,"-",'Relación Víctima_Denunciado '!E115/'Relación Víctima_Denunciado '!$L115)</f>
        <v>0.125</v>
      </c>
      <c r="F115" s="51">
        <f>IF('Relación Víctima_Denunciado '!F115=0,"-",'Relación Víctima_Denunciado '!F115/'Relación Víctima_Denunciado '!$L115)</f>
        <v>0.5625</v>
      </c>
      <c r="G115" s="51" t="str">
        <f>IF('Relación Víctima_Denunciado '!H115=0,"-",'Relación Víctima_Denunciado '!H115/'Relación Víctima_Denunciado '!$L115)</f>
        <v>-</v>
      </c>
      <c r="H115" s="51">
        <f>IF('Relación Víctima_Denunciado '!I115=0,"-",'Relación Víctima_Denunciado '!I115/'Relación Víctima_Denunciado '!$L115)</f>
        <v>0.125</v>
      </c>
      <c r="I115" s="51" t="str">
        <f>IF('Relación Víctima_Denunciado '!J115=0,"-",'Relación Víctima_Denunciado '!J115/'Relación Víctima_Denunciado '!$L115)</f>
        <v>-</v>
      </c>
      <c r="J115" s="51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62" t="s">
        <v>324</v>
      </c>
      <c r="C116" s="51">
        <f>IF('Relación Víctima_Denunciado '!C116=0,"-",'Relación Víctima_Denunciado '!C116/'Relación Víctima_Denunciado '!$L116)</f>
        <v>0.1111111111111111</v>
      </c>
      <c r="D116" s="51">
        <f>IF('Relación Víctima_Denunciado '!D116=0,"-",'Relación Víctima_Denunciado '!D116/'Relación Víctima_Denunciado '!$L116)</f>
        <v>0.22222222222222221</v>
      </c>
      <c r="E116" s="51">
        <f>IF('Relación Víctima_Denunciado '!E116=0,"-",'Relación Víctima_Denunciado '!E116/'Relación Víctima_Denunciado '!$L116)</f>
        <v>0.33333333333333331</v>
      </c>
      <c r="F116" s="51">
        <f>IF('Relación Víctima_Denunciado '!F116=0,"-",'Relación Víctima_Denunciado '!F116/'Relación Víctima_Denunciado '!$L116)</f>
        <v>0.33333333333333331</v>
      </c>
      <c r="G116" s="51" t="str">
        <f>IF('Relación Víctima_Denunciado '!H116=0,"-",'Relación Víctima_Denunciado '!H116/'Relación Víctima_Denunciado '!$L116)</f>
        <v>-</v>
      </c>
      <c r="H116" s="51" t="str">
        <f>IF('Relación Víctima_Denunciado '!I116=0,"-",'Relación Víctima_Denunciado '!I116/'Relación Víctima_Denunciado '!$L116)</f>
        <v>-</v>
      </c>
      <c r="I116" s="51" t="str">
        <f>IF('Relación Víctima_Denunciado '!J116=0,"-",'Relación Víctima_Denunciado '!J116/'Relación Víctima_Denunciado '!$L116)</f>
        <v>-</v>
      </c>
      <c r="J116" s="51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62" t="s">
        <v>325</v>
      </c>
      <c r="C117" s="51">
        <f>IF('Relación Víctima_Denunciado '!C117=0,"-",'Relación Víctima_Denunciado '!C117/'Relación Víctima_Denunciado '!$L117)</f>
        <v>0.15853658536585366</v>
      </c>
      <c r="D117" s="51">
        <f>IF('Relación Víctima_Denunciado '!D117=0,"-",'Relación Víctima_Denunciado '!D117/'Relación Víctima_Denunciado '!$L117)</f>
        <v>4.878048780487805E-2</v>
      </c>
      <c r="E117" s="51">
        <f>IF('Relación Víctima_Denunciado '!E117=0,"-",'Relación Víctima_Denunciado '!E117/'Relación Víctima_Denunciado '!$L117)</f>
        <v>0.28048780487804881</v>
      </c>
      <c r="F117" s="51">
        <f>IF('Relación Víctima_Denunciado '!F117=0,"-",'Relación Víctima_Denunciado '!F117/'Relación Víctima_Denunciado '!$L117)</f>
        <v>0.51219512195121952</v>
      </c>
      <c r="G117" s="51" t="str">
        <f>IF('Relación Víctima_Denunciado '!H117=0,"-",'Relación Víctima_Denunciado '!H117/'Relación Víctima_Denunciado '!$L117)</f>
        <v>-</v>
      </c>
      <c r="H117" s="51" t="str">
        <f>IF('Relación Víctima_Denunciado '!I117=0,"-",'Relación Víctima_Denunciado '!I117/'Relación Víctima_Denunciado '!$L117)</f>
        <v>-</v>
      </c>
      <c r="I117" s="51" t="str">
        <f>IF('Relación Víctima_Denunciado '!J117=0,"-",'Relación Víctima_Denunciado '!J117/'Relación Víctima_Denunciado '!$L117)</f>
        <v>-</v>
      </c>
      <c r="J117" s="51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62" t="s">
        <v>326</v>
      </c>
      <c r="C118" s="51">
        <f>IF('Relación Víctima_Denunciado '!C118=0,"-",'Relación Víctima_Denunciado '!C118/'Relación Víctima_Denunciado '!$L118)</f>
        <v>0.2857142857142857</v>
      </c>
      <c r="D118" s="51">
        <f>IF('Relación Víctima_Denunciado '!D118=0,"-",'Relación Víctima_Denunciado '!D118/'Relación Víctima_Denunciado '!$L118)</f>
        <v>4.7619047619047616E-2</v>
      </c>
      <c r="E118" s="51">
        <f>IF('Relación Víctima_Denunciado '!E118=0,"-",'Relación Víctima_Denunciado '!E118/'Relación Víctima_Denunciado '!$L118)</f>
        <v>0.42857142857142855</v>
      </c>
      <c r="F118" s="51">
        <f>IF('Relación Víctima_Denunciado '!F118=0,"-",'Relación Víctima_Denunciado '!F118/'Relación Víctima_Denunciado '!$L118)</f>
        <v>0.23809523809523808</v>
      </c>
      <c r="G118" s="51" t="str">
        <f>IF('Relación Víctima_Denunciado '!H118=0,"-",'Relación Víctima_Denunciado '!H118/'Relación Víctima_Denunciado '!$L118)</f>
        <v>-</v>
      </c>
      <c r="H118" s="51" t="str">
        <f>IF('Relación Víctima_Denunciado '!I118=0,"-",'Relación Víctima_Denunciado '!I118/'Relación Víctima_Denunciado '!$L118)</f>
        <v>-</v>
      </c>
      <c r="I118" s="51" t="str">
        <f>IF('Relación Víctima_Denunciado '!J118=0,"-",'Relación Víctima_Denunciado '!J118/'Relación Víctima_Denunciado '!$L118)</f>
        <v>-</v>
      </c>
      <c r="J118" s="51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62" t="s">
        <v>327</v>
      </c>
      <c r="C119" s="51">
        <f>IF('Relación Víctima_Denunciado '!C119=0,"-",'Relación Víctima_Denunciado '!C119/'Relación Víctima_Denunciado '!$L119)</f>
        <v>8.8235294117647065E-2</v>
      </c>
      <c r="D119" s="51">
        <f>IF('Relación Víctima_Denunciado '!D119=0,"-",'Relación Víctima_Denunciado '!D119/'Relación Víctima_Denunciado '!$L119)</f>
        <v>0.11764705882352941</v>
      </c>
      <c r="E119" s="51">
        <f>IF('Relación Víctima_Denunciado '!E119=0,"-",'Relación Víctima_Denunciado '!E119/'Relación Víctima_Denunciado '!$L119)</f>
        <v>0.29411764705882354</v>
      </c>
      <c r="F119" s="51">
        <f>IF('Relación Víctima_Denunciado '!F119=0,"-",'Relación Víctima_Denunciado '!F119/'Relación Víctima_Denunciado '!$L119)</f>
        <v>0.41176470588235292</v>
      </c>
      <c r="G119" s="51" t="str">
        <f>IF('Relación Víctima_Denunciado '!H119=0,"-",'Relación Víctima_Denunciado '!H119/'Relación Víctima_Denunciado '!$L119)</f>
        <v>-</v>
      </c>
      <c r="H119" s="51" t="str">
        <f>IF('Relación Víctima_Denunciado '!I119=0,"-",'Relación Víctima_Denunciado '!I119/'Relación Víctima_Denunciado '!$L119)</f>
        <v>-</v>
      </c>
      <c r="I119" s="51">
        <f>IF('Relación Víctima_Denunciado '!J119=0,"-",'Relación Víctima_Denunciado '!J119/'Relación Víctima_Denunciado '!$L119)</f>
        <v>8.8235294117647065E-2</v>
      </c>
      <c r="J119" s="51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62" t="s">
        <v>328</v>
      </c>
      <c r="C120" s="51">
        <f>IF('Relación Víctima_Denunciado '!C120=0,"-",'Relación Víctima_Denunciado '!C120/'Relación Víctima_Denunciado '!$L120)</f>
        <v>0.4</v>
      </c>
      <c r="D120" s="51" t="str">
        <f>IF('Relación Víctima_Denunciado '!D120=0,"-",'Relación Víctima_Denunciado '!D120/'Relación Víctima_Denunciado '!$L120)</f>
        <v>-</v>
      </c>
      <c r="E120" s="51">
        <f>IF('Relación Víctima_Denunciado '!E120=0,"-",'Relación Víctima_Denunciado '!E120/'Relación Víctima_Denunciado '!$L120)</f>
        <v>0.6</v>
      </c>
      <c r="F120" s="51" t="str">
        <f>IF('Relación Víctima_Denunciado '!F120=0,"-",'Relación Víctima_Denunciado '!F120/'Relación Víctima_Denunciado '!$L120)</f>
        <v>-</v>
      </c>
      <c r="G120" s="51" t="str">
        <f>IF('Relación Víctima_Denunciado '!H120=0,"-",'Relación Víctima_Denunciado '!H120/'Relación Víctima_Denunciado '!$L120)</f>
        <v>-</v>
      </c>
      <c r="H120" s="51" t="str">
        <f>IF('Relación Víctima_Denunciado '!I120=0,"-",'Relación Víctima_Denunciado '!I120/'Relación Víctima_Denunciado '!$L120)</f>
        <v>-</v>
      </c>
      <c r="I120" s="51" t="str">
        <f>IF('Relación Víctima_Denunciado '!J120=0,"-",'Relación Víctima_Denunciado '!J120/'Relación Víctima_Denunciado '!$L120)</f>
        <v>-</v>
      </c>
      <c r="J120" s="51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62" t="s">
        <v>329</v>
      </c>
      <c r="C121" s="51">
        <f>IF('Relación Víctima_Denunciado '!C121=0,"-",'Relación Víctima_Denunciado '!C121/'Relación Víctima_Denunciado '!$L121)</f>
        <v>0.18131868131868131</v>
      </c>
      <c r="D121" s="51">
        <f>IF('Relación Víctima_Denunciado '!D121=0,"-",'Relación Víctima_Denunciado '!D121/'Relación Víctima_Denunciado '!$L121)</f>
        <v>9.8901098901098897E-2</v>
      </c>
      <c r="E121" s="51">
        <f>IF('Relación Víctima_Denunciado '!E121=0,"-",'Relación Víctima_Denunciado '!E121/'Relación Víctima_Denunciado '!$L121)</f>
        <v>0.28021978021978022</v>
      </c>
      <c r="F121" s="51">
        <f>IF('Relación Víctima_Denunciado '!F121=0,"-",'Relación Víctima_Denunciado '!F121/'Relación Víctima_Denunciado '!$L121)</f>
        <v>0.37912087912087911</v>
      </c>
      <c r="G121" s="51">
        <f>IF('Relación Víctima_Denunciado '!H121=0,"-",'Relación Víctima_Denunciado '!H121/'Relación Víctima_Denunciado '!$L121)</f>
        <v>4.3956043956043959E-2</v>
      </c>
      <c r="H121" s="51">
        <f>IF('Relación Víctima_Denunciado '!I121=0,"-",'Relación Víctima_Denunciado '!I121/'Relación Víctima_Denunciado '!$L121)</f>
        <v>1.6483516483516484E-2</v>
      </c>
      <c r="I121" s="51" t="str">
        <f>IF('Relación Víctima_Denunciado '!J121=0,"-",'Relación Víctima_Denunciado '!J121/'Relación Víctima_Denunciado '!$L121)</f>
        <v>-</v>
      </c>
      <c r="J121" s="51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62" t="s">
        <v>330</v>
      </c>
      <c r="C122" s="51" t="str">
        <f>IF('Relación Víctima_Denunciado '!C122=0,"-",'Relación Víctima_Denunciado '!C122/'Relación Víctima_Denunciado '!$L122)</f>
        <v>-</v>
      </c>
      <c r="D122" s="51" t="str">
        <f>IF('Relación Víctima_Denunciado '!D122=0,"-",'Relación Víctima_Denunciado '!D122/'Relación Víctima_Denunciado '!$L122)</f>
        <v>-</v>
      </c>
      <c r="E122" s="51">
        <f>IF('Relación Víctima_Denunciado '!E122=0,"-",'Relación Víctima_Denunciado '!E122/'Relación Víctima_Denunciado '!$L122)</f>
        <v>0.7142857142857143</v>
      </c>
      <c r="F122" s="51">
        <f>IF('Relación Víctima_Denunciado '!F122=0,"-",'Relación Víctima_Denunciado '!F122/'Relación Víctima_Denunciado '!$L122)</f>
        <v>0.2857142857142857</v>
      </c>
      <c r="G122" s="51" t="str">
        <f>IF('Relación Víctima_Denunciado '!H122=0,"-",'Relación Víctima_Denunciado '!H122/'Relación Víctima_Denunciado '!$L122)</f>
        <v>-</v>
      </c>
      <c r="H122" s="51" t="str">
        <f>IF('Relación Víctima_Denunciado '!I122=0,"-",'Relación Víctima_Denunciado '!I122/'Relación Víctima_Denunciado '!$L122)</f>
        <v>-</v>
      </c>
      <c r="I122" s="51" t="str">
        <f>IF('Relación Víctima_Denunciado '!J122=0,"-",'Relación Víctima_Denunciado '!J122/'Relación Víctima_Denunciado '!$L122)</f>
        <v>-</v>
      </c>
      <c r="J122" s="51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62" t="s">
        <v>331</v>
      </c>
      <c r="C123" s="51">
        <f>IF('Relación Víctima_Denunciado '!C123=0,"-",'Relación Víctima_Denunciado '!C123/'Relación Víctima_Denunciado '!$L123)</f>
        <v>0.18390804597701149</v>
      </c>
      <c r="D123" s="51">
        <f>IF('Relación Víctima_Denunciado '!D123=0,"-",'Relación Víctima_Denunciado '!D123/'Relación Víctima_Denunciado '!$L123)</f>
        <v>0.17816091954022989</v>
      </c>
      <c r="E123" s="51">
        <f>IF('Relación Víctima_Denunciado '!E123=0,"-",'Relación Víctima_Denunciado '!E123/'Relación Víctima_Denunciado '!$L123)</f>
        <v>0.32183908045977011</v>
      </c>
      <c r="F123" s="51">
        <f>IF('Relación Víctima_Denunciado '!F123=0,"-",'Relación Víctima_Denunciado '!F123/'Relación Víctima_Denunciado '!$L123)</f>
        <v>0.27586206896551724</v>
      </c>
      <c r="G123" s="51">
        <f>IF('Relación Víctima_Denunciado '!H123=0,"-",'Relación Víctima_Denunciado '!H123/'Relación Víctima_Denunciado '!$L123)</f>
        <v>5.7471264367816091E-3</v>
      </c>
      <c r="H123" s="51" t="str">
        <f>IF('Relación Víctima_Denunciado '!I123=0,"-",'Relación Víctima_Denunciado '!I123/'Relación Víctima_Denunciado '!$L123)</f>
        <v>-</v>
      </c>
      <c r="I123" s="51" t="str">
        <f>IF('Relación Víctima_Denunciado '!J123=0,"-",'Relación Víctima_Denunciado '!J123/'Relación Víctima_Denunciado '!$L123)</f>
        <v>-</v>
      </c>
      <c r="J123" s="51">
        <f>IF('Relación Víctima_Denunciado '!K123=0,"-",'Relación Víctima_Denunciado '!K123/'Relación Víctima_Denunciado '!$L123)</f>
        <v>3.4482758620689655E-2</v>
      </c>
    </row>
    <row r="124" spans="2:10" ht="20.100000000000001" customHeight="1" thickBot="1" x14ac:dyDescent="0.25">
      <c r="B124" s="62" t="s">
        <v>332</v>
      </c>
      <c r="C124" s="51">
        <f>IF('Relación Víctima_Denunciado '!C124=0,"-",'Relación Víctima_Denunciado '!C124/'Relación Víctima_Denunciado '!$L124)</f>
        <v>0.6</v>
      </c>
      <c r="D124" s="51" t="str">
        <f>IF('Relación Víctima_Denunciado '!D124=0,"-",'Relación Víctima_Denunciado '!D124/'Relación Víctima_Denunciado '!$L124)</f>
        <v>-</v>
      </c>
      <c r="E124" s="51">
        <f>IF('Relación Víctima_Denunciado '!E124=0,"-",'Relación Víctima_Denunciado '!E124/'Relación Víctima_Denunciado '!$L124)</f>
        <v>0.3</v>
      </c>
      <c r="F124" s="51">
        <f>IF('Relación Víctima_Denunciado '!F124=0,"-",'Relación Víctima_Denunciado '!F124/'Relación Víctima_Denunciado '!$L124)</f>
        <v>0.1</v>
      </c>
      <c r="G124" s="51" t="str">
        <f>IF('Relación Víctima_Denunciado '!H124=0,"-",'Relación Víctima_Denunciado '!H124/'Relación Víctima_Denunciado '!$L124)</f>
        <v>-</v>
      </c>
      <c r="H124" s="51" t="str">
        <f>IF('Relación Víctima_Denunciado '!I124=0,"-",'Relación Víctima_Denunciado '!I124/'Relación Víctima_Denunciado '!$L124)</f>
        <v>-</v>
      </c>
      <c r="I124" s="51" t="str">
        <f>IF('Relación Víctima_Denunciado '!J124=0,"-",'Relación Víctima_Denunciado '!J124/'Relación Víctima_Denunciado '!$L124)</f>
        <v>-</v>
      </c>
      <c r="J124" s="51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62" t="s">
        <v>333</v>
      </c>
      <c r="C125" s="51">
        <f>IF('Relación Víctima_Denunciado '!C125=0,"-",'Relación Víctima_Denunciado '!C125/'Relación Víctima_Denunciado '!$L125)</f>
        <v>0.17241379310344829</v>
      </c>
      <c r="D125" s="51">
        <f>IF('Relación Víctima_Denunciado '!D125=0,"-",'Relación Víctima_Denunciado '!D125/'Relación Víctima_Denunciado '!$L125)</f>
        <v>3.4482758620689655E-2</v>
      </c>
      <c r="E125" s="51">
        <f>IF('Relación Víctima_Denunciado '!E125=0,"-",'Relación Víctima_Denunciado '!E125/'Relación Víctima_Denunciado '!$L125)</f>
        <v>0.48275862068965519</v>
      </c>
      <c r="F125" s="51">
        <f>IF('Relación Víctima_Denunciado '!F125=0,"-",'Relación Víctima_Denunciado '!F125/'Relación Víctima_Denunciado '!$L125)</f>
        <v>0.31034482758620691</v>
      </c>
      <c r="G125" s="51" t="str">
        <f>IF('Relación Víctima_Denunciado '!H125=0,"-",'Relación Víctima_Denunciado '!H125/'Relación Víctima_Denunciado '!$L125)</f>
        <v>-</v>
      </c>
      <c r="H125" s="51" t="str">
        <f>IF('Relación Víctima_Denunciado '!I125=0,"-",'Relación Víctima_Denunciado '!I125/'Relación Víctima_Denunciado '!$L125)</f>
        <v>-</v>
      </c>
      <c r="I125" s="51" t="str">
        <f>IF('Relación Víctima_Denunciado '!J125=0,"-",'Relación Víctima_Denunciado '!J125/'Relación Víctima_Denunciado '!$L125)</f>
        <v>-</v>
      </c>
      <c r="J125" s="51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62" t="s">
        <v>334</v>
      </c>
      <c r="C126" s="51">
        <f>IF('Relación Víctima_Denunciado '!C126=0,"-",'Relación Víctima_Denunciado '!C126/'Relación Víctima_Denunciado '!$L126)</f>
        <v>0.13333333333333333</v>
      </c>
      <c r="D126" s="51">
        <f>IF('Relación Víctima_Denunciado '!D126=0,"-",'Relación Víctima_Denunciado '!D126/'Relación Víctima_Denunciado '!$L126)</f>
        <v>6.6666666666666666E-2</v>
      </c>
      <c r="E126" s="51">
        <f>IF('Relación Víctima_Denunciado '!E126=0,"-",'Relación Víctima_Denunciado '!E126/'Relación Víctima_Denunciado '!$L126)</f>
        <v>0.33333333333333331</v>
      </c>
      <c r="F126" s="51">
        <f>IF('Relación Víctima_Denunciado '!F126=0,"-",'Relación Víctima_Denunciado '!F126/'Relación Víctima_Denunciado '!$L126)</f>
        <v>0.46666666666666667</v>
      </c>
      <c r="G126" s="51" t="str">
        <f>IF('Relación Víctima_Denunciado '!H126=0,"-",'Relación Víctima_Denunciado '!H126/'Relación Víctima_Denunciado '!$L126)</f>
        <v>-</v>
      </c>
      <c r="H126" s="51" t="str">
        <f>IF('Relación Víctima_Denunciado '!I126=0,"-",'Relación Víctima_Denunciado '!I126/'Relación Víctima_Denunciado '!$L126)</f>
        <v>-</v>
      </c>
      <c r="I126" s="51" t="str">
        <f>IF('Relación Víctima_Denunciado '!J126=0,"-",'Relación Víctima_Denunciado '!J126/'Relación Víctima_Denunciado '!$L126)</f>
        <v>-</v>
      </c>
      <c r="J126" s="51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62" t="s">
        <v>335</v>
      </c>
      <c r="C127" s="51" t="str">
        <f>IF('Relación Víctima_Denunciado '!C127=0,"-",'Relación Víctima_Denunciado '!C127/'Relación Víctima_Denunciado '!$L127)</f>
        <v>-</v>
      </c>
      <c r="D127" s="51">
        <f>IF('Relación Víctima_Denunciado '!D127=0,"-",'Relación Víctima_Denunciado '!D127/'Relación Víctima_Denunciado '!$L127)</f>
        <v>0.4</v>
      </c>
      <c r="E127" s="51" t="str">
        <f>IF('Relación Víctima_Denunciado '!E127=0,"-",'Relación Víctima_Denunciado '!E127/'Relación Víctima_Denunciado '!$L127)</f>
        <v>-</v>
      </c>
      <c r="F127" s="51">
        <f>IF('Relación Víctima_Denunciado '!F127=0,"-",'Relación Víctima_Denunciado '!F127/'Relación Víctima_Denunciado '!$L127)</f>
        <v>0.6</v>
      </c>
      <c r="G127" s="51" t="str">
        <f>IF('Relación Víctima_Denunciado '!H127=0,"-",'Relación Víctima_Denunciado '!H127/'Relación Víctima_Denunciado '!$L127)</f>
        <v>-</v>
      </c>
      <c r="H127" s="51" t="str">
        <f>IF('Relación Víctima_Denunciado '!I127=0,"-",'Relación Víctima_Denunciado '!I127/'Relación Víctima_Denunciado '!$L127)</f>
        <v>-</v>
      </c>
      <c r="I127" s="51" t="str">
        <f>IF('Relación Víctima_Denunciado '!J127=0,"-",'Relación Víctima_Denunciado '!J127/'Relación Víctima_Denunciado '!$L127)</f>
        <v>-</v>
      </c>
      <c r="J127" s="51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62" t="s">
        <v>336</v>
      </c>
      <c r="C128" s="51">
        <f>IF('Relación Víctima_Denunciado '!C128=0,"-",'Relación Víctima_Denunciado '!C128/'Relación Víctima_Denunciado '!$L128)</f>
        <v>0.55555555555555558</v>
      </c>
      <c r="D128" s="51">
        <f>IF('Relación Víctima_Denunciado '!D128=0,"-",'Relación Víctima_Denunciado '!D128/'Relación Víctima_Denunciado '!$L128)</f>
        <v>0.1111111111111111</v>
      </c>
      <c r="E128" s="51" t="str">
        <f>IF('Relación Víctima_Denunciado '!E128=0,"-",'Relación Víctima_Denunciado '!E128/'Relación Víctima_Denunciado '!$L128)</f>
        <v>-</v>
      </c>
      <c r="F128" s="51">
        <f>IF('Relación Víctima_Denunciado '!F128=0,"-",'Relación Víctima_Denunciado '!F128/'Relación Víctima_Denunciado '!$L128)</f>
        <v>0.33333333333333331</v>
      </c>
      <c r="G128" s="51" t="str">
        <f>IF('Relación Víctima_Denunciado '!H128=0,"-",'Relación Víctima_Denunciado '!H128/'Relación Víctima_Denunciado '!$L128)</f>
        <v>-</v>
      </c>
      <c r="H128" s="51" t="str">
        <f>IF('Relación Víctima_Denunciado '!I128=0,"-",'Relación Víctima_Denunciado '!I128/'Relación Víctima_Denunciado '!$L128)</f>
        <v>-</v>
      </c>
      <c r="I128" s="51" t="str">
        <f>IF('Relación Víctima_Denunciado '!J128=0,"-",'Relación Víctima_Denunciado '!J128/'Relación Víctima_Denunciado '!$L128)</f>
        <v>-</v>
      </c>
      <c r="J128" s="51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62" t="s">
        <v>337</v>
      </c>
      <c r="C129" s="51">
        <f>IF('Relación Víctima_Denunciado '!C129=0,"-",'Relación Víctima_Denunciado '!C129/'Relación Víctima_Denunciado '!$L129)</f>
        <v>9.0909090909090912E-2</v>
      </c>
      <c r="D129" s="51">
        <f>IF('Relación Víctima_Denunciado '!D129=0,"-",'Relación Víctima_Denunciado '!D129/'Relación Víctima_Denunciado '!$L129)</f>
        <v>9.0909090909090912E-2</v>
      </c>
      <c r="E129" s="51">
        <f>IF('Relación Víctima_Denunciado '!E129=0,"-",'Relación Víctima_Denunciado '!E129/'Relación Víctima_Denunciado '!$L129)</f>
        <v>0.18181818181818182</v>
      </c>
      <c r="F129" s="51">
        <f>IF('Relación Víctima_Denunciado '!F129=0,"-",'Relación Víctima_Denunciado '!F129/'Relación Víctima_Denunciado '!$L129)</f>
        <v>0.63636363636363635</v>
      </c>
      <c r="G129" s="51" t="str">
        <f>IF('Relación Víctima_Denunciado '!H129=0,"-",'Relación Víctima_Denunciado '!H129/'Relación Víctima_Denunciado '!$L129)</f>
        <v>-</v>
      </c>
      <c r="H129" s="51" t="str">
        <f>IF('Relación Víctima_Denunciado '!I129=0,"-",'Relación Víctima_Denunciado '!I129/'Relación Víctima_Denunciado '!$L129)</f>
        <v>-</v>
      </c>
      <c r="I129" s="51" t="str">
        <f>IF('Relación Víctima_Denunciado '!J129=0,"-",'Relación Víctima_Denunciado '!J129/'Relación Víctima_Denunciado '!$L129)</f>
        <v>-</v>
      </c>
      <c r="J129" s="51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62" t="s">
        <v>338</v>
      </c>
      <c r="C130" s="51">
        <f>IF('Relación Víctima_Denunciado '!C130=0,"-",'Relación Víctima_Denunciado '!C130/'Relación Víctima_Denunciado '!$L130)</f>
        <v>0.44444444444444442</v>
      </c>
      <c r="D130" s="51" t="str">
        <f>IF('Relación Víctima_Denunciado '!D130=0,"-",'Relación Víctima_Denunciado '!D130/'Relación Víctima_Denunciado '!$L130)</f>
        <v>-</v>
      </c>
      <c r="E130" s="51">
        <f>IF('Relación Víctima_Denunciado '!E130=0,"-",'Relación Víctima_Denunciado '!E130/'Relación Víctima_Denunciado '!$L130)</f>
        <v>0.1111111111111111</v>
      </c>
      <c r="F130" s="51">
        <f>IF('Relación Víctima_Denunciado '!F130=0,"-",'Relación Víctima_Denunciado '!F130/'Relación Víctima_Denunciado '!$L130)</f>
        <v>0.44444444444444442</v>
      </c>
      <c r="G130" s="51" t="str">
        <f>IF('Relación Víctima_Denunciado '!H130=0,"-",'Relación Víctima_Denunciado '!H130/'Relación Víctima_Denunciado '!$L130)</f>
        <v>-</v>
      </c>
      <c r="H130" s="51" t="str">
        <f>IF('Relación Víctima_Denunciado '!I130=0,"-",'Relación Víctima_Denunciado '!I130/'Relación Víctima_Denunciado '!$L130)</f>
        <v>-</v>
      </c>
      <c r="I130" s="51" t="str">
        <f>IF('Relación Víctima_Denunciado '!J130=0,"-",'Relación Víctima_Denunciado '!J130/'Relación Víctima_Denunciado '!$L130)</f>
        <v>-</v>
      </c>
      <c r="J130" s="51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62" t="s">
        <v>339</v>
      </c>
      <c r="C131" s="51">
        <f>IF('Relación Víctima_Denunciado '!C131=0,"-",'Relación Víctima_Denunciado '!C131/'Relación Víctima_Denunciado '!$L131)</f>
        <v>0.2</v>
      </c>
      <c r="D131" s="51">
        <f>IF('Relación Víctima_Denunciado '!D131=0,"-",'Relación Víctima_Denunciado '!D131/'Relación Víctima_Denunciado '!$L131)</f>
        <v>0.1</v>
      </c>
      <c r="E131" s="51">
        <f>IF('Relación Víctima_Denunciado '!E131=0,"-",'Relación Víctima_Denunciado '!E131/'Relación Víctima_Denunciado '!$L131)</f>
        <v>0.2</v>
      </c>
      <c r="F131" s="51">
        <f>IF('Relación Víctima_Denunciado '!F131=0,"-",'Relación Víctima_Denunciado '!F131/'Relación Víctima_Denunciado '!$L131)</f>
        <v>0.5</v>
      </c>
      <c r="G131" s="51" t="str">
        <f>IF('Relación Víctima_Denunciado '!H131=0,"-",'Relación Víctima_Denunciado '!H131/'Relación Víctima_Denunciado '!$L131)</f>
        <v>-</v>
      </c>
      <c r="H131" s="51" t="str">
        <f>IF('Relación Víctima_Denunciado '!I131=0,"-",'Relación Víctima_Denunciado '!I131/'Relación Víctima_Denunciado '!$L131)</f>
        <v>-</v>
      </c>
      <c r="I131" s="51" t="str">
        <f>IF('Relación Víctima_Denunciado '!J131=0,"-",'Relación Víctima_Denunciado '!J131/'Relación Víctima_Denunciado '!$L131)</f>
        <v>-</v>
      </c>
      <c r="J131" s="51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62" t="s">
        <v>638</v>
      </c>
      <c r="C132" s="51">
        <f>IF('Relación Víctima_Denunciado '!C132=0,"-",'Relación Víctima_Denunciado '!C132/'Relación Víctima_Denunciado '!$L132)</f>
        <v>6.9767441860465115E-2</v>
      </c>
      <c r="D132" s="51">
        <f>IF('Relación Víctima_Denunciado '!D132=0,"-",'Relación Víctima_Denunciado '!D132/'Relación Víctima_Denunciado '!$L132)</f>
        <v>4.6511627906976744E-2</v>
      </c>
      <c r="E132" s="51">
        <f>IF('Relación Víctima_Denunciado '!E132=0,"-",'Relación Víctima_Denunciado '!E132/'Relación Víctima_Denunciado '!$L132)</f>
        <v>0.39534883720930231</v>
      </c>
      <c r="F132" s="51">
        <f>IF('Relación Víctima_Denunciado '!F132=0,"-",'Relación Víctima_Denunciado '!F132/'Relación Víctima_Denunciado '!$L132)</f>
        <v>0.48837209302325579</v>
      </c>
      <c r="G132" s="51" t="str">
        <f>IF('Relación Víctima_Denunciado '!H132=0,"-",'Relación Víctima_Denunciado '!H132/'Relación Víctima_Denunciado '!$L132)</f>
        <v>-</v>
      </c>
      <c r="H132" s="51" t="str">
        <f>IF('Relación Víctima_Denunciado '!I132=0,"-",'Relación Víctima_Denunciado '!I132/'Relación Víctima_Denunciado '!$L132)</f>
        <v>-</v>
      </c>
      <c r="I132" s="51" t="str">
        <f>IF('Relación Víctima_Denunciado '!J132=0,"-",'Relación Víctima_Denunciado '!J132/'Relación Víctima_Denunciado '!$L132)</f>
        <v>-</v>
      </c>
      <c r="J132" s="51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62" t="s">
        <v>340</v>
      </c>
      <c r="C133" s="51">
        <f>IF('Relación Víctima_Denunciado '!C133=0,"-",'Relación Víctima_Denunciado '!C133/'Relación Víctima_Denunciado '!$L133)</f>
        <v>0.17391304347826086</v>
      </c>
      <c r="D133" s="51">
        <f>IF('Relación Víctima_Denunciado '!D133=0,"-",'Relación Víctima_Denunciado '!D133/'Relación Víctima_Denunciado '!$L133)</f>
        <v>5.7971014492753624E-2</v>
      </c>
      <c r="E133" s="51">
        <f>IF('Relación Víctima_Denunciado '!E133=0,"-",'Relación Víctima_Denunciado '!E133/'Relación Víctima_Denunciado '!$L133)</f>
        <v>0.46376811594202899</v>
      </c>
      <c r="F133" s="51">
        <f>IF('Relación Víctima_Denunciado '!F133=0,"-",'Relación Víctima_Denunciado '!F133/'Relación Víctima_Denunciado '!$L133)</f>
        <v>0.30434782608695654</v>
      </c>
      <c r="G133" s="51" t="str">
        <f>IF('Relación Víctima_Denunciado '!H133=0,"-",'Relación Víctima_Denunciado '!H133/'Relación Víctima_Denunciado '!$L133)</f>
        <v>-</v>
      </c>
      <c r="H133" s="51" t="str">
        <f>IF('Relación Víctima_Denunciado '!I133=0,"-",'Relación Víctima_Denunciado '!I133/'Relación Víctima_Denunciado '!$L133)</f>
        <v>-</v>
      </c>
      <c r="I133" s="51" t="str">
        <f>IF('Relación Víctima_Denunciado '!J133=0,"-",'Relación Víctima_Denunciado '!J133/'Relación Víctima_Denunciado '!$L133)</f>
        <v>-</v>
      </c>
      <c r="J133" s="51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62" t="s">
        <v>341</v>
      </c>
      <c r="C134" s="51">
        <f>IF('Relación Víctima_Denunciado '!C134=0,"-",'Relación Víctima_Denunciado '!C134/'Relación Víctima_Denunciado '!$L134)</f>
        <v>0.14367816091954022</v>
      </c>
      <c r="D134" s="51">
        <f>IF('Relación Víctima_Denunciado '!D134=0,"-",'Relación Víctima_Denunciado '!D134/'Relación Víctima_Denunciado '!$L134)</f>
        <v>0.14080459770114942</v>
      </c>
      <c r="E134" s="51">
        <f>IF('Relación Víctima_Denunciado '!E134=0,"-",'Relación Víctima_Denunciado '!E134/'Relación Víctima_Denunciado '!$L134)</f>
        <v>0.22126436781609196</v>
      </c>
      <c r="F134" s="51">
        <f>IF('Relación Víctima_Denunciado '!F134=0,"-",'Relación Víctima_Denunciado '!F134/'Relación Víctima_Denunciado '!$L134)</f>
        <v>0.4942528735632184</v>
      </c>
      <c r="G134" s="51" t="str">
        <f>IF('Relación Víctima_Denunciado '!H134=0,"-",'Relación Víctima_Denunciado '!H134/'Relación Víctima_Denunciado '!$L134)</f>
        <v>-</v>
      </c>
      <c r="H134" s="51" t="str">
        <f>IF('Relación Víctima_Denunciado '!I134=0,"-",'Relación Víctima_Denunciado '!I134/'Relación Víctima_Denunciado '!$L134)</f>
        <v>-</v>
      </c>
      <c r="I134" s="51" t="str">
        <f>IF('Relación Víctima_Denunciado '!J134=0,"-",'Relación Víctima_Denunciado '!J134/'Relación Víctima_Denunciado '!$L134)</f>
        <v>-</v>
      </c>
      <c r="J134" s="51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62" t="s">
        <v>342</v>
      </c>
      <c r="C135" s="51">
        <f>IF('Relación Víctima_Denunciado '!C135=0,"-",'Relación Víctima_Denunciado '!C135/'Relación Víctima_Denunciado '!$L135)</f>
        <v>0.25</v>
      </c>
      <c r="D135" s="51">
        <f>IF('Relación Víctima_Denunciado '!D135=0,"-",'Relación Víctima_Denunciado '!D135/'Relación Víctima_Denunciado '!$L135)</f>
        <v>0.16447368421052633</v>
      </c>
      <c r="E135" s="51">
        <f>IF('Relación Víctima_Denunciado '!E135=0,"-",'Relación Víctima_Denunciado '!E135/'Relación Víctima_Denunciado '!$L135)</f>
        <v>0.26644736842105265</v>
      </c>
      <c r="F135" s="51">
        <f>IF('Relación Víctima_Denunciado '!F135=0,"-",'Relación Víctima_Denunciado '!F135/'Relación Víctima_Denunciado '!$L135)</f>
        <v>0.27302631578947367</v>
      </c>
      <c r="G135" s="51">
        <f>IF('Relación Víctima_Denunciado '!H135=0,"-",'Relación Víctima_Denunciado '!H135/'Relación Víctima_Denunciado '!$L135)</f>
        <v>1.6447368421052631E-2</v>
      </c>
      <c r="H135" s="51">
        <f>IF('Relación Víctima_Denunciado '!I135=0,"-",'Relación Víctima_Denunciado '!I135/'Relación Víctima_Denunciado '!$L135)</f>
        <v>1.3157894736842105E-2</v>
      </c>
      <c r="I135" s="51" t="str">
        <f>IF('Relación Víctima_Denunciado '!J135=0,"-",'Relación Víctima_Denunciado '!J135/'Relación Víctima_Denunciado '!$L135)</f>
        <v>-</v>
      </c>
      <c r="J135" s="51">
        <f>IF('Relación Víctima_Denunciado '!K135=0,"-",'Relación Víctima_Denunciado '!K135/'Relación Víctima_Denunciado '!$L135)</f>
        <v>1.6447368421052631E-2</v>
      </c>
    </row>
    <row r="136" spans="2:10" ht="20.100000000000001" customHeight="1" thickBot="1" x14ac:dyDescent="0.25">
      <c r="B136" s="62" t="s">
        <v>343</v>
      </c>
      <c r="C136" s="51">
        <f>IF('Relación Víctima_Denunciado '!C136=0,"-",'Relación Víctima_Denunciado '!C136/'Relación Víctima_Denunciado '!$L136)</f>
        <v>0.12903225806451613</v>
      </c>
      <c r="D136" s="51">
        <f>IF('Relación Víctima_Denunciado '!D136=0,"-",'Relación Víctima_Denunciado '!D136/'Relación Víctima_Denunciado '!$L136)</f>
        <v>4.0322580645161289E-2</v>
      </c>
      <c r="E136" s="51">
        <f>IF('Relación Víctima_Denunciado '!E136=0,"-",'Relación Víctima_Denunciado '!E136/'Relación Víctima_Denunciado '!$L136)</f>
        <v>0.22580645161290322</v>
      </c>
      <c r="F136" s="51">
        <f>IF('Relación Víctima_Denunciado '!F136=0,"-",'Relación Víctima_Denunciado '!F136/'Relación Víctima_Denunciado '!$L136)</f>
        <v>0.60483870967741937</v>
      </c>
      <c r="G136" s="51" t="str">
        <f>IF('Relación Víctima_Denunciado '!H136=0,"-",'Relación Víctima_Denunciado '!H136/'Relación Víctima_Denunciado '!$L136)</f>
        <v>-</v>
      </c>
      <c r="H136" s="51" t="str">
        <f>IF('Relación Víctima_Denunciado '!I136=0,"-",'Relación Víctima_Denunciado '!I136/'Relación Víctima_Denunciado '!$L136)</f>
        <v>-</v>
      </c>
      <c r="I136" s="51" t="str">
        <f>IF('Relación Víctima_Denunciado '!J136=0,"-",'Relación Víctima_Denunciado '!J136/'Relación Víctima_Denunciado '!$L136)</f>
        <v>-</v>
      </c>
      <c r="J136" s="51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62" t="s">
        <v>344</v>
      </c>
      <c r="C137" s="51">
        <f>IF('Relación Víctima_Denunciado '!C137=0,"-",'Relación Víctima_Denunciado '!C137/'Relación Víctima_Denunciado '!$L137)</f>
        <v>0.17391304347826086</v>
      </c>
      <c r="D137" s="51" t="str">
        <f>IF('Relación Víctima_Denunciado '!D137=0,"-",'Relación Víctima_Denunciado '!D137/'Relación Víctima_Denunciado '!$L137)</f>
        <v>-</v>
      </c>
      <c r="E137" s="51">
        <f>IF('Relación Víctima_Denunciado '!E137=0,"-",'Relación Víctima_Denunciado '!E137/'Relación Víctima_Denunciado '!$L137)</f>
        <v>0.47826086956521741</v>
      </c>
      <c r="F137" s="51">
        <f>IF('Relación Víctima_Denunciado '!F137=0,"-",'Relación Víctima_Denunciado '!F137/'Relación Víctima_Denunciado '!$L137)</f>
        <v>0.34782608695652173</v>
      </c>
      <c r="G137" s="51" t="str">
        <f>IF('Relación Víctima_Denunciado '!H137=0,"-",'Relación Víctima_Denunciado '!H137/'Relación Víctima_Denunciado '!$L137)</f>
        <v>-</v>
      </c>
      <c r="H137" s="51" t="str">
        <f>IF('Relación Víctima_Denunciado '!I137=0,"-",'Relación Víctima_Denunciado '!I137/'Relación Víctima_Denunciado '!$L137)</f>
        <v>-</v>
      </c>
      <c r="I137" s="51" t="str">
        <f>IF('Relación Víctima_Denunciado '!J137=0,"-",'Relación Víctima_Denunciado '!J137/'Relación Víctima_Denunciado '!$L137)</f>
        <v>-</v>
      </c>
      <c r="J137" s="51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62" t="s">
        <v>345</v>
      </c>
      <c r="C138" s="51">
        <f>IF('Relación Víctima_Denunciado '!C138=0,"-",'Relación Víctima_Denunciado '!C138/'Relación Víctima_Denunciado '!$L138)</f>
        <v>8.6294416243654817E-2</v>
      </c>
      <c r="D138" s="51">
        <f>IF('Relación Víctima_Denunciado '!D138=0,"-",'Relación Víctima_Denunciado '!D138/'Relación Víctima_Denunciado '!$L138)</f>
        <v>5.0761421319796954E-2</v>
      </c>
      <c r="E138" s="51">
        <f>IF('Relación Víctima_Denunciado '!E138=0,"-",'Relación Víctima_Denunciado '!E138/'Relación Víctima_Denunciado '!$L138)</f>
        <v>0.43654822335025378</v>
      </c>
      <c r="F138" s="51">
        <f>IF('Relación Víctima_Denunciado '!F138=0,"-",'Relación Víctima_Denunciado '!F138/'Relación Víctima_Denunciado '!$L138)</f>
        <v>0.41116751269035534</v>
      </c>
      <c r="G138" s="51" t="str">
        <f>IF('Relación Víctima_Denunciado '!H138=0,"-",'Relación Víctima_Denunciado '!H138/'Relación Víctima_Denunciado '!$L138)</f>
        <v>-</v>
      </c>
      <c r="H138" s="51">
        <f>IF('Relación Víctima_Denunciado '!I138=0,"-",'Relación Víctima_Denunciado '!I138/'Relación Víctima_Denunciado '!$L138)</f>
        <v>1.5228426395939087E-2</v>
      </c>
      <c r="I138" s="51" t="str">
        <f>IF('Relación Víctima_Denunciado '!J138=0,"-",'Relación Víctima_Denunciado '!J138/'Relación Víctima_Denunciado '!$L138)</f>
        <v>-</v>
      </c>
      <c r="J138" s="51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62" t="s">
        <v>346</v>
      </c>
      <c r="C139" s="51">
        <f>IF('Relación Víctima_Denunciado '!C139=0,"-",'Relación Víctima_Denunciado '!C139/'Relación Víctima_Denunciado '!$L139)</f>
        <v>0.11728395061728394</v>
      </c>
      <c r="D139" s="51">
        <f>IF('Relación Víctima_Denunciado '!D139=0,"-",'Relación Víctima_Denunciado '!D139/'Relación Víctima_Denunciado '!$L139)</f>
        <v>4.6296296296296294E-2</v>
      </c>
      <c r="E139" s="51">
        <f>IF('Relación Víctima_Denunciado '!E139=0,"-",'Relación Víctima_Denunciado '!E139/'Relación Víctima_Denunciado '!$L139)</f>
        <v>0.29938271604938271</v>
      </c>
      <c r="F139" s="51">
        <f>IF('Relación Víctima_Denunciado '!F139=0,"-",'Relación Víctima_Denunciado '!F139/'Relación Víctima_Denunciado '!$L139)</f>
        <v>0.53703703703703709</v>
      </c>
      <c r="G139" s="51" t="str">
        <f>IF('Relación Víctima_Denunciado '!H139=0,"-",'Relación Víctima_Denunciado '!H139/'Relación Víctima_Denunciado '!$L139)</f>
        <v>-</v>
      </c>
      <c r="H139" s="51" t="str">
        <f>IF('Relación Víctima_Denunciado '!I139=0,"-",'Relación Víctima_Denunciado '!I139/'Relación Víctima_Denunciado '!$L139)</f>
        <v>-</v>
      </c>
      <c r="I139" s="51" t="str">
        <f>IF('Relación Víctima_Denunciado '!J139=0,"-",'Relación Víctima_Denunciado '!J139/'Relación Víctima_Denunciado '!$L139)</f>
        <v>-</v>
      </c>
      <c r="J139" s="51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62" t="s">
        <v>347</v>
      </c>
      <c r="C140" s="51">
        <f>IF('Relación Víctima_Denunciado '!C140=0,"-",'Relación Víctima_Denunciado '!C140/'Relación Víctima_Denunciado '!$L140)</f>
        <v>8.4337349397590355E-2</v>
      </c>
      <c r="D140" s="51">
        <f>IF('Relación Víctima_Denunciado '!D140=0,"-",'Relación Víctima_Denunciado '!D140/'Relación Víctima_Denunciado '!$L140)</f>
        <v>1.2048192771084338E-2</v>
      </c>
      <c r="E140" s="51">
        <f>IF('Relación Víctima_Denunciado '!E140=0,"-",'Relación Víctima_Denunciado '!E140/'Relación Víctima_Denunciado '!$L140)</f>
        <v>0.38554216867469882</v>
      </c>
      <c r="F140" s="51">
        <f>IF('Relación Víctima_Denunciado '!F140=0,"-",'Relación Víctima_Denunciado '!F140/'Relación Víctima_Denunciado '!$L140)</f>
        <v>0.51807228915662651</v>
      </c>
      <c r="G140" s="51" t="str">
        <f>IF('Relación Víctima_Denunciado '!H140=0,"-",'Relación Víctima_Denunciado '!H140/'Relación Víctima_Denunciado '!$L140)</f>
        <v>-</v>
      </c>
      <c r="H140" s="51" t="str">
        <f>IF('Relación Víctima_Denunciado '!I140=0,"-",'Relación Víctima_Denunciado '!I140/'Relación Víctima_Denunciado '!$L140)</f>
        <v>-</v>
      </c>
      <c r="I140" s="51" t="str">
        <f>IF('Relación Víctima_Denunciado '!J140=0,"-",'Relación Víctima_Denunciado '!J140/'Relación Víctima_Denunciado '!$L140)</f>
        <v>-</v>
      </c>
      <c r="J140" s="51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62" t="s">
        <v>348</v>
      </c>
      <c r="C141" s="51">
        <f>IF('Relación Víctima_Denunciado '!C141=0,"-",'Relación Víctima_Denunciado '!C141/'Relación Víctima_Denunciado '!$L141)</f>
        <v>0.14084507042253522</v>
      </c>
      <c r="D141" s="51">
        <f>IF('Relación Víctima_Denunciado '!D141=0,"-",'Relación Víctima_Denunciado '!D141/'Relación Víctima_Denunciado '!$L141)</f>
        <v>5.6338028169014086E-2</v>
      </c>
      <c r="E141" s="51">
        <f>IF('Relación Víctima_Denunciado '!E141=0,"-",'Relación Víctima_Denunciado '!E141/'Relación Víctima_Denunciado '!$L141)</f>
        <v>0.19718309859154928</v>
      </c>
      <c r="F141" s="51">
        <f>IF('Relación Víctima_Denunciado '!F141=0,"-",'Relación Víctima_Denunciado '!F141/'Relación Víctima_Denunciado '!$L141)</f>
        <v>0.60563380281690138</v>
      </c>
      <c r="G141" s="51" t="str">
        <f>IF('Relación Víctima_Denunciado '!H141=0,"-",'Relación Víctima_Denunciado '!H141/'Relación Víctima_Denunciado '!$L141)</f>
        <v>-</v>
      </c>
      <c r="H141" s="51" t="str">
        <f>IF('Relación Víctima_Denunciado '!I141=0,"-",'Relación Víctima_Denunciado '!I141/'Relación Víctima_Denunciado '!$L141)</f>
        <v>-</v>
      </c>
      <c r="I141" s="51" t="str">
        <f>IF('Relación Víctima_Denunciado '!J141=0,"-",'Relación Víctima_Denunciado '!J141/'Relación Víctima_Denunciado '!$L141)</f>
        <v>-</v>
      </c>
      <c r="J141" s="51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62" t="s">
        <v>349</v>
      </c>
      <c r="C142" s="51">
        <f>IF('Relación Víctima_Denunciado '!C142=0,"-",'Relación Víctima_Denunciado '!C142/'Relación Víctima_Denunciado '!$L142)</f>
        <v>0.14563106796116504</v>
      </c>
      <c r="D142" s="51">
        <f>IF('Relación Víctima_Denunciado '!D142=0,"-",'Relación Víctima_Denunciado '!D142/'Relación Víctima_Denunciado '!$L142)</f>
        <v>1.9417475728155338E-2</v>
      </c>
      <c r="E142" s="51">
        <f>IF('Relación Víctima_Denunciado '!E142=0,"-",'Relación Víctima_Denunciado '!E142/'Relación Víctima_Denunciado '!$L142)</f>
        <v>0.23300970873786409</v>
      </c>
      <c r="F142" s="51">
        <f>IF('Relación Víctima_Denunciado '!F142=0,"-",'Relación Víctima_Denunciado '!F142/'Relación Víctima_Denunciado '!$L142)</f>
        <v>0.55339805825242716</v>
      </c>
      <c r="G142" s="51">
        <f>IF('Relación Víctima_Denunciado '!H142=0,"-",'Relación Víctima_Denunciado '!H142/'Relación Víctima_Denunciado '!$L142)</f>
        <v>1.9417475728155338E-2</v>
      </c>
      <c r="H142" s="51" t="str">
        <f>IF('Relación Víctima_Denunciado '!I142=0,"-",'Relación Víctima_Denunciado '!I142/'Relación Víctima_Denunciado '!$L142)</f>
        <v>-</v>
      </c>
      <c r="I142" s="51">
        <f>IF('Relación Víctima_Denunciado '!J142=0,"-",'Relación Víctima_Denunciado '!J142/'Relación Víctima_Denunciado '!$L142)</f>
        <v>2.9126213592233011E-2</v>
      </c>
      <c r="J142" s="51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62" t="s">
        <v>350</v>
      </c>
      <c r="C143" s="51">
        <f>IF('Relación Víctima_Denunciado '!C143=0,"-",'Relación Víctima_Denunciado '!C143/'Relación Víctima_Denunciado '!$L143)</f>
        <v>0.17222222222222222</v>
      </c>
      <c r="D143" s="51">
        <f>IF('Relación Víctima_Denunciado '!D143=0,"-",'Relación Víctima_Denunciado '!D143/'Relación Víctima_Denunciado '!$L143)</f>
        <v>1.6666666666666666E-2</v>
      </c>
      <c r="E143" s="51">
        <f>IF('Relación Víctima_Denunciado '!E143=0,"-",'Relación Víctima_Denunciado '!E143/'Relación Víctima_Denunciado '!$L143)</f>
        <v>0.35555555555555557</v>
      </c>
      <c r="F143" s="51">
        <f>IF('Relación Víctima_Denunciado '!F143=0,"-",'Relación Víctima_Denunciado '!F143/'Relación Víctima_Denunciado '!$L143)</f>
        <v>0.45555555555555555</v>
      </c>
      <c r="G143" s="51" t="str">
        <f>IF('Relación Víctima_Denunciado '!H143=0,"-",'Relación Víctima_Denunciado '!H143/'Relación Víctima_Denunciado '!$L143)</f>
        <v>-</v>
      </c>
      <c r="H143" s="51" t="str">
        <f>IF('Relación Víctima_Denunciado '!I143=0,"-",'Relación Víctima_Denunciado '!I143/'Relación Víctima_Denunciado '!$L143)</f>
        <v>-</v>
      </c>
      <c r="I143" s="51" t="str">
        <f>IF('Relación Víctima_Denunciado '!J143=0,"-",'Relación Víctima_Denunciado '!J143/'Relación Víctima_Denunciado '!$L143)</f>
        <v>-</v>
      </c>
      <c r="J143" s="51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62" t="s">
        <v>351</v>
      </c>
      <c r="C144" s="51">
        <f>IF('Relación Víctima_Denunciado '!C144=0,"-",'Relación Víctima_Denunciado '!C144/'Relación Víctima_Denunciado '!$L144)</f>
        <v>0.14285714285714285</v>
      </c>
      <c r="D144" s="51">
        <f>IF('Relación Víctima_Denunciado '!D144=0,"-",'Relación Víctima_Denunciado '!D144/'Relación Víctima_Denunciado '!$L144)</f>
        <v>0.1</v>
      </c>
      <c r="E144" s="51">
        <f>IF('Relación Víctima_Denunciado '!E144=0,"-",'Relación Víctima_Denunciado '!E144/'Relación Víctima_Denunciado '!$L144)</f>
        <v>0.22857142857142856</v>
      </c>
      <c r="F144" s="51">
        <f>IF('Relación Víctima_Denunciado '!F144=0,"-",'Relación Víctima_Denunciado '!F144/'Relación Víctima_Denunciado '!$L144)</f>
        <v>0.52857142857142858</v>
      </c>
      <c r="G144" s="51" t="str">
        <f>IF('Relación Víctima_Denunciado '!H144=0,"-",'Relación Víctima_Denunciado '!H144/'Relación Víctima_Denunciado '!$L144)</f>
        <v>-</v>
      </c>
      <c r="H144" s="51" t="str">
        <f>IF('Relación Víctima_Denunciado '!I144=0,"-",'Relación Víctima_Denunciado '!I144/'Relación Víctima_Denunciado '!$L144)</f>
        <v>-</v>
      </c>
      <c r="I144" s="51" t="str">
        <f>IF('Relación Víctima_Denunciado '!J144=0,"-",'Relación Víctima_Denunciado '!J144/'Relación Víctima_Denunciado '!$L144)</f>
        <v>-</v>
      </c>
      <c r="J144" s="51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62" t="s">
        <v>352</v>
      </c>
      <c r="C145" s="51">
        <f>IF('Relación Víctima_Denunciado '!C145=0,"-",'Relación Víctima_Denunciado '!C145/'Relación Víctima_Denunciado '!$L145)</f>
        <v>7.7777777777777779E-2</v>
      </c>
      <c r="D145" s="51">
        <f>IF('Relación Víctima_Denunciado '!D145=0,"-",'Relación Víctima_Denunciado '!D145/'Relación Víctima_Denunciado '!$L145)</f>
        <v>0.1111111111111111</v>
      </c>
      <c r="E145" s="51">
        <f>IF('Relación Víctima_Denunciado '!E145=0,"-",'Relación Víctima_Denunciado '!E145/'Relación Víctima_Denunciado '!$L145)</f>
        <v>0.31111111111111112</v>
      </c>
      <c r="F145" s="51">
        <f>IF('Relación Víctima_Denunciado '!F145=0,"-",'Relación Víctima_Denunciado '!F145/'Relación Víctima_Denunciado '!$L145)</f>
        <v>0.5</v>
      </c>
      <c r="G145" s="51" t="str">
        <f>IF('Relación Víctima_Denunciado '!H145=0,"-",'Relación Víctima_Denunciado '!H145/'Relación Víctima_Denunciado '!$L145)</f>
        <v>-</v>
      </c>
      <c r="H145" s="51" t="str">
        <f>IF('Relación Víctima_Denunciado '!I145=0,"-",'Relación Víctima_Denunciado '!I145/'Relación Víctima_Denunciado '!$L145)</f>
        <v>-</v>
      </c>
      <c r="I145" s="51" t="str">
        <f>IF('Relación Víctima_Denunciado '!J145=0,"-",'Relación Víctima_Denunciado '!J145/'Relación Víctima_Denunciado '!$L145)</f>
        <v>-</v>
      </c>
      <c r="J145" s="51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62" t="s">
        <v>353</v>
      </c>
      <c r="C146" s="51">
        <f>IF('Relación Víctima_Denunciado '!C146=0,"-",'Relación Víctima_Denunciado '!C146/'Relación Víctima_Denunciado '!$L146)</f>
        <v>0.13333333333333333</v>
      </c>
      <c r="D146" s="51">
        <f>IF('Relación Víctima_Denunciado '!D146=0,"-",'Relación Víctima_Denunciado '!D146/'Relación Víctima_Denunciado '!$L146)</f>
        <v>6.6666666666666666E-2</v>
      </c>
      <c r="E146" s="51">
        <f>IF('Relación Víctima_Denunciado '!E146=0,"-",'Relación Víctima_Denunciado '!E146/'Relación Víctima_Denunciado '!$L146)</f>
        <v>0.2</v>
      </c>
      <c r="F146" s="51">
        <f>IF('Relación Víctima_Denunciado '!F146=0,"-",'Relación Víctima_Denunciado '!F146/'Relación Víctima_Denunciado '!$L146)</f>
        <v>0.6</v>
      </c>
      <c r="G146" s="51" t="str">
        <f>IF('Relación Víctima_Denunciado '!H146=0,"-",'Relación Víctima_Denunciado '!H146/'Relación Víctima_Denunciado '!$L146)</f>
        <v>-</v>
      </c>
      <c r="H146" s="51" t="str">
        <f>IF('Relación Víctima_Denunciado '!I146=0,"-",'Relación Víctima_Denunciado '!I146/'Relación Víctima_Denunciado '!$L146)</f>
        <v>-</v>
      </c>
      <c r="I146" s="51" t="str">
        <f>IF('Relación Víctima_Denunciado '!J146=0,"-",'Relación Víctima_Denunciado '!J146/'Relación Víctima_Denunciado '!$L146)</f>
        <v>-</v>
      </c>
      <c r="J146" s="51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62" t="s">
        <v>178</v>
      </c>
      <c r="C147" s="51">
        <f>IF('Relación Víctima_Denunciado '!C147=0,"-",'Relación Víctima_Denunciado '!C147/'Relación Víctima_Denunciado '!$L147)</f>
        <v>9.2307692307692313E-2</v>
      </c>
      <c r="D147" s="51">
        <f>IF('Relación Víctima_Denunciado '!D147=0,"-",'Relación Víctima_Denunciado '!D147/'Relación Víctima_Denunciado '!$L147)</f>
        <v>0.1641025641025641</v>
      </c>
      <c r="E147" s="51">
        <f>IF('Relación Víctima_Denunciado '!E147=0,"-",'Relación Víctima_Denunciado '!E147/'Relación Víctima_Denunciado '!$L147)</f>
        <v>0.17435897435897435</v>
      </c>
      <c r="F147" s="51">
        <f>IF('Relación Víctima_Denunciado '!F147=0,"-",'Relación Víctima_Denunciado '!F147/'Relación Víctima_Denunciado '!$L147)</f>
        <v>0.56923076923076921</v>
      </c>
      <c r="G147" s="51" t="str">
        <f>IF('Relación Víctima_Denunciado '!H147=0,"-",'Relación Víctima_Denunciado '!H147/'Relación Víctima_Denunciado '!$L147)</f>
        <v>-</v>
      </c>
      <c r="H147" s="51" t="str">
        <f>IF('Relación Víctima_Denunciado '!I147=0,"-",'Relación Víctima_Denunciado '!I147/'Relación Víctima_Denunciado '!$L147)</f>
        <v>-</v>
      </c>
      <c r="I147" s="51" t="str">
        <f>IF('Relación Víctima_Denunciado '!J147=0,"-",'Relación Víctima_Denunciado '!J147/'Relación Víctima_Denunciado '!$L147)</f>
        <v>-</v>
      </c>
      <c r="J147" s="51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62" t="s">
        <v>354</v>
      </c>
      <c r="C148" s="51">
        <f>IF('Relación Víctima_Denunciado '!C148=0,"-",'Relación Víctima_Denunciado '!C148/'Relación Víctima_Denunciado '!$L148)</f>
        <v>0.11627906976744186</v>
      </c>
      <c r="D148" s="51">
        <f>IF('Relación Víctima_Denunciado '!D148=0,"-",'Relación Víctima_Denunciado '!D148/'Relación Víctima_Denunciado '!$L148)</f>
        <v>6.9767441860465115E-2</v>
      </c>
      <c r="E148" s="51">
        <f>IF('Relación Víctima_Denunciado '!E148=0,"-",'Relación Víctima_Denunciado '!E148/'Relación Víctima_Denunciado '!$L148)</f>
        <v>0.30232558139534882</v>
      </c>
      <c r="F148" s="51">
        <f>IF('Relación Víctima_Denunciado '!F148=0,"-",'Relación Víctima_Denunciado '!F148/'Relación Víctima_Denunciado '!$L148)</f>
        <v>0.51162790697674421</v>
      </c>
      <c r="G148" s="51" t="str">
        <f>IF('Relación Víctima_Denunciado '!H148=0,"-",'Relación Víctima_Denunciado '!H148/'Relación Víctima_Denunciado '!$L148)</f>
        <v>-</v>
      </c>
      <c r="H148" s="51" t="str">
        <f>IF('Relación Víctima_Denunciado '!I148=0,"-",'Relación Víctima_Denunciado '!I148/'Relación Víctima_Denunciado '!$L148)</f>
        <v>-</v>
      </c>
      <c r="I148" s="51" t="str">
        <f>IF('Relación Víctima_Denunciado '!J148=0,"-",'Relación Víctima_Denunciado '!J148/'Relación Víctima_Denunciado '!$L148)</f>
        <v>-</v>
      </c>
      <c r="J148" s="51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62" t="s">
        <v>355</v>
      </c>
      <c r="C149" s="51">
        <f>IF('Relación Víctima_Denunciado '!C149=0,"-",'Relación Víctima_Denunciado '!C149/'Relación Víctima_Denunciado '!$L149)</f>
        <v>0.19607843137254902</v>
      </c>
      <c r="D149" s="51">
        <f>IF('Relación Víctima_Denunciado '!D149=0,"-",'Relación Víctima_Denunciado '!D149/'Relación Víctima_Denunciado '!$L149)</f>
        <v>0.11764705882352941</v>
      </c>
      <c r="E149" s="51">
        <f>IF('Relación Víctima_Denunciado '!E149=0,"-",'Relación Víctima_Denunciado '!E149/'Relación Víctima_Denunciado '!$L149)</f>
        <v>0.31372549019607843</v>
      </c>
      <c r="F149" s="51">
        <f>IF('Relación Víctima_Denunciado '!F149=0,"-",'Relación Víctima_Denunciado '!F149/'Relación Víctima_Denunciado '!$L149)</f>
        <v>0.37254901960784315</v>
      </c>
      <c r="G149" s="51" t="str">
        <f>IF('Relación Víctima_Denunciado '!H149=0,"-",'Relación Víctima_Denunciado '!H149/'Relación Víctima_Denunciado '!$L149)</f>
        <v>-</v>
      </c>
      <c r="H149" s="51" t="str">
        <f>IF('Relación Víctima_Denunciado '!I149=0,"-",'Relación Víctima_Denunciado '!I149/'Relación Víctima_Denunciado '!$L149)</f>
        <v>-</v>
      </c>
      <c r="I149" s="51" t="str">
        <f>IF('Relación Víctima_Denunciado '!J149=0,"-",'Relación Víctima_Denunciado '!J149/'Relación Víctima_Denunciado '!$L149)</f>
        <v>-</v>
      </c>
      <c r="J149" s="51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62" t="s">
        <v>356</v>
      </c>
      <c r="C150" s="51" t="str">
        <f>IF('Relación Víctima_Denunciado '!C150=0,"-",'Relación Víctima_Denunciado '!C150/'Relación Víctima_Denunciado '!$L150)</f>
        <v>-</v>
      </c>
      <c r="D150" s="51" t="str">
        <f>IF('Relación Víctima_Denunciado '!D150=0,"-",'Relación Víctima_Denunciado '!D150/'Relación Víctima_Denunciado '!$L150)</f>
        <v>-</v>
      </c>
      <c r="E150" s="51" t="str">
        <f>IF('Relación Víctima_Denunciado '!E150=0,"-",'Relación Víctima_Denunciado '!E150/'Relación Víctima_Denunciado '!$L150)</f>
        <v>-</v>
      </c>
      <c r="F150" s="51">
        <f>IF('Relación Víctima_Denunciado '!F150=0,"-",'Relación Víctima_Denunciado '!F150/'Relación Víctima_Denunciado '!$L150)</f>
        <v>1</v>
      </c>
      <c r="G150" s="51" t="str">
        <f>IF('Relación Víctima_Denunciado '!H150=0,"-",'Relación Víctima_Denunciado '!H150/'Relación Víctima_Denunciado '!$L150)</f>
        <v>-</v>
      </c>
      <c r="H150" s="51" t="str">
        <f>IF('Relación Víctima_Denunciado '!I150=0,"-",'Relación Víctima_Denunciado '!I150/'Relación Víctima_Denunciado '!$L150)</f>
        <v>-</v>
      </c>
      <c r="I150" s="51" t="str">
        <f>IF('Relación Víctima_Denunciado '!J150=0,"-",'Relación Víctima_Denunciado '!J150/'Relación Víctima_Denunciado '!$L150)</f>
        <v>-</v>
      </c>
      <c r="J150" s="51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62" t="s">
        <v>357</v>
      </c>
      <c r="C151" s="51">
        <f>IF('Relación Víctima_Denunciado '!C151=0,"-",'Relación Víctima_Denunciado '!C151/'Relación Víctima_Denunciado '!$L151)</f>
        <v>0.10294117647058823</v>
      </c>
      <c r="D151" s="51">
        <f>IF('Relación Víctima_Denunciado '!D151=0,"-",'Relación Víctima_Denunciado '!D151/'Relación Víctima_Denunciado '!$L151)</f>
        <v>0.10294117647058823</v>
      </c>
      <c r="E151" s="51">
        <f>IF('Relación Víctima_Denunciado '!E151=0,"-",'Relación Víctima_Denunciado '!E151/'Relación Víctima_Denunciado '!$L151)</f>
        <v>0.3235294117647059</v>
      </c>
      <c r="F151" s="51">
        <f>IF('Relación Víctima_Denunciado '!F151=0,"-",'Relación Víctima_Denunciado '!F151/'Relación Víctima_Denunciado '!$L151)</f>
        <v>0.47058823529411764</v>
      </c>
      <c r="G151" s="51" t="str">
        <f>IF('Relación Víctima_Denunciado '!H151=0,"-",'Relación Víctima_Denunciado '!H151/'Relación Víctima_Denunciado '!$L151)</f>
        <v>-</v>
      </c>
      <c r="H151" s="51" t="str">
        <f>IF('Relación Víctima_Denunciado '!I151=0,"-",'Relación Víctima_Denunciado '!I151/'Relación Víctima_Denunciado '!$L151)</f>
        <v>-</v>
      </c>
      <c r="I151" s="51" t="str">
        <f>IF('Relación Víctima_Denunciado '!J151=0,"-",'Relación Víctima_Denunciado '!J151/'Relación Víctima_Denunciado '!$L151)</f>
        <v>-</v>
      </c>
      <c r="J151" s="51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62" t="s">
        <v>358</v>
      </c>
      <c r="C152" s="51">
        <f>IF('Relación Víctima_Denunciado '!C152=0,"-",'Relación Víctima_Denunciado '!C152/'Relación Víctima_Denunciado '!$L152)</f>
        <v>0.10135135135135136</v>
      </c>
      <c r="D152" s="51">
        <f>IF('Relación Víctima_Denunciado '!D152=0,"-",'Relación Víctima_Denunciado '!D152/'Relación Víctima_Denunciado '!$L152)</f>
        <v>8.1081081081081086E-2</v>
      </c>
      <c r="E152" s="51">
        <f>IF('Relación Víctima_Denunciado '!E152=0,"-",'Relación Víctima_Denunciado '!E152/'Relación Víctima_Denunciado '!$L152)</f>
        <v>0.29054054054054052</v>
      </c>
      <c r="F152" s="51">
        <f>IF('Relación Víctima_Denunciado '!F152=0,"-",'Relación Víctima_Denunciado '!F152/'Relación Víctima_Denunciado '!$L152)</f>
        <v>0.52702702702702697</v>
      </c>
      <c r="G152" s="51" t="str">
        <f>IF('Relación Víctima_Denunciado '!H152=0,"-",'Relación Víctima_Denunciado '!H152/'Relación Víctima_Denunciado '!$L152)</f>
        <v>-</v>
      </c>
      <c r="H152" s="51" t="str">
        <f>IF('Relación Víctima_Denunciado '!I152=0,"-",'Relación Víctima_Denunciado '!I152/'Relación Víctima_Denunciado '!$L152)</f>
        <v>-</v>
      </c>
      <c r="I152" s="51" t="str">
        <f>IF('Relación Víctima_Denunciado '!J152=0,"-",'Relación Víctima_Denunciado '!J152/'Relación Víctima_Denunciado '!$L152)</f>
        <v>-</v>
      </c>
      <c r="J152" s="51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62" t="s">
        <v>359</v>
      </c>
      <c r="C153" s="51">
        <f>IF('Relación Víctima_Denunciado '!C153=0,"-",'Relación Víctima_Denunciado '!C153/'Relación Víctima_Denunciado '!$L153)</f>
        <v>5.5555555555555552E-2</v>
      </c>
      <c r="D153" s="51">
        <f>IF('Relación Víctima_Denunciado '!D153=0,"-",'Relación Víctima_Denunciado '!D153/'Relación Víctima_Denunciado '!$L153)</f>
        <v>1.8518518518518517E-2</v>
      </c>
      <c r="E153" s="51">
        <f>IF('Relación Víctima_Denunciado '!E153=0,"-",'Relación Víctima_Denunciado '!E153/'Relación Víctima_Denunciado '!$L153)</f>
        <v>0.29629629629629628</v>
      </c>
      <c r="F153" s="51">
        <f>IF('Relación Víctima_Denunciado '!F153=0,"-",'Relación Víctima_Denunciado '!F153/'Relación Víctima_Denunciado '!$L153)</f>
        <v>0.62962962962962965</v>
      </c>
      <c r="G153" s="51" t="str">
        <f>IF('Relación Víctima_Denunciado '!H153=0,"-",'Relación Víctima_Denunciado '!H153/'Relación Víctima_Denunciado '!$L153)</f>
        <v>-</v>
      </c>
      <c r="H153" s="51" t="str">
        <f>IF('Relación Víctima_Denunciado '!I153=0,"-",'Relación Víctima_Denunciado '!I153/'Relación Víctima_Denunciado '!$L153)</f>
        <v>-</v>
      </c>
      <c r="I153" s="51" t="str">
        <f>IF('Relación Víctima_Denunciado '!J153=0,"-",'Relación Víctima_Denunciado '!J153/'Relación Víctima_Denunciado '!$L153)</f>
        <v>-</v>
      </c>
      <c r="J153" s="51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62" t="s">
        <v>360</v>
      </c>
      <c r="C154" s="51" t="str">
        <f>IF('Relación Víctima_Denunciado '!C154=0,"-",'Relación Víctima_Denunciado '!C154/'Relación Víctima_Denunciado '!$L154)</f>
        <v>-</v>
      </c>
      <c r="D154" s="51" t="str">
        <f>IF('Relación Víctima_Denunciado '!D154=0,"-",'Relación Víctima_Denunciado '!D154/'Relación Víctima_Denunciado '!$L154)</f>
        <v>-</v>
      </c>
      <c r="E154" s="51">
        <f>IF('Relación Víctima_Denunciado '!E154=0,"-",'Relación Víctima_Denunciado '!E154/'Relación Víctima_Denunciado '!$L154)</f>
        <v>0.41176470588235292</v>
      </c>
      <c r="F154" s="51">
        <f>IF('Relación Víctima_Denunciado '!F154=0,"-",'Relación Víctima_Denunciado '!F154/'Relación Víctima_Denunciado '!$L154)</f>
        <v>0.58823529411764708</v>
      </c>
      <c r="G154" s="51" t="str">
        <f>IF('Relación Víctima_Denunciado '!H154=0,"-",'Relación Víctima_Denunciado '!H154/'Relación Víctima_Denunciado '!$L154)</f>
        <v>-</v>
      </c>
      <c r="H154" s="51" t="str">
        <f>IF('Relación Víctima_Denunciado '!I154=0,"-",'Relación Víctima_Denunciado '!I154/'Relación Víctima_Denunciado '!$L154)</f>
        <v>-</v>
      </c>
      <c r="I154" s="51" t="str">
        <f>IF('Relación Víctima_Denunciado '!J154=0,"-",'Relación Víctima_Denunciado '!J154/'Relación Víctima_Denunciado '!$L154)</f>
        <v>-</v>
      </c>
      <c r="J154" s="51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62" t="s">
        <v>361</v>
      </c>
      <c r="C155" s="51">
        <f>IF('Relación Víctima_Denunciado '!C155=0,"-",'Relación Víctima_Denunciado '!C155/'Relación Víctima_Denunciado '!$L155)</f>
        <v>8.6956521739130432E-2</v>
      </c>
      <c r="D155" s="51">
        <f>IF('Relación Víctima_Denunciado '!D155=0,"-",'Relación Víctima_Denunciado '!D155/'Relación Víctima_Denunciado '!$L155)</f>
        <v>8.6956521739130432E-2</v>
      </c>
      <c r="E155" s="51">
        <f>IF('Relación Víctima_Denunciado '!E155=0,"-",'Relación Víctima_Denunciado '!E155/'Relación Víctima_Denunciado '!$L155)</f>
        <v>0.21739130434782608</v>
      </c>
      <c r="F155" s="51">
        <f>IF('Relación Víctima_Denunciado '!F155=0,"-",'Relación Víctima_Denunciado '!F155/'Relación Víctima_Denunciado '!$L155)</f>
        <v>0.60869565217391308</v>
      </c>
      <c r="G155" s="51" t="str">
        <f>IF('Relación Víctima_Denunciado '!H155=0,"-",'Relación Víctima_Denunciado '!H155/'Relación Víctima_Denunciado '!$L155)</f>
        <v>-</v>
      </c>
      <c r="H155" s="51" t="str">
        <f>IF('Relación Víctima_Denunciado '!I155=0,"-",'Relación Víctima_Denunciado '!I155/'Relación Víctima_Denunciado '!$L155)</f>
        <v>-</v>
      </c>
      <c r="I155" s="51" t="str">
        <f>IF('Relación Víctima_Denunciado '!J155=0,"-",'Relación Víctima_Denunciado '!J155/'Relación Víctima_Denunciado '!$L155)</f>
        <v>-</v>
      </c>
      <c r="J155" s="51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62" t="s">
        <v>362</v>
      </c>
      <c r="C156" s="51">
        <f>IF('Relación Víctima_Denunciado '!C156=0,"-",'Relación Víctima_Denunciado '!C156/'Relación Víctima_Denunciado '!$L156)</f>
        <v>7.2580645161290328E-2</v>
      </c>
      <c r="D156" s="51">
        <f>IF('Relación Víctima_Denunciado '!D156=0,"-",'Relación Víctima_Denunciado '!D156/'Relación Víctima_Denunciado '!$L156)</f>
        <v>0.10483870967741936</v>
      </c>
      <c r="E156" s="51">
        <f>IF('Relación Víctima_Denunciado '!E156=0,"-",'Relación Víctima_Denunciado '!E156/'Relación Víctima_Denunciado '!$L156)</f>
        <v>0.57258064516129037</v>
      </c>
      <c r="F156" s="51">
        <f>IF('Relación Víctima_Denunciado '!F156=0,"-",'Relación Víctima_Denunciado '!F156/'Relación Víctima_Denunciado '!$L156)</f>
        <v>0.25</v>
      </c>
      <c r="G156" s="51" t="str">
        <f>IF('Relación Víctima_Denunciado '!H156=0,"-",'Relación Víctima_Denunciado '!H156/'Relación Víctima_Denunciado '!$L156)</f>
        <v>-</v>
      </c>
      <c r="H156" s="51" t="str">
        <f>IF('Relación Víctima_Denunciado '!I156=0,"-",'Relación Víctima_Denunciado '!I156/'Relación Víctima_Denunciado '!$L156)</f>
        <v>-</v>
      </c>
      <c r="I156" s="51" t="str">
        <f>IF('Relación Víctima_Denunciado '!J156=0,"-",'Relación Víctima_Denunciado '!J156/'Relación Víctima_Denunciado '!$L156)</f>
        <v>-</v>
      </c>
      <c r="J156" s="51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62" t="s">
        <v>363</v>
      </c>
      <c r="C157" s="51">
        <f>IF('Relación Víctima_Denunciado '!C157=0,"-",'Relación Víctima_Denunciado '!C157/'Relación Víctima_Denunciado '!$L157)</f>
        <v>0.15730337078651685</v>
      </c>
      <c r="D157" s="51">
        <f>IF('Relación Víctima_Denunciado '!D157=0,"-",'Relación Víctima_Denunciado '!D157/'Relación Víctima_Denunciado '!$L157)</f>
        <v>0.10112359550561797</v>
      </c>
      <c r="E157" s="51">
        <f>IF('Relación Víctima_Denunciado '!E157=0,"-",'Relación Víctima_Denunciado '!E157/'Relación Víctima_Denunciado '!$L157)</f>
        <v>0.33707865168539325</v>
      </c>
      <c r="F157" s="51">
        <f>IF('Relación Víctima_Denunciado '!F157=0,"-",'Relación Víctima_Denunciado '!F157/'Relación Víctima_Denunciado '!$L157)</f>
        <v>0.4044943820224719</v>
      </c>
      <c r="G157" s="51" t="str">
        <f>IF('Relación Víctima_Denunciado '!H157=0,"-",'Relación Víctima_Denunciado '!H157/'Relación Víctima_Denunciado '!$L157)</f>
        <v>-</v>
      </c>
      <c r="H157" s="51" t="str">
        <f>IF('Relación Víctima_Denunciado '!I157=0,"-",'Relación Víctima_Denunciado '!I157/'Relación Víctima_Denunciado '!$L157)</f>
        <v>-</v>
      </c>
      <c r="I157" s="51" t="str">
        <f>IF('Relación Víctima_Denunciado '!J157=0,"-",'Relación Víctima_Denunciado '!J157/'Relación Víctima_Denunciado '!$L157)</f>
        <v>-</v>
      </c>
      <c r="J157" s="51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62" t="s">
        <v>364</v>
      </c>
      <c r="C158" s="51">
        <f>IF('Relación Víctima_Denunciado '!C158=0,"-",'Relación Víctima_Denunciado '!C158/'Relación Víctima_Denunciado '!$L158)</f>
        <v>0.33333333333333331</v>
      </c>
      <c r="D158" s="51">
        <f>IF('Relación Víctima_Denunciado '!D158=0,"-",'Relación Víctima_Denunciado '!D158/'Relación Víctima_Denunciado '!$L158)</f>
        <v>0.20833333333333334</v>
      </c>
      <c r="E158" s="51">
        <f>IF('Relación Víctima_Denunciado '!E158=0,"-",'Relación Víctima_Denunciado '!E158/'Relación Víctima_Denunciado '!$L158)</f>
        <v>0.125</v>
      </c>
      <c r="F158" s="51">
        <f>IF('Relación Víctima_Denunciado '!F158=0,"-",'Relación Víctima_Denunciado '!F158/'Relación Víctima_Denunciado '!$L158)</f>
        <v>0.33333333333333331</v>
      </c>
      <c r="G158" s="51" t="str">
        <f>IF('Relación Víctima_Denunciado '!H158=0,"-",'Relación Víctima_Denunciado '!H158/'Relación Víctima_Denunciado '!$L158)</f>
        <v>-</v>
      </c>
      <c r="H158" s="51" t="str">
        <f>IF('Relación Víctima_Denunciado '!I158=0,"-",'Relación Víctima_Denunciado '!I158/'Relación Víctima_Denunciado '!$L158)</f>
        <v>-</v>
      </c>
      <c r="I158" s="51" t="str">
        <f>IF('Relación Víctima_Denunciado '!J158=0,"-",'Relación Víctima_Denunciado '!J158/'Relación Víctima_Denunciado '!$L158)</f>
        <v>-</v>
      </c>
      <c r="J158" s="51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62" t="s">
        <v>365</v>
      </c>
      <c r="C159" s="51">
        <f>IF('Relación Víctima_Denunciado '!C159=0,"-",'Relación Víctima_Denunciado '!C159/'Relación Víctima_Denunciado '!$L159)</f>
        <v>0.16049382716049382</v>
      </c>
      <c r="D159" s="51">
        <f>IF('Relación Víctima_Denunciado '!D159=0,"-",'Relación Víctima_Denunciado '!D159/'Relación Víctima_Denunciado '!$L159)</f>
        <v>7.407407407407407E-2</v>
      </c>
      <c r="E159" s="51">
        <f>IF('Relación Víctima_Denunciado '!E159=0,"-",'Relación Víctima_Denunciado '!E159/'Relación Víctima_Denunciado '!$L159)</f>
        <v>0.3271604938271605</v>
      </c>
      <c r="F159" s="51">
        <f>IF('Relación Víctima_Denunciado '!F159=0,"-",'Relación Víctima_Denunciado '!F159/'Relación Víctima_Denunciado '!$L159)</f>
        <v>0.41975308641975306</v>
      </c>
      <c r="G159" s="51">
        <f>IF('Relación Víctima_Denunciado '!H159=0,"-",'Relación Víctima_Denunciado '!H159/'Relación Víctima_Denunciado '!$L159)</f>
        <v>1.8518518518518517E-2</v>
      </c>
      <c r="H159" s="51" t="str">
        <f>IF('Relación Víctima_Denunciado '!I159=0,"-",'Relación Víctima_Denunciado '!I159/'Relación Víctima_Denunciado '!$L159)</f>
        <v>-</v>
      </c>
      <c r="I159" s="51" t="str">
        <f>IF('Relación Víctima_Denunciado '!J159=0,"-",'Relación Víctima_Denunciado '!J159/'Relación Víctima_Denunciado '!$L159)</f>
        <v>-</v>
      </c>
      <c r="J159" s="51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62" t="s">
        <v>366</v>
      </c>
      <c r="C160" s="51">
        <f>IF('Relación Víctima_Denunciado '!C160=0,"-",'Relación Víctima_Denunciado '!C160/'Relación Víctima_Denunciado '!$L160)</f>
        <v>0.1111111111111111</v>
      </c>
      <c r="D160" s="51" t="str">
        <f>IF('Relación Víctima_Denunciado '!D160=0,"-",'Relación Víctima_Denunciado '!D160/'Relación Víctima_Denunciado '!$L160)</f>
        <v>-</v>
      </c>
      <c r="E160" s="51" t="str">
        <f>IF('Relación Víctima_Denunciado '!E160=0,"-",'Relación Víctima_Denunciado '!E160/'Relación Víctima_Denunciado '!$L160)</f>
        <v>-</v>
      </c>
      <c r="F160" s="51">
        <f>IF('Relación Víctima_Denunciado '!F160=0,"-",'Relación Víctima_Denunciado '!F160/'Relación Víctima_Denunciado '!$L160)</f>
        <v>0.88888888888888884</v>
      </c>
      <c r="G160" s="51" t="str">
        <f>IF('Relación Víctima_Denunciado '!H160=0,"-",'Relación Víctima_Denunciado '!H160/'Relación Víctima_Denunciado '!$L160)</f>
        <v>-</v>
      </c>
      <c r="H160" s="51" t="str">
        <f>IF('Relación Víctima_Denunciado '!I160=0,"-",'Relación Víctima_Denunciado '!I160/'Relación Víctima_Denunciado '!$L160)</f>
        <v>-</v>
      </c>
      <c r="I160" s="51" t="str">
        <f>IF('Relación Víctima_Denunciado '!J160=0,"-",'Relación Víctima_Denunciado '!J160/'Relación Víctima_Denunciado '!$L160)</f>
        <v>-</v>
      </c>
      <c r="J160" s="51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62" t="s">
        <v>367</v>
      </c>
      <c r="C161" s="51" t="str">
        <f>IF('Relación Víctima_Denunciado '!C161=0,"-",'Relación Víctima_Denunciado '!C161/'Relación Víctima_Denunciado '!$L161)</f>
        <v>-</v>
      </c>
      <c r="D161" s="51" t="str">
        <f>IF('Relación Víctima_Denunciado '!D161=0,"-",'Relación Víctima_Denunciado '!D161/'Relación Víctima_Denunciado '!$L161)</f>
        <v>-</v>
      </c>
      <c r="E161" s="51">
        <f>IF('Relación Víctima_Denunciado '!E161=0,"-",'Relación Víctima_Denunciado '!E161/'Relación Víctima_Denunciado '!$L161)</f>
        <v>0.66666666666666663</v>
      </c>
      <c r="F161" s="51">
        <f>IF('Relación Víctima_Denunciado '!F161=0,"-",'Relación Víctima_Denunciado '!F161/'Relación Víctima_Denunciado '!$L161)</f>
        <v>0.33333333333333331</v>
      </c>
      <c r="G161" s="51" t="str">
        <f>IF('Relación Víctima_Denunciado '!H161=0,"-",'Relación Víctima_Denunciado '!H161/'Relación Víctima_Denunciado '!$L161)</f>
        <v>-</v>
      </c>
      <c r="H161" s="51" t="str">
        <f>IF('Relación Víctima_Denunciado '!I161=0,"-",'Relación Víctima_Denunciado '!I161/'Relación Víctima_Denunciado '!$L161)</f>
        <v>-</v>
      </c>
      <c r="I161" s="51" t="str">
        <f>IF('Relación Víctima_Denunciado '!J161=0,"-",'Relación Víctima_Denunciado '!J161/'Relación Víctima_Denunciado '!$L161)</f>
        <v>-</v>
      </c>
      <c r="J161" s="51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62" t="s">
        <v>368</v>
      </c>
      <c r="C162" s="51">
        <f>IF('Relación Víctima_Denunciado '!C162=0,"-",'Relación Víctima_Denunciado '!C162/'Relación Víctima_Denunciado '!$L162)</f>
        <v>0.30769230769230771</v>
      </c>
      <c r="D162" s="51">
        <f>IF('Relación Víctima_Denunciado '!D162=0,"-",'Relación Víctima_Denunciado '!D162/'Relación Víctima_Denunciado '!$L162)</f>
        <v>7.6923076923076927E-2</v>
      </c>
      <c r="E162" s="51">
        <f>IF('Relación Víctima_Denunciado '!E162=0,"-",'Relación Víctima_Denunciado '!E162/'Relación Víctima_Denunciado '!$L162)</f>
        <v>0.23076923076923078</v>
      </c>
      <c r="F162" s="51">
        <f>IF('Relación Víctima_Denunciado '!F162=0,"-",'Relación Víctima_Denunciado '!F162/'Relación Víctima_Denunciado '!$L162)</f>
        <v>0.38461538461538464</v>
      </c>
      <c r="G162" s="51" t="str">
        <f>IF('Relación Víctima_Denunciado '!H162=0,"-",'Relación Víctima_Denunciado '!H162/'Relación Víctima_Denunciado '!$L162)</f>
        <v>-</v>
      </c>
      <c r="H162" s="51" t="str">
        <f>IF('Relación Víctima_Denunciado '!I162=0,"-",'Relación Víctima_Denunciado '!I162/'Relación Víctima_Denunciado '!$L162)</f>
        <v>-</v>
      </c>
      <c r="I162" s="51" t="str">
        <f>IF('Relación Víctima_Denunciado '!J162=0,"-",'Relación Víctima_Denunciado '!J162/'Relación Víctima_Denunciado '!$L162)</f>
        <v>-</v>
      </c>
      <c r="J162" s="51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62" t="s">
        <v>369</v>
      </c>
      <c r="C163" s="51">
        <f>IF('Relación Víctima_Denunciado '!C163=0,"-",'Relación Víctima_Denunciado '!C163/'Relación Víctima_Denunciado '!$L163)</f>
        <v>3.5714285714285712E-2</v>
      </c>
      <c r="D163" s="51">
        <f>IF('Relación Víctima_Denunciado '!D163=0,"-",'Relación Víctima_Denunciado '!D163/'Relación Víctima_Denunciado '!$L163)</f>
        <v>0.17857142857142858</v>
      </c>
      <c r="E163" s="51">
        <f>IF('Relación Víctima_Denunciado '!E163=0,"-",'Relación Víctima_Denunciado '!E163/'Relación Víctima_Denunciado '!$L163)</f>
        <v>0.17857142857142858</v>
      </c>
      <c r="F163" s="51">
        <f>IF('Relación Víctima_Denunciado '!F163=0,"-",'Relación Víctima_Denunciado '!F163/'Relación Víctima_Denunciado '!$L163)</f>
        <v>0.6071428571428571</v>
      </c>
      <c r="G163" s="51" t="str">
        <f>IF('Relación Víctima_Denunciado '!H163=0,"-",'Relación Víctima_Denunciado '!H163/'Relación Víctima_Denunciado '!$L163)</f>
        <v>-</v>
      </c>
      <c r="H163" s="51" t="str">
        <f>IF('Relación Víctima_Denunciado '!I163=0,"-",'Relación Víctima_Denunciado '!I163/'Relación Víctima_Denunciado '!$L163)</f>
        <v>-</v>
      </c>
      <c r="I163" s="51" t="str">
        <f>IF('Relación Víctima_Denunciado '!J163=0,"-",'Relación Víctima_Denunciado '!J163/'Relación Víctima_Denunciado '!$L163)</f>
        <v>-</v>
      </c>
      <c r="J163" s="51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62" t="s">
        <v>639</v>
      </c>
      <c r="C164" s="51">
        <f>IF('Relación Víctima_Denunciado '!C164=0,"-",'Relación Víctima_Denunciado '!C164/'Relación Víctima_Denunciado '!$L164)</f>
        <v>0.23076923076923078</v>
      </c>
      <c r="D164" s="51" t="str">
        <f>IF('Relación Víctima_Denunciado '!D164=0,"-",'Relación Víctima_Denunciado '!D164/'Relación Víctima_Denunciado '!$L164)</f>
        <v>-</v>
      </c>
      <c r="E164" s="51">
        <f>IF('Relación Víctima_Denunciado '!E164=0,"-",'Relación Víctima_Denunciado '!E164/'Relación Víctima_Denunciado '!$L164)</f>
        <v>0.46153846153846156</v>
      </c>
      <c r="F164" s="51">
        <f>IF('Relación Víctima_Denunciado '!F164=0,"-",'Relación Víctima_Denunciado '!F164/'Relación Víctima_Denunciado '!$L164)</f>
        <v>0.30769230769230771</v>
      </c>
      <c r="G164" s="51" t="str">
        <f>IF('Relación Víctima_Denunciado '!H164=0,"-",'Relación Víctima_Denunciado '!H164/'Relación Víctima_Denunciado '!$L164)</f>
        <v>-</v>
      </c>
      <c r="H164" s="51" t="str">
        <f>IF('Relación Víctima_Denunciado '!I164=0,"-",'Relación Víctima_Denunciado '!I164/'Relación Víctima_Denunciado '!$L164)</f>
        <v>-</v>
      </c>
      <c r="I164" s="51" t="str">
        <f>IF('Relación Víctima_Denunciado '!J164=0,"-",'Relación Víctima_Denunciado '!J164/'Relación Víctima_Denunciado '!$L164)</f>
        <v>-</v>
      </c>
      <c r="J164" s="51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62" t="s">
        <v>370</v>
      </c>
      <c r="C165" s="51">
        <f>IF('Relación Víctima_Denunciado '!C165=0,"-",'Relación Víctima_Denunciado '!C165/'Relación Víctima_Denunciado '!$L165)</f>
        <v>0.27272727272727271</v>
      </c>
      <c r="D165" s="51">
        <f>IF('Relación Víctima_Denunciado '!D165=0,"-",'Relación Víctima_Denunciado '!D165/'Relación Víctima_Denunciado '!$L165)</f>
        <v>0.18181818181818182</v>
      </c>
      <c r="E165" s="51">
        <f>IF('Relación Víctima_Denunciado '!E165=0,"-",'Relación Víctima_Denunciado '!E165/'Relación Víctima_Denunciado '!$L165)</f>
        <v>0.27272727272727271</v>
      </c>
      <c r="F165" s="51">
        <f>IF('Relación Víctima_Denunciado '!F165=0,"-",'Relación Víctima_Denunciado '!F165/'Relación Víctima_Denunciado '!$L165)</f>
        <v>0.27272727272727271</v>
      </c>
      <c r="G165" s="51" t="str">
        <f>IF('Relación Víctima_Denunciado '!H165=0,"-",'Relación Víctima_Denunciado '!H165/'Relación Víctima_Denunciado '!$L165)</f>
        <v>-</v>
      </c>
      <c r="H165" s="51" t="str">
        <f>IF('Relación Víctima_Denunciado '!I165=0,"-",'Relación Víctima_Denunciado '!I165/'Relación Víctima_Denunciado '!$L165)</f>
        <v>-</v>
      </c>
      <c r="I165" s="51" t="str">
        <f>IF('Relación Víctima_Denunciado '!J165=0,"-",'Relación Víctima_Denunciado '!J165/'Relación Víctima_Denunciado '!$L165)</f>
        <v>-</v>
      </c>
      <c r="J165" s="51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62" t="s">
        <v>371</v>
      </c>
      <c r="C166" s="51">
        <f>IF('Relación Víctima_Denunciado '!C166=0,"-",'Relación Víctima_Denunciado '!C166/'Relación Víctima_Denunciado '!$L166)</f>
        <v>0.16216216216216217</v>
      </c>
      <c r="D166" s="51">
        <f>IF('Relación Víctima_Denunciado '!D166=0,"-",'Relación Víctima_Denunciado '!D166/'Relación Víctima_Denunciado '!$L166)</f>
        <v>2.7027027027027029E-2</v>
      </c>
      <c r="E166" s="51">
        <f>IF('Relación Víctima_Denunciado '!E166=0,"-",'Relación Víctima_Denunciado '!E166/'Relación Víctima_Denunciado '!$L166)</f>
        <v>0.45945945945945948</v>
      </c>
      <c r="F166" s="51">
        <f>IF('Relación Víctima_Denunciado '!F166=0,"-",'Relación Víctima_Denunciado '!F166/'Relación Víctima_Denunciado '!$L166)</f>
        <v>0.35135135135135137</v>
      </c>
      <c r="G166" s="51" t="str">
        <f>IF('Relación Víctima_Denunciado '!H166=0,"-",'Relación Víctima_Denunciado '!H166/'Relación Víctima_Denunciado '!$L166)</f>
        <v>-</v>
      </c>
      <c r="H166" s="51" t="str">
        <f>IF('Relación Víctima_Denunciado '!I166=0,"-",'Relación Víctima_Denunciado '!I166/'Relación Víctima_Denunciado '!$L166)</f>
        <v>-</v>
      </c>
      <c r="I166" s="51" t="str">
        <f>IF('Relación Víctima_Denunciado '!J166=0,"-",'Relación Víctima_Denunciado '!J166/'Relación Víctima_Denunciado '!$L166)</f>
        <v>-</v>
      </c>
      <c r="J166" s="51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62" t="s">
        <v>179</v>
      </c>
      <c r="C167" s="51">
        <f>IF('Relación Víctima_Denunciado '!C167=0,"-",'Relación Víctima_Denunciado '!C167/'Relación Víctima_Denunciado '!$L167)</f>
        <v>0.15053763440860216</v>
      </c>
      <c r="D167" s="51">
        <f>IF('Relación Víctima_Denunciado '!D167=0,"-",'Relación Víctima_Denunciado '!D167/'Relación Víctima_Denunciado '!$L167)</f>
        <v>7.5268817204301078E-2</v>
      </c>
      <c r="E167" s="51">
        <f>IF('Relación Víctima_Denunciado '!E167=0,"-",'Relación Víctima_Denunciado '!E167/'Relación Víctima_Denunciado '!$L167)</f>
        <v>0.31182795698924731</v>
      </c>
      <c r="F167" s="51">
        <f>IF('Relación Víctima_Denunciado '!F167=0,"-",'Relación Víctima_Denunciado '!F167/'Relación Víctima_Denunciado '!$L167)</f>
        <v>0.46236559139784944</v>
      </c>
      <c r="G167" s="51" t="str">
        <f>IF('Relación Víctima_Denunciado '!H167=0,"-",'Relación Víctima_Denunciado '!H167/'Relación Víctima_Denunciado '!$L167)</f>
        <v>-</v>
      </c>
      <c r="H167" s="51" t="str">
        <f>IF('Relación Víctima_Denunciado '!I167=0,"-",'Relación Víctima_Denunciado '!I167/'Relación Víctima_Denunciado '!$L167)</f>
        <v>-</v>
      </c>
      <c r="I167" s="51" t="str">
        <f>IF('Relación Víctima_Denunciado '!J167=0,"-",'Relación Víctima_Denunciado '!J167/'Relación Víctima_Denunciado '!$L167)</f>
        <v>-</v>
      </c>
      <c r="J167" s="51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62" t="s">
        <v>372</v>
      </c>
      <c r="C168" s="51">
        <f>IF('Relación Víctima_Denunciado '!C168=0,"-",'Relación Víctima_Denunciado '!C168/'Relación Víctima_Denunciado '!$L168)</f>
        <v>0.21428571428571427</v>
      </c>
      <c r="D168" s="51">
        <f>IF('Relación Víctima_Denunciado '!D168=0,"-",'Relación Víctima_Denunciado '!D168/'Relación Víctima_Denunciado '!$L168)</f>
        <v>0.21428571428571427</v>
      </c>
      <c r="E168" s="51">
        <f>IF('Relación Víctima_Denunciado '!E168=0,"-",'Relación Víctima_Denunciado '!E168/'Relación Víctima_Denunciado '!$L168)</f>
        <v>0.42857142857142855</v>
      </c>
      <c r="F168" s="51">
        <f>IF('Relación Víctima_Denunciado '!F168=0,"-",'Relación Víctima_Denunciado '!F168/'Relación Víctima_Denunciado '!$L168)</f>
        <v>0.14285714285714285</v>
      </c>
      <c r="G168" s="51" t="str">
        <f>IF('Relación Víctima_Denunciado '!H168=0,"-",'Relación Víctima_Denunciado '!H168/'Relación Víctima_Denunciado '!$L168)</f>
        <v>-</v>
      </c>
      <c r="H168" s="51" t="str">
        <f>IF('Relación Víctima_Denunciado '!I168=0,"-",'Relación Víctima_Denunciado '!I168/'Relación Víctima_Denunciado '!$L168)</f>
        <v>-</v>
      </c>
      <c r="I168" s="51" t="str">
        <f>IF('Relación Víctima_Denunciado '!J168=0,"-",'Relación Víctima_Denunciado '!J168/'Relación Víctima_Denunciado '!$L168)</f>
        <v>-</v>
      </c>
      <c r="J168" s="51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62" t="s">
        <v>180</v>
      </c>
      <c r="C169" s="51">
        <f>IF('Relación Víctima_Denunciado '!C169=0,"-",'Relación Víctima_Denunciado '!C169/'Relación Víctima_Denunciado '!$L169)</f>
        <v>0.16853932584269662</v>
      </c>
      <c r="D169" s="51">
        <f>IF('Relación Víctima_Denunciado '!D169=0,"-",'Relación Víctima_Denunciado '!D169/'Relación Víctima_Denunciado '!$L169)</f>
        <v>0.2247191011235955</v>
      </c>
      <c r="E169" s="51">
        <f>IF('Relación Víctima_Denunciado '!E169=0,"-",'Relación Víctima_Denunciado '!E169/'Relación Víctima_Denunciado '!$L169)</f>
        <v>0.2696629213483146</v>
      </c>
      <c r="F169" s="51">
        <f>IF('Relación Víctima_Denunciado '!F169=0,"-",'Relación Víctima_Denunciado '!F169/'Relación Víctima_Denunciado '!$L169)</f>
        <v>0.33707865168539325</v>
      </c>
      <c r="G169" s="51" t="str">
        <f>IF('Relación Víctima_Denunciado '!H169=0,"-",'Relación Víctima_Denunciado '!H169/'Relación Víctima_Denunciado '!$L169)</f>
        <v>-</v>
      </c>
      <c r="H169" s="51" t="str">
        <f>IF('Relación Víctima_Denunciado '!I169=0,"-",'Relación Víctima_Denunciado '!I169/'Relación Víctima_Denunciado '!$L169)</f>
        <v>-</v>
      </c>
      <c r="I169" s="51" t="str">
        <f>IF('Relación Víctima_Denunciado '!J169=0,"-",'Relación Víctima_Denunciado '!J169/'Relación Víctima_Denunciado '!$L169)</f>
        <v>-</v>
      </c>
      <c r="J169" s="51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62" t="s">
        <v>373</v>
      </c>
      <c r="C170" s="51">
        <f>IF('Relación Víctima_Denunciado '!C170=0,"-",'Relación Víctima_Denunciado '!C170/'Relación Víctima_Denunciado '!$L170)</f>
        <v>6.6666666666666666E-2</v>
      </c>
      <c r="D170" s="51">
        <f>IF('Relación Víctima_Denunciado '!D170=0,"-",'Relación Víctima_Denunciado '!D170/'Relación Víctima_Denunciado '!$L170)</f>
        <v>3.3333333333333333E-2</v>
      </c>
      <c r="E170" s="51">
        <f>IF('Relación Víctima_Denunciado '!E170=0,"-",'Relación Víctima_Denunciado '!E170/'Relación Víctima_Denunciado '!$L170)</f>
        <v>0.4</v>
      </c>
      <c r="F170" s="51">
        <f>IF('Relación Víctima_Denunciado '!F170=0,"-",'Relación Víctima_Denunciado '!F170/'Relación Víctima_Denunciado '!$L170)</f>
        <v>0.5</v>
      </c>
      <c r="G170" s="51" t="str">
        <f>IF('Relación Víctima_Denunciado '!H170=0,"-",'Relación Víctima_Denunciado '!H170/'Relación Víctima_Denunciado '!$L170)</f>
        <v>-</v>
      </c>
      <c r="H170" s="51" t="str">
        <f>IF('Relación Víctima_Denunciado '!I170=0,"-",'Relación Víctima_Denunciado '!I170/'Relación Víctima_Denunciado '!$L170)</f>
        <v>-</v>
      </c>
      <c r="I170" s="51" t="str">
        <f>IF('Relación Víctima_Denunciado '!J170=0,"-",'Relación Víctima_Denunciado '!J170/'Relación Víctima_Denunciado '!$L170)</f>
        <v>-</v>
      </c>
      <c r="J170" s="51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62" t="s">
        <v>374</v>
      </c>
      <c r="C171" s="51">
        <f>IF('Relación Víctima_Denunciado '!C171=0,"-",'Relación Víctima_Denunciado '!C171/'Relación Víctima_Denunciado '!$L171)</f>
        <v>0.2</v>
      </c>
      <c r="D171" s="51">
        <f>IF('Relación Víctima_Denunciado '!D171=0,"-",'Relación Víctima_Denunciado '!D171/'Relación Víctima_Denunciado '!$L171)</f>
        <v>0.1</v>
      </c>
      <c r="E171" s="51">
        <f>IF('Relación Víctima_Denunciado '!E171=0,"-",'Relación Víctima_Denunciado '!E171/'Relación Víctima_Denunciado '!$L171)</f>
        <v>0.45</v>
      </c>
      <c r="F171" s="51">
        <f>IF('Relación Víctima_Denunciado '!F171=0,"-",'Relación Víctima_Denunciado '!F171/'Relación Víctima_Denunciado '!$L171)</f>
        <v>0.25</v>
      </c>
      <c r="G171" s="51" t="str">
        <f>IF('Relación Víctima_Denunciado '!H171=0,"-",'Relación Víctima_Denunciado '!H171/'Relación Víctima_Denunciado '!$L171)</f>
        <v>-</v>
      </c>
      <c r="H171" s="51" t="str">
        <f>IF('Relación Víctima_Denunciado '!I171=0,"-",'Relación Víctima_Denunciado '!I171/'Relación Víctima_Denunciado '!$L171)</f>
        <v>-</v>
      </c>
      <c r="I171" s="51" t="str">
        <f>IF('Relación Víctima_Denunciado '!J171=0,"-",'Relación Víctima_Denunciado '!J171/'Relación Víctima_Denunciado '!$L171)</f>
        <v>-</v>
      </c>
      <c r="J171" s="51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62" t="s">
        <v>375</v>
      </c>
      <c r="C172" s="51">
        <f>IF('Relación Víctima_Denunciado '!C172=0,"-",'Relación Víctima_Denunciado '!C172/'Relación Víctima_Denunciado '!$L172)</f>
        <v>4.7619047619047616E-2</v>
      </c>
      <c r="D172" s="51">
        <f>IF('Relación Víctima_Denunciado '!D172=0,"-",'Relación Víctima_Denunciado '!D172/'Relación Víctima_Denunciado '!$L172)</f>
        <v>4.7619047619047616E-2</v>
      </c>
      <c r="E172" s="51">
        <f>IF('Relación Víctima_Denunciado '!E172=0,"-",'Relación Víctima_Denunciado '!E172/'Relación Víctima_Denunciado '!$L172)</f>
        <v>0.19047619047619047</v>
      </c>
      <c r="F172" s="51">
        <f>IF('Relación Víctima_Denunciado '!F172=0,"-",'Relación Víctima_Denunciado '!F172/'Relación Víctima_Denunciado '!$L172)</f>
        <v>0.69047619047619047</v>
      </c>
      <c r="G172" s="51" t="str">
        <f>IF('Relación Víctima_Denunciado '!H172=0,"-",'Relación Víctima_Denunciado '!H172/'Relación Víctima_Denunciado '!$L172)</f>
        <v>-</v>
      </c>
      <c r="H172" s="51">
        <f>IF('Relación Víctima_Denunciado '!I172=0,"-",'Relación Víctima_Denunciado '!I172/'Relación Víctima_Denunciado '!$L172)</f>
        <v>2.3809523809523808E-2</v>
      </c>
      <c r="I172" s="51" t="str">
        <f>IF('Relación Víctima_Denunciado '!J172=0,"-",'Relación Víctima_Denunciado '!J172/'Relación Víctima_Denunciado '!$L172)</f>
        <v>-</v>
      </c>
      <c r="J172" s="51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62" t="s">
        <v>376</v>
      </c>
      <c r="C173" s="51">
        <f>IF('Relación Víctima_Denunciado '!C173=0,"-",'Relación Víctima_Denunciado '!C173/'Relación Víctima_Denunciado '!$L173)</f>
        <v>8.3333333333333329E-2</v>
      </c>
      <c r="D173" s="51" t="str">
        <f>IF('Relación Víctima_Denunciado '!D173=0,"-",'Relación Víctima_Denunciado '!D173/'Relación Víctima_Denunciado '!$L173)</f>
        <v>-</v>
      </c>
      <c r="E173" s="51">
        <f>IF('Relación Víctima_Denunciado '!E173=0,"-",'Relación Víctima_Denunciado '!E173/'Relación Víctima_Denunciado '!$L173)</f>
        <v>0.66666666666666663</v>
      </c>
      <c r="F173" s="51">
        <f>IF('Relación Víctima_Denunciado '!F173=0,"-",'Relación Víctima_Denunciado '!F173/'Relación Víctima_Denunciado '!$L173)</f>
        <v>0.25</v>
      </c>
      <c r="G173" s="51" t="str">
        <f>IF('Relación Víctima_Denunciado '!H173=0,"-",'Relación Víctima_Denunciado '!H173/'Relación Víctima_Denunciado '!$L173)</f>
        <v>-</v>
      </c>
      <c r="H173" s="51" t="str">
        <f>IF('Relación Víctima_Denunciado '!I173=0,"-",'Relación Víctima_Denunciado '!I173/'Relación Víctima_Denunciado '!$L173)</f>
        <v>-</v>
      </c>
      <c r="I173" s="51" t="str">
        <f>IF('Relación Víctima_Denunciado '!J173=0,"-",'Relación Víctima_Denunciado '!J173/'Relación Víctima_Denunciado '!$L173)</f>
        <v>-</v>
      </c>
      <c r="J173" s="51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62" t="s">
        <v>377</v>
      </c>
      <c r="C174" s="51">
        <f>IF('Relación Víctima_Denunciado '!C174=0,"-",'Relación Víctima_Denunciado '!C174/'Relación Víctima_Denunciado '!$L174)</f>
        <v>0.36363636363636365</v>
      </c>
      <c r="D174" s="51" t="str">
        <f>IF('Relación Víctima_Denunciado '!D174=0,"-",'Relación Víctima_Denunciado '!D174/'Relación Víctima_Denunciado '!$L174)</f>
        <v>-</v>
      </c>
      <c r="E174" s="51">
        <f>IF('Relación Víctima_Denunciado '!E174=0,"-",'Relación Víctima_Denunciado '!E174/'Relación Víctima_Denunciado '!$L174)</f>
        <v>0.27272727272727271</v>
      </c>
      <c r="F174" s="51">
        <f>IF('Relación Víctima_Denunciado '!F174=0,"-",'Relación Víctima_Denunciado '!F174/'Relación Víctima_Denunciado '!$L174)</f>
        <v>0.36363636363636365</v>
      </c>
      <c r="G174" s="51" t="str">
        <f>IF('Relación Víctima_Denunciado '!H174=0,"-",'Relación Víctima_Denunciado '!H174/'Relación Víctima_Denunciado '!$L174)</f>
        <v>-</v>
      </c>
      <c r="H174" s="51" t="str">
        <f>IF('Relación Víctima_Denunciado '!I174=0,"-",'Relación Víctima_Denunciado '!I174/'Relación Víctima_Denunciado '!$L174)</f>
        <v>-</v>
      </c>
      <c r="I174" s="51" t="str">
        <f>IF('Relación Víctima_Denunciado '!J174=0,"-",'Relación Víctima_Denunciado '!J174/'Relación Víctima_Denunciado '!$L174)</f>
        <v>-</v>
      </c>
      <c r="J174" s="51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62" t="s">
        <v>378</v>
      </c>
      <c r="C175" s="51">
        <f>IF('Relación Víctima_Denunciado '!C175=0,"-",'Relación Víctima_Denunciado '!C175/'Relación Víctima_Denunciado '!$L175)</f>
        <v>0.25</v>
      </c>
      <c r="D175" s="51">
        <f>IF('Relación Víctima_Denunciado '!D175=0,"-",'Relación Víctima_Denunciado '!D175/'Relación Víctima_Denunciado '!$L175)</f>
        <v>0.25</v>
      </c>
      <c r="E175" s="51">
        <f>IF('Relación Víctima_Denunciado '!E175=0,"-",'Relación Víctima_Denunciado '!E175/'Relación Víctima_Denunciado '!$L175)</f>
        <v>0.25</v>
      </c>
      <c r="F175" s="51">
        <f>IF('Relación Víctima_Denunciado '!F175=0,"-",'Relación Víctima_Denunciado '!F175/'Relación Víctima_Denunciado '!$L175)</f>
        <v>0.25</v>
      </c>
      <c r="G175" s="51" t="str">
        <f>IF('Relación Víctima_Denunciado '!H175=0,"-",'Relación Víctima_Denunciado '!H175/'Relación Víctima_Denunciado '!$L175)</f>
        <v>-</v>
      </c>
      <c r="H175" s="51" t="str">
        <f>IF('Relación Víctima_Denunciado '!I175=0,"-",'Relación Víctima_Denunciado '!I175/'Relación Víctima_Denunciado '!$L175)</f>
        <v>-</v>
      </c>
      <c r="I175" s="51" t="str">
        <f>IF('Relación Víctima_Denunciado '!J175=0,"-",'Relación Víctima_Denunciado '!J175/'Relación Víctima_Denunciado '!$L175)</f>
        <v>-</v>
      </c>
      <c r="J175" s="51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62" t="s">
        <v>379</v>
      </c>
      <c r="C176" s="51" t="str">
        <f>IF('Relación Víctima_Denunciado '!C176=0,"-",'Relación Víctima_Denunciado '!C176/'Relación Víctima_Denunciado '!$L176)</f>
        <v>-</v>
      </c>
      <c r="D176" s="51" t="str">
        <f>IF('Relación Víctima_Denunciado '!D176=0,"-",'Relación Víctima_Denunciado '!D176/'Relación Víctima_Denunciado '!$L176)</f>
        <v>-</v>
      </c>
      <c r="E176" s="51">
        <f>IF('Relación Víctima_Denunciado '!E176=0,"-",'Relación Víctima_Denunciado '!E176/'Relación Víctima_Denunciado '!$L176)</f>
        <v>0.5</v>
      </c>
      <c r="F176" s="51">
        <f>IF('Relación Víctima_Denunciado '!F176=0,"-",'Relación Víctima_Denunciado '!F176/'Relación Víctima_Denunciado '!$L176)</f>
        <v>0.5</v>
      </c>
      <c r="G176" s="51" t="str">
        <f>IF('Relación Víctima_Denunciado '!H176=0,"-",'Relación Víctima_Denunciado '!H176/'Relación Víctima_Denunciado '!$L176)</f>
        <v>-</v>
      </c>
      <c r="H176" s="51" t="str">
        <f>IF('Relación Víctima_Denunciado '!I176=0,"-",'Relación Víctima_Denunciado '!I176/'Relación Víctima_Denunciado '!$L176)</f>
        <v>-</v>
      </c>
      <c r="I176" s="51" t="str">
        <f>IF('Relación Víctima_Denunciado '!J176=0,"-",'Relación Víctima_Denunciado '!J176/'Relación Víctima_Denunciado '!$L176)</f>
        <v>-</v>
      </c>
      <c r="J176" s="51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62" t="s">
        <v>181</v>
      </c>
      <c r="C177" s="51">
        <f>IF('Relación Víctima_Denunciado '!C177=0,"-",'Relación Víctima_Denunciado '!C177/'Relación Víctima_Denunciado '!$L177)</f>
        <v>0.125</v>
      </c>
      <c r="D177" s="51">
        <f>IF('Relación Víctima_Denunciado '!D177=0,"-",'Relación Víctima_Denunciado '!D177/'Relación Víctima_Denunciado '!$L177)</f>
        <v>0.1875</v>
      </c>
      <c r="E177" s="51">
        <f>IF('Relación Víctima_Denunciado '!E177=0,"-",'Relación Víctima_Denunciado '!E177/'Relación Víctima_Denunciado '!$L177)</f>
        <v>0.375</v>
      </c>
      <c r="F177" s="51">
        <f>IF('Relación Víctima_Denunciado '!F177=0,"-",'Relación Víctima_Denunciado '!F177/'Relación Víctima_Denunciado '!$L177)</f>
        <v>0.3125</v>
      </c>
      <c r="G177" s="51" t="str">
        <f>IF('Relación Víctima_Denunciado '!H177=0,"-",'Relación Víctima_Denunciado '!H177/'Relación Víctima_Denunciado '!$L177)</f>
        <v>-</v>
      </c>
      <c r="H177" s="51" t="str">
        <f>IF('Relación Víctima_Denunciado '!I177=0,"-",'Relación Víctima_Denunciado '!I177/'Relación Víctima_Denunciado '!$L177)</f>
        <v>-</v>
      </c>
      <c r="I177" s="51" t="str">
        <f>IF('Relación Víctima_Denunciado '!J177=0,"-",'Relación Víctima_Denunciado '!J177/'Relación Víctima_Denunciado '!$L177)</f>
        <v>-</v>
      </c>
      <c r="J177" s="51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62" t="s">
        <v>380</v>
      </c>
      <c r="C178" s="51">
        <f>IF('Relación Víctima_Denunciado '!C178=0,"-",'Relación Víctima_Denunciado '!C178/'Relación Víctima_Denunciado '!$L178)</f>
        <v>0.44444444444444442</v>
      </c>
      <c r="D178" s="51" t="str">
        <f>IF('Relación Víctima_Denunciado '!D178=0,"-",'Relación Víctima_Denunciado '!D178/'Relación Víctima_Denunciado '!$L178)</f>
        <v>-</v>
      </c>
      <c r="E178" s="51">
        <f>IF('Relación Víctima_Denunciado '!E178=0,"-",'Relación Víctima_Denunciado '!E178/'Relación Víctima_Denunciado '!$L178)</f>
        <v>0.22222222222222221</v>
      </c>
      <c r="F178" s="51">
        <f>IF('Relación Víctima_Denunciado '!F178=0,"-",'Relación Víctima_Denunciado '!F178/'Relación Víctima_Denunciado '!$L178)</f>
        <v>0.33333333333333331</v>
      </c>
      <c r="G178" s="51" t="str">
        <f>IF('Relación Víctima_Denunciado '!H178=0,"-",'Relación Víctima_Denunciado '!H178/'Relación Víctima_Denunciado '!$L178)</f>
        <v>-</v>
      </c>
      <c r="H178" s="51" t="str">
        <f>IF('Relación Víctima_Denunciado '!I178=0,"-",'Relación Víctima_Denunciado '!I178/'Relación Víctima_Denunciado '!$L178)</f>
        <v>-</v>
      </c>
      <c r="I178" s="51" t="str">
        <f>IF('Relación Víctima_Denunciado '!J178=0,"-",'Relación Víctima_Denunciado '!J178/'Relación Víctima_Denunciado '!$L178)</f>
        <v>-</v>
      </c>
      <c r="J178" s="51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62" t="s">
        <v>381</v>
      </c>
      <c r="C179" s="51">
        <f>IF('Relación Víctima_Denunciado '!C179=0,"-",'Relación Víctima_Denunciado '!C179/'Relación Víctima_Denunciado '!$L179)</f>
        <v>9.5890410958904104E-2</v>
      </c>
      <c r="D179" s="51" t="str">
        <f>IF('Relación Víctima_Denunciado '!D179=0,"-",'Relación Víctima_Denunciado '!D179/'Relación Víctima_Denunciado '!$L179)</f>
        <v>-</v>
      </c>
      <c r="E179" s="51">
        <f>IF('Relación Víctima_Denunciado '!E179=0,"-",'Relación Víctima_Denunciado '!E179/'Relación Víctima_Denunciado '!$L179)</f>
        <v>0.54794520547945202</v>
      </c>
      <c r="F179" s="51">
        <f>IF('Relación Víctima_Denunciado '!F179=0,"-",'Relación Víctima_Denunciado '!F179/'Relación Víctima_Denunciado '!$L179)</f>
        <v>0.35616438356164382</v>
      </c>
      <c r="G179" s="51" t="str">
        <f>IF('Relación Víctima_Denunciado '!H179=0,"-",'Relación Víctima_Denunciado '!H179/'Relación Víctima_Denunciado '!$L179)</f>
        <v>-</v>
      </c>
      <c r="H179" s="51" t="str">
        <f>IF('Relación Víctima_Denunciado '!I179=0,"-",'Relación Víctima_Denunciado '!I179/'Relación Víctima_Denunciado '!$L179)</f>
        <v>-</v>
      </c>
      <c r="I179" s="51" t="str">
        <f>IF('Relación Víctima_Denunciado '!J179=0,"-",'Relación Víctima_Denunciado '!J179/'Relación Víctima_Denunciado '!$L179)</f>
        <v>-</v>
      </c>
      <c r="J179" s="51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62" t="s">
        <v>382</v>
      </c>
      <c r="C180" s="51">
        <f>IF('Relación Víctima_Denunciado '!C180=0,"-",'Relación Víctima_Denunciado '!C180/'Relación Víctima_Denunciado '!$L180)</f>
        <v>0.29411764705882354</v>
      </c>
      <c r="D180" s="51">
        <f>IF('Relación Víctima_Denunciado '!D180=0,"-",'Relación Víctima_Denunciado '!D180/'Relación Víctima_Denunciado '!$L180)</f>
        <v>0.11764705882352941</v>
      </c>
      <c r="E180" s="51">
        <f>IF('Relación Víctima_Denunciado '!E180=0,"-",'Relación Víctima_Denunciado '!E180/'Relación Víctima_Denunciado '!$L180)</f>
        <v>0.17647058823529413</v>
      </c>
      <c r="F180" s="51">
        <f>IF('Relación Víctima_Denunciado '!F180=0,"-",'Relación Víctima_Denunciado '!F180/'Relación Víctima_Denunciado '!$L180)</f>
        <v>0.41176470588235292</v>
      </c>
      <c r="G180" s="51" t="str">
        <f>IF('Relación Víctima_Denunciado '!H180=0,"-",'Relación Víctima_Denunciado '!H180/'Relación Víctima_Denunciado '!$L180)</f>
        <v>-</v>
      </c>
      <c r="H180" s="51" t="str">
        <f>IF('Relación Víctima_Denunciado '!I180=0,"-",'Relación Víctima_Denunciado '!I180/'Relación Víctima_Denunciado '!$L180)</f>
        <v>-</v>
      </c>
      <c r="I180" s="51" t="str">
        <f>IF('Relación Víctima_Denunciado '!J180=0,"-",'Relación Víctima_Denunciado '!J180/'Relación Víctima_Denunciado '!$L180)</f>
        <v>-</v>
      </c>
      <c r="J180" s="51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62" t="s">
        <v>383</v>
      </c>
      <c r="C181" s="51">
        <f>IF('Relación Víctima_Denunciado '!C181=0,"-",'Relación Víctima_Denunciado '!C181/'Relación Víctima_Denunciado '!$L181)</f>
        <v>0.25</v>
      </c>
      <c r="D181" s="51">
        <f>IF('Relación Víctima_Denunciado '!D181=0,"-",'Relación Víctima_Denunciado '!D181/'Relación Víctima_Denunciado '!$L181)</f>
        <v>0.25</v>
      </c>
      <c r="E181" s="51" t="str">
        <f>IF('Relación Víctima_Denunciado '!E181=0,"-",'Relación Víctima_Denunciado '!E181/'Relación Víctima_Denunciado '!$L181)</f>
        <v>-</v>
      </c>
      <c r="F181" s="51">
        <f>IF('Relación Víctima_Denunciado '!F181=0,"-",'Relación Víctima_Denunciado '!F181/'Relación Víctima_Denunciado '!$L181)</f>
        <v>0.5</v>
      </c>
      <c r="G181" s="51" t="str">
        <f>IF('Relación Víctima_Denunciado '!H181=0,"-",'Relación Víctima_Denunciado '!H181/'Relación Víctima_Denunciado '!$L181)</f>
        <v>-</v>
      </c>
      <c r="H181" s="51" t="str">
        <f>IF('Relación Víctima_Denunciado '!I181=0,"-",'Relación Víctima_Denunciado '!I181/'Relación Víctima_Denunciado '!$L181)</f>
        <v>-</v>
      </c>
      <c r="I181" s="51" t="str">
        <f>IF('Relación Víctima_Denunciado '!J181=0,"-",'Relación Víctima_Denunciado '!J181/'Relación Víctima_Denunciado '!$L181)</f>
        <v>-</v>
      </c>
      <c r="J181" s="51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62" t="s">
        <v>384</v>
      </c>
      <c r="C182" s="51">
        <f>IF('Relación Víctima_Denunciado '!C182=0,"-",'Relación Víctima_Denunciado '!C182/'Relación Víctima_Denunciado '!$L182)</f>
        <v>0.16666666666666666</v>
      </c>
      <c r="D182" s="51" t="str">
        <f>IF('Relación Víctima_Denunciado '!D182=0,"-",'Relación Víctima_Denunciado '!D182/'Relación Víctima_Denunciado '!$L182)</f>
        <v>-</v>
      </c>
      <c r="E182" s="51">
        <f>IF('Relación Víctima_Denunciado '!E182=0,"-",'Relación Víctima_Denunciado '!E182/'Relación Víctima_Denunciado '!$L182)</f>
        <v>0.5</v>
      </c>
      <c r="F182" s="51">
        <f>IF('Relación Víctima_Denunciado '!F182=0,"-",'Relación Víctima_Denunciado '!F182/'Relación Víctima_Denunciado '!$L182)</f>
        <v>0.16666666666666666</v>
      </c>
      <c r="G182" s="51" t="str">
        <f>IF('Relación Víctima_Denunciado '!H182=0,"-",'Relación Víctima_Denunciado '!H182/'Relación Víctima_Denunciado '!$L182)</f>
        <v>-</v>
      </c>
      <c r="H182" s="51" t="str">
        <f>IF('Relación Víctima_Denunciado '!I182=0,"-",'Relación Víctima_Denunciado '!I182/'Relación Víctima_Denunciado '!$L182)</f>
        <v>-</v>
      </c>
      <c r="I182" s="51">
        <f>IF('Relación Víctima_Denunciado '!J182=0,"-",'Relación Víctima_Denunciado '!J182/'Relación Víctima_Denunciado '!$L182)</f>
        <v>0.16666666666666666</v>
      </c>
      <c r="J182" s="51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62" t="s">
        <v>182</v>
      </c>
      <c r="C183" s="51">
        <f>IF('Relación Víctima_Denunciado '!C183=0,"-",'Relación Víctima_Denunciado '!C183/'Relación Víctima_Denunciado '!$L183)</f>
        <v>0.12</v>
      </c>
      <c r="D183" s="51">
        <f>IF('Relación Víctima_Denunciado '!D183=0,"-",'Relación Víctima_Denunciado '!D183/'Relación Víctima_Denunciado '!$L183)</f>
        <v>0.15</v>
      </c>
      <c r="E183" s="51">
        <f>IF('Relación Víctima_Denunciado '!E183=0,"-",'Relación Víctima_Denunciado '!E183/'Relación Víctima_Denunciado '!$L183)</f>
        <v>0.3</v>
      </c>
      <c r="F183" s="51">
        <f>IF('Relación Víctima_Denunciado '!F183=0,"-",'Relación Víctima_Denunciado '!F183/'Relación Víctima_Denunciado '!$L183)</f>
        <v>0.43</v>
      </c>
      <c r="G183" s="51" t="str">
        <f>IF('Relación Víctima_Denunciado '!H183=0,"-",'Relación Víctima_Denunciado '!H183/'Relación Víctima_Denunciado '!$L183)</f>
        <v>-</v>
      </c>
      <c r="H183" s="51" t="str">
        <f>IF('Relación Víctima_Denunciado '!I183=0,"-",'Relación Víctima_Denunciado '!I183/'Relación Víctima_Denunciado '!$L183)</f>
        <v>-</v>
      </c>
      <c r="I183" s="51" t="str">
        <f>IF('Relación Víctima_Denunciado '!J183=0,"-",'Relación Víctima_Denunciado '!J183/'Relación Víctima_Denunciado '!$L183)</f>
        <v>-</v>
      </c>
      <c r="J183" s="51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62" t="s">
        <v>385</v>
      </c>
      <c r="C184" s="51">
        <f>IF('Relación Víctima_Denunciado '!C184=0,"-",'Relación Víctima_Denunciado '!C184/'Relación Víctima_Denunciado '!$L184)</f>
        <v>0.2</v>
      </c>
      <c r="D184" s="51">
        <f>IF('Relación Víctima_Denunciado '!D184=0,"-",'Relación Víctima_Denunciado '!D184/'Relación Víctima_Denunciado '!$L184)</f>
        <v>0.4</v>
      </c>
      <c r="E184" s="51">
        <f>IF('Relación Víctima_Denunciado '!E184=0,"-",'Relación Víctima_Denunciado '!E184/'Relación Víctima_Denunciado '!$L184)</f>
        <v>0.2</v>
      </c>
      <c r="F184" s="51">
        <f>IF('Relación Víctima_Denunciado '!F184=0,"-",'Relación Víctima_Denunciado '!F184/'Relación Víctima_Denunciado '!$L184)</f>
        <v>0.2</v>
      </c>
      <c r="G184" s="51" t="str">
        <f>IF('Relación Víctima_Denunciado '!H184=0,"-",'Relación Víctima_Denunciado '!H184/'Relación Víctima_Denunciado '!$L184)</f>
        <v>-</v>
      </c>
      <c r="H184" s="51" t="str">
        <f>IF('Relación Víctima_Denunciado '!I184=0,"-",'Relación Víctima_Denunciado '!I184/'Relación Víctima_Denunciado '!$L184)</f>
        <v>-</v>
      </c>
      <c r="I184" s="51" t="str">
        <f>IF('Relación Víctima_Denunciado '!J184=0,"-",'Relación Víctima_Denunciado '!J184/'Relación Víctima_Denunciado '!$L184)</f>
        <v>-</v>
      </c>
      <c r="J184" s="51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62" t="s">
        <v>386</v>
      </c>
      <c r="C185" s="51">
        <f>IF('Relación Víctima_Denunciado '!C185=0,"-",'Relación Víctima_Denunciado '!C185/'Relación Víctima_Denunciado '!$L185)</f>
        <v>0.3125</v>
      </c>
      <c r="D185" s="51" t="str">
        <f>IF('Relación Víctima_Denunciado '!D185=0,"-",'Relación Víctima_Denunciado '!D185/'Relación Víctima_Denunciado '!$L185)</f>
        <v>-</v>
      </c>
      <c r="E185" s="51">
        <f>IF('Relación Víctima_Denunciado '!E185=0,"-",'Relación Víctima_Denunciado '!E185/'Relación Víctima_Denunciado '!$L185)</f>
        <v>0.375</v>
      </c>
      <c r="F185" s="51">
        <f>IF('Relación Víctima_Denunciado '!F185=0,"-",'Relación Víctima_Denunciado '!F185/'Relación Víctima_Denunciado '!$L185)</f>
        <v>0.3125</v>
      </c>
      <c r="G185" s="51" t="str">
        <f>IF('Relación Víctima_Denunciado '!H185=0,"-",'Relación Víctima_Denunciado '!H185/'Relación Víctima_Denunciado '!$L185)</f>
        <v>-</v>
      </c>
      <c r="H185" s="51" t="str">
        <f>IF('Relación Víctima_Denunciado '!I185=0,"-",'Relación Víctima_Denunciado '!I185/'Relación Víctima_Denunciado '!$L185)</f>
        <v>-</v>
      </c>
      <c r="I185" s="51" t="str">
        <f>IF('Relación Víctima_Denunciado '!J185=0,"-",'Relación Víctima_Denunciado '!J185/'Relación Víctima_Denunciado '!$L185)</f>
        <v>-</v>
      </c>
      <c r="J185" s="51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62" t="s">
        <v>183</v>
      </c>
      <c r="C186" s="51">
        <f>IF('Relación Víctima_Denunciado '!C186=0,"-",'Relación Víctima_Denunciado '!C186/'Relación Víctima_Denunciado '!$L186)</f>
        <v>0.12698412698412698</v>
      </c>
      <c r="D186" s="51">
        <f>IF('Relación Víctima_Denunciado '!D186=0,"-",'Relación Víctima_Denunciado '!D186/'Relación Víctima_Denunciado '!$L186)</f>
        <v>1.5873015873015872E-2</v>
      </c>
      <c r="E186" s="51">
        <f>IF('Relación Víctima_Denunciado '!E186=0,"-",'Relación Víctima_Denunciado '!E186/'Relación Víctima_Denunciado '!$L186)</f>
        <v>0.33333333333333331</v>
      </c>
      <c r="F186" s="51">
        <f>IF('Relación Víctima_Denunciado '!F186=0,"-",'Relación Víctima_Denunciado '!F186/'Relación Víctima_Denunciado '!$L186)</f>
        <v>0.52380952380952384</v>
      </c>
      <c r="G186" s="51" t="str">
        <f>IF('Relación Víctima_Denunciado '!H186=0,"-",'Relación Víctima_Denunciado '!H186/'Relación Víctima_Denunciado '!$L186)</f>
        <v>-</v>
      </c>
      <c r="H186" s="51" t="str">
        <f>IF('Relación Víctima_Denunciado '!I186=0,"-",'Relación Víctima_Denunciado '!I186/'Relación Víctima_Denunciado '!$L186)</f>
        <v>-</v>
      </c>
      <c r="I186" s="51" t="str">
        <f>IF('Relación Víctima_Denunciado '!J186=0,"-",'Relación Víctima_Denunciado '!J186/'Relación Víctima_Denunciado '!$L186)</f>
        <v>-</v>
      </c>
      <c r="J186" s="51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62" t="s">
        <v>387</v>
      </c>
      <c r="C187" s="51">
        <f>IF('Relación Víctima_Denunciado '!C187=0,"-",'Relación Víctima_Denunciado '!C187/'Relación Víctima_Denunciado '!$L187)</f>
        <v>0.2857142857142857</v>
      </c>
      <c r="D187" s="51">
        <f>IF('Relación Víctima_Denunciado '!D187=0,"-",'Relación Víctima_Denunciado '!D187/'Relación Víctima_Denunciado '!$L187)</f>
        <v>0.14285714285714285</v>
      </c>
      <c r="E187" s="51">
        <f>IF('Relación Víctima_Denunciado '!E187=0,"-",'Relación Víctima_Denunciado '!E187/'Relación Víctima_Denunciado '!$L187)</f>
        <v>0.42857142857142855</v>
      </c>
      <c r="F187" s="51">
        <f>IF('Relación Víctima_Denunciado '!F187=0,"-",'Relación Víctima_Denunciado '!F187/'Relación Víctima_Denunciado '!$L187)</f>
        <v>0.14285714285714285</v>
      </c>
      <c r="G187" s="51" t="str">
        <f>IF('Relación Víctima_Denunciado '!H187=0,"-",'Relación Víctima_Denunciado '!H187/'Relación Víctima_Denunciado '!$L187)</f>
        <v>-</v>
      </c>
      <c r="H187" s="51" t="str">
        <f>IF('Relación Víctima_Denunciado '!I187=0,"-",'Relación Víctima_Denunciado '!I187/'Relación Víctima_Denunciado '!$L187)</f>
        <v>-</v>
      </c>
      <c r="I187" s="51" t="str">
        <f>IF('Relación Víctima_Denunciado '!J187=0,"-",'Relación Víctima_Denunciado '!J187/'Relación Víctima_Denunciado '!$L187)</f>
        <v>-</v>
      </c>
      <c r="J187" s="51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62" t="s">
        <v>388</v>
      </c>
      <c r="C188" s="51">
        <f>IF('Relación Víctima_Denunciado '!C188=0,"-",'Relación Víctima_Denunciado '!C188/'Relación Víctima_Denunciado '!$L188)</f>
        <v>0.5</v>
      </c>
      <c r="D188" s="51" t="str">
        <f>IF('Relación Víctima_Denunciado '!D188=0,"-",'Relación Víctima_Denunciado '!D188/'Relación Víctima_Denunciado '!$L188)</f>
        <v>-</v>
      </c>
      <c r="E188" s="51" t="str">
        <f>IF('Relación Víctima_Denunciado '!E188=0,"-",'Relación Víctima_Denunciado '!E188/'Relación Víctima_Denunciado '!$L188)</f>
        <v>-</v>
      </c>
      <c r="F188" s="51">
        <f>IF('Relación Víctima_Denunciado '!F188=0,"-",'Relación Víctima_Denunciado '!F188/'Relación Víctima_Denunciado '!$L188)</f>
        <v>0.5</v>
      </c>
      <c r="G188" s="51" t="str">
        <f>IF('Relación Víctima_Denunciado '!H188=0,"-",'Relación Víctima_Denunciado '!H188/'Relación Víctima_Denunciado '!$L188)</f>
        <v>-</v>
      </c>
      <c r="H188" s="51" t="str">
        <f>IF('Relación Víctima_Denunciado '!I188=0,"-",'Relación Víctima_Denunciado '!I188/'Relación Víctima_Denunciado '!$L188)</f>
        <v>-</v>
      </c>
      <c r="I188" s="51" t="str">
        <f>IF('Relación Víctima_Denunciado '!J188=0,"-",'Relación Víctima_Denunciado '!J188/'Relación Víctima_Denunciado '!$L188)</f>
        <v>-</v>
      </c>
      <c r="J188" s="51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62" t="s">
        <v>389</v>
      </c>
      <c r="C189" s="51" t="str">
        <f>IF('Relación Víctima_Denunciado '!C189=0,"-",'Relación Víctima_Denunciado '!C189/'Relación Víctima_Denunciado '!$L189)</f>
        <v>-</v>
      </c>
      <c r="D189" s="51" t="str">
        <f>IF('Relación Víctima_Denunciado '!D189=0,"-",'Relación Víctima_Denunciado '!D189/'Relación Víctima_Denunciado '!$L189)</f>
        <v>-</v>
      </c>
      <c r="E189" s="51" t="str">
        <f>IF('Relación Víctima_Denunciado '!E189=0,"-",'Relación Víctima_Denunciado '!E189/'Relación Víctima_Denunciado '!$L189)</f>
        <v>-</v>
      </c>
      <c r="F189" s="51">
        <f>IF('Relación Víctima_Denunciado '!F189=0,"-",'Relación Víctima_Denunciado '!F189/'Relación Víctima_Denunciado '!$L189)</f>
        <v>1</v>
      </c>
      <c r="G189" s="51" t="str">
        <f>IF('Relación Víctima_Denunciado '!H189=0,"-",'Relación Víctima_Denunciado '!H189/'Relación Víctima_Denunciado '!$L189)</f>
        <v>-</v>
      </c>
      <c r="H189" s="51" t="str">
        <f>IF('Relación Víctima_Denunciado '!I189=0,"-",'Relación Víctima_Denunciado '!I189/'Relación Víctima_Denunciado '!$L189)</f>
        <v>-</v>
      </c>
      <c r="I189" s="51" t="str">
        <f>IF('Relación Víctima_Denunciado '!J189=0,"-",'Relación Víctima_Denunciado '!J189/'Relación Víctima_Denunciado '!$L189)</f>
        <v>-</v>
      </c>
      <c r="J189" s="51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62" t="s">
        <v>390</v>
      </c>
      <c r="C190" s="51">
        <f>IF('Relación Víctima_Denunciado '!C190=0,"-",'Relación Víctima_Denunciado '!C190/'Relación Víctima_Denunciado '!$L190)</f>
        <v>0.25</v>
      </c>
      <c r="D190" s="51" t="str">
        <f>IF('Relación Víctima_Denunciado '!D190=0,"-",'Relación Víctima_Denunciado '!D190/'Relación Víctima_Denunciado '!$L190)</f>
        <v>-</v>
      </c>
      <c r="E190" s="51">
        <f>IF('Relación Víctima_Denunciado '!E190=0,"-",'Relación Víctima_Denunciado '!E190/'Relación Víctima_Denunciado '!$L190)</f>
        <v>0.5</v>
      </c>
      <c r="F190" s="51">
        <f>IF('Relación Víctima_Denunciado '!F190=0,"-",'Relación Víctima_Denunciado '!F190/'Relación Víctima_Denunciado '!$L190)</f>
        <v>0.25</v>
      </c>
      <c r="G190" s="51" t="str">
        <f>IF('Relación Víctima_Denunciado '!H190=0,"-",'Relación Víctima_Denunciado '!H190/'Relación Víctima_Denunciado '!$L190)</f>
        <v>-</v>
      </c>
      <c r="H190" s="51" t="str">
        <f>IF('Relación Víctima_Denunciado '!I190=0,"-",'Relación Víctima_Denunciado '!I190/'Relación Víctima_Denunciado '!$L190)</f>
        <v>-</v>
      </c>
      <c r="I190" s="51" t="str">
        <f>IF('Relación Víctima_Denunciado '!J190=0,"-",'Relación Víctima_Denunciado '!J190/'Relación Víctima_Denunciado '!$L190)</f>
        <v>-</v>
      </c>
      <c r="J190" s="51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62" t="s">
        <v>184</v>
      </c>
      <c r="C191" s="51">
        <f>IF('Relación Víctima_Denunciado '!C191=0,"-",'Relación Víctima_Denunciado '!C191/'Relación Víctima_Denunciado '!$L191)</f>
        <v>7.4999999999999997E-2</v>
      </c>
      <c r="D191" s="51">
        <f>IF('Relación Víctima_Denunciado '!D191=0,"-",'Relación Víctima_Denunciado '!D191/'Relación Víctima_Denunciado '!$L191)</f>
        <v>0.05</v>
      </c>
      <c r="E191" s="51">
        <f>IF('Relación Víctima_Denunciado '!E191=0,"-",'Relación Víctima_Denunciado '!E191/'Relación Víctima_Denunciado '!$L191)</f>
        <v>0.35</v>
      </c>
      <c r="F191" s="51">
        <f>IF('Relación Víctima_Denunciado '!F191=0,"-",'Relación Víctima_Denunciado '!F191/'Relación Víctima_Denunciado '!$L191)</f>
        <v>0.52500000000000002</v>
      </c>
      <c r="G191" s="51" t="str">
        <f>IF('Relación Víctima_Denunciado '!H191=0,"-",'Relación Víctima_Denunciado '!H191/'Relación Víctima_Denunciado '!$L191)</f>
        <v>-</v>
      </c>
      <c r="H191" s="51" t="str">
        <f>IF('Relación Víctima_Denunciado '!I191=0,"-",'Relación Víctima_Denunciado '!I191/'Relación Víctima_Denunciado '!$L191)</f>
        <v>-</v>
      </c>
      <c r="I191" s="51" t="str">
        <f>IF('Relación Víctima_Denunciado '!J191=0,"-",'Relación Víctima_Denunciado '!J191/'Relación Víctima_Denunciado '!$L191)</f>
        <v>-</v>
      </c>
      <c r="J191" s="51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62" t="s">
        <v>391</v>
      </c>
      <c r="C192" s="51">
        <f>IF('Relación Víctima_Denunciado '!C192=0,"-",'Relación Víctima_Denunciado '!C192/'Relación Víctima_Denunciado '!$L192)</f>
        <v>0.7</v>
      </c>
      <c r="D192" s="51">
        <f>IF('Relación Víctima_Denunciado '!D192=0,"-",'Relación Víctima_Denunciado '!D192/'Relación Víctima_Denunciado '!$L192)</f>
        <v>0.1</v>
      </c>
      <c r="E192" s="51">
        <f>IF('Relación Víctima_Denunciado '!E192=0,"-",'Relación Víctima_Denunciado '!E192/'Relación Víctima_Denunciado '!$L192)</f>
        <v>0.1</v>
      </c>
      <c r="F192" s="51">
        <f>IF('Relación Víctima_Denunciado '!F192=0,"-",'Relación Víctima_Denunciado '!F192/'Relación Víctima_Denunciado '!$L192)</f>
        <v>0.1</v>
      </c>
      <c r="G192" s="51" t="str">
        <f>IF('Relación Víctima_Denunciado '!H192=0,"-",'Relación Víctima_Denunciado '!H192/'Relación Víctima_Denunciado '!$L192)</f>
        <v>-</v>
      </c>
      <c r="H192" s="51" t="str">
        <f>IF('Relación Víctima_Denunciado '!I192=0,"-",'Relación Víctima_Denunciado '!I192/'Relación Víctima_Denunciado '!$L192)</f>
        <v>-</v>
      </c>
      <c r="I192" s="51" t="str">
        <f>IF('Relación Víctima_Denunciado '!J192=0,"-",'Relación Víctima_Denunciado '!J192/'Relación Víctima_Denunciado '!$L192)</f>
        <v>-</v>
      </c>
      <c r="J192" s="51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62" t="s">
        <v>392</v>
      </c>
      <c r="C193" s="51" t="str">
        <f>IF('Relación Víctima_Denunciado '!C193=0,"-",'Relación Víctima_Denunciado '!C193/'Relación Víctima_Denunciado '!$L193)</f>
        <v>-</v>
      </c>
      <c r="D193" s="51" t="str">
        <f>IF('Relación Víctima_Denunciado '!D193=0,"-",'Relación Víctima_Denunciado '!D193/'Relación Víctima_Denunciado '!$L193)</f>
        <v>-</v>
      </c>
      <c r="E193" s="51" t="str">
        <f>IF('Relación Víctima_Denunciado '!E193=0,"-",'Relación Víctima_Denunciado '!E193/'Relación Víctima_Denunciado '!$L193)</f>
        <v>-</v>
      </c>
      <c r="F193" s="51">
        <f>IF('Relación Víctima_Denunciado '!F193=0,"-",'Relación Víctima_Denunciado '!F193/'Relación Víctima_Denunciado '!$L193)</f>
        <v>1</v>
      </c>
      <c r="G193" s="51" t="str">
        <f>IF('Relación Víctima_Denunciado '!H193=0,"-",'Relación Víctima_Denunciado '!H193/'Relación Víctima_Denunciado '!$L193)</f>
        <v>-</v>
      </c>
      <c r="H193" s="51" t="str">
        <f>IF('Relación Víctima_Denunciado '!I193=0,"-",'Relación Víctima_Denunciado '!I193/'Relación Víctima_Denunciado '!$L193)</f>
        <v>-</v>
      </c>
      <c r="I193" s="51" t="str">
        <f>IF('Relación Víctima_Denunciado '!J193=0,"-",'Relación Víctima_Denunciado '!J193/'Relación Víctima_Denunciado '!$L193)</f>
        <v>-</v>
      </c>
      <c r="J193" s="51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62" t="s">
        <v>393</v>
      </c>
      <c r="C194" s="51">
        <f>IF('Relación Víctima_Denunciado '!C194=0,"-",'Relación Víctima_Denunciado '!C194/'Relación Víctima_Denunciado '!$L194)</f>
        <v>0.14285714285714285</v>
      </c>
      <c r="D194" s="51" t="str">
        <f>IF('Relación Víctima_Denunciado '!D194=0,"-",'Relación Víctima_Denunciado '!D194/'Relación Víctima_Denunciado '!$L194)</f>
        <v>-</v>
      </c>
      <c r="E194" s="51" t="str">
        <f>IF('Relación Víctima_Denunciado '!E194=0,"-",'Relación Víctima_Denunciado '!E194/'Relación Víctima_Denunciado '!$L194)</f>
        <v>-</v>
      </c>
      <c r="F194" s="51">
        <f>IF('Relación Víctima_Denunciado '!F194=0,"-",'Relación Víctima_Denunciado '!F194/'Relación Víctima_Denunciado '!$L194)</f>
        <v>0.8571428571428571</v>
      </c>
      <c r="G194" s="51" t="str">
        <f>IF('Relación Víctima_Denunciado '!H194=0,"-",'Relación Víctima_Denunciado '!H194/'Relación Víctima_Denunciado '!$L194)</f>
        <v>-</v>
      </c>
      <c r="H194" s="51" t="str">
        <f>IF('Relación Víctima_Denunciado '!I194=0,"-",'Relación Víctima_Denunciado '!I194/'Relación Víctima_Denunciado '!$L194)</f>
        <v>-</v>
      </c>
      <c r="I194" s="51" t="str">
        <f>IF('Relación Víctima_Denunciado '!J194=0,"-",'Relación Víctima_Denunciado '!J194/'Relación Víctima_Denunciado '!$L194)</f>
        <v>-</v>
      </c>
      <c r="J194" s="51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62" t="s">
        <v>394</v>
      </c>
      <c r="C195" s="51" t="str">
        <f>IF('Relación Víctima_Denunciado '!C195=0,"-",'Relación Víctima_Denunciado '!C195/'Relación Víctima_Denunciado '!$L195)</f>
        <v>-</v>
      </c>
      <c r="D195" s="51" t="str">
        <f>IF('Relación Víctima_Denunciado '!D195=0,"-",'Relación Víctima_Denunciado '!D195/'Relación Víctima_Denunciado '!$L195)</f>
        <v>-</v>
      </c>
      <c r="E195" s="51">
        <f>IF('Relación Víctima_Denunciado '!E195=0,"-",'Relación Víctima_Denunciado '!E195/'Relación Víctima_Denunciado '!$L195)</f>
        <v>1</v>
      </c>
      <c r="F195" s="51" t="str">
        <f>IF('Relación Víctima_Denunciado '!F195=0,"-",'Relación Víctima_Denunciado '!F195/'Relación Víctima_Denunciado '!$L195)</f>
        <v>-</v>
      </c>
      <c r="G195" s="51" t="str">
        <f>IF('Relación Víctima_Denunciado '!H195=0,"-",'Relación Víctima_Denunciado '!H195/'Relación Víctima_Denunciado '!$L195)</f>
        <v>-</v>
      </c>
      <c r="H195" s="51" t="str">
        <f>IF('Relación Víctima_Denunciado '!I195=0,"-",'Relación Víctima_Denunciado '!I195/'Relación Víctima_Denunciado '!$L195)</f>
        <v>-</v>
      </c>
      <c r="I195" s="51" t="str">
        <f>IF('Relación Víctima_Denunciado '!J195=0,"-",'Relación Víctima_Denunciado '!J195/'Relación Víctima_Denunciado '!$L195)</f>
        <v>-</v>
      </c>
      <c r="J195" s="51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62" t="s">
        <v>395</v>
      </c>
      <c r="C196" s="51" t="str">
        <f>IF('Relación Víctima_Denunciado '!C196=0,"-",'Relación Víctima_Denunciado '!C196/'Relación Víctima_Denunciado '!$L196)</f>
        <v>-</v>
      </c>
      <c r="D196" s="51" t="str">
        <f>IF('Relación Víctima_Denunciado '!D196=0,"-",'Relación Víctima_Denunciado '!D196/'Relación Víctima_Denunciado '!$L196)</f>
        <v>-</v>
      </c>
      <c r="E196" s="51">
        <f>IF('Relación Víctima_Denunciado '!E196=0,"-",'Relación Víctima_Denunciado '!E196/'Relación Víctima_Denunciado '!$L196)</f>
        <v>0.33333333333333331</v>
      </c>
      <c r="F196" s="51">
        <f>IF('Relación Víctima_Denunciado '!F196=0,"-",'Relación Víctima_Denunciado '!F196/'Relación Víctima_Denunciado '!$L196)</f>
        <v>0.66666666666666663</v>
      </c>
      <c r="G196" s="51" t="str">
        <f>IF('Relación Víctima_Denunciado '!H196=0,"-",'Relación Víctima_Denunciado '!H196/'Relación Víctima_Denunciado '!$L196)</f>
        <v>-</v>
      </c>
      <c r="H196" s="51" t="str">
        <f>IF('Relación Víctima_Denunciado '!I196=0,"-",'Relación Víctima_Denunciado '!I196/'Relación Víctima_Denunciado '!$L196)</f>
        <v>-</v>
      </c>
      <c r="I196" s="51" t="str">
        <f>IF('Relación Víctima_Denunciado '!J196=0,"-",'Relación Víctima_Denunciado '!J196/'Relación Víctima_Denunciado '!$L196)</f>
        <v>-</v>
      </c>
      <c r="J196" s="51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62" t="s">
        <v>185</v>
      </c>
      <c r="C197" s="51">
        <f>IF('Relación Víctima_Denunciado '!C197=0,"-",'Relación Víctima_Denunciado '!C197/'Relación Víctima_Denunciado '!$L197)</f>
        <v>0.32183908045977011</v>
      </c>
      <c r="D197" s="51">
        <f>IF('Relación Víctima_Denunciado '!D197=0,"-",'Relación Víctima_Denunciado '!D197/'Relación Víctima_Denunciado '!$L197)</f>
        <v>5.7471264367816091E-2</v>
      </c>
      <c r="E197" s="51">
        <f>IF('Relación Víctima_Denunciado '!E197=0,"-",'Relación Víctima_Denunciado '!E197/'Relación Víctima_Denunciado '!$L197)</f>
        <v>0.25287356321839083</v>
      </c>
      <c r="F197" s="51">
        <f>IF('Relación Víctima_Denunciado '!F197=0,"-",'Relación Víctima_Denunciado '!F197/'Relación Víctima_Denunciado '!$L197)</f>
        <v>0.36781609195402298</v>
      </c>
      <c r="G197" s="51" t="str">
        <f>IF('Relación Víctima_Denunciado '!H197=0,"-",'Relación Víctima_Denunciado '!H197/'Relación Víctima_Denunciado '!$L197)</f>
        <v>-</v>
      </c>
      <c r="H197" s="51" t="str">
        <f>IF('Relación Víctima_Denunciado '!I197=0,"-",'Relación Víctima_Denunciado '!I197/'Relación Víctima_Denunciado '!$L197)</f>
        <v>-</v>
      </c>
      <c r="I197" s="51" t="str">
        <f>IF('Relación Víctima_Denunciado '!J197=0,"-",'Relación Víctima_Denunciado '!J197/'Relación Víctima_Denunciado '!$L197)</f>
        <v>-</v>
      </c>
      <c r="J197" s="51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62" t="s">
        <v>186</v>
      </c>
      <c r="C198" s="51">
        <f>IF('Relación Víctima_Denunciado '!C198=0,"-",'Relación Víctima_Denunciado '!C198/'Relación Víctima_Denunciado '!$L198)</f>
        <v>0.11898734177215189</v>
      </c>
      <c r="D198" s="51">
        <f>IF('Relación Víctima_Denunciado '!D198=0,"-",'Relación Víctima_Denunciado '!D198/'Relación Víctima_Denunciado '!$L198)</f>
        <v>0.20506329113924052</v>
      </c>
      <c r="E198" s="51">
        <f>IF('Relación Víctima_Denunciado '!E198=0,"-",'Relación Víctima_Denunciado '!E198/'Relación Víctima_Denunciado '!$L198)</f>
        <v>0.26329113924050634</v>
      </c>
      <c r="F198" s="51">
        <f>IF('Relación Víctima_Denunciado '!F198=0,"-",'Relación Víctima_Denunciado '!F198/'Relación Víctima_Denunciado '!$L198)</f>
        <v>0.41265822784810124</v>
      </c>
      <c r="G198" s="51" t="str">
        <f>IF('Relación Víctima_Denunciado '!H198=0,"-",'Relación Víctima_Denunciado '!H198/'Relación Víctima_Denunciado '!$L198)</f>
        <v>-</v>
      </c>
      <c r="H198" s="51" t="str">
        <f>IF('Relación Víctima_Denunciado '!I198=0,"-",'Relación Víctima_Denunciado '!I198/'Relación Víctima_Denunciado '!$L198)</f>
        <v>-</v>
      </c>
      <c r="I198" s="51" t="str">
        <f>IF('Relación Víctima_Denunciado '!J198=0,"-",'Relación Víctima_Denunciado '!J198/'Relación Víctima_Denunciado '!$L198)</f>
        <v>-</v>
      </c>
      <c r="J198" s="51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62" t="s">
        <v>396</v>
      </c>
      <c r="C199" s="51">
        <f>IF('Relación Víctima_Denunciado '!C199=0,"-",'Relación Víctima_Denunciado '!C199/'Relación Víctima_Denunciado '!$L199)</f>
        <v>6.6666666666666666E-2</v>
      </c>
      <c r="D199" s="51">
        <f>IF('Relación Víctima_Denunciado '!D199=0,"-",'Relación Víctima_Denunciado '!D199/'Relación Víctima_Denunciado '!$L199)</f>
        <v>0.3</v>
      </c>
      <c r="E199" s="51">
        <f>IF('Relación Víctima_Denunciado '!E199=0,"-",'Relación Víctima_Denunciado '!E199/'Relación Víctima_Denunciado '!$L199)</f>
        <v>6.6666666666666666E-2</v>
      </c>
      <c r="F199" s="51">
        <f>IF('Relación Víctima_Denunciado '!F199=0,"-",'Relación Víctima_Denunciado '!F199/'Relación Víctima_Denunciado '!$L199)</f>
        <v>0.56666666666666665</v>
      </c>
      <c r="G199" s="51" t="str">
        <f>IF('Relación Víctima_Denunciado '!H199=0,"-",'Relación Víctima_Denunciado '!H199/'Relación Víctima_Denunciado '!$L199)</f>
        <v>-</v>
      </c>
      <c r="H199" s="51" t="str">
        <f>IF('Relación Víctima_Denunciado '!I199=0,"-",'Relación Víctima_Denunciado '!I199/'Relación Víctima_Denunciado '!$L199)</f>
        <v>-</v>
      </c>
      <c r="I199" s="51" t="str">
        <f>IF('Relación Víctima_Denunciado '!J199=0,"-",'Relación Víctima_Denunciado '!J199/'Relación Víctima_Denunciado '!$L199)</f>
        <v>-</v>
      </c>
      <c r="J199" s="51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62" t="s">
        <v>397</v>
      </c>
      <c r="C200" s="51">
        <f>IF('Relación Víctima_Denunciado '!C200=0,"-",'Relación Víctima_Denunciado '!C200/'Relación Víctima_Denunciado '!$L200)</f>
        <v>0.25</v>
      </c>
      <c r="D200" s="51">
        <f>IF('Relación Víctima_Denunciado '!D200=0,"-",'Relación Víctima_Denunciado '!D200/'Relación Víctima_Denunciado '!$L200)</f>
        <v>0.25</v>
      </c>
      <c r="E200" s="51">
        <f>IF('Relación Víctima_Denunciado '!E200=0,"-",'Relación Víctima_Denunciado '!E200/'Relación Víctima_Denunciado '!$L200)</f>
        <v>0.25</v>
      </c>
      <c r="F200" s="51">
        <f>IF('Relación Víctima_Denunciado '!F200=0,"-",'Relación Víctima_Denunciado '!F200/'Relación Víctima_Denunciado '!$L200)</f>
        <v>0.25</v>
      </c>
      <c r="G200" s="51" t="str">
        <f>IF('Relación Víctima_Denunciado '!H200=0,"-",'Relación Víctima_Denunciado '!H200/'Relación Víctima_Denunciado '!$L200)</f>
        <v>-</v>
      </c>
      <c r="H200" s="51" t="str">
        <f>IF('Relación Víctima_Denunciado '!I200=0,"-",'Relación Víctima_Denunciado '!I200/'Relación Víctima_Denunciado '!$L200)</f>
        <v>-</v>
      </c>
      <c r="I200" s="51" t="str">
        <f>IF('Relación Víctima_Denunciado '!J200=0,"-",'Relación Víctima_Denunciado '!J200/'Relación Víctima_Denunciado '!$L200)</f>
        <v>-</v>
      </c>
      <c r="J200" s="51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62" t="s">
        <v>398</v>
      </c>
      <c r="C201" s="51">
        <f>IF('Relación Víctima_Denunciado '!C201=0,"-",'Relación Víctima_Denunciado '!C201/'Relación Víctima_Denunciado '!$L201)</f>
        <v>0.54545454545454541</v>
      </c>
      <c r="D201" s="51" t="str">
        <f>IF('Relación Víctima_Denunciado '!D201=0,"-",'Relación Víctima_Denunciado '!D201/'Relación Víctima_Denunciado '!$L201)</f>
        <v>-</v>
      </c>
      <c r="E201" s="51">
        <f>IF('Relación Víctima_Denunciado '!E201=0,"-",'Relación Víctima_Denunciado '!E201/'Relación Víctima_Denunciado '!$L201)</f>
        <v>9.0909090909090912E-2</v>
      </c>
      <c r="F201" s="51">
        <f>IF('Relación Víctima_Denunciado '!F201=0,"-",'Relación Víctima_Denunciado '!F201/'Relación Víctima_Denunciado '!$L201)</f>
        <v>0.27272727272727271</v>
      </c>
      <c r="G201" s="51">
        <f>IF('Relación Víctima_Denunciado '!H201=0,"-",'Relación Víctima_Denunciado '!H201/'Relación Víctima_Denunciado '!$L201)</f>
        <v>9.0909090909090912E-2</v>
      </c>
      <c r="H201" s="51" t="str">
        <f>IF('Relación Víctima_Denunciado '!I201=0,"-",'Relación Víctima_Denunciado '!I201/'Relación Víctima_Denunciado '!$L201)</f>
        <v>-</v>
      </c>
      <c r="I201" s="51" t="str">
        <f>IF('Relación Víctima_Denunciado '!J201=0,"-",'Relación Víctima_Denunciado '!J201/'Relación Víctima_Denunciado '!$L201)</f>
        <v>-</v>
      </c>
      <c r="J201" s="51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62" t="s">
        <v>187</v>
      </c>
      <c r="C202" s="51">
        <f>IF('Relación Víctima_Denunciado '!C202=0,"-",'Relación Víctima_Denunciado '!C202/'Relación Víctima_Denunciado '!$L202)</f>
        <v>0.32758620689655171</v>
      </c>
      <c r="D202" s="51">
        <f>IF('Relación Víctima_Denunciado '!D202=0,"-",'Relación Víctima_Denunciado '!D202/'Relación Víctima_Denunciado '!$L202)</f>
        <v>0.18965517241379309</v>
      </c>
      <c r="E202" s="51">
        <f>IF('Relación Víctima_Denunciado '!E202=0,"-",'Relación Víctima_Denunciado '!E202/'Relación Víctima_Denunciado '!$L202)</f>
        <v>0.27586206896551724</v>
      </c>
      <c r="F202" s="51">
        <f>IF('Relación Víctima_Denunciado '!F202=0,"-",'Relación Víctima_Denunciado '!F202/'Relación Víctima_Denunciado '!$L202)</f>
        <v>0.20689655172413793</v>
      </c>
      <c r="G202" s="51" t="str">
        <f>IF('Relación Víctima_Denunciado '!H202=0,"-",'Relación Víctima_Denunciado '!H202/'Relación Víctima_Denunciado '!$L202)</f>
        <v>-</v>
      </c>
      <c r="H202" s="51" t="str">
        <f>IF('Relación Víctima_Denunciado '!I202=0,"-",'Relación Víctima_Denunciado '!I202/'Relación Víctima_Denunciado '!$L202)</f>
        <v>-</v>
      </c>
      <c r="I202" s="51" t="str">
        <f>IF('Relación Víctima_Denunciado '!J202=0,"-",'Relación Víctima_Denunciado '!J202/'Relación Víctima_Denunciado '!$L202)</f>
        <v>-</v>
      </c>
      <c r="J202" s="51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62" t="s">
        <v>399</v>
      </c>
      <c r="C203" s="51">
        <f>IF('Relación Víctima_Denunciado '!C203=0,"-",'Relación Víctima_Denunciado '!C203/'Relación Víctima_Denunciado '!$L203)</f>
        <v>0.2857142857142857</v>
      </c>
      <c r="D203" s="51">
        <f>IF('Relación Víctima_Denunciado '!D203=0,"-",'Relación Víctima_Denunciado '!D203/'Relación Víctima_Denunciado '!$L203)</f>
        <v>0.14285714285714285</v>
      </c>
      <c r="E203" s="51">
        <f>IF('Relación Víctima_Denunciado '!E203=0,"-",'Relación Víctima_Denunciado '!E203/'Relación Víctima_Denunciado '!$L203)</f>
        <v>0.21428571428571427</v>
      </c>
      <c r="F203" s="51">
        <f>IF('Relación Víctima_Denunciado '!F203=0,"-",'Relación Víctima_Denunciado '!F203/'Relación Víctima_Denunciado '!$L203)</f>
        <v>0.35714285714285715</v>
      </c>
      <c r="G203" s="51" t="str">
        <f>IF('Relación Víctima_Denunciado '!H203=0,"-",'Relación Víctima_Denunciado '!H203/'Relación Víctima_Denunciado '!$L203)</f>
        <v>-</v>
      </c>
      <c r="H203" s="51" t="str">
        <f>IF('Relación Víctima_Denunciado '!I203=0,"-",'Relación Víctima_Denunciado '!I203/'Relación Víctima_Denunciado '!$L203)</f>
        <v>-</v>
      </c>
      <c r="I203" s="51" t="str">
        <f>IF('Relación Víctima_Denunciado '!J203=0,"-",'Relación Víctima_Denunciado '!J203/'Relación Víctima_Denunciado '!$L203)</f>
        <v>-</v>
      </c>
      <c r="J203" s="51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62" t="s">
        <v>400</v>
      </c>
      <c r="C204" s="51" t="str">
        <f>IF('Relación Víctima_Denunciado '!C204=0,"-",'Relación Víctima_Denunciado '!C204/'Relación Víctima_Denunciado '!$L204)</f>
        <v>-</v>
      </c>
      <c r="D204" s="51">
        <f>IF('Relación Víctima_Denunciado '!D204=0,"-",'Relación Víctima_Denunciado '!D204/'Relación Víctima_Denunciado '!$L204)</f>
        <v>0.4</v>
      </c>
      <c r="E204" s="51">
        <f>IF('Relación Víctima_Denunciado '!E204=0,"-",'Relación Víctima_Denunciado '!E204/'Relación Víctima_Denunciado '!$L204)</f>
        <v>0.2</v>
      </c>
      <c r="F204" s="51">
        <f>IF('Relación Víctima_Denunciado '!F204=0,"-",'Relación Víctima_Denunciado '!F204/'Relación Víctima_Denunciado '!$L204)</f>
        <v>0.4</v>
      </c>
      <c r="G204" s="51" t="str">
        <f>IF('Relación Víctima_Denunciado '!H204=0,"-",'Relación Víctima_Denunciado '!H204/'Relación Víctima_Denunciado '!$L204)</f>
        <v>-</v>
      </c>
      <c r="H204" s="51" t="str">
        <f>IF('Relación Víctima_Denunciado '!I204=0,"-",'Relación Víctima_Denunciado '!I204/'Relación Víctima_Denunciado '!$L204)</f>
        <v>-</v>
      </c>
      <c r="I204" s="51" t="str">
        <f>IF('Relación Víctima_Denunciado '!J204=0,"-",'Relación Víctima_Denunciado '!J204/'Relación Víctima_Denunciado '!$L204)</f>
        <v>-</v>
      </c>
      <c r="J204" s="51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62" t="s">
        <v>401</v>
      </c>
      <c r="C205" s="51">
        <f>IF('Relación Víctima_Denunciado '!C205=0,"-",'Relación Víctima_Denunciado '!C205/'Relación Víctima_Denunciado '!$L205)</f>
        <v>0.4</v>
      </c>
      <c r="D205" s="51">
        <f>IF('Relación Víctima_Denunciado '!D205=0,"-",'Relación Víctima_Denunciado '!D205/'Relación Víctima_Denunciado '!$L205)</f>
        <v>0.2</v>
      </c>
      <c r="E205" s="51">
        <f>IF('Relación Víctima_Denunciado '!E205=0,"-",'Relación Víctima_Denunciado '!E205/'Relación Víctima_Denunciado '!$L205)</f>
        <v>0.4</v>
      </c>
      <c r="F205" s="51" t="str">
        <f>IF('Relación Víctima_Denunciado '!F205=0,"-",'Relación Víctima_Denunciado '!F205/'Relación Víctima_Denunciado '!$L205)</f>
        <v>-</v>
      </c>
      <c r="G205" s="51" t="str">
        <f>IF('Relación Víctima_Denunciado '!H205=0,"-",'Relación Víctima_Denunciado '!H205/'Relación Víctima_Denunciado '!$L205)</f>
        <v>-</v>
      </c>
      <c r="H205" s="51" t="str">
        <f>IF('Relación Víctima_Denunciado '!I205=0,"-",'Relación Víctima_Denunciado '!I205/'Relación Víctima_Denunciado '!$L205)</f>
        <v>-</v>
      </c>
      <c r="I205" s="51" t="str">
        <f>IF('Relación Víctima_Denunciado '!J205=0,"-",'Relación Víctima_Denunciado '!J205/'Relación Víctima_Denunciado '!$L205)</f>
        <v>-</v>
      </c>
      <c r="J205" s="51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62" t="s">
        <v>188</v>
      </c>
      <c r="C206" s="51">
        <f>IF('Relación Víctima_Denunciado '!C206=0,"-",'Relación Víctima_Denunciado '!C206/'Relación Víctima_Denunciado '!$L206)</f>
        <v>0.14556962025316456</v>
      </c>
      <c r="D206" s="51">
        <f>IF('Relación Víctima_Denunciado '!D206=0,"-",'Relación Víctima_Denunciado '!D206/'Relación Víctima_Denunciado '!$L206)</f>
        <v>0.10126582278481013</v>
      </c>
      <c r="E206" s="51">
        <f>IF('Relación Víctima_Denunciado '!E206=0,"-",'Relación Víctima_Denunciado '!E206/'Relación Víctima_Denunciado '!$L206)</f>
        <v>0.310126582278481</v>
      </c>
      <c r="F206" s="51">
        <f>IF('Relación Víctima_Denunciado '!F206=0,"-",'Relación Víctima_Denunciado '!F206/'Relación Víctima_Denunciado '!$L206)</f>
        <v>0.44303797468354428</v>
      </c>
      <c r="G206" s="51" t="str">
        <f>IF('Relación Víctima_Denunciado '!H206=0,"-",'Relación Víctima_Denunciado '!H206/'Relación Víctima_Denunciado '!$L206)</f>
        <v>-</v>
      </c>
      <c r="H206" s="51" t="str">
        <f>IF('Relación Víctima_Denunciado '!I206=0,"-",'Relación Víctima_Denunciado '!I206/'Relación Víctima_Denunciado '!$L206)</f>
        <v>-</v>
      </c>
      <c r="I206" s="51" t="str">
        <f>IF('Relación Víctima_Denunciado '!J206=0,"-",'Relación Víctima_Denunciado '!J206/'Relación Víctima_Denunciado '!$L206)</f>
        <v>-</v>
      </c>
      <c r="J206" s="51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62" t="s">
        <v>402</v>
      </c>
      <c r="C207" s="51" t="str">
        <f>IF('Relación Víctima_Denunciado '!C207=0,"-",'Relación Víctima_Denunciado '!C207/'Relación Víctima_Denunciado '!$L207)</f>
        <v>-</v>
      </c>
      <c r="D207" s="51" t="str">
        <f>IF('Relación Víctima_Denunciado '!D207=0,"-",'Relación Víctima_Denunciado '!D207/'Relación Víctima_Denunciado '!$L207)</f>
        <v>-</v>
      </c>
      <c r="E207" s="51">
        <f>IF('Relación Víctima_Denunciado '!E207=0,"-",'Relación Víctima_Denunciado '!E207/'Relación Víctima_Denunciado '!$L207)</f>
        <v>0.25</v>
      </c>
      <c r="F207" s="51">
        <f>IF('Relación Víctima_Denunciado '!F207=0,"-",'Relación Víctima_Denunciado '!F207/'Relación Víctima_Denunciado '!$L207)</f>
        <v>0.75</v>
      </c>
      <c r="G207" s="51" t="str">
        <f>IF('Relación Víctima_Denunciado '!H207=0,"-",'Relación Víctima_Denunciado '!H207/'Relación Víctima_Denunciado '!$L207)</f>
        <v>-</v>
      </c>
      <c r="H207" s="51" t="str">
        <f>IF('Relación Víctima_Denunciado '!I207=0,"-",'Relación Víctima_Denunciado '!I207/'Relación Víctima_Denunciado '!$L207)</f>
        <v>-</v>
      </c>
      <c r="I207" s="51" t="str">
        <f>IF('Relación Víctima_Denunciado '!J207=0,"-",'Relación Víctima_Denunciado '!J207/'Relación Víctima_Denunciado '!$L207)</f>
        <v>-</v>
      </c>
      <c r="J207" s="51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62" t="s">
        <v>403</v>
      </c>
      <c r="C208" s="51">
        <f>IF('Relación Víctima_Denunciado '!C208=0,"-",'Relación Víctima_Denunciado '!C208/'Relación Víctima_Denunciado '!$L208)</f>
        <v>9.8039215686274508E-2</v>
      </c>
      <c r="D208" s="51">
        <f>IF('Relación Víctima_Denunciado '!D208=0,"-",'Relación Víctima_Denunciado '!D208/'Relación Víctima_Denunciado '!$L208)</f>
        <v>0.15686274509803921</v>
      </c>
      <c r="E208" s="51">
        <f>IF('Relación Víctima_Denunciado '!E208=0,"-",'Relación Víctima_Denunciado '!E208/'Relación Víctima_Denunciado '!$L208)</f>
        <v>0.39215686274509803</v>
      </c>
      <c r="F208" s="51">
        <f>IF('Relación Víctima_Denunciado '!F208=0,"-",'Relación Víctima_Denunciado '!F208/'Relación Víctima_Denunciado '!$L208)</f>
        <v>0.35294117647058826</v>
      </c>
      <c r="G208" s="51" t="str">
        <f>IF('Relación Víctima_Denunciado '!H208=0,"-",'Relación Víctima_Denunciado '!H208/'Relación Víctima_Denunciado '!$L208)</f>
        <v>-</v>
      </c>
      <c r="H208" s="51" t="str">
        <f>IF('Relación Víctima_Denunciado '!I208=0,"-",'Relación Víctima_Denunciado '!I208/'Relación Víctima_Denunciado '!$L208)</f>
        <v>-</v>
      </c>
      <c r="I208" s="51" t="str">
        <f>IF('Relación Víctima_Denunciado '!J208=0,"-",'Relación Víctima_Denunciado '!J208/'Relación Víctima_Denunciado '!$L208)</f>
        <v>-</v>
      </c>
      <c r="J208" s="51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62" t="s">
        <v>404</v>
      </c>
      <c r="C209" s="51">
        <f>IF('Relación Víctima_Denunciado '!C209=0,"-",'Relación Víctima_Denunciado '!C209/'Relación Víctima_Denunciado '!$L209)</f>
        <v>0.13924050632911392</v>
      </c>
      <c r="D209" s="51">
        <f>IF('Relación Víctima_Denunciado '!D209=0,"-",'Relación Víctima_Denunciado '!D209/'Relación Víctima_Denunciado '!$L209)</f>
        <v>0.32911392405063289</v>
      </c>
      <c r="E209" s="51">
        <f>IF('Relación Víctima_Denunciado '!E209=0,"-",'Relación Víctima_Denunciado '!E209/'Relación Víctima_Denunciado '!$L209)</f>
        <v>0.31645569620253167</v>
      </c>
      <c r="F209" s="51">
        <f>IF('Relación Víctima_Denunciado '!F209=0,"-",'Relación Víctima_Denunciado '!F209/'Relación Víctima_Denunciado '!$L209)</f>
        <v>0.21518987341772153</v>
      </c>
      <c r="G209" s="51" t="str">
        <f>IF('Relación Víctima_Denunciado '!H209=0,"-",'Relación Víctima_Denunciado '!H209/'Relación Víctima_Denunciado '!$L209)</f>
        <v>-</v>
      </c>
      <c r="H209" s="51" t="str">
        <f>IF('Relación Víctima_Denunciado '!I209=0,"-",'Relación Víctima_Denunciado '!I209/'Relación Víctima_Denunciado '!$L209)</f>
        <v>-</v>
      </c>
      <c r="I209" s="51" t="str">
        <f>IF('Relación Víctima_Denunciado '!J209=0,"-",'Relación Víctima_Denunciado '!J209/'Relación Víctima_Denunciado '!$L209)</f>
        <v>-</v>
      </c>
      <c r="J209" s="51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62" t="s">
        <v>405</v>
      </c>
      <c r="C210" s="51" t="str">
        <f>IF('Relación Víctima_Denunciado '!C210=0,"-",'Relación Víctima_Denunciado '!C210/'Relación Víctima_Denunciado '!$L210)</f>
        <v>-</v>
      </c>
      <c r="D210" s="51">
        <f>IF('Relación Víctima_Denunciado '!D210=0,"-",'Relación Víctima_Denunciado '!D210/'Relación Víctima_Denunciado '!$L210)</f>
        <v>0.16666666666666666</v>
      </c>
      <c r="E210" s="51">
        <f>IF('Relación Víctima_Denunciado '!E210=0,"-",'Relación Víctima_Denunciado '!E210/'Relación Víctima_Denunciado '!$L210)</f>
        <v>0.16666666666666666</v>
      </c>
      <c r="F210" s="51">
        <f>IF('Relación Víctima_Denunciado '!F210=0,"-",'Relación Víctima_Denunciado '!F210/'Relación Víctima_Denunciado '!$L210)</f>
        <v>0.66666666666666663</v>
      </c>
      <c r="G210" s="51" t="str">
        <f>IF('Relación Víctima_Denunciado '!H210=0,"-",'Relación Víctima_Denunciado '!H210/'Relación Víctima_Denunciado '!$L210)</f>
        <v>-</v>
      </c>
      <c r="H210" s="51" t="str">
        <f>IF('Relación Víctima_Denunciado '!I210=0,"-",'Relación Víctima_Denunciado '!I210/'Relación Víctima_Denunciado '!$L210)</f>
        <v>-</v>
      </c>
      <c r="I210" s="51" t="str">
        <f>IF('Relación Víctima_Denunciado '!J210=0,"-",'Relación Víctima_Denunciado '!J210/'Relación Víctima_Denunciado '!$L210)</f>
        <v>-</v>
      </c>
      <c r="J210" s="51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62" t="s">
        <v>406</v>
      </c>
      <c r="C211" s="51">
        <f>IF('Relación Víctima_Denunciado '!C211=0,"-",'Relación Víctima_Denunciado '!C211/'Relación Víctima_Denunciado '!$L211)</f>
        <v>0.33333333333333331</v>
      </c>
      <c r="D211" s="51" t="str">
        <f>IF('Relación Víctima_Denunciado '!D211=0,"-",'Relación Víctima_Denunciado '!D211/'Relación Víctima_Denunciado '!$L211)</f>
        <v>-</v>
      </c>
      <c r="E211" s="51">
        <f>IF('Relación Víctima_Denunciado '!E211=0,"-",'Relación Víctima_Denunciado '!E211/'Relación Víctima_Denunciado '!$L211)</f>
        <v>0.3888888888888889</v>
      </c>
      <c r="F211" s="51">
        <f>IF('Relación Víctima_Denunciado '!F211=0,"-",'Relación Víctima_Denunciado '!F211/'Relación Víctima_Denunciado '!$L211)</f>
        <v>0.27777777777777779</v>
      </c>
      <c r="G211" s="51" t="str">
        <f>IF('Relación Víctima_Denunciado '!H211=0,"-",'Relación Víctima_Denunciado '!H211/'Relación Víctima_Denunciado '!$L211)</f>
        <v>-</v>
      </c>
      <c r="H211" s="51" t="str">
        <f>IF('Relación Víctima_Denunciado '!I211=0,"-",'Relación Víctima_Denunciado '!I211/'Relación Víctima_Denunciado '!$L211)</f>
        <v>-</v>
      </c>
      <c r="I211" s="51" t="str">
        <f>IF('Relación Víctima_Denunciado '!J211=0,"-",'Relación Víctima_Denunciado '!J211/'Relación Víctima_Denunciado '!$L211)</f>
        <v>-</v>
      </c>
      <c r="J211" s="51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62" t="s">
        <v>640</v>
      </c>
      <c r="C212" s="51">
        <f>IF('Relación Víctima_Denunciado '!C212=0,"-",'Relación Víctima_Denunciado '!C212/'Relación Víctima_Denunciado '!$L212)</f>
        <v>0.5</v>
      </c>
      <c r="D212" s="51">
        <f>IF('Relación Víctima_Denunciado '!D212=0,"-",'Relación Víctima_Denunciado '!D212/'Relación Víctima_Denunciado '!$L212)</f>
        <v>0.22727272727272727</v>
      </c>
      <c r="E212" s="51">
        <f>IF('Relación Víctima_Denunciado '!E212=0,"-",'Relación Víctima_Denunciado '!E212/'Relación Víctima_Denunciado '!$L212)</f>
        <v>0.13636363636363635</v>
      </c>
      <c r="F212" s="51">
        <f>IF('Relación Víctima_Denunciado '!F212=0,"-",'Relación Víctima_Denunciado '!F212/'Relación Víctima_Denunciado '!$L212)</f>
        <v>0.13636363636363635</v>
      </c>
      <c r="G212" s="51" t="str">
        <f>IF('Relación Víctima_Denunciado '!H212=0,"-",'Relación Víctima_Denunciado '!H212/'Relación Víctima_Denunciado '!$L212)</f>
        <v>-</v>
      </c>
      <c r="H212" s="51" t="str">
        <f>IF('Relación Víctima_Denunciado '!I212=0,"-",'Relación Víctima_Denunciado '!I212/'Relación Víctima_Denunciado '!$L212)</f>
        <v>-</v>
      </c>
      <c r="I212" s="51" t="str">
        <f>IF('Relación Víctima_Denunciado '!J212=0,"-",'Relación Víctima_Denunciado '!J212/'Relación Víctima_Denunciado '!$L212)</f>
        <v>-</v>
      </c>
      <c r="J212" s="51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62" t="s">
        <v>407</v>
      </c>
      <c r="C213" s="51">
        <f>IF('Relación Víctima_Denunciado '!C213=0,"-",'Relación Víctima_Denunciado '!C213/'Relación Víctima_Denunciado '!$L213)</f>
        <v>0.28125</v>
      </c>
      <c r="D213" s="51">
        <f>IF('Relación Víctima_Denunciado '!D213=0,"-",'Relación Víctima_Denunciado '!D213/'Relación Víctima_Denunciado '!$L213)</f>
        <v>3.125E-2</v>
      </c>
      <c r="E213" s="51">
        <f>IF('Relación Víctima_Denunciado '!E213=0,"-",'Relación Víctima_Denunciado '!E213/'Relación Víctima_Denunciado '!$L213)</f>
        <v>0.40625</v>
      </c>
      <c r="F213" s="51">
        <f>IF('Relación Víctima_Denunciado '!F213=0,"-",'Relación Víctima_Denunciado '!F213/'Relación Víctima_Denunciado '!$L213)</f>
        <v>0.28125</v>
      </c>
      <c r="G213" s="51" t="str">
        <f>IF('Relación Víctima_Denunciado '!H213=0,"-",'Relación Víctima_Denunciado '!H213/'Relación Víctima_Denunciado '!$L213)</f>
        <v>-</v>
      </c>
      <c r="H213" s="51" t="str">
        <f>IF('Relación Víctima_Denunciado '!I213=0,"-",'Relación Víctima_Denunciado '!I213/'Relación Víctima_Denunciado '!$L213)</f>
        <v>-</v>
      </c>
      <c r="I213" s="51" t="str">
        <f>IF('Relación Víctima_Denunciado '!J213=0,"-",'Relación Víctima_Denunciado '!J213/'Relación Víctima_Denunciado '!$L213)</f>
        <v>-</v>
      </c>
      <c r="J213" s="51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62" t="s">
        <v>189</v>
      </c>
      <c r="C214" s="51">
        <f>IF('Relación Víctima_Denunciado '!C214=0,"-",'Relación Víctima_Denunciado '!C214/'Relación Víctima_Denunciado '!$L214)</f>
        <v>0.16455696202531644</v>
      </c>
      <c r="D214" s="51">
        <f>IF('Relación Víctima_Denunciado '!D214=0,"-",'Relación Víctima_Denunciado '!D214/'Relación Víctima_Denunciado '!$L214)</f>
        <v>1.2658227848101266E-2</v>
      </c>
      <c r="E214" s="51">
        <f>IF('Relación Víctima_Denunciado '!E214=0,"-",'Relación Víctima_Denunciado '!E214/'Relación Víctima_Denunciado '!$L214)</f>
        <v>0.49367088607594939</v>
      </c>
      <c r="F214" s="51">
        <f>IF('Relación Víctima_Denunciado '!F214=0,"-",'Relación Víctima_Denunciado '!F214/'Relación Víctima_Denunciado '!$L214)</f>
        <v>0.32911392405063289</v>
      </c>
      <c r="G214" s="51" t="str">
        <f>IF('Relación Víctima_Denunciado '!H214=0,"-",'Relación Víctima_Denunciado '!H214/'Relación Víctima_Denunciado '!$L214)</f>
        <v>-</v>
      </c>
      <c r="H214" s="51" t="str">
        <f>IF('Relación Víctima_Denunciado '!I214=0,"-",'Relación Víctima_Denunciado '!I214/'Relación Víctima_Denunciado '!$L214)</f>
        <v>-</v>
      </c>
      <c r="I214" s="51" t="str">
        <f>IF('Relación Víctima_Denunciado '!J214=0,"-",'Relación Víctima_Denunciado '!J214/'Relación Víctima_Denunciado '!$L214)</f>
        <v>-</v>
      </c>
      <c r="J214" s="51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62" t="s">
        <v>408</v>
      </c>
      <c r="C215" s="51">
        <f>IF('Relación Víctima_Denunciado '!C215=0,"-",'Relación Víctima_Denunciado '!C215/'Relación Víctima_Denunciado '!$L215)</f>
        <v>0.40909090909090912</v>
      </c>
      <c r="D215" s="51">
        <f>IF('Relación Víctima_Denunciado '!D215=0,"-",'Relación Víctima_Denunciado '!D215/'Relación Víctima_Denunciado '!$L215)</f>
        <v>0.13636363636363635</v>
      </c>
      <c r="E215" s="51">
        <f>IF('Relación Víctima_Denunciado '!E215=0,"-",'Relación Víctima_Denunciado '!E215/'Relación Víctima_Denunciado '!$L215)</f>
        <v>0.22727272727272727</v>
      </c>
      <c r="F215" s="51">
        <f>IF('Relación Víctima_Denunciado '!F215=0,"-",'Relación Víctima_Denunciado '!F215/'Relación Víctima_Denunciado '!$L215)</f>
        <v>0.22727272727272727</v>
      </c>
      <c r="G215" s="51" t="str">
        <f>IF('Relación Víctima_Denunciado '!H215=0,"-",'Relación Víctima_Denunciado '!H215/'Relación Víctima_Denunciado '!$L215)</f>
        <v>-</v>
      </c>
      <c r="H215" s="51" t="str">
        <f>IF('Relación Víctima_Denunciado '!I215=0,"-",'Relación Víctima_Denunciado '!I215/'Relación Víctima_Denunciado '!$L215)</f>
        <v>-</v>
      </c>
      <c r="I215" s="51" t="str">
        <f>IF('Relación Víctima_Denunciado '!J215=0,"-",'Relación Víctima_Denunciado '!J215/'Relación Víctima_Denunciado '!$L215)</f>
        <v>-</v>
      </c>
      <c r="J215" s="51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62" t="s">
        <v>409</v>
      </c>
      <c r="C216" s="51">
        <f>IF('Relación Víctima_Denunciado '!C216=0,"-",'Relación Víctima_Denunciado '!C216/'Relación Víctima_Denunciado '!$L216)</f>
        <v>4.7619047619047616E-2</v>
      </c>
      <c r="D216" s="51">
        <f>IF('Relación Víctima_Denunciado '!D216=0,"-",'Relación Víctima_Denunciado '!D216/'Relación Víctima_Denunciado '!$L216)</f>
        <v>9.5238095238095233E-2</v>
      </c>
      <c r="E216" s="51">
        <f>IF('Relación Víctima_Denunciado '!E216=0,"-",'Relación Víctima_Denunciado '!E216/'Relación Víctima_Denunciado '!$L216)</f>
        <v>0.19047619047619047</v>
      </c>
      <c r="F216" s="51">
        <f>IF('Relación Víctima_Denunciado '!F216=0,"-",'Relación Víctima_Denunciado '!F216/'Relación Víctima_Denunciado '!$L216)</f>
        <v>0.66666666666666663</v>
      </c>
      <c r="G216" s="51" t="str">
        <f>IF('Relación Víctima_Denunciado '!H216=0,"-",'Relación Víctima_Denunciado '!H216/'Relación Víctima_Denunciado '!$L216)</f>
        <v>-</v>
      </c>
      <c r="H216" s="51" t="str">
        <f>IF('Relación Víctima_Denunciado '!I216=0,"-",'Relación Víctima_Denunciado '!I216/'Relación Víctima_Denunciado '!$L216)</f>
        <v>-</v>
      </c>
      <c r="I216" s="51" t="str">
        <f>IF('Relación Víctima_Denunciado '!J216=0,"-",'Relación Víctima_Denunciado '!J216/'Relación Víctima_Denunciado '!$L216)</f>
        <v>-</v>
      </c>
      <c r="J216" s="51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62" t="s">
        <v>410</v>
      </c>
      <c r="C217" s="51">
        <f>IF('Relación Víctima_Denunciado '!C217=0,"-",'Relación Víctima_Denunciado '!C217/'Relación Víctima_Denunciado '!$L217)</f>
        <v>0.26415094339622641</v>
      </c>
      <c r="D217" s="51">
        <f>IF('Relación Víctima_Denunciado '!D217=0,"-",'Relación Víctima_Denunciado '!D217/'Relación Víctima_Denunciado '!$L217)</f>
        <v>9.4339622641509441E-2</v>
      </c>
      <c r="E217" s="51">
        <f>IF('Relación Víctima_Denunciado '!E217=0,"-",'Relación Víctima_Denunciado '!E217/'Relación Víctima_Denunciado '!$L217)</f>
        <v>0.28301886792452829</v>
      </c>
      <c r="F217" s="51">
        <f>IF('Relación Víctima_Denunciado '!F217=0,"-",'Relación Víctima_Denunciado '!F217/'Relación Víctima_Denunciado '!$L217)</f>
        <v>0.35849056603773582</v>
      </c>
      <c r="G217" s="51" t="str">
        <f>IF('Relación Víctima_Denunciado '!H217=0,"-",'Relación Víctima_Denunciado '!H217/'Relación Víctima_Denunciado '!$L217)</f>
        <v>-</v>
      </c>
      <c r="H217" s="51" t="str">
        <f>IF('Relación Víctima_Denunciado '!I217=0,"-",'Relación Víctima_Denunciado '!I217/'Relación Víctima_Denunciado '!$L217)</f>
        <v>-</v>
      </c>
      <c r="I217" s="51" t="str">
        <f>IF('Relación Víctima_Denunciado '!J217=0,"-",'Relación Víctima_Denunciado '!J217/'Relación Víctima_Denunciado '!$L217)</f>
        <v>-</v>
      </c>
      <c r="J217" s="51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62" t="s">
        <v>411</v>
      </c>
      <c r="C218" s="51">
        <f>IF('Relación Víctima_Denunciado '!C218=0,"-",'Relación Víctima_Denunciado '!C218/'Relación Víctima_Denunciado '!$L218)</f>
        <v>0.36363636363636365</v>
      </c>
      <c r="D218" s="51" t="str">
        <f>IF('Relación Víctima_Denunciado '!D218=0,"-",'Relación Víctima_Denunciado '!D218/'Relación Víctima_Denunciado '!$L218)</f>
        <v>-</v>
      </c>
      <c r="E218" s="51">
        <f>IF('Relación Víctima_Denunciado '!E218=0,"-",'Relación Víctima_Denunciado '!E218/'Relación Víctima_Denunciado '!$L218)</f>
        <v>0.5</v>
      </c>
      <c r="F218" s="51">
        <f>IF('Relación Víctima_Denunciado '!F218=0,"-",'Relación Víctima_Denunciado '!F218/'Relación Víctima_Denunciado '!$L218)</f>
        <v>0.13636363636363635</v>
      </c>
      <c r="G218" s="51" t="str">
        <f>IF('Relación Víctima_Denunciado '!H218=0,"-",'Relación Víctima_Denunciado '!H218/'Relación Víctima_Denunciado '!$L218)</f>
        <v>-</v>
      </c>
      <c r="H218" s="51" t="str">
        <f>IF('Relación Víctima_Denunciado '!I218=0,"-",'Relación Víctima_Denunciado '!I218/'Relación Víctima_Denunciado '!$L218)</f>
        <v>-</v>
      </c>
      <c r="I218" s="51" t="str">
        <f>IF('Relación Víctima_Denunciado '!J218=0,"-",'Relación Víctima_Denunciado '!J218/'Relación Víctima_Denunciado '!$L218)</f>
        <v>-</v>
      </c>
      <c r="J218" s="51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62" t="s">
        <v>412</v>
      </c>
      <c r="C219" s="51">
        <f>IF('Relación Víctima_Denunciado '!C219=0,"-",'Relación Víctima_Denunciado '!C219/'Relación Víctima_Denunciado '!$L219)</f>
        <v>0.21839080459770116</v>
      </c>
      <c r="D219" s="51">
        <f>IF('Relación Víctima_Denunciado '!D219=0,"-",'Relación Víctima_Denunciado '!D219/'Relación Víctima_Denunciado '!$L219)</f>
        <v>8.0459770114942528E-2</v>
      </c>
      <c r="E219" s="51">
        <f>IF('Relación Víctima_Denunciado '!E219=0,"-",'Relación Víctima_Denunciado '!E219/'Relación Víctima_Denunciado '!$L219)</f>
        <v>0.2988505747126437</v>
      </c>
      <c r="F219" s="51">
        <f>IF('Relación Víctima_Denunciado '!F219=0,"-",'Relación Víctima_Denunciado '!F219/'Relación Víctima_Denunciado '!$L219)</f>
        <v>0.40229885057471265</v>
      </c>
      <c r="G219" s="51" t="str">
        <f>IF('Relación Víctima_Denunciado '!H219=0,"-",'Relación Víctima_Denunciado '!H219/'Relación Víctima_Denunciado '!$L219)</f>
        <v>-</v>
      </c>
      <c r="H219" s="51" t="str">
        <f>IF('Relación Víctima_Denunciado '!I219=0,"-",'Relación Víctima_Denunciado '!I219/'Relación Víctima_Denunciado '!$L219)</f>
        <v>-</v>
      </c>
      <c r="I219" s="51" t="str">
        <f>IF('Relación Víctima_Denunciado '!J219=0,"-",'Relación Víctima_Denunciado '!J219/'Relación Víctima_Denunciado '!$L219)</f>
        <v>-</v>
      </c>
      <c r="J219" s="51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62" t="s">
        <v>413</v>
      </c>
      <c r="C220" s="51">
        <f>IF('Relación Víctima_Denunciado '!C220=0,"-",'Relación Víctima_Denunciado '!C220/'Relación Víctima_Denunciado '!$L220)</f>
        <v>0.25</v>
      </c>
      <c r="D220" s="51">
        <f>IF('Relación Víctima_Denunciado '!D220=0,"-",'Relación Víctima_Denunciado '!D220/'Relación Víctima_Denunciado '!$L220)</f>
        <v>0.1111111111111111</v>
      </c>
      <c r="E220" s="51">
        <f>IF('Relación Víctima_Denunciado '!E220=0,"-",'Relación Víctima_Denunciado '!E220/'Relación Víctima_Denunciado '!$L220)</f>
        <v>0.3611111111111111</v>
      </c>
      <c r="F220" s="51">
        <f>IF('Relación Víctima_Denunciado '!F220=0,"-",'Relación Víctima_Denunciado '!F220/'Relación Víctima_Denunciado '!$L220)</f>
        <v>0.27777777777777779</v>
      </c>
      <c r="G220" s="51" t="str">
        <f>IF('Relación Víctima_Denunciado '!H220=0,"-",'Relación Víctima_Denunciado '!H220/'Relación Víctima_Denunciado '!$L220)</f>
        <v>-</v>
      </c>
      <c r="H220" s="51" t="str">
        <f>IF('Relación Víctima_Denunciado '!I220=0,"-",'Relación Víctima_Denunciado '!I220/'Relación Víctima_Denunciado '!$L220)</f>
        <v>-</v>
      </c>
      <c r="I220" s="51" t="str">
        <f>IF('Relación Víctima_Denunciado '!J220=0,"-",'Relación Víctima_Denunciado '!J220/'Relación Víctima_Denunciado '!$L220)</f>
        <v>-</v>
      </c>
      <c r="J220" s="51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62" t="s">
        <v>414</v>
      </c>
      <c r="C221" s="51">
        <f>IF('Relación Víctima_Denunciado '!C221=0,"-",'Relación Víctima_Denunciado '!C221/'Relación Víctima_Denunciado '!$L221)</f>
        <v>0.125</v>
      </c>
      <c r="D221" s="51">
        <f>IF('Relación Víctima_Denunciado '!D221=0,"-",'Relación Víctima_Denunciado '!D221/'Relación Víctima_Denunciado '!$L221)</f>
        <v>0.125</v>
      </c>
      <c r="E221" s="51">
        <f>IF('Relación Víctima_Denunciado '!E221=0,"-",'Relación Víctima_Denunciado '!E221/'Relación Víctima_Denunciado '!$L221)</f>
        <v>0.29166666666666669</v>
      </c>
      <c r="F221" s="51">
        <f>IF('Relación Víctima_Denunciado '!F221=0,"-",'Relación Víctima_Denunciado '!F221/'Relación Víctima_Denunciado '!$L221)</f>
        <v>0.45833333333333331</v>
      </c>
      <c r="G221" s="51" t="str">
        <f>IF('Relación Víctima_Denunciado '!H221=0,"-",'Relación Víctima_Denunciado '!H221/'Relación Víctima_Denunciado '!$L221)</f>
        <v>-</v>
      </c>
      <c r="H221" s="51" t="str">
        <f>IF('Relación Víctima_Denunciado '!I221=0,"-",'Relación Víctima_Denunciado '!I221/'Relación Víctima_Denunciado '!$L221)</f>
        <v>-</v>
      </c>
      <c r="I221" s="51" t="str">
        <f>IF('Relación Víctima_Denunciado '!J221=0,"-",'Relación Víctima_Denunciado '!J221/'Relación Víctima_Denunciado '!$L221)</f>
        <v>-</v>
      </c>
      <c r="J221" s="51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62" t="s">
        <v>415</v>
      </c>
      <c r="C222" s="51" t="str">
        <f>IF('Relación Víctima_Denunciado '!C222=0,"-",'Relación Víctima_Denunciado '!C222/'Relación Víctima_Denunciado '!$L222)</f>
        <v>-</v>
      </c>
      <c r="D222" s="51" t="str">
        <f>IF('Relación Víctima_Denunciado '!D222=0,"-",'Relación Víctima_Denunciado '!D222/'Relación Víctima_Denunciado '!$L222)</f>
        <v>-</v>
      </c>
      <c r="E222" s="51" t="str">
        <f>IF('Relación Víctima_Denunciado '!E222=0,"-",'Relación Víctima_Denunciado '!E222/'Relación Víctima_Denunciado '!$L222)</f>
        <v>-</v>
      </c>
      <c r="F222" s="51">
        <f>IF('Relación Víctima_Denunciado '!F222=0,"-",'Relación Víctima_Denunciado '!F222/'Relación Víctima_Denunciado '!$L222)</f>
        <v>1</v>
      </c>
      <c r="G222" s="51" t="str">
        <f>IF('Relación Víctima_Denunciado '!H222=0,"-",'Relación Víctima_Denunciado '!H222/'Relación Víctima_Denunciado '!$L222)</f>
        <v>-</v>
      </c>
      <c r="H222" s="51" t="str">
        <f>IF('Relación Víctima_Denunciado '!I222=0,"-",'Relación Víctima_Denunciado '!I222/'Relación Víctima_Denunciado '!$L222)</f>
        <v>-</v>
      </c>
      <c r="I222" s="51" t="str">
        <f>IF('Relación Víctima_Denunciado '!J222=0,"-",'Relación Víctima_Denunciado '!J222/'Relación Víctima_Denunciado '!$L222)</f>
        <v>-</v>
      </c>
      <c r="J222" s="51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62" t="s">
        <v>190</v>
      </c>
      <c r="C223" s="51">
        <f>IF('Relación Víctima_Denunciado '!C223=0,"-",'Relación Víctima_Denunciado '!C223/'Relación Víctima_Denunciado '!$L223)</f>
        <v>0.28333333333333333</v>
      </c>
      <c r="D223" s="51">
        <f>IF('Relación Víctima_Denunciado '!D223=0,"-",'Relación Víctima_Denunciado '!D223/'Relación Víctima_Denunciado '!$L223)</f>
        <v>0.25</v>
      </c>
      <c r="E223" s="51">
        <f>IF('Relación Víctima_Denunciado '!E223=0,"-",'Relación Víctima_Denunciado '!E223/'Relación Víctima_Denunciado '!$L223)</f>
        <v>0.18333333333333332</v>
      </c>
      <c r="F223" s="51">
        <f>IF('Relación Víctima_Denunciado '!F223=0,"-",'Relación Víctima_Denunciado '!F223/'Relación Víctima_Denunciado '!$L223)</f>
        <v>0.28333333333333333</v>
      </c>
      <c r="G223" s="51" t="str">
        <f>IF('Relación Víctima_Denunciado '!H223=0,"-",'Relación Víctima_Denunciado '!H223/'Relación Víctima_Denunciado '!$L223)</f>
        <v>-</v>
      </c>
      <c r="H223" s="51" t="str">
        <f>IF('Relación Víctima_Denunciado '!I223=0,"-",'Relación Víctima_Denunciado '!I223/'Relación Víctima_Denunciado '!$L223)</f>
        <v>-</v>
      </c>
      <c r="I223" s="51" t="str">
        <f>IF('Relación Víctima_Denunciado '!J223=0,"-",'Relación Víctima_Denunciado '!J223/'Relación Víctima_Denunciado '!$L223)</f>
        <v>-</v>
      </c>
      <c r="J223" s="51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62" t="s">
        <v>416</v>
      </c>
      <c r="C224" s="51">
        <f>IF('Relación Víctima_Denunciado '!C224=0,"-",'Relación Víctima_Denunciado '!C224/'Relación Víctima_Denunciado '!$L224)</f>
        <v>0.28947368421052633</v>
      </c>
      <c r="D224" s="51">
        <f>IF('Relación Víctima_Denunciado '!D224=0,"-",'Relación Víctima_Denunciado '!D224/'Relación Víctima_Denunciado '!$L224)</f>
        <v>0.28947368421052633</v>
      </c>
      <c r="E224" s="51">
        <f>IF('Relación Víctima_Denunciado '!E224=0,"-",'Relación Víctima_Denunciado '!E224/'Relación Víctima_Denunciado '!$L224)</f>
        <v>0.21052631578947367</v>
      </c>
      <c r="F224" s="51">
        <f>IF('Relación Víctima_Denunciado '!F224=0,"-",'Relación Víctima_Denunciado '!F224/'Relación Víctima_Denunciado '!$L224)</f>
        <v>0.21052631578947367</v>
      </c>
      <c r="G224" s="51" t="str">
        <f>IF('Relación Víctima_Denunciado '!H224=0,"-",'Relación Víctima_Denunciado '!H224/'Relación Víctima_Denunciado '!$L224)</f>
        <v>-</v>
      </c>
      <c r="H224" s="51" t="str">
        <f>IF('Relación Víctima_Denunciado '!I224=0,"-",'Relación Víctima_Denunciado '!I224/'Relación Víctima_Denunciado '!$L224)</f>
        <v>-</v>
      </c>
      <c r="I224" s="51" t="str">
        <f>IF('Relación Víctima_Denunciado '!J224=0,"-",'Relación Víctima_Denunciado '!J224/'Relación Víctima_Denunciado '!$L224)</f>
        <v>-</v>
      </c>
      <c r="J224" s="51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62" t="s">
        <v>417</v>
      </c>
      <c r="C225" s="51">
        <f>IF('Relación Víctima_Denunciado '!C225=0,"-",'Relación Víctima_Denunciado '!C225/'Relación Víctima_Denunciado '!$L225)</f>
        <v>0.12</v>
      </c>
      <c r="D225" s="51">
        <f>IF('Relación Víctima_Denunciado '!D225=0,"-",'Relación Víctima_Denunciado '!D225/'Relación Víctima_Denunciado '!$L225)</f>
        <v>0.12</v>
      </c>
      <c r="E225" s="51">
        <f>IF('Relación Víctima_Denunciado '!E225=0,"-",'Relación Víctima_Denunciado '!E225/'Relación Víctima_Denunciado '!$L225)</f>
        <v>0.2</v>
      </c>
      <c r="F225" s="51">
        <f>IF('Relación Víctima_Denunciado '!F225=0,"-",'Relación Víctima_Denunciado '!F225/'Relación Víctima_Denunciado '!$L225)</f>
        <v>0.56000000000000005</v>
      </c>
      <c r="G225" s="51" t="str">
        <f>IF('Relación Víctima_Denunciado '!H225=0,"-",'Relación Víctima_Denunciado '!H225/'Relación Víctima_Denunciado '!$L225)</f>
        <v>-</v>
      </c>
      <c r="H225" s="51" t="str">
        <f>IF('Relación Víctima_Denunciado '!I225=0,"-",'Relación Víctima_Denunciado '!I225/'Relación Víctima_Denunciado '!$L225)</f>
        <v>-</v>
      </c>
      <c r="I225" s="51" t="str">
        <f>IF('Relación Víctima_Denunciado '!J225=0,"-",'Relación Víctima_Denunciado '!J225/'Relación Víctima_Denunciado '!$L225)</f>
        <v>-</v>
      </c>
      <c r="J225" s="51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62" t="s">
        <v>418</v>
      </c>
      <c r="C226" s="51">
        <f>IF('Relación Víctima_Denunciado '!C226=0,"-",'Relación Víctima_Denunciado '!C226/'Relación Víctima_Denunciado '!$L226)</f>
        <v>0.39393939393939392</v>
      </c>
      <c r="D226" s="51">
        <f>IF('Relación Víctima_Denunciado '!D226=0,"-",'Relación Víctima_Denunciado '!D226/'Relación Víctima_Denunciado '!$L226)</f>
        <v>0.15151515151515152</v>
      </c>
      <c r="E226" s="51">
        <f>IF('Relación Víctima_Denunciado '!E226=0,"-",'Relación Víctima_Denunciado '!E226/'Relación Víctima_Denunciado '!$L226)</f>
        <v>0.33333333333333331</v>
      </c>
      <c r="F226" s="51">
        <f>IF('Relación Víctima_Denunciado '!F226=0,"-",'Relación Víctima_Denunciado '!F226/'Relación Víctima_Denunciado '!$L226)</f>
        <v>0.12121212121212122</v>
      </c>
      <c r="G226" s="51" t="str">
        <f>IF('Relación Víctima_Denunciado '!H226=0,"-",'Relación Víctima_Denunciado '!H226/'Relación Víctima_Denunciado '!$L226)</f>
        <v>-</v>
      </c>
      <c r="H226" s="51" t="str">
        <f>IF('Relación Víctima_Denunciado '!I226=0,"-",'Relación Víctima_Denunciado '!I226/'Relación Víctima_Denunciado '!$L226)</f>
        <v>-</v>
      </c>
      <c r="I226" s="51" t="str">
        <f>IF('Relación Víctima_Denunciado '!J226=0,"-",'Relación Víctima_Denunciado '!J226/'Relación Víctima_Denunciado '!$L226)</f>
        <v>-</v>
      </c>
      <c r="J226" s="51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62" t="s">
        <v>191</v>
      </c>
      <c r="C227" s="51">
        <f>IF('Relación Víctima_Denunciado '!C227=0,"-",'Relación Víctima_Denunciado '!C227/'Relación Víctima_Denunciado '!$L227)</f>
        <v>0.20212765957446807</v>
      </c>
      <c r="D227" s="51">
        <f>IF('Relación Víctima_Denunciado '!D227=0,"-",'Relación Víctima_Denunciado '!D227/'Relación Víctima_Denunciado '!$L227)</f>
        <v>6.3829787234042548E-2</v>
      </c>
      <c r="E227" s="51">
        <f>IF('Relación Víctima_Denunciado '!E227=0,"-",'Relación Víctima_Denunciado '!E227/'Relación Víctima_Denunciado '!$L227)</f>
        <v>0.35638297872340424</v>
      </c>
      <c r="F227" s="51">
        <f>IF('Relación Víctima_Denunciado '!F227=0,"-",'Relación Víctima_Denunciado '!F227/'Relación Víctima_Denunciado '!$L227)</f>
        <v>0.37765957446808512</v>
      </c>
      <c r="G227" s="51" t="str">
        <f>IF('Relación Víctima_Denunciado '!H227=0,"-",'Relación Víctima_Denunciado '!H227/'Relación Víctima_Denunciado '!$L227)</f>
        <v>-</v>
      </c>
      <c r="H227" s="51" t="str">
        <f>IF('Relación Víctima_Denunciado '!I227=0,"-",'Relación Víctima_Denunciado '!I227/'Relación Víctima_Denunciado '!$L227)</f>
        <v>-</v>
      </c>
      <c r="I227" s="51" t="str">
        <f>IF('Relación Víctima_Denunciado '!J227=0,"-",'Relación Víctima_Denunciado '!J227/'Relación Víctima_Denunciado '!$L227)</f>
        <v>-</v>
      </c>
      <c r="J227" s="51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62" t="s">
        <v>419</v>
      </c>
      <c r="C228" s="51">
        <f>IF('Relación Víctima_Denunciado '!C228=0,"-",'Relación Víctima_Denunciado '!C228/'Relación Víctima_Denunciado '!$L228)</f>
        <v>0.44444444444444442</v>
      </c>
      <c r="D228" s="51" t="str">
        <f>IF('Relación Víctima_Denunciado '!D228=0,"-",'Relación Víctima_Denunciado '!D228/'Relación Víctima_Denunciado '!$L228)</f>
        <v>-</v>
      </c>
      <c r="E228" s="51">
        <f>IF('Relación Víctima_Denunciado '!E228=0,"-",'Relación Víctima_Denunciado '!E228/'Relación Víctima_Denunciado '!$L228)</f>
        <v>0.44444444444444442</v>
      </c>
      <c r="F228" s="51">
        <f>IF('Relación Víctima_Denunciado '!F228=0,"-",'Relación Víctima_Denunciado '!F228/'Relación Víctima_Denunciado '!$L228)</f>
        <v>0.1111111111111111</v>
      </c>
      <c r="G228" s="51" t="str">
        <f>IF('Relación Víctima_Denunciado '!H228=0,"-",'Relación Víctima_Denunciado '!H228/'Relación Víctima_Denunciado '!$L228)</f>
        <v>-</v>
      </c>
      <c r="H228" s="51" t="str">
        <f>IF('Relación Víctima_Denunciado '!I228=0,"-",'Relación Víctima_Denunciado '!I228/'Relación Víctima_Denunciado '!$L228)</f>
        <v>-</v>
      </c>
      <c r="I228" s="51" t="str">
        <f>IF('Relación Víctima_Denunciado '!J228=0,"-",'Relación Víctima_Denunciado '!J228/'Relación Víctima_Denunciado '!$L228)</f>
        <v>-</v>
      </c>
      <c r="J228" s="51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62" t="s">
        <v>420</v>
      </c>
      <c r="C229" s="51">
        <f>IF('Relación Víctima_Denunciado '!C229=0,"-",'Relación Víctima_Denunciado '!C229/'Relación Víctima_Denunciado '!$L229)</f>
        <v>0.1111111111111111</v>
      </c>
      <c r="D229" s="51">
        <f>IF('Relación Víctima_Denunciado '!D229=0,"-",'Relación Víctima_Denunciado '!D229/'Relación Víctima_Denunciado '!$L229)</f>
        <v>0.1111111111111111</v>
      </c>
      <c r="E229" s="51">
        <f>IF('Relación Víctima_Denunciado '!E229=0,"-",'Relación Víctima_Denunciado '!E229/'Relación Víctima_Denunciado '!$L229)</f>
        <v>0.22222222222222221</v>
      </c>
      <c r="F229" s="51">
        <f>IF('Relación Víctima_Denunciado '!F229=0,"-",'Relación Víctima_Denunciado '!F229/'Relación Víctima_Denunciado '!$L229)</f>
        <v>0.55555555555555558</v>
      </c>
      <c r="G229" s="51" t="str">
        <f>IF('Relación Víctima_Denunciado '!H229=0,"-",'Relación Víctima_Denunciado '!H229/'Relación Víctima_Denunciado '!$L229)</f>
        <v>-</v>
      </c>
      <c r="H229" s="51" t="str">
        <f>IF('Relación Víctima_Denunciado '!I229=0,"-",'Relación Víctima_Denunciado '!I229/'Relación Víctima_Denunciado '!$L229)</f>
        <v>-</v>
      </c>
      <c r="I229" s="51" t="str">
        <f>IF('Relación Víctima_Denunciado '!J229=0,"-",'Relación Víctima_Denunciado '!J229/'Relación Víctima_Denunciado '!$L229)</f>
        <v>-</v>
      </c>
      <c r="J229" s="51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62" t="s">
        <v>421</v>
      </c>
      <c r="C230" s="51">
        <f>IF('Relación Víctima_Denunciado '!C230=0,"-",'Relación Víctima_Denunciado '!C230/'Relación Víctima_Denunciado '!$L230)</f>
        <v>0.31818181818181818</v>
      </c>
      <c r="D230" s="51">
        <f>IF('Relación Víctima_Denunciado '!D230=0,"-",'Relación Víctima_Denunciado '!D230/'Relación Víctima_Denunciado '!$L230)</f>
        <v>0.13636363636363635</v>
      </c>
      <c r="E230" s="51">
        <f>IF('Relación Víctima_Denunciado '!E230=0,"-",'Relación Víctima_Denunciado '!E230/'Relación Víctima_Denunciado '!$L230)</f>
        <v>0.18181818181818182</v>
      </c>
      <c r="F230" s="51">
        <f>IF('Relación Víctima_Denunciado '!F230=0,"-",'Relación Víctima_Denunciado '!F230/'Relación Víctima_Denunciado '!$L230)</f>
        <v>0.36363636363636365</v>
      </c>
      <c r="G230" s="51" t="str">
        <f>IF('Relación Víctima_Denunciado '!H230=0,"-",'Relación Víctima_Denunciado '!H230/'Relación Víctima_Denunciado '!$L230)</f>
        <v>-</v>
      </c>
      <c r="H230" s="51" t="str">
        <f>IF('Relación Víctima_Denunciado '!I230=0,"-",'Relación Víctima_Denunciado '!I230/'Relación Víctima_Denunciado '!$L230)</f>
        <v>-</v>
      </c>
      <c r="I230" s="51" t="str">
        <f>IF('Relación Víctima_Denunciado '!J230=0,"-",'Relación Víctima_Denunciado '!J230/'Relación Víctima_Denunciado '!$L230)</f>
        <v>-</v>
      </c>
      <c r="J230" s="51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62" t="s">
        <v>422</v>
      </c>
      <c r="C231" s="51">
        <f>IF('Relación Víctima_Denunciado '!C231=0,"-",'Relación Víctima_Denunciado '!C231/'Relación Víctima_Denunciado '!$L231)</f>
        <v>0.11428571428571428</v>
      </c>
      <c r="D231" s="51">
        <f>IF('Relación Víctima_Denunciado '!D231=0,"-",'Relación Víctima_Denunciado '!D231/'Relación Víctima_Denunciado '!$L231)</f>
        <v>2.8571428571428571E-2</v>
      </c>
      <c r="E231" s="51">
        <f>IF('Relación Víctima_Denunciado '!E231=0,"-",'Relación Víctima_Denunciado '!E231/'Relación Víctima_Denunciado '!$L231)</f>
        <v>0.37142857142857144</v>
      </c>
      <c r="F231" s="51">
        <f>IF('Relación Víctima_Denunciado '!F231=0,"-",'Relación Víctima_Denunciado '!F231/'Relación Víctima_Denunciado '!$L231)</f>
        <v>0.37142857142857144</v>
      </c>
      <c r="G231" s="51">
        <f>IF('Relación Víctima_Denunciado '!H231=0,"-",'Relación Víctima_Denunciado '!H231/'Relación Víctima_Denunciado '!$L231)</f>
        <v>0.11428571428571428</v>
      </c>
      <c r="H231" s="51" t="str">
        <f>IF('Relación Víctima_Denunciado '!I231=0,"-",'Relación Víctima_Denunciado '!I231/'Relación Víctima_Denunciado '!$L231)</f>
        <v>-</v>
      </c>
      <c r="I231" s="51" t="str">
        <f>IF('Relación Víctima_Denunciado '!J231=0,"-",'Relación Víctima_Denunciado '!J231/'Relación Víctima_Denunciado '!$L231)</f>
        <v>-</v>
      </c>
      <c r="J231" s="51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62" t="s">
        <v>423</v>
      </c>
      <c r="C232" s="51">
        <f>IF('Relación Víctima_Denunciado '!C232=0,"-",'Relación Víctima_Denunciado '!C232/'Relación Víctima_Denunciado '!$L232)</f>
        <v>0.1</v>
      </c>
      <c r="D232" s="51">
        <f>IF('Relación Víctima_Denunciado '!D232=0,"-",'Relación Víctima_Denunciado '!D232/'Relación Víctima_Denunciado '!$L232)</f>
        <v>8.9473684210526316E-2</v>
      </c>
      <c r="E232" s="51">
        <f>IF('Relación Víctima_Denunciado '!E232=0,"-",'Relación Víctima_Denunciado '!E232/'Relación Víctima_Denunciado '!$L232)</f>
        <v>0.38947368421052631</v>
      </c>
      <c r="F232" s="51">
        <f>IF('Relación Víctima_Denunciado '!F232=0,"-",'Relación Víctima_Denunciado '!F232/'Relación Víctima_Denunciado '!$L232)</f>
        <v>0.42105263157894735</v>
      </c>
      <c r="G232" s="51" t="str">
        <f>IF('Relación Víctima_Denunciado '!H232=0,"-",'Relación Víctima_Denunciado '!H232/'Relación Víctima_Denunciado '!$L232)</f>
        <v>-</v>
      </c>
      <c r="H232" s="51" t="str">
        <f>IF('Relación Víctima_Denunciado '!I232=0,"-",'Relación Víctima_Denunciado '!I232/'Relación Víctima_Denunciado '!$L232)</f>
        <v>-</v>
      </c>
      <c r="I232" s="51" t="str">
        <f>IF('Relación Víctima_Denunciado '!J232=0,"-",'Relación Víctima_Denunciado '!J232/'Relación Víctima_Denunciado '!$L232)</f>
        <v>-</v>
      </c>
      <c r="J232" s="51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62" t="s">
        <v>424</v>
      </c>
      <c r="C233" s="51">
        <f>IF('Relación Víctima_Denunciado '!C233=0,"-",'Relación Víctima_Denunciado '!C233/'Relación Víctima_Denunciado '!$L233)</f>
        <v>0.49074074074074076</v>
      </c>
      <c r="D233" s="51">
        <f>IF('Relación Víctima_Denunciado '!D233=0,"-",'Relación Víctima_Denunciado '!D233/'Relación Víctima_Denunciado '!$L233)</f>
        <v>0.1388888888888889</v>
      </c>
      <c r="E233" s="51">
        <f>IF('Relación Víctima_Denunciado '!E233=0,"-",'Relación Víctima_Denunciado '!E233/'Relación Víctima_Denunciado '!$L233)</f>
        <v>0.1388888888888889</v>
      </c>
      <c r="F233" s="51">
        <f>IF('Relación Víctima_Denunciado '!F233=0,"-",'Relación Víctima_Denunciado '!F233/'Relación Víctima_Denunciado '!$L233)</f>
        <v>0.23148148148148148</v>
      </c>
      <c r="G233" s="51" t="str">
        <f>IF('Relación Víctima_Denunciado '!H233=0,"-",'Relación Víctima_Denunciado '!H233/'Relación Víctima_Denunciado '!$L233)</f>
        <v>-</v>
      </c>
      <c r="H233" s="51" t="str">
        <f>IF('Relación Víctima_Denunciado '!I233=0,"-",'Relación Víctima_Denunciado '!I233/'Relación Víctima_Denunciado '!$L233)</f>
        <v>-</v>
      </c>
      <c r="I233" s="51" t="str">
        <f>IF('Relación Víctima_Denunciado '!J233=0,"-",'Relación Víctima_Denunciado '!J233/'Relación Víctima_Denunciado '!$L233)</f>
        <v>-</v>
      </c>
      <c r="J233" s="51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62" t="s">
        <v>192</v>
      </c>
      <c r="C234" s="51">
        <f>IF('Relación Víctima_Denunciado '!C234=0,"-",'Relación Víctima_Denunciado '!C234/'Relación Víctima_Denunciado '!$L234)</f>
        <v>0.36</v>
      </c>
      <c r="D234" s="51">
        <f>IF('Relación Víctima_Denunciado '!D234=0,"-",'Relación Víctima_Denunciado '!D234/'Relación Víctima_Denunciado '!$L234)</f>
        <v>0.2</v>
      </c>
      <c r="E234" s="51">
        <f>IF('Relación Víctima_Denunciado '!E234=0,"-",'Relación Víctima_Denunciado '!E234/'Relación Víctima_Denunciado '!$L234)</f>
        <v>0.2</v>
      </c>
      <c r="F234" s="51">
        <f>IF('Relación Víctima_Denunciado '!F234=0,"-",'Relación Víctima_Denunciado '!F234/'Relación Víctima_Denunciado '!$L234)</f>
        <v>0.24</v>
      </c>
      <c r="G234" s="51" t="str">
        <f>IF('Relación Víctima_Denunciado '!H234=0,"-",'Relación Víctima_Denunciado '!H234/'Relación Víctima_Denunciado '!$L234)</f>
        <v>-</v>
      </c>
      <c r="H234" s="51" t="str">
        <f>IF('Relación Víctima_Denunciado '!I234=0,"-",'Relación Víctima_Denunciado '!I234/'Relación Víctima_Denunciado '!$L234)</f>
        <v>-</v>
      </c>
      <c r="I234" s="51" t="str">
        <f>IF('Relación Víctima_Denunciado '!J234=0,"-",'Relación Víctima_Denunciado '!J234/'Relación Víctima_Denunciado '!$L234)</f>
        <v>-</v>
      </c>
      <c r="J234" s="51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62" t="s">
        <v>425</v>
      </c>
      <c r="C235" s="51">
        <f>IF('Relación Víctima_Denunciado '!C235=0,"-",'Relación Víctima_Denunciado '!C235/'Relación Víctima_Denunciado '!$L235)</f>
        <v>0.17808219178082191</v>
      </c>
      <c r="D235" s="51">
        <f>IF('Relación Víctima_Denunciado '!D235=0,"-",'Relación Víctima_Denunciado '!D235/'Relación Víctima_Denunciado '!$L235)</f>
        <v>4.1095890410958902E-2</v>
      </c>
      <c r="E235" s="51">
        <f>IF('Relación Víctima_Denunciado '!E235=0,"-",'Relación Víctima_Denunciado '!E235/'Relación Víctima_Denunciado '!$L235)</f>
        <v>0.23287671232876711</v>
      </c>
      <c r="F235" s="51">
        <f>IF('Relación Víctima_Denunciado '!F235=0,"-",'Relación Víctima_Denunciado '!F235/'Relación Víctima_Denunciado '!$L235)</f>
        <v>0.54794520547945202</v>
      </c>
      <c r="G235" s="51" t="str">
        <f>IF('Relación Víctima_Denunciado '!H235=0,"-",'Relación Víctima_Denunciado '!H235/'Relación Víctima_Denunciado '!$L235)</f>
        <v>-</v>
      </c>
      <c r="H235" s="51" t="str">
        <f>IF('Relación Víctima_Denunciado '!I235=0,"-",'Relación Víctima_Denunciado '!I235/'Relación Víctima_Denunciado '!$L235)</f>
        <v>-</v>
      </c>
      <c r="I235" s="51" t="str">
        <f>IF('Relación Víctima_Denunciado '!J235=0,"-",'Relación Víctima_Denunciado '!J235/'Relación Víctima_Denunciado '!$L235)</f>
        <v>-</v>
      </c>
      <c r="J235" s="51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62" t="s">
        <v>426</v>
      </c>
      <c r="C236" s="51">
        <f>IF('Relación Víctima_Denunciado '!C236=0,"-",'Relación Víctima_Denunciado '!C236/'Relación Víctima_Denunciado '!$L236)</f>
        <v>0.42857142857142855</v>
      </c>
      <c r="D236" s="51" t="str">
        <f>IF('Relación Víctima_Denunciado '!D236=0,"-",'Relación Víctima_Denunciado '!D236/'Relación Víctima_Denunciado '!$L236)</f>
        <v>-</v>
      </c>
      <c r="E236" s="51">
        <f>IF('Relación Víctima_Denunciado '!E236=0,"-",'Relación Víctima_Denunciado '!E236/'Relación Víctima_Denunciado '!$L236)</f>
        <v>0.42857142857142855</v>
      </c>
      <c r="F236" s="51">
        <f>IF('Relación Víctima_Denunciado '!F236=0,"-",'Relación Víctima_Denunciado '!F236/'Relación Víctima_Denunciado '!$L236)</f>
        <v>0.14285714285714285</v>
      </c>
      <c r="G236" s="51" t="str">
        <f>IF('Relación Víctima_Denunciado '!H236=0,"-",'Relación Víctima_Denunciado '!H236/'Relación Víctima_Denunciado '!$L236)</f>
        <v>-</v>
      </c>
      <c r="H236" s="51" t="str">
        <f>IF('Relación Víctima_Denunciado '!I236=0,"-",'Relación Víctima_Denunciado '!I236/'Relación Víctima_Denunciado '!$L236)</f>
        <v>-</v>
      </c>
      <c r="I236" s="51" t="str">
        <f>IF('Relación Víctima_Denunciado '!J236=0,"-",'Relación Víctima_Denunciado '!J236/'Relación Víctima_Denunciado '!$L236)</f>
        <v>-</v>
      </c>
      <c r="J236" s="51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62" t="s">
        <v>427</v>
      </c>
      <c r="C237" s="51">
        <f>IF('Relación Víctima_Denunciado '!C237=0,"-",'Relación Víctima_Denunciado '!C237/'Relación Víctima_Denunciado '!$L237)</f>
        <v>0.13043478260869565</v>
      </c>
      <c r="D237" s="51">
        <f>IF('Relación Víctima_Denunciado '!D237=0,"-",'Relación Víctima_Denunciado '!D237/'Relación Víctima_Denunciado '!$L237)</f>
        <v>6.5217391304347824E-2</v>
      </c>
      <c r="E237" s="51">
        <f>IF('Relación Víctima_Denunciado '!E237=0,"-",'Relación Víctima_Denunciado '!E237/'Relación Víctima_Denunciado '!$L237)</f>
        <v>0.34782608695652173</v>
      </c>
      <c r="F237" s="51">
        <f>IF('Relación Víctima_Denunciado '!F237=0,"-",'Relación Víctima_Denunciado '!F237/'Relación Víctima_Denunciado '!$L237)</f>
        <v>0.45652173913043476</v>
      </c>
      <c r="G237" s="51" t="str">
        <f>IF('Relación Víctima_Denunciado '!H237=0,"-",'Relación Víctima_Denunciado '!H237/'Relación Víctima_Denunciado '!$L237)</f>
        <v>-</v>
      </c>
      <c r="H237" s="51" t="str">
        <f>IF('Relación Víctima_Denunciado '!I237=0,"-",'Relación Víctima_Denunciado '!I237/'Relación Víctima_Denunciado '!$L237)</f>
        <v>-</v>
      </c>
      <c r="I237" s="51" t="str">
        <f>IF('Relación Víctima_Denunciado '!J237=0,"-",'Relación Víctima_Denunciado '!J237/'Relación Víctima_Denunciado '!$L237)</f>
        <v>-</v>
      </c>
      <c r="J237" s="51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62" t="s">
        <v>428</v>
      </c>
      <c r="C238" s="51">
        <f>IF('Relación Víctima_Denunciado '!C238=0,"-",'Relación Víctima_Denunciado '!C238/'Relación Víctima_Denunciado '!$L238)</f>
        <v>0.11956521739130435</v>
      </c>
      <c r="D238" s="51">
        <f>IF('Relación Víctima_Denunciado '!D238=0,"-",'Relación Víctima_Denunciado '!D238/'Relación Víctima_Denunciado '!$L238)</f>
        <v>0.11413043478260869</v>
      </c>
      <c r="E238" s="51">
        <f>IF('Relación Víctima_Denunciado '!E238=0,"-",'Relación Víctima_Denunciado '!E238/'Relación Víctima_Denunciado '!$L238)</f>
        <v>0.31521739130434784</v>
      </c>
      <c r="F238" s="51">
        <f>IF('Relación Víctima_Denunciado '!F238=0,"-",'Relación Víctima_Denunciado '!F238/'Relación Víctima_Denunciado '!$L238)</f>
        <v>0.43478260869565216</v>
      </c>
      <c r="G238" s="51" t="str">
        <f>IF('Relación Víctima_Denunciado '!H238=0,"-",'Relación Víctima_Denunciado '!H238/'Relación Víctima_Denunciado '!$L238)</f>
        <v>-</v>
      </c>
      <c r="H238" s="51" t="str">
        <f>IF('Relación Víctima_Denunciado '!I238=0,"-",'Relación Víctima_Denunciado '!I238/'Relación Víctima_Denunciado '!$L238)</f>
        <v>-</v>
      </c>
      <c r="I238" s="51" t="str">
        <f>IF('Relación Víctima_Denunciado '!J238=0,"-",'Relación Víctima_Denunciado '!J238/'Relación Víctima_Denunciado '!$L238)</f>
        <v>-</v>
      </c>
      <c r="J238" s="51">
        <f>IF('Relación Víctima_Denunciado '!K238=0,"-",'Relación Víctima_Denunciado '!K238/'Relación Víctima_Denunciado '!$L238)</f>
        <v>1.6304347826086956E-2</v>
      </c>
    </row>
    <row r="239" spans="2:10" ht="20.100000000000001" customHeight="1" thickBot="1" x14ac:dyDescent="0.25">
      <c r="B239" s="62" t="s">
        <v>429</v>
      </c>
      <c r="C239" s="51">
        <f>IF('Relación Víctima_Denunciado '!C239=0,"-",'Relación Víctima_Denunciado '!C239/'Relación Víctima_Denunciado '!$L239)</f>
        <v>0.21111111111111111</v>
      </c>
      <c r="D239" s="51">
        <f>IF('Relación Víctima_Denunciado '!D239=0,"-",'Relación Víctima_Denunciado '!D239/'Relación Víctima_Denunciado '!$L239)</f>
        <v>8.3333333333333329E-2</v>
      </c>
      <c r="E239" s="51">
        <f>IF('Relación Víctima_Denunciado '!E239=0,"-",'Relación Víctima_Denunciado '!E239/'Relación Víctima_Denunciado '!$L239)</f>
        <v>0.18888888888888888</v>
      </c>
      <c r="F239" s="51">
        <f>IF('Relación Víctima_Denunciado '!F239=0,"-",'Relación Víctima_Denunciado '!F239/'Relación Víctima_Denunciado '!$L239)</f>
        <v>0.51666666666666672</v>
      </c>
      <c r="G239" s="51" t="str">
        <f>IF('Relación Víctima_Denunciado '!H239=0,"-",'Relación Víctima_Denunciado '!H239/'Relación Víctima_Denunciado '!$L239)</f>
        <v>-</v>
      </c>
      <c r="H239" s="51" t="str">
        <f>IF('Relación Víctima_Denunciado '!I239=0,"-",'Relación Víctima_Denunciado '!I239/'Relación Víctima_Denunciado '!$L239)</f>
        <v>-</v>
      </c>
      <c r="I239" s="51" t="str">
        <f>IF('Relación Víctima_Denunciado '!J239=0,"-",'Relación Víctima_Denunciado '!J239/'Relación Víctima_Denunciado '!$L239)</f>
        <v>-</v>
      </c>
      <c r="J239" s="51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62" t="s">
        <v>430</v>
      </c>
      <c r="C240" s="51">
        <f>IF('Relación Víctima_Denunciado '!C240=0,"-",'Relación Víctima_Denunciado '!C240/'Relación Víctima_Denunciado '!$L240)</f>
        <v>0.14189189189189189</v>
      </c>
      <c r="D240" s="51">
        <f>IF('Relación Víctima_Denunciado '!D240=0,"-",'Relación Víctima_Denunciado '!D240/'Relación Víctima_Denunciado '!$L240)</f>
        <v>0.18243243243243243</v>
      </c>
      <c r="E240" s="51">
        <f>IF('Relación Víctima_Denunciado '!E240=0,"-",'Relación Víctima_Denunciado '!E240/'Relación Víctima_Denunciado '!$L240)</f>
        <v>0.16891891891891891</v>
      </c>
      <c r="F240" s="51">
        <f>IF('Relación Víctima_Denunciado '!F240=0,"-",'Relación Víctima_Denunciado '!F240/'Relación Víctima_Denunciado '!$L240)</f>
        <v>0.4391891891891892</v>
      </c>
      <c r="G240" s="51">
        <f>IF('Relación Víctima_Denunciado '!H240=0,"-",'Relación Víctima_Denunciado '!H240/'Relación Víctima_Denunciado '!$L240)</f>
        <v>5.4054054054054057E-2</v>
      </c>
      <c r="H240" s="51" t="str">
        <f>IF('Relación Víctima_Denunciado '!I240=0,"-",'Relación Víctima_Denunciado '!I240/'Relación Víctima_Denunciado '!$L240)</f>
        <v>-</v>
      </c>
      <c r="I240" s="51" t="str">
        <f>IF('Relación Víctima_Denunciado '!J240=0,"-",'Relación Víctima_Denunciado '!J240/'Relación Víctima_Denunciado '!$L240)</f>
        <v>-</v>
      </c>
      <c r="J240" s="51">
        <f>IF('Relación Víctima_Denunciado '!K240=0,"-",'Relación Víctima_Denunciado '!K240/'Relación Víctima_Denunciado '!$L240)</f>
        <v>1.3513513513513514E-2</v>
      </c>
    </row>
    <row r="241" spans="2:10" ht="20.100000000000001" customHeight="1" thickBot="1" x14ac:dyDescent="0.25">
      <c r="B241" s="62" t="s">
        <v>431</v>
      </c>
      <c r="C241" s="51">
        <f>IF('Relación Víctima_Denunciado '!C241=0,"-",'Relación Víctima_Denunciado '!C241/'Relación Víctima_Denunciado '!$L241)</f>
        <v>0.53543307086614178</v>
      </c>
      <c r="D241" s="51">
        <f>IF('Relación Víctima_Denunciado '!D241=0,"-",'Relación Víctima_Denunciado '!D241/'Relación Víctima_Denunciado '!$L241)</f>
        <v>0.2125984251968504</v>
      </c>
      <c r="E241" s="51">
        <f>IF('Relación Víctima_Denunciado '!E241=0,"-",'Relación Víctima_Denunciado '!E241/'Relación Víctima_Denunciado '!$L241)</f>
        <v>0.11023622047244094</v>
      </c>
      <c r="F241" s="51">
        <f>IF('Relación Víctima_Denunciado '!F241=0,"-",'Relación Víctima_Denunciado '!F241/'Relación Víctima_Denunciado '!$L241)</f>
        <v>0.14173228346456693</v>
      </c>
      <c r="G241" s="51" t="str">
        <f>IF('Relación Víctima_Denunciado '!H241=0,"-",'Relación Víctima_Denunciado '!H241/'Relación Víctima_Denunciado '!$L241)</f>
        <v>-</v>
      </c>
      <c r="H241" s="51" t="str">
        <f>IF('Relación Víctima_Denunciado '!I241=0,"-",'Relación Víctima_Denunciado '!I241/'Relación Víctima_Denunciado '!$L241)</f>
        <v>-</v>
      </c>
      <c r="I241" s="51" t="str">
        <f>IF('Relación Víctima_Denunciado '!J241=0,"-",'Relación Víctima_Denunciado '!J241/'Relación Víctima_Denunciado '!$L241)</f>
        <v>-</v>
      </c>
      <c r="J241" s="51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62" t="s">
        <v>432</v>
      </c>
      <c r="C242" s="51">
        <f>IF('Relación Víctima_Denunciado '!C242=0,"-",'Relación Víctima_Denunciado '!C242/'Relación Víctima_Denunciado '!$L242)</f>
        <v>9.8684210526315791E-2</v>
      </c>
      <c r="D242" s="51">
        <f>IF('Relación Víctima_Denunciado '!D242=0,"-",'Relación Víctima_Denunciado '!D242/'Relación Víctima_Denunciado '!$L242)</f>
        <v>4.6052631578947366E-2</v>
      </c>
      <c r="E242" s="51">
        <f>IF('Relación Víctima_Denunciado '!E242=0,"-",'Relación Víctima_Denunciado '!E242/'Relación Víctima_Denunciado '!$L242)</f>
        <v>0.36842105263157893</v>
      </c>
      <c r="F242" s="51">
        <f>IF('Relación Víctima_Denunciado '!F242=0,"-",'Relación Víctima_Denunciado '!F242/'Relación Víctima_Denunciado '!$L242)</f>
        <v>0.48684210526315791</v>
      </c>
      <c r="G242" s="51" t="str">
        <f>IF('Relación Víctima_Denunciado '!H242=0,"-",'Relación Víctima_Denunciado '!H242/'Relación Víctima_Denunciado '!$L242)</f>
        <v>-</v>
      </c>
      <c r="H242" s="51" t="str">
        <f>IF('Relación Víctima_Denunciado '!I242=0,"-",'Relación Víctima_Denunciado '!I242/'Relación Víctima_Denunciado '!$L242)</f>
        <v>-</v>
      </c>
      <c r="I242" s="51" t="str">
        <f>IF('Relación Víctima_Denunciado '!J242=0,"-",'Relación Víctima_Denunciado '!J242/'Relación Víctima_Denunciado '!$L242)</f>
        <v>-</v>
      </c>
      <c r="J242" s="51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62" t="s">
        <v>433</v>
      </c>
      <c r="C243" s="51">
        <f>IF('Relación Víctima_Denunciado '!C243=0,"-",'Relación Víctima_Denunciado '!C243/'Relación Víctima_Denunciado '!$L243)</f>
        <v>0.17647058823529413</v>
      </c>
      <c r="D243" s="51">
        <f>IF('Relación Víctima_Denunciado '!D243=0,"-",'Relación Víctima_Denunciado '!D243/'Relación Víctima_Denunciado '!$L243)</f>
        <v>4.4117647058823532E-2</v>
      </c>
      <c r="E243" s="51">
        <f>IF('Relación Víctima_Denunciado '!E243=0,"-",'Relación Víctima_Denunciado '!E243/'Relación Víctima_Denunciado '!$L243)</f>
        <v>0.27941176470588236</v>
      </c>
      <c r="F243" s="51">
        <f>IF('Relación Víctima_Denunciado '!F243=0,"-",'Relación Víctima_Denunciado '!F243/'Relación Víctima_Denunciado '!$L243)</f>
        <v>0.5</v>
      </c>
      <c r="G243" s="51" t="str">
        <f>IF('Relación Víctima_Denunciado '!H243=0,"-",'Relación Víctima_Denunciado '!H243/'Relación Víctima_Denunciado '!$L243)</f>
        <v>-</v>
      </c>
      <c r="H243" s="51" t="str">
        <f>IF('Relación Víctima_Denunciado '!I243=0,"-",'Relación Víctima_Denunciado '!I243/'Relación Víctima_Denunciado '!$L243)</f>
        <v>-</v>
      </c>
      <c r="I243" s="51" t="str">
        <f>IF('Relación Víctima_Denunciado '!J243=0,"-",'Relación Víctima_Denunciado '!J243/'Relación Víctima_Denunciado '!$L243)</f>
        <v>-</v>
      </c>
      <c r="J243" s="51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62" t="s">
        <v>434</v>
      </c>
      <c r="C244" s="51">
        <f>IF('Relación Víctima_Denunciado '!C244=0,"-",'Relación Víctima_Denunciado '!C244/'Relación Víctima_Denunciado '!$L244)</f>
        <v>0.20689655172413793</v>
      </c>
      <c r="D244" s="51">
        <f>IF('Relación Víctima_Denunciado '!D244=0,"-",'Relación Víctima_Denunciado '!D244/'Relación Víctima_Denunciado '!$L244)</f>
        <v>6.8965517241379309E-2</v>
      </c>
      <c r="E244" s="51">
        <f>IF('Relación Víctima_Denunciado '!E244=0,"-",'Relación Víctima_Denunciado '!E244/'Relación Víctima_Denunciado '!$L244)</f>
        <v>0.20689655172413793</v>
      </c>
      <c r="F244" s="51">
        <f>IF('Relación Víctima_Denunciado '!F244=0,"-",'Relación Víctima_Denunciado '!F244/'Relación Víctima_Denunciado '!$L244)</f>
        <v>0.51724137931034486</v>
      </c>
      <c r="G244" s="51" t="str">
        <f>IF('Relación Víctima_Denunciado '!H244=0,"-",'Relación Víctima_Denunciado '!H244/'Relación Víctima_Denunciado '!$L244)</f>
        <v>-</v>
      </c>
      <c r="H244" s="51" t="str">
        <f>IF('Relación Víctima_Denunciado '!I244=0,"-",'Relación Víctima_Denunciado '!I244/'Relación Víctima_Denunciado '!$L244)</f>
        <v>-</v>
      </c>
      <c r="I244" s="51" t="str">
        <f>IF('Relación Víctima_Denunciado '!J244=0,"-",'Relación Víctima_Denunciado '!J244/'Relación Víctima_Denunciado '!$L244)</f>
        <v>-</v>
      </c>
      <c r="J244" s="51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62" t="s">
        <v>435</v>
      </c>
      <c r="C245" s="51">
        <f>IF('Relación Víctima_Denunciado '!C245=0,"-",'Relación Víctima_Denunciado '!C245/'Relación Víctima_Denunciado '!$L245)</f>
        <v>0.31481481481481483</v>
      </c>
      <c r="D245" s="51">
        <f>IF('Relación Víctima_Denunciado '!D245=0,"-",'Relación Víctima_Denunciado '!D245/'Relación Víctima_Denunciado '!$L245)</f>
        <v>3.7037037037037035E-2</v>
      </c>
      <c r="E245" s="51">
        <f>IF('Relación Víctima_Denunciado '!E245=0,"-",'Relación Víctima_Denunciado '!E245/'Relación Víctima_Denunciado '!$L245)</f>
        <v>0.31481481481481483</v>
      </c>
      <c r="F245" s="51">
        <f>IF('Relación Víctima_Denunciado '!F245=0,"-",'Relación Víctima_Denunciado '!F245/'Relación Víctima_Denunciado '!$L245)</f>
        <v>0.33333333333333331</v>
      </c>
      <c r="G245" s="51" t="str">
        <f>IF('Relación Víctima_Denunciado '!H245=0,"-",'Relación Víctima_Denunciado '!H245/'Relación Víctima_Denunciado '!$L245)</f>
        <v>-</v>
      </c>
      <c r="H245" s="51" t="str">
        <f>IF('Relación Víctima_Denunciado '!I245=0,"-",'Relación Víctima_Denunciado '!I245/'Relación Víctima_Denunciado '!$L245)</f>
        <v>-</v>
      </c>
      <c r="I245" s="51" t="str">
        <f>IF('Relación Víctima_Denunciado '!J245=0,"-",'Relación Víctima_Denunciado '!J245/'Relación Víctima_Denunciado '!$L245)</f>
        <v>-</v>
      </c>
      <c r="J245" s="51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62" t="s">
        <v>436</v>
      </c>
      <c r="C246" s="51">
        <f>IF('Relación Víctima_Denunciado '!C246=0,"-",'Relación Víctima_Denunciado '!C246/'Relación Víctima_Denunciado '!$L246)</f>
        <v>7.6271186440677971E-2</v>
      </c>
      <c r="D246" s="51">
        <f>IF('Relación Víctima_Denunciado '!D246=0,"-",'Relación Víctima_Denunciado '!D246/'Relación Víctima_Denunciado '!$L246)</f>
        <v>8.4745762711864403E-2</v>
      </c>
      <c r="E246" s="51">
        <f>IF('Relación Víctima_Denunciado '!E246=0,"-",'Relación Víctima_Denunciado '!E246/'Relación Víctima_Denunciado '!$L246)</f>
        <v>0.51694915254237284</v>
      </c>
      <c r="F246" s="51">
        <f>IF('Relación Víctima_Denunciado '!F246=0,"-",'Relación Víctima_Denunciado '!F246/'Relación Víctima_Denunciado '!$L246)</f>
        <v>0.32203389830508472</v>
      </c>
      <c r="G246" s="51" t="str">
        <f>IF('Relación Víctima_Denunciado '!H246=0,"-",'Relación Víctima_Denunciado '!H246/'Relación Víctima_Denunciado '!$L246)</f>
        <v>-</v>
      </c>
      <c r="H246" s="51" t="str">
        <f>IF('Relación Víctima_Denunciado '!I246=0,"-",'Relación Víctima_Denunciado '!I246/'Relación Víctima_Denunciado '!$L246)</f>
        <v>-</v>
      </c>
      <c r="I246" s="51" t="str">
        <f>IF('Relación Víctima_Denunciado '!J246=0,"-",'Relación Víctima_Denunciado '!J246/'Relación Víctima_Denunciado '!$L246)</f>
        <v>-</v>
      </c>
      <c r="J246" s="51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62" t="s">
        <v>193</v>
      </c>
      <c r="C247" s="51">
        <f>IF('Relación Víctima_Denunciado '!C247=0,"-",'Relación Víctima_Denunciado '!C247/'Relación Víctima_Denunciado '!$L247)</f>
        <v>0.13282571912013535</v>
      </c>
      <c r="D247" s="51">
        <f>IF('Relación Víctima_Denunciado '!D247=0,"-",'Relación Víctima_Denunciado '!D247/'Relación Víctima_Denunciado '!$L247)</f>
        <v>8.2910321489001695E-2</v>
      </c>
      <c r="E247" s="51">
        <f>IF('Relación Víctima_Denunciado '!E247=0,"-",'Relación Víctima_Denunciado '!E247/'Relación Víctima_Denunciado '!$L247)</f>
        <v>0.38494077834179358</v>
      </c>
      <c r="F247" s="51">
        <f>IF('Relación Víctima_Denunciado '!F247=0,"-",'Relación Víctima_Denunciado '!F247/'Relación Víctima_Denunciado '!$L247)</f>
        <v>0.39678510998307953</v>
      </c>
      <c r="G247" s="51" t="str">
        <f>IF('Relación Víctima_Denunciado '!H247=0,"-",'Relación Víctima_Denunciado '!H247/'Relación Víctima_Denunciado '!$L247)</f>
        <v>-</v>
      </c>
      <c r="H247" s="51" t="str">
        <f>IF('Relación Víctima_Denunciado '!I247=0,"-",'Relación Víctima_Denunciado '!I247/'Relación Víctima_Denunciado '!$L247)</f>
        <v>-</v>
      </c>
      <c r="I247" s="51" t="str">
        <f>IF('Relación Víctima_Denunciado '!J247=0,"-",'Relación Víctima_Denunciado '!J247/'Relación Víctima_Denunciado '!$L247)</f>
        <v>-</v>
      </c>
      <c r="J247" s="51">
        <f>IF('Relación Víctima_Denunciado '!K247=0,"-",'Relación Víctima_Denunciado '!K247/'Relación Víctima_Denunciado '!$L247)</f>
        <v>2.5380710659898475E-3</v>
      </c>
    </row>
    <row r="248" spans="2:10" ht="20.100000000000001" customHeight="1" thickBot="1" x14ac:dyDescent="0.25">
      <c r="B248" s="62" t="s">
        <v>437</v>
      </c>
      <c r="C248" s="51">
        <f>IF('Relación Víctima_Denunciado '!C248=0,"-",'Relación Víctima_Denunciado '!C248/'Relación Víctima_Denunciado '!$L248)</f>
        <v>0.37662337662337664</v>
      </c>
      <c r="D248" s="51">
        <f>IF('Relación Víctima_Denunciado '!D248=0,"-",'Relación Víctima_Denunciado '!D248/'Relación Víctima_Denunciado '!$L248)</f>
        <v>0.19480519480519481</v>
      </c>
      <c r="E248" s="51">
        <f>IF('Relación Víctima_Denunciado '!E248=0,"-",'Relación Víctima_Denunciado '!E248/'Relación Víctima_Denunciado '!$L248)</f>
        <v>0.1038961038961039</v>
      </c>
      <c r="F248" s="51">
        <f>IF('Relación Víctima_Denunciado '!F248=0,"-",'Relación Víctima_Denunciado '!F248/'Relación Víctima_Denunciado '!$L248)</f>
        <v>0.32467532467532467</v>
      </c>
      <c r="G248" s="51" t="str">
        <f>IF('Relación Víctima_Denunciado '!H248=0,"-",'Relación Víctima_Denunciado '!H248/'Relación Víctima_Denunciado '!$L248)</f>
        <v>-</v>
      </c>
      <c r="H248" s="51" t="str">
        <f>IF('Relación Víctima_Denunciado '!I248=0,"-",'Relación Víctima_Denunciado '!I248/'Relación Víctima_Denunciado '!$L248)</f>
        <v>-</v>
      </c>
      <c r="I248" s="51" t="str">
        <f>IF('Relación Víctima_Denunciado '!J248=0,"-",'Relación Víctima_Denunciado '!J248/'Relación Víctima_Denunciado '!$L248)</f>
        <v>-</v>
      </c>
      <c r="J248" s="51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62" t="s">
        <v>438</v>
      </c>
      <c r="C249" s="51">
        <f>IF('Relación Víctima_Denunciado '!C249=0,"-",'Relación Víctima_Denunciado '!C249/'Relación Víctima_Denunciado '!$L249)</f>
        <v>7.5342465753424653E-2</v>
      </c>
      <c r="D249" s="51">
        <f>IF('Relación Víctima_Denunciado '!D249=0,"-",'Relación Víctima_Denunciado '!D249/'Relación Víctima_Denunciado '!$L249)</f>
        <v>9.5890410958904104E-2</v>
      </c>
      <c r="E249" s="51">
        <f>IF('Relación Víctima_Denunciado '!E249=0,"-",'Relación Víctima_Denunciado '!E249/'Relación Víctima_Denunciado '!$L249)</f>
        <v>0.29452054794520549</v>
      </c>
      <c r="F249" s="51">
        <f>IF('Relación Víctima_Denunciado '!F249=0,"-",'Relación Víctima_Denunciado '!F249/'Relación Víctima_Denunciado '!$L249)</f>
        <v>0.53424657534246578</v>
      </c>
      <c r="G249" s="51" t="str">
        <f>IF('Relación Víctima_Denunciado '!H249=0,"-",'Relación Víctima_Denunciado '!H249/'Relación Víctima_Denunciado '!$L249)</f>
        <v>-</v>
      </c>
      <c r="H249" s="51" t="str">
        <f>IF('Relación Víctima_Denunciado '!I249=0,"-",'Relación Víctima_Denunciado '!I249/'Relación Víctima_Denunciado '!$L249)</f>
        <v>-</v>
      </c>
      <c r="I249" s="51" t="str">
        <f>IF('Relación Víctima_Denunciado '!J249=0,"-",'Relación Víctima_Denunciado '!J249/'Relación Víctima_Denunciado '!$L249)</f>
        <v>-</v>
      </c>
      <c r="J249" s="51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62" t="s">
        <v>439</v>
      </c>
      <c r="C250" s="51">
        <f>IF('Relación Víctima_Denunciado '!C250=0,"-",'Relación Víctima_Denunciado '!C250/'Relación Víctima_Denunciado '!$L250)</f>
        <v>0.25641025641025639</v>
      </c>
      <c r="D250" s="51" t="str">
        <f>IF('Relación Víctima_Denunciado '!D250=0,"-",'Relación Víctima_Denunciado '!D250/'Relación Víctima_Denunciado '!$L250)</f>
        <v>-</v>
      </c>
      <c r="E250" s="51">
        <f>IF('Relación Víctima_Denunciado '!E250=0,"-",'Relación Víctima_Denunciado '!E250/'Relación Víctima_Denunciado '!$L250)</f>
        <v>0.46153846153846156</v>
      </c>
      <c r="F250" s="51">
        <f>IF('Relación Víctima_Denunciado '!F250=0,"-",'Relación Víctima_Denunciado '!F250/'Relación Víctima_Denunciado '!$L250)</f>
        <v>0.28205128205128205</v>
      </c>
      <c r="G250" s="51" t="str">
        <f>IF('Relación Víctima_Denunciado '!H250=0,"-",'Relación Víctima_Denunciado '!H250/'Relación Víctima_Denunciado '!$L250)</f>
        <v>-</v>
      </c>
      <c r="H250" s="51" t="str">
        <f>IF('Relación Víctima_Denunciado '!I250=0,"-",'Relación Víctima_Denunciado '!I250/'Relación Víctima_Denunciado '!$L250)</f>
        <v>-</v>
      </c>
      <c r="I250" s="51" t="str">
        <f>IF('Relación Víctima_Denunciado '!J250=0,"-",'Relación Víctima_Denunciado '!J250/'Relación Víctima_Denunciado '!$L250)</f>
        <v>-</v>
      </c>
      <c r="J250" s="51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62" t="s">
        <v>440</v>
      </c>
      <c r="C251" s="51">
        <f>IF('Relación Víctima_Denunciado '!C251=0,"-",'Relación Víctima_Denunciado '!C251/'Relación Víctima_Denunciado '!$L251)</f>
        <v>0.25342465753424659</v>
      </c>
      <c r="D251" s="51">
        <f>IF('Relación Víctima_Denunciado '!D251=0,"-",'Relación Víctima_Denunciado '!D251/'Relación Víctima_Denunciado '!$L251)</f>
        <v>0.26027397260273971</v>
      </c>
      <c r="E251" s="51">
        <f>IF('Relación Víctima_Denunciado '!E251=0,"-",'Relación Víctima_Denunciado '!E251/'Relación Víctima_Denunciado '!$L251)</f>
        <v>0.20547945205479451</v>
      </c>
      <c r="F251" s="51">
        <f>IF('Relación Víctima_Denunciado '!F251=0,"-",'Relación Víctima_Denunciado '!F251/'Relación Víctima_Denunciado '!$L251)</f>
        <v>0.28082191780821919</v>
      </c>
      <c r="G251" s="51" t="str">
        <f>IF('Relación Víctima_Denunciado '!H251=0,"-",'Relación Víctima_Denunciado '!H251/'Relación Víctima_Denunciado '!$L251)</f>
        <v>-</v>
      </c>
      <c r="H251" s="51" t="str">
        <f>IF('Relación Víctima_Denunciado '!I251=0,"-",'Relación Víctima_Denunciado '!I251/'Relación Víctima_Denunciado '!$L251)</f>
        <v>-</v>
      </c>
      <c r="I251" s="51" t="str">
        <f>IF('Relación Víctima_Denunciado '!J251=0,"-",'Relación Víctima_Denunciado '!J251/'Relación Víctima_Denunciado '!$L251)</f>
        <v>-</v>
      </c>
      <c r="J251" s="51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62" t="s">
        <v>441</v>
      </c>
      <c r="C252" s="51">
        <f>IF('Relación Víctima_Denunciado '!C252=0,"-",'Relación Víctima_Denunciado '!C252/'Relación Víctima_Denunciado '!$L252)</f>
        <v>0.19117647058823528</v>
      </c>
      <c r="D252" s="51">
        <f>IF('Relación Víctima_Denunciado '!D252=0,"-",'Relación Víctima_Denunciado '!D252/'Relación Víctima_Denunciado '!$L252)</f>
        <v>0.11764705882352941</v>
      </c>
      <c r="E252" s="51">
        <f>IF('Relación Víctima_Denunciado '!E252=0,"-",'Relación Víctima_Denunciado '!E252/'Relación Víctima_Denunciado '!$L252)</f>
        <v>0.23529411764705882</v>
      </c>
      <c r="F252" s="51">
        <f>IF('Relación Víctima_Denunciado '!F252=0,"-",'Relación Víctima_Denunciado '!F252/'Relación Víctima_Denunciado '!$L252)</f>
        <v>0.45588235294117646</v>
      </c>
      <c r="G252" s="51" t="str">
        <f>IF('Relación Víctima_Denunciado '!H252=0,"-",'Relación Víctima_Denunciado '!H252/'Relación Víctima_Denunciado '!$L252)</f>
        <v>-</v>
      </c>
      <c r="H252" s="51" t="str">
        <f>IF('Relación Víctima_Denunciado '!I252=0,"-",'Relación Víctima_Denunciado '!I252/'Relación Víctima_Denunciado '!$L252)</f>
        <v>-</v>
      </c>
      <c r="I252" s="51" t="str">
        <f>IF('Relación Víctima_Denunciado '!J252=0,"-",'Relación Víctima_Denunciado '!J252/'Relación Víctima_Denunciado '!$L252)</f>
        <v>-</v>
      </c>
      <c r="J252" s="51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62" t="s">
        <v>442</v>
      </c>
      <c r="C253" s="51">
        <f>IF('Relación Víctima_Denunciado '!C253=0,"-",'Relación Víctima_Denunciado '!C253/'Relación Víctima_Denunciado '!$L253)</f>
        <v>8.8353413654618476E-2</v>
      </c>
      <c r="D253" s="51">
        <f>IF('Relación Víctima_Denunciado '!D253=0,"-",'Relación Víctima_Denunciado '!D253/'Relación Víctima_Denunciado '!$L253)</f>
        <v>2.4096385542168676E-2</v>
      </c>
      <c r="E253" s="51">
        <f>IF('Relación Víctima_Denunciado '!E253=0,"-",'Relación Víctima_Denunciado '!E253/'Relación Víctima_Denunciado '!$L253)</f>
        <v>0.35742971887550201</v>
      </c>
      <c r="F253" s="51">
        <f>IF('Relación Víctima_Denunciado '!F253=0,"-",'Relación Víctima_Denunciado '!F253/'Relación Víctima_Denunciado '!$L253)</f>
        <v>0.53012048192771088</v>
      </c>
      <c r="G253" s="51" t="str">
        <f>IF('Relación Víctima_Denunciado '!H253=0,"-",'Relación Víctima_Denunciado '!H253/'Relación Víctima_Denunciado '!$L253)</f>
        <v>-</v>
      </c>
      <c r="H253" s="51" t="str">
        <f>IF('Relación Víctima_Denunciado '!I253=0,"-",'Relación Víctima_Denunciado '!I253/'Relación Víctima_Denunciado '!$L253)</f>
        <v>-</v>
      </c>
      <c r="I253" s="51" t="str">
        <f>IF('Relación Víctima_Denunciado '!J253=0,"-",'Relación Víctima_Denunciado '!J253/'Relación Víctima_Denunciado '!$L253)</f>
        <v>-</v>
      </c>
      <c r="J253" s="51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62" t="s">
        <v>443</v>
      </c>
      <c r="C254" s="51">
        <f>IF('Relación Víctima_Denunciado '!C254=0,"-",'Relación Víctima_Denunciado '!C254/'Relación Víctima_Denunciado '!$L254)</f>
        <v>0.29870129870129869</v>
      </c>
      <c r="D254" s="51">
        <f>IF('Relación Víctima_Denunciado '!D254=0,"-",'Relación Víctima_Denunciado '!D254/'Relación Víctima_Denunciado '!$L254)</f>
        <v>7.792207792207792E-2</v>
      </c>
      <c r="E254" s="51">
        <f>IF('Relación Víctima_Denunciado '!E254=0,"-",'Relación Víctima_Denunciado '!E254/'Relación Víctima_Denunciado '!$L254)</f>
        <v>0.29870129870129869</v>
      </c>
      <c r="F254" s="51">
        <f>IF('Relación Víctima_Denunciado '!F254=0,"-",'Relación Víctima_Denunciado '!F254/'Relación Víctima_Denunciado '!$L254)</f>
        <v>0.32467532467532467</v>
      </c>
      <c r="G254" s="51" t="str">
        <f>IF('Relación Víctima_Denunciado '!H254=0,"-",'Relación Víctima_Denunciado '!H254/'Relación Víctima_Denunciado '!$L254)</f>
        <v>-</v>
      </c>
      <c r="H254" s="51" t="str">
        <f>IF('Relación Víctima_Denunciado '!I254=0,"-",'Relación Víctima_Denunciado '!I254/'Relación Víctima_Denunciado '!$L254)</f>
        <v>-</v>
      </c>
      <c r="I254" s="51" t="str">
        <f>IF('Relación Víctima_Denunciado '!J254=0,"-",'Relación Víctima_Denunciado '!J254/'Relación Víctima_Denunciado '!$L254)</f>
        <v>-</v>
      </c>
      <c r="J254" s="51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62" t="s">
        <v>444</v>
      </c>
      <c r="C255" s="51">
        <f>IF('Relación Víctima_Denunciado '!C255=0,"-",'Relación Víctima_Denunciado '!C255/'Relación Víctima_Denunciado '!$L255)</f>
        <v>0.11267605633802817</v>
      </c>
      <c r="D255" s="51">
        <f>IF('Relación Víctima_Denunciado '!D255=0,"-",'Relación Víctima_Denunciado '!D255/'Relación Víctima_Denunciado '!$L255)</f>
        <v>8.4507042253521125E-2</v>
      </c>
      <c r="E255" s="51">
        <f>IF('Relación Víctima_Denunciado '!E255=0,"-",'Relación Víctima_Denunciado '!E255/'Relación Víctima_Denunciado '!$L255)</f>
        <v>0.29577464788732394</v>
      </c>
      <c r="F255" s="51">
        <f>IF('Relación Víctima_Denunciado '!F255=0,"-",'Relación Víctima_Denunciado '!F255/'Relación Víctima_Denunciado '!$L255)</f>
        <v>0.49295774647887325</v>
      </c>
      <c r="G255" s="51" t="str">
        <f>IF('Relación Víctima_Denunciado '!H255=0,"-",'Relación Víctima_Denunciado '!H255/'Relación Víctima_Denunciado '!$L255)</f>
        <v>-</v>
      </c>
      <c r="H255" s="51" t="str">
        <f>IF('Relación Víctima_Denunciado '!I255=0,"-",'Relación Víctima_Denunciado '!I255/'Relación Víctima_Denunciado '!$L255)</f>
        <v>-</v>
      </c>
      <c r="I255" s="51" t="str">
        <f>IF('Relación Víctima_Denunciado '!J255=0,"-",'Relación Víctima_Denunciado '!J255/'Relación Víctima_Denunciado '!$L255)</f>
        <v>-</v>
      </c>
      <c r="J255" s="51">
        <f>IF('Relación Víctima_Denunciado '!K255=0,"-",'Relación Víctima_Denunciado '!K255/'Relación Víctima_Denunciado '!$L255)</f>
        <v>1.4084507042253521E-2</v>
      </c>
    </row>
    <row r="256" spans="2:10" ht="20.100000000000001" customHeight="1" thickBot="1" x14ac:dyDescent="0.25">
      <c r="B256" s="62" t="s">
        <v>445</v>
      </c>
      <c r="C256" s="51">
        <f>IF('Relación Víctima_Denunciado '!C256=0,"-",'Relación Víctima_Denunciado '!C256/'Relación Víctima_Denunciado '!$L256)</f>
        <v>0.20454545454545456</v>
      </c>
      <c r="D256" s="51">
        <f>IF('Relación Víctima_Denunciado '!D256=0,"-",'Relación Víctima_Denunciado '!D256/'Relación Víctima_Denunciado '!$L256)</f>
        <v>0.11363636363636363</v>
      </c>
      <c r="E256" s="51">
        <f>IF('Relación Víctima_Denunciado '!E256=0,"-",'Relación Víctima_Denunciado '!E256/'Relación Víctima_Denunciado '!$L256)</f>
        <v>0.18181818181818182</v>
      </c>
      <c r="F256" s="51">
        <f>IF('Relación Víctima_Denunciado '!F256=0,"-",'Relación Víctima_Denunciado '!F256/'Relación Víctima_Denunciado '!$L256)</f>
        <v>0.5</v>
      </c>
      <c r="G256" s="51" t="str">
        <f>IF('Relación Víctima_Denunciado '!H256=0,"-",'Relación Víctima_Denunciado '!H256/'Relación Víctima_Denunciado '!$L256)</f>
        <v>-</v>
      </c>
      <c r="H256" s="51" t="str">
        <f>IF('Relación Víctima_Denunciado '!I256=0,"-",'Relación Víctima_Denunciado '!I256/'Relación Víctima_Denunciado '!$L256)</f>
        <v>-</v>
      </c>
      <c r="I256" s="51" t="str">
        <f>IF('Relación Víctima_Denunciado '!J256=0,"-",'Relación Víctima_Denunciado '!J256/'Relación Víctima_Denunciado '!$L256)</f>
        <v>-</v>
      </c>
      <c r="J256" s="51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62" t="s">
        <v>446</v>
      </c>
      <c r="C257" s="51">
        <f>IF('Relación Víctima_Denunciado '!C257=0,"-",'Relación Víctima_Denunciado '!C257/'Relación Víctima_Denunciado '!$L257)</f>
        <v>9.3525179856115109E-2</v>
      </c>
      <c r="D257" s="51">
        <f>IF('Relación Víctima_Denunciado '!D257=0,"-",'Relación Víctima_Denunciado '!D257/'Relación Víctima_Denunciado '!$L257)</f>
        <v>4.3165467625899283E-2</v>
      </c>
      <c r="E257" s="51">
        <f>IF('Relación Víctima_Denunciado '!E257=0,"-",'Relación Víctima_Denunciado '!E257/'Relación Víctima_Denunciado '!$L257)</f>
        <v>0.22302158273381295</v>
      </c>
      <c r="F257" s="51">
        <f>IF('Relación Víctima_Denunciado '!F257=0,"-",'Relación Víctima_Denunciado '!F257/'Relación Víctima_Denunciado '!$L257)</f>
        <v>0.64028776978417268</v>
      </c>
      <c r="G257" s="51" t="str">
        <f>IF('Relación Víctima_Denunciado '!H257=0,"-",'Relación Víctima_Denunciado '!H257/'Relación Víctima_Denunciado '!$L257)</f>
        <v>-</v>
      </c>
      <c r="H257" s="51" t="str">
        <f>IF('Relación Víctima_Denunciado '!I257=0,"-",'Relación Víctima_Denunciado '!I257/'Relación Víctima_Denunciado '!$L257)</f>
        <v>-</v>
      </c>
      <c r="I257" s="51" t="str">
        <f>IF('Relación Víctima_Denunciado '!J257=0,"-",'Relación Víctima_Denunciado '!J257/'Relación Víctima_Denunciado '!$L257)</f>
        <v>-</v>
      </c>
      <c r="J257" s="51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62" t="s">
        <v>447</v>
      </c>
      <c r="C258" s="51">
        <f>IF('Relación Víctima_Denunciado '!C258=0,"-",'Relación Víctima_Denunciado '!C258/'Relación Víctima_Denunciado '!$L258)</f>
        <v>0.15686274509803921</v>
      </c>
      <c r="D258" s="51">
        <f>IF('Relación Víctima_Denunciado '!D258=0,"-",'Relación Víctima_Denunciado '!D258/'Relación Víctima_Denunciado '!$L258)</f>
        <v>0.27450980392156865</v>
      </c>
      <c r="E258" s="51">
        <f>IF('Relación Víctima_Denunciado '!E258=0,"-",'Relación Víctima_Denunciado '!E258/'Relación Víctima_Denunciado '!$L258)</f>
        <v>0.15686274509803921</v>
      </c>
      <c r="F258" s="51">
        <f>IF('Relación Víctima_Denunciado '!F258=0,"-",'Relación Víctima_Denunciado '!F258/'Relación Víctima_Denunciado '!$L258)</f>
        <v>0.41176470588235292</v>
      </c>
      <c r="G258" s="51" t="str">
        <f>IF('Relación Víctima_Denunciado '!H258=0,"-",'Relación Víctima_Denunciado '!H258/'Relación Víctima_Denunciado '!$L258)</f>
        <v>-</v>
      </c>
      <c r="H258" s="51" t="str">
        <f>IF('Relación Víctima_Denunciado '!I258=0,"-",'Relación Víctima_Denunciado '!I258/'Relación Víctima_Denunciado '!$L258)</f>
        <v>-</v>
      </c>
      <c r="I258" s="51" t="str">
        <f>IF('Relación Víctima_Denunciado '!J258=0,"-",'Relación Víctima_Denunciado '!J258/'Relación Víctima_Denunciado '!$L258)</f>
        <v>-</v>
      </c>
      <c r="J258" s="51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62" t="s">
        <v>641</v>
      </c>
      <c r="C259" s="51">
        <f>IF('Relación Víctima_Denunciado '!C259=0,"-",'Relación Víctima_Denunciado '!C259/'Relación Víctima_Denunciado '!$L259)</f>
        <v>0.3</v>
      </c>
      <c r="D259" s="51" t="str">
        <f>IF('Relación Víctima_Denunciado '!D259=0,"-",'Relación Víctima_Denunciado '!D259/'Relación Víctima_Denunciado '!$L259)</f>
        <v>-</v>
      </c>
      <c r="E259" s="51">
        <f>IF('Relación Víctima_Denunciado '!E259=0,"-",'Relación Víctima_Denunciado '!E259/'Relación Víctima_Denunciado '!$L259)</f>
        <v>0.5</v>
      </c>
      <c r="F259" s="51">
        <f>IF('Relación Víctima_Denunciado '!F259=0,"-",'Relación Víctima_Denunciado '!F259/'Relación Víctima_Denunciado '!$L259)</f>
        <v>0.2</v>
      </c>
      <c r="G259" s="51" t="str">
        <f>IF('Relación Víctima_Denunciado '!H259=0,"-",'Relación Víctima_Denunciado '!H259/'Relación Víctima_Denunciado '!$L259)</f>
        <v>-</v>
      </c>
      <c r="H259" s="51" t="str">
        <f>IF('Relación Víctima_Denunciado '!I259=0,"-",'Relación Víctima_Denunciado '!I259/'Relación Víctima_Denunciado '!$L259)</f>
        <v>-</v>
      </c>
      <c r="I259" s="51" t="str">
        <f>IF('Relación Víctima_Denunciado '!J259=0,"-",'Relación Víctima_Denunciado '!J259/'Relación Víctima_Denunciado '!$L259)</f>
        <v>-</v>
      </c>
      <c r="J259" s="51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62" t="s">
        <v>448</v>
      </c>
      <c r="C260" s="51">
        <f>IF('Relación Víctima_Denunciado '!C260=0,"-",'Relación Víctima_Denunciado '!C260/'Relación Víctima_Denunciado '!$L260)</f>
        <v>0.1276595744680851</v>
      </c>
      <c r="D260" s="51">
        <f>IF('Relación Víctima_Denunciado '!D260=0,"-",'Relación Víctima_Denunciado '!D260/'Relación Víctima_Denunciado '!$L260)</f>
        <v>6.3829787234042548E-2</v>
      </c>
      <c r="E260" s="51">
        <f>IF('Relación Víctima_Denunciado '!E260=0,"-",'Relación Víctima_Denunciado '!E260/'Relación Víctima_Denunciado '!$L260)</f>
        <v>0.40425531914893614</v>
      </c>
      <c r="F260" s="51">
        <f>IF('Relación Víctima_Denunciado '!F260=0,"-",'Relación Víctima_Denunciado '!F260/'Relación Víctima_Denunciado '!$L260)</f>
        <v>0.40425531914893614</v>
      </c>
      <c r="G260" s="51" t="str">
        <f>IF('Relación Víctima_Denunciado '!H260=0,"-",'Relación Víctima_Denunciado '!H260/'Relación Víctima_Denunciado '!$L260)</f>
        <v>-</v>
      </c>
      <c r="H260" s="51" t="str">
        <f>IF('Relación Víctima_Denunciado '!I260=0,"-",'Relación Víctima_Denunciado '!I260/'Relación Víctima_Denunciado '!$L260)</f>
        <v>-</v>
      </c>
      <c r="I260" s="51" t="str">
        <f>IF('Relación Víctima_Denunciado '!J260=0,"-",'Relación Víctima_Denunciado '!J260/'Relación Víctima_Denunciado '!$L260)</f>
        <v>-</v>
      </c>
      <c r="J260" s="51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62" t="s">
        <v>449</v>
      </c>
      <c r="C261" s="51">
        <f>IF('Relación Víctima_Denunciado '!C261=0,"-",'Relación Víctima_Denunciado '!C261/'Relación Víctima_Denunciado '!$L261)</f>
        <v>0.1875</v>
      </c>
      <c r="D261" s="51" t="str">
        <f>IF('Relación Víctima_Denunciado '!D261=0,"-",'Relación Víctima_Denunciado '!D261/'Relación Víctima_Denunciado '!$L261)</f>
        <v>-</v>
      </c>
      <c r="E261" s="51" t="str">
        <f>IF('Relación Víctima_Denunciado '!E261=0,"-",'Relación Víctima_Denunciado '!E261/'Relación Víctima_Denunciado '!$L261)</f>
        <v>-</v>
      </c>
      <c r="F261" s="51">
        <f>IF('Relación Víctima_Denunciado '!F261=0,"-",'Relación Víctima_Denunciado '!F261/'Relación Víctima_Denunciado '!$L261)</f>
        <v>0.8125</v>
      </c>
      <c r="G261" s="51" t="str">
        <f>IF('Relación Víctima_Denunciado '!H261=0,"-",'Relación Víctima_Denunciado '!H261/'Relación Víctima_Denunciado '!$L261)</f>
        <v>-</v>
      </c>
      <c r="H261" s="51" t="str">
        <f>IF('Relación Víctima_Denunciado '!I261=0,"-",'Relación Víctima_Denunciado '!I261/'Relación Víctima_Denunciado '!$L261)</f>
        <v>-</v>
      </c>
      <c r="I261" s="51" t="str">
        <f>IF('Relación Víctima_Denunciado '!J261=0,"-",'Relación Víctima_Denunciado '!J261/'Relación Víctima_Denunciado '!$L261)</f>
        <v>-</v>
      </c>
      <c r="J261" s="51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62" t="s">
        <v>450</v>
      </c>
      <c r="C262" s="51">
        <f>IF('Relación Víctima_Denunciado '!C262=0,"-",'Relación Víctima_Denunciado '!C262/'Relación Víctima_Denunciado '!$L262)</f>
        <v>0.27777777777777779</v>
      </c>
      <c r="D262" s="51">
        <f>IF('Relación Víctima_Denunciado '!D262=0,"-",'Relación Víctima_Denunciado '!D262/'Relación Víctima_Denunciado '!$L262)</f>
        <v>8.8888888888888892E-2</v>
      </c>
      <c r="E262" s="51">
        <f>IF('Relación Víctima_Denunciado '!E262=0,"-",'Relación Víctima_Denunciado '!E262/'Relación Víctima_Denunciado '!$L262)</f>
        <v>0.31111111111111112</v>
      </c>
      <c r="F262" s="51">
        <f>IF('Relación Víctima_Denunciado '!F262=0,"-",'Relación Víctima_Denunciado '!F262/'Relación Víctima_Denunciado '!$L262)</f>
        <v>0.32222222222222224</v>
      </c>
      <c r="G262" s="51" t="str">
        <f>IF('Relación Víctima_Denunciado '!H262=0,"-",'Relación Víctima_Denunciado '!H262/'Relación Víctima_Denunciado '!$L262)</f>
        <v>-</v>
      </c>
      <c r="H262" s="51" t="str">
        <f>IF('Relación Víctima_Denunciado '!I262=0,"-",'Relación Víctima_Denunciado '!I262/'Relación Víctima_Denunciado '!$L262)</f>
        <v>-</v>
      </c>
      <c r="I262" s="51" t="str">
        <f>IF('Relación Víctima_Denunciado '!J262=0,"-",'Relación Víctima_Denunciado '!J262/'Relación Víctima_Denunciado '!$L262)</f>
        <v>-</v>
      </c>
      <c r="J262" s="51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62" t="s">
        <v>194</v>
      </c>
      <c r="C263" s="51">
        <f>IF('Relación Víctima_Denunciado '!C263=0,"-",'Relación Víctima_Denunciado '!C263/'Relación Víctima_Denunciado '!$L263)</f>
        <v>0.1524390243902439</v>
      </c>
      <c r="D263" s="51">
        <f>IF('Relación Víctima_Denunciado '!D263=0,"-",'Relación Víctima_Denunciado '!D263/'Relación Víctima_Denunciado '!$L263)</f>
        <v>6.7073170731707321E-2</v>
      </c>
      <c r="E263" s="51">
        <f>IF('Relación Víctima_Denunciado '!E263=0,"-",'Relación Víctima_Denunciado '!E263/'Relación Víctima_Denunciado '!$L263)</f>
        <v>0.48170731707317072</v>
      </c>
      <c r="F263" s="51">
        <f>IF('Relación Víctima_Denunciado '!F263=0,"-",'Relación Víctima_Denunciado '!F263/'Relación Víctima_Denunciado '!$L263)</f>
        <v>0.29878048780487804</v>
      </c>
      <c r="G263" s="51" t="str">
        <f>IF('Relación Víctima_Denunciado '!H263=0,"-",'Relación Víctima_Denunciado '!H263/'Relación Víctima_Denunciado '!$L263)</f>
        <v>-</v>
      </c>
      <c r="H263" s="51" t="str">
        <f>IF('Relación Víctima_Denunciado '!I263=0,"-",'Relación Víctima_Denunciado '!I263/'Relación Víctima_Denunciado '!$L263)</f>
        <v>-</v>
      </c>
      <c r="I263" s="51" t="str">
        <f>IF('Relación Víctima_Denunciado '!J263=0,"-",'Relación Víctima_Denunciado '!J263/'Relación Víctima_Denunciado '!$L263)</f>
        <v>-</v>
      </c>
      <c r="J263" s="51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62" t="s">
        <v>451</v>
      </c>
      <c r="C264" s="51">
        <f>IF('Relación Víctima_Denunciado '!C264=0,"-",'Relación Víctima_Denunciado '!C264/'Relación Víctima_Denunciado '!$L264)</f>
        <v>0.532258064516129</v>
      </c>
      <c r="D264" s="51">
        <f>IF('Relación Víctima_Denunciado '!D264=0,"-",'Relación Víctima_Denunciado '!D264/'Relación Víctima_Denunciado '!$L264)</f>
        <v>8.0645161290322578E-2</v>
      </c>
      <c r="E264" s="51">
        <f>IF('Relación Víctima_Denunciado '!E264=0,"-",'Relación Víctima_Denunciado '!E264/'Relación Víctima_Denunciado '!$L264)</f>
        <v>8.0645161290322578E-2</v>
      </c>
      <c r="F264" s="51">
        <f>IF('Relación Víctima_Denunciado '!F264=0,"-",'Relación Víctima_Denunciado '!F264/'Relación Víctima_Denunciado '!$L264)</f>
        <v>0.30645161290322581</v>
      </c>
      <c r="G264" s="51" t="str">
        <f>IF('Relación Víctima_Denunciado '!H264=0,"-",'Relación Víctima_Denunciado '!H264/'Relación Víctima_Denunciado '!$L264)</f>
        <v>-</v>
      </c>
      <c r="H264" s="51" t="str">
        <f>IF('Relación Víctima_Denunciado '!I264=0,"-",'Relación Víctima_Denunciado '!I264/'Relación Víctima_Denunciado '!$L264)</f>
        <v>-</v>
      </c>
      <c r="I264" s="51" t="str">
        <f>IF('Relación Víctima_Denunciado '!J264=0,"-",'Relación Víctima_Denunciado '!J264/'Relación Víctima_Denunciado '!$L264)</f>
        <v>-</v>
      </c>
      <c r="J264" s="51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62" t="s">
        <v>452</v>
      </c>
      <c r="C265" s="51">
        <f>IF('Relación Víctima_Denunciado '!C265=0,"-",'Relación Víctima_Denunciado '!C265/'Relación Víctima_Denunciado '!$L265)</f>
        <v>8.6956521739130432E-2</v>
      </c>
      <c r="D265" s="51">
        <f>IF('Relación Víctima_Denunciado '!D265=0,"-",'Relación Víctima_Denunciado '!D265/'Relación Víctima_Denunciado '!$L265)</f>
        <v>0.17391304347826086</v>
      </c>
      <c r="E265" s="51">
        <f>IF('Relación Víctima_Denunciado '!E265=0,"-",'Relación Víctima_Denunciado '!E265/'Relación Víctima_Denunciado '!$L265)</f>
        <v>0.17391304347826086</v>
      </c>
      <c r="F265" s="51">
        <f>IF('Relación Víctima_Denunciado '!F265=0,"-",'Relación Víctima_Denunciado '!F265/'Relación Víctima_Denunciado '!$L265)</f>
        <v>0.56521739130434778</v>
      </c>
      <c r="G265" s="51" t="str">
        <f>IF('Relación Víctima_Denunciado '!H265=0,"-",'Relación Víctima_Denunciado '!H265/'Relación Víctima_Denunciado '!$L265)</f>
        <v>-</v>
      </c>
      <c r="H265" s="51" t="str">
        <f>IF('Relación Víctima_Denunciado '!I265=0,"-",'Relación Víctima_Denunciado '!I265/'Relación Víctima_Denunciado '!$L265)</f>
        <v>-</v>
      </c>
      <c r="I265" s="51" t="str">
        <f>IF('Relación Víctima_Denunciado '!J265=0,"-",'Relación Víctima_Denunciado '!J265/'Relación Víctima_Denunciado '!$L265)</f>
        <v>-</v>
      </c>
      <c r="J265" s="51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62" t="s">
        <v>453</v>
      </c>
      <c r="C266" s="51" t="str">
        <f>IF('Relación Víctima_Denunciado '!C266=0,"-",'Relación Víctima_Denunciado '!C266/'Relación Víctima_Denunciado '!$L266)</f>
        <v>-</v>
      </c>
      <c r="D266" s="51">
        <f>IF('Relación Víctima_Denunciado '!D266=0,"-",'Relación Víctima_Denunciado '!D266/'Relación Víctima_Denunciado '!$L266)</f>
        <v>1</v>
      </c>
      <c r="E266" s="51" t="str">
        <f>IF('Relación Víctima_Denunciado '!E266=0,"-",'Relación Víctima_Denunciado '!E266/'Relación Víctima_Denunciado '!$L266)</f>
        <v>-</v>
      </c>
      <c r="F266" s="51" t="str">
        <f>IF('Relación Víctima_Denunciado '!F266=0,"-",'Relación Víctima_Denunciado '!F266/'Relación Víctima_Denunciado '!$L266)</f>
        <v>-</v>
      </c>
      <c r="G266" s="51" t="str">
        <f>IF('Relación Víctima_Denunciado '!H266=0,"-",'Relación Víctima_Denunciado '!H266/'Relación Víctima_Denunciado '!$L266)</f>
        <v>-</v>
      </c>
      <c r="H266" s="51" t="str">
        <f>IF('Relación Víctima_Denunciado '!I266=0,"-",'Relación Víctima_Denunciado '!I266/'Relación Víctima_Denunciado '!$L266)</f>
        <v>-</v>
      </c>
      <c r="I266" s="51" t="str">
        <f>IF('Relación Víctima_Denunciado '!J266=0,"-",'Relación Víctima_Denunciado '!J266/'Relación Víctima_Denunciado '!$L266)</f>
        <v>-</v>
      </c>
      <c r="J266" s="51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62" t="s">
        <v>454</v>
      </c>
      <c r="C267" s="51">
        <f>IF('Relación Víctima_Denunciado '!C267=0,"-",'Relación Víctima_Denunciado '!C267/'Relación Víctima_Denunciado '!$L267)</f>
        <v>0.15909090909090909</v>
      </c>
      <c r="D267" s="51">
        <f>IF('Relación Víctima_Denunciado '!D267=0,"-",'Relación Víctima_Denunciado '!D267/'Relación Víctima_Denunciado '!$L267)</f>
        <v>6.8181818181818177E-2</v>
      </c>
      <c r="E267" s="51">
        <f>IF('Relación Víctima_Denunciado '!E267=0,"-",'Relación Víctima_Denunciado '!E267/'Relación Víctima_Denunciado '!$L267)</f>
        <v>0.22727272727272727</v>
      </c>
      <c r="F267" s="51">
        <f>IF('Relación Víctima_Denunciado '!F267=0,"-",'Relación Víctima_Denunciado '!F267/'Relación Víctima_Denunciado '!$L267)</f>
        <v>0.52272727272727271</v>
      </c>
      <c r="G267" s="51">
        <f>IF('Relación Víctima_Denunciado '!H267=0,"-",'Relación Víctima_Denunciado '!H267/'Relación Víctima_Denunciado '!$L267)</f>
        <v>2.2727272727272728E-2</v>
      </c>
      <c r="H267" s="51" t="str">
        <f>IF('Relación Víctima_Denunciado '!I267=0,"-",'Relación Víctima_Denunciado '!I267/'Relación Víctima_Denunciado '!$L267)</f>
        <v>-</v>
      </c>
      <c r="I267" s="51" t="str">
        <f>IF('Relación Víctima_Denunciado '!J267=0,"-",'Relación Víctima_Denunciado '!J267/'Relación Víctima_Denunciado '!$L267)</f>
        <v>-</v>
      </c>
      <c r="J267" s="51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62" t="s">
        <v>455</v>
      </c>
      <c r="C268" s="51">
        <f>IF('Relación Víctima_Denunciado '!C268=0,"-",'Relación Víctima_Denunciado '!C268/'Relación Víctima_Denunciado '!$L268)</f>
        <v>0.2857142857142857</v>
      </c>
      <c r="D268" s="51">
        <f>IF('Relación Víctima_Denunciado '!D268=0,"-",'Relación Víctima_Denunciado '!D268/'Relación Víctima_Denunciado '!$L268)</f>
        <v>8.1632653061224483E-2</v>
      </c>
      <c r="E268" s="51">
        <f>IF('Relación Víctima_Denunciado '!E268=0,"-",'Relación Víctima_Denunciado '!E268/'Relación Víctima_Denunciado '!$L268)</f>
        <v>0.24489795918367346</v>
      </c>
      <c r="F268" s="51">
        <f>IF('Relación Víctima_Denunciado '!F268=0,"-",'Relación Víctima_Denunciado '!F268/'Relación Víctima_Denunciado '!$L268)</f>
        <v>0.38775510204081631</v>
      </c>
      <c r="G268" s="51" t="str">
        <f>IF('Relación Víctima_Denunciado '!H268=0,"-",'Relación Víctima_Denunciado '!H268/'Relación Víctima_Denunciado '!$L268)</f>
        <v>-</v>
      </c>
      <c r="H268" s="51" t="str">
        <f>IF('Relación Víctima_Denunciado '!I268=0,"-",'Relación Víctima_Denunciado '!I268/'Relación Víctima_Denunciado '!$L268)</f>
        <v>-</v>
      </c>
      <c r="I268" s="51" t="str">
        <f>IF('Relación Víctima_Denunciado '!J268=0,"-",'Relación Víctima_Denunciado '!J268/'Relación Víctima_Denunciado '!$L268)</f>
        <v>-</v>
      </c>
      <c r="J268" s="51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62" t="s">
        <v>456</v>
      </c>
      <c r="C269" s="51">
        <f>IF('Relación Víctima_Denunciado '!C269=0,"-",'Relación Víctima_Denunciado '!C269/'Relación Víctima_Denunciado '!$L269)</f>
        <v>6.25E-2</v>
      </c>
      <c r="D269" s="51">
        <f>IF('Relación Víctima_Denunciado '!D269=0,"-",'Relación Víctima_Denunciado '!D269/'Relación Víctima_Denunciado '!$L269)</f>
        <v>6.25E-2</v>
      </c>
      <c r="E269" s="51">
        <f>IF('Relación Víctima_Denunciado '!E269=0,"-",'Relación Víctima_Denunciado '!E269/'Relación Víctima_Denunciado '!$L269)</f>
        <v>0.375</v>
      </c>
      <c r="F269" s="51">
        <f>IF('Relación Víctima_Denunciado '!F269=0,"-",'Relación Víctima_Denunciado '!F269/'Relación Víctima_Denunciado '!$L269)</f>
        <v>0.5</v>
      </c>
      <c r="G269" s="51" t="str">
        <f>IF('Relación Víctima_Denunciado '!H269=0,"-",'Relación Víctima_Denunciado '!H269/'Relación Víctima_Denunciado '!$L269)</f>
        <v>-</v>
      </c>
      <c r="H269" s="51" t="str">
        <f>IF('Relación Víctima_Denunciado '!I269=0,"-",'Relación Víctima_Denunciado '!I269/'Relación Víctima_Denunciado '!$L269)</f>
        <v>-</v>
      </c>
      <c r="I269" s="51" t="str">
        <f>IF('Relación Víctima_Denunciado '!J269=0,"-",'Relación Víctima_Denunciado '!J269/'Relación Víctima_Denunciado '!$L269)</f>
        <v>-</v>
      </c>
      <c r="J269" s="51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62" t="s">
        <v>457</v>
      </c>
      <c r="C270" s="51">
        <f>IF('Relación Víctima_Denunciado '!C270=0,"-",'Relación Víctima_Denunciado '!C270/'Relación Víctima_Denunciado '!$L270)</f>
        <v>0.125</v>
      </c>
      <c r="D270" s="51">
        <f>IF('Relación Víctima_Denunciado '!D270=0,"-",'Relación Víctima_Denunciado '!D270/'Relación Víctima_Denunciado '!$L270)</f>
        <v>6.25E-2</v>
      </c>
      <c r="E270" s="51">
        <f>IF('Relación Víctima_Denunciado '!E270=0,"-",'Relación Víctima_Denunciado '!E270/'Relación Víctima_Denunciado '!$L270)</f>
        <v>0.375</v>
      </c>
      <c r="F270" s="51">
        <f>IF('Relación Víctima_Denunciado '!F270=0,"-",'Relación Víctima_Denunciado '!F270/'Relación Víctima_Denunciado '!$L270)</f>
        <v>0.4375</v>
      </c>
      <c r="G270" s="51" t="str">
        <f>IF('Relación Víctima_Denunciado '!H270=0,"-",'Relación Víctima_Denunciado '!H270/'Relación Víctima_Denunciado '!$L270)</f>
        <v>-</v>
      </c>
      <c r="H270" s="51" t="str">
        <f>IF('Relación Víctima_Denunciado '!I270=0,"-",'Relación Víctima_Denunciado '!I270/'Relación Víctima_Denunciado '!$L270)</f>
        <v>-</v>
      </c>
      <c r="I270" s="51" t="str">
        <f>IF('Relación Víctima_Denunciado '!J270=0,"-",'Relación Víctima_Denunciado '!J270/'Relación Víctima_Denunciado '!$L270)</f>
        <v>-</v>
      </c>
      <c r="J270" s="51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62" t="s">
        <v>458</v>
      </c>
      <c r="C271" s="51">
        <f>IF('Relación Víctima_Denunciado '!C271=0,"-",'Relación Víctima_Denunciado '!C271/'Relación Víctima_Denunciado '!$L271)</f>
        <v>0.33333333333333331</v>
      </c>
      <c r="D271" s="51" t="str">
        <f>IF('Relación Víctima_Denunciado '!D271=0,"-",'Relación Víctima_Denunciado '!D271/'Relación Víctima_Denunciado '!$L271)</f>
        <v>-</v>
      </c>
      <c r="E271" s="51">
        <f>IF('Relación Víctima_Denunciado '!E271=0,"-",'Relación Víctima_Denunciado '!E271/'Relación Víctima_Denunciado '!$L271)</f>
        <v>0.33333333333333331</v>
      </c>
      <c r="F271" s="51">
        <f>IF('Relación Víctima_Denunciado '!F271=0,"-",'Relación Víctima_Denunciado '!F271/'Relación Víctima_Denunciado '!$L271)</f>
        <v>0.33333333333333331</v>
      </c>
      <c r="G271" s="51" t="str">
        <f>IF('Relación Víctima_Denunciado '!H271=0,"-",'Relación Víctima_Denunciado '!H271/'Relación Víctima_Denunciado '!$L271)</f>
        <v>-</v>
      </c>
      <c r="H271" s="51" t="str">
        <f>IF('Relación Víctima_Denunciado '!I271=0,"-",'Relación Víctima_Denunciado '!I271/'Relación Víctima_Denunciado '!$L271)</f>
        <v>-</v>
      </c>
      <c r="I271" s="51" t="str">
        <f>IF('Relación Víctima_Denunciado '!J271=0,"-",'Relación Víctima_Denunciado '!J271/'Relación Víctima_Denunciado '!$L271)</f>
        <v>-</v>
      </c>
      <c r="J271" s="51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62" t="s">
        <v>459</v>
      </c>
      <c r="C272" s="51">
        <f>IF('Relación Víctima_Denunciado '!C272=0,"-",'Relación Víctima_Denunciado '!C272/'Relación Víctima_Denunciado '!$L272)</f>
        <v>0.1951219512195122</v>
      </c>
      <c r="D272" s="51">
        <f>IF('Relación Víctima_Denunciado '!D272=0,"-",'Relación Víctima_Denunciado '!D272/'Relación Víctima_Denunciado '!$L272)</f>
        <v>0.17073170731707318</v>
      </c>
      <c r="E272" s="51">
        <f>IF('Relación Víctima_Denunciado '!E272=0,"-",'Relación Víctima_Denunciado '!E272/'Relación Víctima_Denunciado '!$L272)</f>
        <v>0.14634146341463414</v>
      </c>
      <c r="F272" s="51">
        <f>IF('Relación Víctima_Denunciado '!F272=0,"-",'Relación Víctima_Denunciado '!F272/'Relación Víctima_Denunciado '!$L272)</f>
        <v>0.48780487804878048</v>
      </c>
      <c r="G272" s="51" t="str">
        <f>IF('Relación Víctima_Denunciado '!H272=0,"-",'Relación Víctima_Denunciado '!H272/'Relación Víctima_Denunciado '!$L272)</f>
        <v>-</v>
      </c>
      <c r="H272" s="51" t="str">
        <f>IF('Relación Víctima_Denunciado '!I272=0,"-",'Relación Víctima_Denunciado '!I272/'Relación Víctima_Denunciado '!$L272)</f>
        <v>-</v>
      </c>
      <c r="I272" s="51" t="str">
        <f>IF('Relación Víctima_Denunciado '!J272=0,"-",'Relación Víctima_Denunciado '!J272/'Relación Víctima_Denunciado '!$L272)</f>
        <v>-</v>
      </c>
      <c r="J272" s="51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62" t="s">
        <v>460</v>
      </c>
      <c r="C273" s="51">
        <f>IF('Relación Víctima_Denunciado '!C273=0,"-",'Relación Víctima_Denunciado '!C273/'Relación Víctima_Denunciado '!$L273)</f>
        <v>0.2608695652173913</v>
      </c>
      <c r="D273" s="51">
        <f>IF('Relación Víctima_Denunciado '!D273=0,"-",'Relación Víctima_Denunciado '!D273/'Relación Víctima_Denunciado '!$L273)</f>
        <v>4.3478260869565216E-2</v>
      </c>
      <c r="E273" s="51">
        <f>IF('Relación Víctima_Denunciado '!E273=0,"-",'Relación Víctima_Denunciado '!E273/'Relación Víctima_Denunciado '!$L273)</f>
        <v>4.3478260869565216E-2</v>
      </c>
      <c r="F273" s="51">
        <f>IF('Relación Víctima_Denunciado '!F273=0,"-",'Relación Víctima_Denunciado '!F273/'Relación Víctima_Denunciado '!$L273)</f>
        <v>0.56521739130434778</v>
      </c>
      <c r="G273" s="51" t="str">
        <f>IF('Relación Víctima_Denunciado '!H273=0,"-",'Relación Víctima_Denunciado '!H273/'Relación Víctima_Denunciado '!$L273)</f>
        <v>-</v>
      </c>
      <c r="H273" s="51">
        <f>IF('Relación Víctima_Denunciado '!I273=0,"-",'Relación Víctima_Denunciado '!I273/'Relación Víctima_Denunciado '!$L273)</f>
        <v>8.6956521739130432E-2</v>
      </c>
      <c r="I273" s="51" t="str">
        <f>IF('Relación Víctima_Denunciado '!J273=0,"-",'Relación Víctima_Denunciado '!J273/'Relación Víctima_Denunciado '!$L273)</f>
        <v>-</v>
      </c>
      <c r="J273" s="51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62" t="s">
        <v>195</v>
      </c>
      <c r="C274" s="51">
        <f>IF('Relación Víctima_Denunciado '!C274=0,"-",'Relación Víctima_Denunciado '!C274/'Relación Víctima_Denunciado '!$L274)</f>
        <v>0.28350515463917525</v>
      </c>
      <c r="D274" s="51">
        <f>IF('Relación Víctima_Denunciado '!D274=0,"-",'Relación Víctima_Denunciado '!D274/'Relación Víctima_Denunciado '!$L274)</f>
        <v>0.11855670103092783</v>
      </c>
      <c r="E274" s="51">
        <f>IF('Relación Víctima_Denunciado '!E274=0,"-",'Relación Víctima_Denunciado '!E274/'Relación Víctima_Denunciado '!$L274)</f>
        <v>0.14948453608247422</v>
      </c>
      <c r="F274" s="51">
        <f>IF('Relación Víctima_Denunciado '!F274=0,"-",'Relación Víctima_Denunciado '!F274/'Relación Víctima_Denunciado '!$L274)</f>
        <v>0.44329896907216493</v>
      </c>
      <c r="G274" s="51">
        <f>IF('Relación Víctima_Denunciado '!H274=0,"-",'Relación Víctima_Denunciado '!H274/'Relación Víctima_Denunciado '!$L274)</f>
        <v>5.1546391752577319E-3</v>
      </c>
      <c r="H274" s="51" t="str">
        <f>IF('Relación Víctima_Denunciado '!I274=0,"-",'Relación Víctima_Denunciado '!I274/'Relación Víctima_Denunciado '!$L274)</f>
        <v>-</v>
      </c>
      <c r="I274" s="51" t="str">
        <f>IF('Relación Víctima_Denunciado '!J274=0,"-",'Relación Víctima_Denunciado '!J274/'Relación Víctima_Denunciado '!$L274)</f>
        <v>-</v>
      </c>
      <c r="J274" s="51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62" t="s">
        <v>461</v>
      </c>
      <c r="C275" s="51">
        <f>IF('Relación Víctima_Denunciado '!C275=0,"-",'Relación Víctima_Denunciado '!C275/'Relación Víctima_Denunciado '!$L275)</f>
        <v>0.15789473684210525</v>
      </c>
      <c r="D275" s="51">
        <f>IF('Relación Víctima_Denunciado '!D275=0,"-",'Relación Víctima_Denunciado '!D275/'Relación Víctima_Denunciado '!$L275)</f>
        <v>0.15789473684210525</v>
      </c>
      <c r="E275" s="51">
        <f>IF('Relación Víctima_Denunciado '!E275=0,"-",'Relación Víctima_Denunciado '!E275/'Relación Víctima_Denunciado '!$L275)</f>
        <v>0.31578947368421051</v>
      </c>
      <c r="F275" s="51">
        <f>IF('Relación Víctima_Denunciado '!F275=0,"-",'Relación Víctima_Denunciado '!F275/'Relación Víctima_Denunciado '!$L275)</f>
        <v>0.36842105263157893</v>
      </c>
      <c r="G275" s="51" t="str">
        <f>IF('Relación Víctima_Denunciado '!H275=0,"-",'Relación Víctima_Denunciado '!H275/'Relación Víctima_Denunciado '!$L275)</f>
        <v>-</v>
      </c>
      <c r="H275" s="51" t="str">
        <f>IF('Relación Víctima_Denunciado '!I275=0,"-",'Relación Víctima_Denunciado '!I275/'Relación Víctima_Denunciado '!$L275)</f>
        <v>-</v>
      </c>
      <c r="I275" s="51" t="str">
        <f>IF('Relación Víctima_Denunciado '!J275=0,"-",'Relación Víctima_Denunciado '!J275/'Relación Víctima_Denunciado '!$L275)</f>
        <v>-</v>
      </c>
      <c r="J275" s="51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62" t="s">
        <v>462</v>
      </c>
      <c r="C276" s="51">
        <f>IF('Relación Víctima_Denunciado '!C276=0,"-",'Relación Víctima_Denunciado '!C276/'Relación Víctima_Denunciado '!$L276)</f>
        <v>5.2631578947368418E-2</v>
      </c>
      <c r="D276" s="51">
        <f>IF('Relación Víctima_Denunciado '!D276=0,"-",'Relación Víctima_Denunciado '!D276/'Relación Víctima_Denunciado '!$L276)</f>
        <v>0.57894736842105265</v>
      </c>
      <c r="E276" s="51">
        <f>IF('Relación Víctima_Denunciado '!E276=0,"-",'Relación Víctima_Denunciado '!E276/'Relación Víctima_Denunciado '!$L276)</f>
        <v>0.15789473684210525</v>
      </c>
      <c r="F276" s="51">
        <f>IF('Relación Víctima_Denunciado '!F276=0,"-",'Relación Víctima_Denunciado '!F276/'Relación Víctima_Denunciado '!$L276)</f>
        <v>0.21052631578947367</v>
      </c>
      <c r="G276" s="51" t="str">
        <f>IF('Relación Víctima_Denunciado '!H276=0,"-",'Relación Víctima_Denunciado '!H276/'Relación Víctima_Denunciado '!$L276)</f>
        <v>-</v>
      </c>
      <c r="H276" s="51" t="str">
        <f>IF('Relación Víctima_Denunciado '!I276=0,"-",'Relación Víctima_Denunciado '!I276/'Relación Víctima_Denunciado '!$L276)</f>
        <v>-</v>
      </c>
      <c r="I276" s="51" t="str">
        <f>IF('Relación Víctima_Denunciado '!J276=0,"-",'Relación Víctima_Denunciado '!J276/'Relación Víctima_Denunciado '!$L276)</f>
        <v>-</v>
      </c>
      <c r="J276" s="51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62" t="s">
        <v>463</v>
      </c>
      <c r="C277" s="51">
        <f>IF('Relación Víctima_Denunciado '!C277=0,"-",'Relación Víctima_Denunciado '!C277/'Relación Víctima_Denunciado '!$L277)</f>
        <v>0.15151515151515152</v>
      </c>
      <c r="D277" s="51">
        <f>IF('Relación Víctima_Denunciado '!D277=0,"-",'Relación Víctima_Denunciado '!D277/'Relación Víctima_Denunciado '!$L277)</f>
        <v>0.21212121212121213</v>
      </c>
      <c r="E277" s="51">
        <f>IF('Relación Víctima_Denunciado '!E277=0,"-",'Relación Víctima_Denunciado '!E277/'Relación Víctima_Denunciado '!$L277)</f>
        <v>0.15151515151515152</v>
      </c>
      <c r="F277" s="51">
        <f>IF('Relación Víctima_Denunciado '!F277=0,"-",'Relación Víctima_Denunciado '!F277/'Relación Víctima_Denunciado '!$L277)</f>
        <v>0.33333333333333331</v>
      </c>
      <c r="G277" s="51" t="str">
        <f>IF('Relación Víctima_Denunciado '!H277=0,"-",'Relación Víctima_Denunciado '!H277/'Relación Víctima_Denunciado '!$L277)</f>
        <v>-</v>
      </c>
      <c r="H277" s="51" t="str">
        <f>IF('Relación Víctima_Denunciado '!I277=0,"-",'Relación Víctima_Denunciado '!I277/'Relación Víctima_Denunciado '!$L277)</f>
        <v>-</v>
      </c>
      <c r="I277" s="51">
        <f>IF('Relación Víctima_Denunciado '!J277=0,"-",'Relación Víctima_Denunciado '!J277/'Relación Víctima_Denunciado '!$L277)</f>
        <v>0.15151515151515152</v>
      </c>
      <c r="J277" s="51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62" t="s">
        <v>464</v>
      </c>
      <c r="C278" s="51">
        <f>IF('Relación Víctima_Denunciado '!C278=0,"-",'Relación Víctima_Denunciado '!C278/'Relación Víctima_Denunciado '!$L278)</f>
        <v>8.9285714285714288E-2</v>
      </c>
      <c r="D278" s="51">
        <f>IF('Relación Víctima_Denunciado '!D278=0,"-",'Relación Víctima_Denunciado '!D278/'Relación Víctima_Denunciado '!$L278)</f>
        <v>5.9523809523809521E-2</v>
      </c>
      <c r="E278" s="51">
        <f>IF('Relación Víctima_Denunciado '!E278=0,"-",'Relación Víctima_Denunciado '!E278/'Relación Víctima_Denunciado '!$L278)</f>
        <v>0.43452380952380953</v>
      </c>
      <c r="F278" s="51">
        <f>IF('Relación Víctima_Denunciado '!F278=0,"-",'Relación Víctima_Denunciado '!F278/'Relación Víctima_Denunciado '!$L278)</f>
        <v>0.41666666666666669</v>
      </c>
      <c r="G278" s="51" t="str">
        <f>IF('Relación Víctima_Denunciado '!H278=0,"-",'Relación Víctima_Denunciado '!H278/'Relación Víctima_Denunciado '!$L278)</f>
        <v>-</v>
      </c>
      <c r="H278" s="51" t="str">
        <f>IF('Relación Víctima_Denunciado '!I278=0,"-",'Relación Víctima_Denunciado '!I278/'Relación Víctima_Denunciado '!$L278)</f>
        <v>-</v>
      </c>
      <c r="I278" s="51" t="str">
        <f>IF('Relación Víctima_Denunciado '!J278=0,"-",'Relación Víctima_Denunciado '!J278/'Relación Víctima_Denunciado '!$L278)</f>
        <v>-</v>
      </c>
      <c r="J278" s="51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62" t="s">
        <v>465</v>
      </c>
      <c r="C279" s="51">
        <f>IF('Relación Víctima_Denunciado '!C279=0,"-",'Relación Víctima_Denunciado '!C279/'Relación Víctima_Denunciado '!$L279)</f>
        <v>0.18357487922705315</v>
      </c>
      <c r="D279" s="51">
        <f>IF('Relación Víctima_Denunciado '!D279=0,"-",'Relación Víctima_Denunciado '!D279/'Relación Víctima_Denunciado '!$L279)</f>
        <v>1.4492753623188406E-2</v>
      </c>
      <c r="E279" s="51">
        <f>IF('Relación Víctima_Denunciado '!E279=0,"-",'Relación Víctima_Denunciado '!E279/'Relación Víctima_Denunciado '!$L279)</f>
        <v>0.39130434782608697</v>
      </c>
      <c r="F279" s="51">
        <f>IF('Relación Víctima_Denunciado '!F279=0,"-",'Relación Víctima_Denunciado '!F279/'Relación Víctima_Denunciado '!$L279)</f>
        <v>0.41062801932367149</v>
      </c>
      <c r="G279" s="51" t="str">
        <f>IF('Relación Víctima_Denunciado '!H279=0,"-",'Relación Víctima_Denunciado '!H279/'Relación Víctima_Denunciado '!$L279)</f>
        <v>-</v>
      </c>
      <c r="H279" s="51" t="str">
        <f>IF('Relación Víctima_Denunciado '!I279=0,"-",'Relación Víctima_Denunciado '!I279/'Relación Víctima_Denunciado '!$L279)</f>
        <v>-</v>
      </c>
      <c r="I279" s="51" t="str">
        <f>IF('Relación Víctima_Denunciado '!J279=0,"-",'Relación Víctima_Denunciado '!J279/'Relación Víctima_Denunciado '!$L279)</f>
        <v>-</v>
      </c>
      <c r="J279" s="51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62" t="s">
        <v>466</v>
      </c>
      <c r="C280" s="51">
        <f>IF('Relación Víctima_Denunciado '!C280=0,"-",'Relación Víctima_Denunciado '!C280/'Relación Víctima_Denunciado '!$L280)</f>
        <v>0.2</v>
      </c>
      <c r="D280" s="51">
        <f>IF('Relación Víctima_Denunciado '!D280=0,"-",'Relación Víctima_Denunciado '!D280/'Relación Víctima_Denunciado '!$L280)</f>
        <v>0.2</v>
      </c>
      <c r="E280" s="51">
        <f>IF('Relación Víctima_Denunciado '!E280=0,"-",'Relación Víctima_Denunciado '!E280/'Relación Víctima_Denunciado '!$L280)</f>
        <v>0.3</v>
      </c>
      <c r="F280" s="51">
        <f>IF('Relación Víctima_Denunciado '!F280=0,"-",'Relación Víctima_Denunciado '!F280/'Relación Víctima_Denunciado '!$L280)</f>
        <v>0.3</v>
      </c>
      <c r="G280" s="51" t="str">
        <f>IF('Relación Víctima_Denunciado '!H280=0,"-",'Relación Víctima_Denunciado '!H280/'Relación Víctima_Denunciado '!$L280)</f>
        <v>-</v>
      </c>
      <c r="H280" s="51" t="str">
        <f>IF('Relación Víctima_Denunciado '!I280=0,"-",'Relación Víctima_Denunciado '!I280/'Relación Víctima_Denunciado '!$L280)</f>
        <v>-</v>
      </c>
      <c r="I280" s="51" t="str">
        <f>IF('Relación Víctima_Denunciado '!J280=0,"-",'Relación Víctima_Denunciado '!J280/'Relación Víctima_Denunciado '!$L280)</f>
        <v>-</v>
      </c>
      <c r="J280" s="51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62" t="s">
        <v>467</v>
      </c>
      <c r="C281" s="51">
        <f>IF('Relación Víctima_Denunciado '!C281=0,"-",'Relación Víctima_Denunciado '!C281/'Relación Víctima_Denunciado '!$L281)</f>
        <v>0.10294117647058823</v>
      </c>
      <c r="D281" s="51">
        <f>IF('Relación Víctima_Denunciado '!D281=0,"-",'Relación Víctima_Denunciado '!D281/'Relación Víctima_Denunciado '!$L281)</f>
        <v>5.8823529411764705E-2</v>
      </c>
      <c r="E281" s="51">
        <f>IF('Relación Víctima_Denunciado '!E281=0,"-",'Relación Víctima_Denunciado '!E281/'Relación Víctima_Denunciado '!$L281)</f>
        <v>0.39705882352941174</v>
      </c>
      <c r="F281" s="51">
        <f>IF('Relación Víctima_Denunciado '!F281=0,"-",'Relación Víctima_Denunciado '!F281/'Relación Víctima_Denunciado '!$L281)</f>
        <v>0.44117647058823528</v>
      </c>
      <c r="G281" s="51" t="str">
        <f>IF('Relación Víctima_Denunciado '!H281=0,"-",'Relación Víctima_Denunciado '!H281/'Relación Víctima_Denunciado '!$L281)</f>
        <v>-</v>
      </c>
      <c r="H281" s="51" t="str">
        <f>IF('Relación Víctima_Denunciado '!I281=0,"-",'Relación Víctima_Denunciado '!I281/'Relación Víctima_Denunciado '!$L281)</f>
        <v>-</v>
      </c>
      <c r="I281" s="51" t="str">
        <f>IF('Relación Víctima_Denunciado '!J281=0,"-",'Relación Víctima_Denunciado '!J281/'Relación Víctima_Denunciado '!$L281)</f>
        <v>-</v>
      </c>
      <c r="J281" s="51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62" t="s">
        <v>468</v>
      </c>
      <c r="C282" s="51">
        <f>IF('Relación Víctima_Denunciado '!C282=0,"-",'Relación Víctima_Denunciado '!C282/'Relación Víctima_Denunciado '!$L282)</f>
        <v>0.35294117647058826</v>
      </c>
      <c r="D282" s="51">
        <f>IF('Relación Víctima_Denunciado '!D282=0,"-",'Relación Víctima_Denunciado '!D282/'Relación Víctima_Denunciado '!$L282)</f>
        <v>0.17647058823529413</v>
      </c>
      <c r="E282" s="51">
        <f>IF('Relación Víctima_Denunciado '!E282=0,"-",'Relación Víctima_Denunciado '!E282/'Relación Víctima_Denunciado '!$L282)</f>
        <v>0.35294117647058826</v>
      </c>
      <c r="F282" s="51">
        <f>IF('Relación Víctima_Denunciado '!F282=0,"-",'Relación Víctima_Denunciado '!F282/'Relación Víctima_Denunciado '!$L282)</f>
        <v>0.11764705882352941</v>
      </c>
      <c r="G282" s="51" t="str">
        <f>IF('Relación Víctima_Denunciado '!H282=0,"-",'Relación Víctima_Denunciado '!H282/'Relación Víctima_Denunciado '!$L282)</f>
        <v>-</v>
      </c>
      <c r="H282" s="51" t="str">
        <f>IF('Relación Víctima_Denunciado '!I282=0,"-",'Relación Víctima_Denunciado '!I282/'Relación Víctima_Denunciado '!$L282)</f>
        <v>-</v>
      </c>
      <c r="I282" s="51" t="str">
        <f>IF('Relación Víctima_Denunciado '!J282=0,"-",'Relación Víctima_Denunciado '!J282/'Relación Víctima_Denunciado '!$L282)</f>
        <v>-</v>
      </c>
      <c r="J282" s="51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62" t="s">
        <v>196</v>
      </c>
      <c r="C283" s="51">
        <f>IF('Relación Víctima_Denunciado '!C283=0,"-",'Relación Víctima_Denunciado '!C283/'Relación Víctima_Denunciado '!$L283)</f>
        <v>6.0606060606060608E-2</v>
      </c>
      <c r="D283" s="51">
        <f>IF('Relación Víctima_Denunciado '!D283=0,"-",'Relación Víctima_Denunciado '!D283/'Relación Víctima_Denunciado '!$L283)</f>
        <v>7.0707070707070704E-2</v>
      </c>
      <c r="E283" s="51">
        <f>IF('Relación Víctima_Denunciado '!E283=0,"-",'Relación Víctima_Denunciado '!E283/'Relación Víctima_Denunciado '!$L283)</f>
        <v>0.40404040404040403</v>
      </c>
      <c r="F283" s="51">
        <f>IF('Relación Víctima_Denunciado '!F283=0,"-",'Relación Víctima_Denunciado '!F283/'Relación Víctima_Denunciado '!$L283)</f>
        <v>0.46464646464646464</v>
      </c>
      <c r="G283" s="51" t="str">
        <f>IF('Relación Víctima_Denunciado '!H283=0,"-",'Relación Víctima_Denunciado '!H283/'Relación Víctima_Denunciado '!$L283)</f>
        <v>-</v>
      </c>
      <c r="H283" s="51" t="str">
        <f>IF('Relación Víctima_Denunciado '!I283=0,"-",'Relación Víctima_Denunciado '!I283/'Relación Víctima_Denunciado '!$L283)</f>
        <v>-</v>
      </c>
      <c r="I283" s="51" t="str">
        <f>IF('Relación Víctima_Denunciado '!J283=0,"-",'Relación Víctima_Denunciado '!J283/'Relación Víctima_Denunciado '!$L283)</f>
        <v>-</v>
      </c>
      <c r="J283" s="51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62" t="s">
        <v>469</v>
      </c>
      <c r="C284" s="51">
        <f>IF('Relación Víctima_Denunciado '!C284=0,"-",'Relación Víctima_Denunciado '!C284/'Relación Víctima_Denunciado '!$L284)</f>
        <v>0.25301204819277107</v>
      </c>
      <c r="D284" s="51">
        <f>IF('Relación Víctima_Denunciado '!D284=0,"-",'Relación Víctima_Denunciado '!D284/'Relación Víctima_Denunciado '!$L284)</f>
        <v>0.21686746987951808</v>
      </c>
      <c r="E284" s="51">
        <f>IF('Relación Víctima_Denunciado '!E284=0,"-",'Relación Víctima_Denunciado '!E284/'Relación Víctima_Denunciado '!$L284)</f>
        <v>0.30120481927710846</v>
      </c>
      <c r="F284" s="51">
        <f>IF('Relación Víctima_Denunciado '!F284=0,"-",'Relación Víctima_Denunciado '!F284/'Relación Víctima_Denunciado '!$L284)</f>
        <v>0.2289156626506024</v>
      </c>
      <c r="G284" s="51" t="str">
        <f>IF('Relación Víctima_Denunciado '!H284=0,"-",'Relación Víctima_Denunciado '!H284/'Relación Víctima_Denunciado '!$L284)</f>
        <v>-</v>
      </c>
      <c r="H284" s="51" t="str">
        <f>IF('Relación Víctima_Denunciado '!I284=0,"-",'Relación Víctima_Denunciado '!I284/'Relación Víctima_Denunciado '!$L284)</f>
        <v>-</v>
      </c>
      <c r="I284" s="51" t="str">
        <f>IF('Relación Víctima_Denunciado '!J284=0,"-",'Relación Víctima_Denunciado '!J284/'Relación Víctima_Denunciado '!$L284)</f>
        <v>-</v>
      </c>
      <c r="J284" s="51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62" t="s">
        <v>470</v>
      </c>
      <c r="C285" s="51">
        <f>IF('Relación Víctima_Denunciado '!C285=0,"-",'Relación Víctima_Denunciado '!C285/'Relación Víctima_Denunciado '!$L285)</f>
        <v>0.2857142857142857</v>
      </c>
      <c r="D285" s="51">
        <f>IF('Relación Víctima_Denunciado '!D285=0,"-",'Relación Víctima_Denunciado '!D285/'Relación Víctima_Denunciado '!$L285)</f>
        <v>0.23809523809523808</v>
      </c>
      <c r="E285" s="51">
        <f>IF('Relación Víctima_Denunciado '!E285=0,"-",'Relación Víctima_Denunciado '!E285/'Relación Víctima_Denunciado '!$L285)</f>
        <v>0.23809523809523808</v>
      </c>
      <c r="F285" s="51">
        <f>IF('Relación Víctima_Denunciado '!F285=0,"-",'Relación Víctima_Denunciado '!F285/'Relación Víctima_Denunciado '!$L285)</f>
        <v>0.23809523809523808</v>
      </c>
      <c r="G285" s="51" t="str">
        <f>IF('Relación Víctima_Denunciado '!H285=0,"-",'Relación Víctima_Denunciado '!H285/'Relación Víctima_Denunciado '!$L285)</f>
        <v>-</v>
      </c>
      <c r="H285" s="51" t="str">
        <f>IF('Relación Víctima_Denunciado '!I285=0,"-",'Relación Víctima_Denunciado '!I285/'Relación Víctima_Denunciado '!$L285)</f>
        <v>-</v>
      </c>
      <c r="I285" s="51" t="str">
        <f>IF('Relación Víctima_Denunciado '!J285=0,"-",'Relación Víctima_Denunciado '!J285/'Relación Víctima_Denunciado '!$L285)</f>
        <v>-</v>
      </c>
      <c r="J285" s="51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62" t="s">
        <v>471</v>
      </c>
      <c r="C286" s="51">
        <f>IF('Relación Víctima_Denunciado '!C286=0,"-",'Relación Víctima_Denunciado '!C286/'Relación Víctima_Denunciado '!$L286)</f>
        <v>0.20454545454545456</v>
      </c>
      <c r="D286" s="51">
        <f>IF('Relación Víctima_Denunciado '!D286=0,"-",'Relación Víctima_Denunciado '!D286/'Relación Víctima_Denunciado '!$L286)</f>
        <v>5.6818181818181816E-2</v>
      </c>
      <c r="E286" s="51">
        <f>IF('Relación Víctima_Denunciado '!E286=0,"-",'Relación Víctima_Denunciado '!E286/'Relación Víctima_Denunciado '!$L286)</f>
        <v>0.34090909090909088</v>
      </c>
      <c r="F286" s="51">
        <f>IF('Relación Víctima_Denunciado '!F286=0,"-",'Relación Víctima_Denunciado '!F286/'Relación Víctima_Denunciado '!$L286)</f>
        <v>0.32954545454545453</v>
      </c>
      <c r="G286" s="51">
        <f>IF('Relación Víctima_Denunciado '!H286=0,"-",'Relación Víctima_Denunciado '!H286/'Relación Víctima_Denunciado '!$L286)</f>
        <v>6.8181818181818177E-2</v>
      </c>
      <c r="H286" s="51" t="str">
        <f>IF('Relación Víctima_Denunciado '!I286=0,"-",'Relación Víctima_Denunciado '!I286/'Relación Víctima_Denunciado '!$L286)</f>
        <v>-</v>
      </c>
      <c r="I286" s="51" t="str">
        <f>IF('Relación Víctima_Denunciado '!J286=0,"-",'Relación Víctima_Denunciado '!J286/'Relación Víctima_Denunciado '!$L286)</f>
        <v>-</v>
      </c>
      <c r="J286" s="51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62" t="s">
        <v>472</v>
      </c>
      <c r="C287" s="51">
        <f>IF('Relación Víctima_Denunciado '!C287=0,"-",'Relación Víctima_Denunciado '!C287/'Relación Víctima_Denunciado '!$L287)</f>
        <v>0.1951219512195122</v>
      </c>
      <c r="D287" s="51">
        <f>IF('Relación Víctima_Denunciado '!D287=0,"-",'Relación Víctima_Denunciado '!D287/'Relación Víctima_Denunciado '!$L287)</f>
        <v>0.12195121951219512</v>
      </c>
      <c r="E287" s="51">
        <f>IF('Relación Víctima_Denunciado '!E287=0,"-",'Relación Víctima_Denunciado '!E287/'Relación Víctima_Denunciado '!$L287)</f>
        <v>0.17073170731707318</v>
      </c>
      <c r="F287" s="51">
        <f>IF('Relación Víctima_Denunciado '!F287=0,"-",'Relación Víctima_Denunciado '!F287/'Relación Víctima_Denunciado '!$L287)</f>
        <v>0.51219512195121952</v>
      </c>
      <c r="G287" s="51" t="str">
        <f>IF('Relación Víctima_Denunciado '!H287=0,"-",'Relación Víctima_Denunciado '!H287/'Relación Víctima_Denunciado '!$L287)</f>
        <v>-</v>
      </c>
      <c r="H287" s="51" t="str">
        <f>IF('Relación Víctima_Denunciado '!I287=0,"-",'Relación Víctima_Denunciado '!I287/'Relación Víctima_Denunciado '!$L287)</f>
        <v>-</v>
      </c>
      <c r="I287" s="51" t="str">
        <f>IF('Relación Víctima_Denunciado '!J287=0,"-",'Relación Víctima_Denunciado '!J287/'Relación Víctima_Denunciado '!$L287)</f>
        <v>-</v>
      </c>
      <c r="J287" s="51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62" t="s">
        <v>197</v>
      </c>
      <c r="C288" s="51">
        <f>IF('Relación Víctima_Denunciado '!C288=0,"-",'Relación Víctima_Denunciado '!C288/'Relación Víctima_Denunciado '!$L288)</f>
        <v>0.17654171704957677</v>
      </c>
      <c r="D288" s="51">
        <f>IF('Relación Víctima_Denunciado '!D288=0,"-",'Relación Víctima_Denunciado '!D288/'Relación Víctima_Denunciado '!$L288)</f>
        <v>0.16444981862152358</v>
      </c>
      <c r="E288" s="51">
        <f>IF('Relación Víctima_Denunciado '!E288=0,"-",'Relación Víctima_Denunciado '!E288/'Relación Víctima_Denunciado '!$L288)</f>
        <v>0.31076178960096734</v>
      </c>
      <c r="F288" s="51">
        <f>IF('Relación Víctima_Denunciado '!F288=0,"-",'Relación Víctima_Denunciado '!F288/'Relación Víctima_Denunciado '!$L288)</f>
        <v>0.3482466747279323</v>
      </c>
      <c r="G288" s="51" t="str">
        <f>IF('Relación Víctima_Denunciado '!H288=0,"-",'Relación Víctima_Denunciado '!H288/'Relación Víctima_Denunciado '!$L288)</f>
        <v>-</v>
      </c>
      <c r="H288" s="51" t="str">
        <f>IF('Relación Víctima_Denunciado '!I288=0,"-",'Relación Víctima_Denunciado '!I288/'Relación Víctima_Denunciado '!$L288)</f>
        <v>-</v>
      </c>
      <c r="I288" s="51" t="str">
        <f>IF('Relación Víctima_Denunciado '!J288=0,"-",'Relación Víctima_Denunciado '!J288/'Relación Víctima_Denunciado '!$L288)</f>
        <v>-</v>
      </c>
      <c r="J288" s="51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62" t="s">
        <v>473</v>
      </c>
      <c r="C289" s="51">
        <f>IF('Relación Víctima_Denunciado '!C289=0,"-",'Relación Víctima_Denunciado '!C289/'Relación Víctima_Denunciado '!$L289)</f>
        <v>0.2233502538071066</v>
      </c>
      <c r="D289" s="51">
        <f>IF('Relación Víctima_Denunciado '!D289=0,"-",'Relación Víctima_Denunciado '!D289/'Relación Víctima_Denunciado '!$L289)</f>
        <v>0.14720812182741116</v>
      </c>
      <c r="E289" s="51">
        <f>IF('Relación Víctima_Denunciado '!E289=0,"-",'Relación Víctima_Denunciado '!E289/'Relación Víctima_Denunciado '!$L289)</f>
        <v>0.25888324873096447</v>
      </c>
      <c r="F289" s="51">
        <f>IF('Relación Víctima_Denunciado '!F289=0,"-",'Relación Víctima_Denunciado '!F289/'Relación Víctima_Denunciado '!$L289)</f>
        <v>0.34517766497461927</v>
      </c>
      <c r="G289" s="51">
        <f>IF('Relación Víctima_Denunciado '!H289=0,"-",'Relación Víctima_Denunciado '!H289/'Relación Víctima_Denunciado '!$L289)</f>
        <v>2.5380710659898477E-2</v>
      </c>
      <c r="H289" s="51" t="str">
        <f>IF('Relación Víctima_Denunciado '!I289=0,"-",'Relación Víctima_Denunciado '!I289/'Relación Víctima_Denunciado '!$L289)</f>
        <v>-</v>
      </c>
      <c r="I289" s="51" t="str">
        <f>IF('Relación Víctima_Denunciado '!J289=0,"-",'Relación Víctima_Denunciado '!J289/'Relación Víctima_Denunciado '!$L289)</f>
        <v>-</v>
      </c>
      <c r="J289" s="51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62" t="s">
        <v>642</v>
      </c>
      <c r="C290" s="51">
        <f>IF('Relación Víctima_Denunciado '!C290=0,"-",'Relación Víctima_Denunciado '!C290/'Relación Víctima_Denunciado '!$L290)</f>
        <v>0.20833333333333334</v>
      </c>
      <c r="D290" s="51">
        <f>IF('Relación Víctima_Denunciado '!D290=0,"-",'Relación Víctima_Denunciado '!D290/'Relación Víctima_Denunciado '!$L290)</f>
        <v>5.2083333333333336E-2</v>
      </c>
      <c r="E290" s="51">
        <f>IF('Relación Víctima_Denunciado '!E290=0,"-",'Relación Víctima_Denunciado '!E290/'Relación Víctima_Denunciado '!$L290)</f>
        <v>0.3125</v>
      </c>
      <c r="F290" s="51">
        <f>IF('Relación Víctima_Denunciado '!F290=0,"-",'Relación Víctima_Denunciado '!F290/'Relación Víctima_Denunciado '!$L290)</f>
        <v>0.40625</v>
      </c>
      <c r="G290" s="51">
        <f>IF('Relación Víctima_Denunciado '!H290=0,"-",'Relación Víctima_Denunciado '!H290/'Relación Víctima_Denunciado '!$L290)</f>
        <v>2.0833333333333332E-2</v>
      </c>
      <c r="H290" s="51" t="str">
        <f>IF('Relación Víctima_Denunciado '!I290=0,"-",'Relación Víctima_Denunciado '!I290/'Relación Víctima_Denunciado '!$L290)</f>
        <v>-</v>
      </c>
      <c r="I290" s="51" t="str">
        <f>IF('Relación Víctima_Denunciado '!J290=0,"-",'Relación Víctima_Denunciado '!J290/'Relación Víctima_Denunciado '!$L290)</f>
        <v>-</v>
      </c>
      <c r="J290" s="51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62" t="s">
        <v>474</v>
      </c>
      <c r="C291" s="51">
        <f>IF('Relación Víctima_Denunciado '!C291=0,"-",'Relación Víctima_Denunciado '!C291/'Relación Víctima_Denunciado '!$L291)</f>
        <v>0.13829787234042554</v>
      </c>
      <c r="D291" s="51">
        <f>IF('Relación Víctima_Denunciado '!D291=0,"-",'Relación Víctima_Denunciado '!D291/'Relación Víctima_Denunciado '!$L291)</f>
        <v>5.3191489361702128E-2</v>
      </c>
      <c r="E291" s="51">
        <f>IF('Relación Víctima_Denunciado '!E291=0,"-",'Relación Víctima_Denunciado '!E291/'Relación Víctima_Denunciado '!$L291)</f>
        <v>0.34042553191489361</v>
      </c>
      <c r="F291" s="51">
        <f>IF('Relación Víctima_Denunciado '!F291=0,"-",'Relación Víctima_Denunciado '!F291/'Relación Víctima_Denunciado '!$L291)</f>
        <v>0.46808510638297873</v>
      </c>
      <c r="G291" s="51" t="str">
        <f>IF('Relación Víctima_Denunciado '!H291=0,"-",'Relación Víctima_Denunciado '!H291/'Relación Víctima_Denunciado '!$L291)</f>
        <v>-</v>
      </c>
      <c r="H291" s="51" t="str">
        <f>IF('Relación Víctima_Denunciado '!I291=0,"-",'Relación Víctima_Denunciado '!I291/'Relación Víctima_Denunciado '!$L291)</f>
        <v>-</v>
      </c>
      <c r="I291" s="51" t="str">
        <f>IF('Relación Víctima_Denunciado '!J291=0,"-",'Relación Víctima_Denunciado '!J291/'Relación Víctima_Denunciado '!$L291)</f>
        <v>-</v>
      </c>
      <c r="J291" s="51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62" t="s">
        <v>475</v>
      </c>
      <c r="C292" s="51">
        <f>IF('Relación Víctima_Denunciado '!C292=0,"-",'Relación Víctima_Denunciado '!C292/'Relación Víctima_Denunciado '!$L292)</f>
        <v>0.18867924528301888</v>
      </c>
      <c r="D292" s="51">
        <f>IF('Relación Víctima_Denunciado '!D292=0,"-",'Relación Víctima_Denunciado '!D292/'Relación Víctima_Denunciado '!$L292)</f>
        <v>0.32075471698113206</v>
      </c>
      <c r="E292" s="51">
        <f>IF('Relación Víctima_Denunciado '!E292=0,"-",'Relación Víctima_Denunciado '!E292/'Relación Víctima_Denunciado '!$L292)</f>
        <v>0.15094339622641509</v>
      </c>
      <c r="F292" s="51">
        <f>IF('Relación Víctima_Denunciado '!F292=0,"-",'Relación Víctima_Denunciado '!F292/'Relación Víctima_Denunciado '!$L292)</f>
        <v>0.33962264150943394</v>
      </c>
      <c r="G292" s="51" t="str">
        <f>IF('Relación Víctima_Denunciado '!H292=0,"-",'Relación Víctima_Denunciado '!H292/'Relación Víctima_Denunciado '!$L292)</f>
        <v>-</v>
      </c>
      <c r="H292" s="51" t="str">
        <f>IF('Relación Víctima_Denunciado '!I292=0,"-",'Relación Víctima_Denunciado '!I292/'Relación Víctima_Denunciado '!$L292)</f>
        <v>-</v>
      </c>
      <c r="I292" s="51" t="str">
        <f>IF('Relación Víctima_Denunciado '!J292=0,"-",'Relación Víctima_Denunciado '!J292/'Relación Víctima_Denunciado '!$L292)</f>
        <v>-</v>
      </c>
      <c r="J292" s="51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62" t="s">
        <v>476</v>
      </c>
      <c r="C293" s="51">
        <f>IF('Relación Víctima_Denunciado '!C293=0,"-",'Relación Víctima_Denunciado '!C293/'Relación Víctima_Denunciado '!$L293)</f>
        <v>0.18453865336658354</v>
      </c>
      <c r="D293" s="51">
        <f>IF('Relación Víctima_Denunciado '!D293=0,"-",'Relación Víctima_Denunciado '!D293/'Relación Víctima_Denunciado '!$L293)</f>
        <v>0.27680798004987534</v>
      </c>
      <c r="E293" s="51">
        <f>IF('Relación Víctima_Denunciado '!E293=0,"-",'Relación Víctima_Denunciado '!E293/'Relación Víctima_Denunciado '!$L293)</f>
        <v>0.24438902743142144</v>
      </c>
      <c r="F293" s="51">
        <f>IF('Relación Víctima_Denunciado '!F293=0,"-",'Relación Víctima_Denunciado '!F293/'Relación Víctima_Denunciado '!$L293)</f>
        <v>0.29426433915211969</v>
      </c>
      <c r="G293" s="51" t="str">
        <f>IF('Relación Víctima_Denunciado '!H293=0,"-",'Relación Víctima_Denunciado '!H293/'Relación Víctima_Denunciado '!$L293)</f>
        <v>-</v>
      </c>
      <c r="H293" s="51" t="str">
        <f>IF('Relación Víctima_Denunciado '!I293=0,"-",'Relación Víctima_Denunciado '!I293/'Relación Víctima_Denunciado '!$L293)</f>
        <v>-</v>
      </c>
      <c r="I293" s="51" t="str">
        <f>IF('Relación Víctima_Denunciado '!J293=0,"-",'Relación Víctima_Denunciado '!J293/'Relación Víctima_Denunciado '!$L293)</f>
        <v>-</v>
      </c>
      <c r="J293" s="51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62" t="s">
        <v>477</v>
      </c>
      <c r="C294" s="51">
        <f>IF('Relación Víctima_Denunciado '!C294=0,"-",'Relación Víctima_Denunciado '!C294/'Relación Víctima_Denunciado '!$L294)</f>
        <v>0.19148936170212766</v>
      </c>
      <c r="D294" s="51">
        <f>IF('Relación Víctima_Denunciado '!D294=0,"-",'Relación Víctima_Denunciado '!D294/'Relación Víctima_Denunciado '!$L294)</f>
        <v>0.10638297872340426</v>
      </c>
      <c r="E294" s="51">
        <f>IF('Relación Víctima_Denunciado '!E294=0,"-",'Relación Víctima_Denunciado '!E294/'Relación Víctima_Denunciado '!$L294)</f>
        <v>0.36170212765957449</v>
      </c>
      <c r="F294" s="51">
        <f>IF('Relación Víctima_Denunciado '!F294=0,"-",'Relación Víctima_Denunciado '!F294/'Relación Víctima_Denunciado '!$L294)</f>
        <v>0.34042553191489361</v>
      </c>
      <c r="G294" s="51" t="str">
        <f>IF('Relación Víctima_Denunciado '!H294=0,"-",'Relación Víctima_Denunciado '!H294/'Relación Víctima_Denunciado '!$L294)</f>
        <v>-</v>
      </c>
      <c r="H294" s="51" t="str">
        <f>IF('Relación Víctima_Denunciado '!I294=0,"-",'Relación Víctima_Denunciado '!I294/'Relación Víctima_Denunciado '!$L294)</f>
        <v>-</v>
      </c>
      <c r="I294" s="51" t="str">
        <f>IF('Relación Víctima_Denunciado '!J294=0,"-",'Relación Víctima_Denunciado '!J294/'Relación Víctima_Denunciado '!$L294)</f>
        <v>-</v>
      </c>
      <c r="J294" s="51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62" t="s">
        <v>478</v>
      </c>
      <c r="C295" s="51">
        <f>IF('Relación Víctima_Denunciado '!C295=0,"-",'Relación Víctima_Denunciado '!C295/'Relación Víctima_Denunciado '!$L295)</f>
        <v>0.13978494623655913</v>
      </c>
      <c r="D295" s="51">
        <f>IF('Relación Víctima_Denunciado '!D295=0,"-",'Relación Víctima_Denunciado '!D295/'Relación Víctima_Denunciado '!$L295)</f>
        <v>0.16129032258064516</v>
      </c>
      <c r="E295" s="51">
        <f>IF('Relación Víctima_Denunciado '!E295=0,"-",'Relación Víctima_Denunciado '!E295/'Relación Víctima_Denunciado '!$L295)</f>
        <v>0.25806451612903225</v>
      </c>
      <c r="F295" s="51">
        <f>IF('Relación Víctima_Denunciado '!F295=0,"-",'Relación Víctima_Denunciado '!F295/'Relación Víctima_Denunciado '!$L295)</f>
        <v>0.44086021505376344</v>
      </c>
      <c r="G295" s="51" t="str">
        <f>IF('Relación Víctima_Denunciado '!H295=0,"-",'Relación Víctima_Denunciado '!H295/'Relación Víctima_Denunciado '!$L295)</f>
        <v>-</v>
      </c>
      <c r="H295" s="51" t="str">
        <f>IF('Relación Víctima_Denunciado '!I295=0,"-",'Relación Víctima_Denunciado '!I295/'Relación Víctima_Denunciado '!$L295)</f>
        <v>-</v>
      </c>
      <c r="I295" s="51" t="str">
        <f>IF('Relación Víctima_Denunciado '!J295=0,"-",'Relación Víctima_Denunciado '!J295/'Relación Víctima_Denunciado '!$L295)</f>
        <v>-</v>
      </c>
      <c r="J295" s="51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62" t="s">
        <v>479</v>
      </c>
      <c r="C296" s="51">
        <f>IF('Relación Víctima_Denunciado '!C296=0,"-",'Relación Víctima_Denunciado '!C296/'Relación Víctima_Denunciado '!$L296)</f>
        <v>0.3125</v>
      </c>
      <c r="D296" s="51">
        <f>IF('Relación Víctima_Denunciado '!D296=0,"-",'Relación Víctima_Denunciado '!D296/'Relación Víctima_Denunciado '!$L296)</f>
        <v>6.25E-2</v>
      </c>
      <c r="E296" s="51">
        <f>IF('Relación Víctima_Denunciado '!E296=0,"-",'Relación Víctima_Denunciado '!E296/'Relación Víctima_Denunciado '!$L296)</f>
        <v>0.44791666666666669</v>
      </c>
      <c r="F296" s="51">
        <f>IF('Relación Víctima_Denunciado '!F296=0,"-",'Relación Víctima_Denunciado '!F296/'Relación Víctima_Denunciado '!$L296)</f>
        <v>0.17708333333333334</v>
      </c>
      <c r="G296" s="51" t="str">
        <f>IF('Relación Víctima_Denunciado '!H296=0,"-",'Relación Víctima_Denunciado '!H296/'Relación Víctima_Denunciado '!$L296)</f>
        <v>-</v>
      </c>
      <c r="H296" s="51" t="str">
        <f>IF('Relación Víctima_Denunciado '!I296=0,"-",'Relación Víctima_Denunciado '!I296/'Relación Víctima_Denunciado '!$L296)</f>
        <v>-</v>
      </c>
      <c r="I296" s="51" t="str">
        <f>IF('Relación Víctima_Denunciado '!J296=0,"-",'Relación Víctima_Denunciado '!J296/'Relación Víctima_Denunciado '!$L296)</f>
        <v>-</v>
      </c>
      <c r="J296" s="51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62" t="s">
        <v>480</v>
      </c>
      <c r="C297" s="51">
        <f>IF('Relación Víctima_Denunciado '!C297=0,"-",'Relación Víctima_Denunciado '!C297/'Relación Víctima_Denunciado '!$L297)</f>
        <v>0.13793103448275862</v>
      </c>
      <c r="D297" s="51">
        <f>IF('Relación Víctima_Denunciado '!D297=0,"-",'Relación Víctima_Denunciado '!D297/'Relación Víctima_Denunciado '!$L297)</f>
        <v>6.8965517241379309E-2</v>
      </c>
      <c r="E297" s="51">
        <f>IF('Relación Víctima_Denunciado '!E297=0,"-",'Relación Víctima_Denunciado '!E297/'Relación Víctima_Denunciado '!$L297)</f>
        <v>0.34482758620689657</v>
      </c>
      <c r="F297" s="51">
        <f>IF('Relación Víctima_Denunciado '!F297=0,"-",'Relación Víctima_Denunciado '!F297/'Relación Víctima_Denunciado '!$L297)</f>
        <v>0.44827586206896552</v>
      </c>
      <c r="G297" s="51" t="str">
        <f>IF('Relación Víctima_Denunciado '!H297=0,"-",'Relación Víctima_Denunciado '!H297/'Relación Víctima_Denunciado '!$L297)</f>
        <v>-</v>
      </c>
      <c r="H297" s="51" t="str">
        <f>IF('Relación Víctima_Denunciado '!I297=0,"-",'Relación Víctima_Denunciado '!I297/'Relación Víctima_Denunciado '!$L297)</f>
        <v>-</v>
      </c>
      <c r="I297" s="51" t="str">
        <f>IF('Relación Víctima_Denunciado '!J297=0,"-",'Relación Víctima_Denunciado '!J297/'Relación Víctima_Denunciado '!$L297)</f>
        <v>-</v>
      </c>
      <c r="J297" s="51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62" t="s">
        <v>481</v>
      </c>
      <c r="C298" s="51">
        <f>IF('Relación Víctima_Denunciado '!C298=0,"-",'Relación Víctima_Denunciado '!C298/'Relación Víctima_Denunciado '!$L298)</f>
        <v>0.31428571428571428</v>
      </c>
      <c r="D298" s="51">
        <f>IF('Relación Víctima_Denunciado '!D298=0,"-",'Relación Víctima_Denunciado '!D298/'Relación Víctima_Denunciado '!$L298)</f>
        <v>5.7142857142857141E-2</v>
      </c>
      <c r="E298" s="51">
        <f>IF('Relación Víctima_Denunciado '!E298=0,"-",'Relación Víctima_Denunciado '!E298/'Relación Víctima_Denunciado '!$L298)</f>
        <v>0.45714285714285713</v>
      </c>
      <c r="F298" s="51">
        <f>IF('Relación Víctima_Denunciado '!F298=0,"-",'Relación Víctima_Denunciado '!F298/'Relación Víctima_Denunciado '!$L298)</f>
        <v>0.17142857142857143</v>
      </c>
      <c r="G298" s="51" t="str">
        <f>IF('Relación Víctima_Denunciado '!H298=0,"-",'Relación Víctima_Denunciado '!H298/'Relación Víctima_Denunciado '!$L298)</f>
        <v>-</v>
      </c>
      <c r="H298" s="51" t="str">
        <f>IF('Relación Víctima_Denunciado '!I298=0,"-",'Relación Víctima_Denunciado '!I298/'Relación Víctima_Denunciado '!$L298)</f>
        <v>-</v>
      </c>
      <c r="I298" s="51" t="str">
        <f>IF('Relación Víctima_Denunciado '!J298=0,"-",'Relación Víctima_Denunciado '!J298/'Relación Víctima_Denunciado '!$L298)</f>
        <v>-</v>
      </c>
      <c r="J298" s="51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62" t="s">
        <v>482</v>
      </c>
      <c r="C299" s="51">
        <f>IF('Relación Víctima_Denunciado '!C299=0,"-",'Relación Víctima_Denunciado '!C299/'Relación Víctima_Denunciado '!$L299)</f>
        <v>0.1358695652173913</v>
      </c>
      <c r="D299" s="51">
        <f>IF('Relación Víctima_Denunciado '!D299=0,"-",'Relación Víctima_Denunciado '!D299/'Relación Víctima_Denunciado '!$L299)</f>
        <v>4.8913043478260872E-2</v>
      </c>
      <c r="E299" s="51">
        <f>IF('Relación Víctima_Denunciado '!E299=0,"-",'Relación Víctima_Denunciado '!E299/'Relación Víctima_Denunciado '!$L299)</f>
        <v>0.40760869565217389</v>
      </c>
      <c r="F299" s="51">
        <f>IF('Relación Víctima_Denunciado '!F299=0,"-",'Relación Víctima_Denunciado '!F299/'Relación Víctima_Denunciado '!$L299)</f>
        <v>0.40760869565217389</v>
      </c>
      <c r="G299" s="51" t="str">
        <f>IF('Relación Víctima_Denunciado '!H299=0,"-",'Relación Víctima_Denunciado '!H299/'Relación Víctima_Denunciado '!$L299)</f>
        <v>-</v>
      </c>
      <c r="H299" s="51" t="str">
        <f>IF('Relación Víctima_Denunciado '!I299=0,"-",'Relación Víctima_Denunciado '!I299/'Relación Víctima_Denunciado '!$L299)</f>
        <v>-</v>
      </c>
      <c r="I299" s="51" t="str">
        <f>IF('Relación Víctima_Denunciado '!J299=0,"-",'Relación Víctima_Denunciado '!J299/'Relación Víctima_Denunciado '!$L299)</f>
        <v>-</v>
      </c>
      <c r="J299" s="51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62" t="s">
        <v>483</v>
      </c>
      <c r="C300" s="51" t="str">
        <f>IF('Relación Víctima_Denunciado '!C300=0,"-",'Relación Víctima_Denunciado '!C300/'Relación Víctima_Denunciado '!$L300)</f>
        <v>-</v>
      </c>
      <c r="D300" s="51" t="str">
        <f>IF('Relación Víctima_Denunciado '!D300=0,"-",'Relación Víctima_Denunciado '!D300/'Relación Víctima_Denunciado '!$L300)</f>
        <v>-</v>
      </c>
      <c r="E300" s="51" t="str">
        <f>IF('Relación Víctima_Denunciado '!E300=0,"-",'Relación Víctima_Denunciado '!E300/'Relación Víctima_Denunciado '!$L300)</f>
        <v>-</v>
      </c>
      <c r="F300" s="51" t="str">
        <f>IF('Relación Víctima_Denunciado '!F300=0,"-",'Relación Víctima_Denunciado '!F300/'Relación Víctima_Denunciado '!$L300)</f>
        <v>-</v>
      </c>
      <c r="G300" s="51" t="str">
        <f>IF('Relación Víctima_Denunciado '!H300=0,"-",'Relación Víctima_Denunciado '!H300/'Relación Víctima_Denunciado '!$L300)</f>
        <v>-</v>
      </c>
      <c r="H300" s="51" t="str">
        <f>IF('Relación Víctima_Denunciado '!I300=0,"-",'Relación Víctima_Denunciado '!I300/'Relación Víctima_Denunciado '!$L300)</f>
        <v>-</v>
      </c>
      <c r="I300" s="51" t="str">
        <f>IF('Relación Víctima_Denunciado '!J300=0,"-",'Relación Víctima_Denunciado '!J300/'Relación Víctima_Denunciado '!$L300)</f>
        <v>-</v>
      </c>
      <c r="J300" s="51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62" t="s">
        <v>484</v>
      </c>
      <c r="C301" s="51">
        <f>IF('Relación Víctima_Denunciado '!C301=0,"-",'Relación Víctima_Denunciado '!C301/'Relación Víctima_Denunciado '!$L301)</f>
        <v>0.17241379310344829</v>
      </c>
      <c r="D301" s="51">
        <f>IF('Relación Víctima_Denunciado '!D301=0,"-",'Relación Víctima_Denunciado '!D301/'Relación Víctima_Denunciado '!$L301)</f>
        <v>0.18965517241379309</v>
      </c>
      <c r="E301" s="51">
        <f>IF('Relación Víctima_Denunciado '!E301=0,"-",'Relación Víctima_Denunciado '!E301/'Relación Víctima_Denunciado '!$L301)</f>
        <v>0.27586206896551724</v>
      </c>
      <c r="F301" s="51">
        <f>IF('Relación Víctima_Denunciado '!F301=0,"-",'Relación Víctima_Denunciado '!F301/'Relación Víctima_Denunciado '!$L301)</f>
        <v>0.36206896551724138</v>
      </c>
      <c r="G301" s="51" t="str">
        <f>IF('Relación Víctima_Denunciado '!H301=0,"-",'Relación Víctima_Denunciado '!H301/'Relación Víctima_Denunciado '!$L301)</f>
        <v>-</v>
      </c>
      <c r="H301" s="51" t="str">
        <f>IF('Relación Víctima_Denunciado '!I301=0,"-",'Relación Víctima_Denunciado '!I301/'Relación Víctima_Denunciado '!$L301)</f>
        <v>-</v>
      </c>
      <c r="I301" s="51" t="str">
        <f>IF('Relación Víctima_Denunciado '!J301=0,"-",'Relación Víctima_Denunciado '!J301/'Relación Víctima_Denunciado '!$L301)</f>
        <v>-</v>
      </c>
      <c r="J301" s="51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62" t="s">
        <v>485</v>
      </c>
      <c r="C302" s="51" t="str">
        <f>IF('Relación Víctima_Denunciado '!C302=0,"-",'Relación Víctima_Denunciado '!C302/'Relación Víctima_Denunciado '!$L302)</f>
        <v>-</v>
      </c>
      <c r="D302" s="51" t="str">
        <f>IF('Relación Víctima_Denunciado '!D302=0,"-",'Relación Víctima_Denunciado '!D302/'Relación Víctima_Denunciado '!$L302)</f>
        <v>-</v>
      </c>
      <c r="E302" s="51" t="str">
        <f>IF('Relación Víctima_Denunciado '!E302=0,"-",'Relación Víctima_Denunciado '!E302/'Relación Víctima_Denunciado '!$L302)</f>
        <v>-</v>
      </c>
      <c r="F302" s="51" t="str">
        <f>IF('Relación Víctima_Denunciado '!F302=0,"-",'Relación Víctima_Denunciado '!F302/'Relación Víctima_Denunciado '!$L302)</f>
        <v>-</v>
      </c>
      <c r="G302" s="51" t="str">
        <f>IF('Relación Víctima_Denunciado '!H302=0,"-",'Relación Víctima_Denunciado '!H302/'Relación Víctima_Denunciado '!$L302)</f>
        <v>-</v>
      </c>
      <c r="H302" s="51" t="str">
        <f>IF('Relación Víctima_Denunciado '!I302=0,"-",'Relación Víctima_Denunciado '!I302/'Relación Víctima_Denunciado '!$L302)</f>
        <v>-</v>
      </c>
      <c r="I302" s="51" t="str">
        <f>IF('Relación Víctima_Denunciado '!J302=0,"-",'Relación Víctima_Denunciado '!J302/'Relación Víctima_Denunciado '!$L302)</f>
        <v>-</v>
      </c>
      <c r="J302" s="51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62" t="s">
        <v>486</v>
      </c>
      <c r="C303" s="51">
        <f>IF('Relación Víctima_Denunciado '!C303=0,"-",'Relación Víctima_Denunciado '!C303/'Relación Víctima_Denunciado '!$L303)</f>
        <v>0.15591397849462366</v>
      </c>
      <c r="D303" s="51">
        <f>IF('Relación Víctima_Denunciado '!D303=0,"-",'Relación Víctima_Denunciado '!D303/'Relación Víctima_Denunciado '!$L303)</f>
        <v>2.6881720430107527E-2</v>
      </c>
      <c r="E303" s="51">
        <f>IF('Relación Víctima_Denunciado '!E303=0,"-",'Relación Víctima_Denunciado '!E303/'Relación Víctima_Denunciado '!$L303)</f>
        <v>0.38172043010752688</v>
      </c>
      <c r="F303" s="51">
        <f>IF('Relación Víctima_Denunciado '!F303=0,"-",'Relación Víctima_Denunciado '!F303/'Relación Víctima_Denunciado '!$L303)</f>
        <v>0.41935483870967744</v>
      </c>
      <c r="G303" s="51">
        <f>IF('Relación Víctima_Denunciado '!H303=0,"-",'Relación Víctima_Denunciado '!H303/'Relación Víctima_Denunciado '!$L303)</f>
        <v>1.6129032258064516E-2</v>
      </c>
      <c r="H303" s="51" t="str">
        <f>IF('Relación Víctima_Denunciado '!I303=0,"-",'Relación Víctima_Denunciado '!I303/'Relación Víctima_Denunciado '!$L303)</f>
        <v>-</v>
      </c>
      <c r="I303" s="51" t="str">
        <f>IF('Relación Víctima_Denunciado '!J303=0,"-",'Relación Víctima_Denunciado '!J303/'Relación Víctima_Denunciado '!$L303)</f>
        <v>-</v>
      </c>
      <c r="J303" s="51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62" t="s">
        <v>487</v>
      </c>
      <c r="C304" s="51">
        <f>IF('Relación Víctima_Denunciado '!C304=0,"-",'Relación Víctima_Denunciado '!C304/'Relación Víctima_Denunciado '!$L304)</f>
        <v>0.2</v>
      </c>
      <c r="D304" s="51">
        <f>IF('Relación Víctima_Denunciado '!D304=0,"-",'Relación Víctima_Denunciado '!D304/'Relación Víctima_Denunciado '!$L304)</f>
        <v>7.0588235294117646E-2</v>
      </c>
      <c r="E304" s="51">
        <f>IF('Relación Víctima_Denunciado '!E304=0,"-",'Relación Víctima_Denunciado '!E304/'Relación Víctima_Denunciado '!$L304)</f>
        <v>0.27058823529411763</v>
      </c>
      <c r="F304" s="51">
        <f>IF('Relación Víctima_Denunciado '!F304=0,"-",'Relación Víctima_Denunciado '!F304/'Relación Víctima_Denunciado '!$L304)</f>
        <v>0.41176470588235292</v>
      </c>
      <c r="G304" s="51" t="str">
        <f>IF('Relación Víctima_Denunciado '!H304=0,"-",'Relación Víctima_Denunciado '!H304/'Relación Víctima_Denunciado '!$L304)</f>
        <v>-</v>
      </c>
      <c r="H304" s="51">
        <f>IF('Relación Víctima_Denunciado '!I304=0,"-",'Relación Víctima_Denunciado '!I304/'Relación Víctima_Denunciado '!$L304)</f>
        <v>2.3529411764705882E-2</v>
      </c>
      <c r="I304" s="51">
        <f>IF('Relación Víctima_Denunciado '!J304=0,"-",'Relación Víctima_Denunciado '!J304/'Relación Víctima_Denunciado '!$L304)</f>
        <v>2.3529411764705882E-2</v>
      </c>
      <c r="J304" s="51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62" t="s">
        <v>488</v>
      </c>
      <c r="C305" s="51">
        <f>IF('Relación Víctima_Denunciado '!C305=0,"-",'Relación Víctima_Denunciado '!C305/'Relación Víctima_Denunciado '!$L305)</f>
        <v>0.06</v>
      </c>
      <c r="D305" s="51">
        <f>IF('Relación Víctima_Denunciado '!D305=0,"-",'Relación Víctima_Denunciado '!D305/'Relación Víctima_Denunciado '!$L305)</f>
        <v>2.4E-2</v>
      </c>
      <c r="E305" s="51">
        <f>IF('Relación Víctima_Denunciado '!E305=0,"-",'Relación Víctima_Denunciado '!E305/'Relación Víctima_Denunciado '!$L305)</f>
        <v>0.44</v>
      </c>
      <c r="F305" s="51">
        <f>IF('Relación Víctima_Denunciado '!F305=0,"-",'Relación Víctima_Denunciado '!F305/'Relación Víctima_Denunciado '!$L305)</f>
        <v>0.47599999999999998</v>
      </c>
      <c r="G305" s="51" t="str">
        <f>IF('Relación Víctima_Denunciado '!H305=0,"-",'Relación Víctima_Denunciado '!H305/'Relación Víctima_Denunciado '!$L305)</f>
        <v>-</v>
      </c>
      <c r="H305" s="51" t="str">
        <f>IF('Relación Víctima_Denunciado '!I305=0,"-",'Relación Víctima_Denunciado '!I305/'Relación Víctima_Denunciado '!$L305)</f>
        <v>-</v>
      </c>
      <c r="I305" s="51" t="str">
        <f>IF('Relación Víctima_Denunciado '!J305=0,"-",'Relación Víctima_Denunciado '!J305/'Relación Víctima_Denunciado '!$L305)</f>
        <v>-</v>
      </c>
      <c r="J305" s="51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62" t="s">
        <v>489</v>
      </c>
      <c r="C306" s="51">
        <f>IF('Relación Víctima_Denunciado '!C306=0,"-",'Relación Víctima_Denunciado '!C306/'Relación Víctima_Denunciado '!$L306)</f>
        <v>0.27450980392156865</v>
      </c>
      <c r="D306" s="51">
        <f>IF('Relación Víctima_Denunciado '!D306=0,"-",'Relación Víctima_Denunciado '!D306/'Relación Víctima_Denunciado '!$L306)</f>
        <v>0.11764705882352941</v>
      </c>
      <c r="E306" s="51">
        <f>IF('Relación Víctima_Denunciado '!E306=0,"-",'Relación Víctima_Denunciado '!E306/'Relación Víctima_Denunciado '!$L306)</f>
        <v>0.37254901960784315</v>
      </c>
      <c r="F306" s="51">
        <f>IF('Relación Víctima_Denunciado '!F306=0,"-",'Relación Víctima_Denunciado '!F306/'Relación Víctima_Denunciado '!$L306)</f>
        <v>0.23529411764705882</v>
      </c>
      <c r="G306" s="51" t="str">
        <f>IF('Relación Víctima_Denunciado '!H306=0,"-",'Relación Víctima_Denunciado '!H306/'Relación Víctima_Denunciado '!$L306)</f>
        <v>-</v>
      </c>
      <c r="H306" s="51" t="str">
        <f>IF('Relación Víctima_Denunciado '!I306=0,"-",'Relación Víctima_Denunciado '!I306/'Relación Víctima_Denunciado '!$L306)</f>
        <v>-</v>
      </c>
      <c r="I306" s="51" t="str">
        <f>IF('Relación Víctima_Denunciado '!J306=0,"-",'Relación Víctima_Denunciado '!J306/'Relación Víctima_Denunciado '!$L306)</f>
        <v>-</v>
      </c>
      <c r="J306" s="51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62" t="s">
        <v>643</v>
      </c>
      <c r="C307" s="51">
        <f>IF('Relación Víctima_Denunciado '!C307=0,"-",'Relación Víctima_Denunciado '!C307/'Relación Víctima_Denunciado '!$L307)</f>
        <v>0.24390243902439024</v>
      </c>
      <c r="D307" s="51">
        <f>IF('Relación Víctima_Denunciado '!D307=0,"-",'Relación Víctima_Denunciado '!D307/'Relación Víctima_Denunciado '!$L307)</f>
        <v>3.2520325203252036E-2</v>
      </c>
      <c r="E307" s="51">
        <f>IF('Relación Víctima_Denunciado '!E307=0,"-",'Relación Víctima_Denunciado '!E307/'Relación Víctima_Denunciado '!$L307)</f>
        <v>0.35772357723577236</v>
      </c>
      <c r="F307" s="51">
        <f>IF('Relación Víctima_Denunciado '!F307=0,"-",'Relación Víctima_Denunciado '!F307/'Relación Víctima_Denunciado '!$L307)</f>
        <v>0.36585365853658536</v>
      </c>
      <c r="G307" s="51" t="str">
        <f>IF('Relación Víctima_Denunciado '!H307=0,"-",'Relación Víctima_Denunciado '!H307/'Relación Víctima_Denunciado '!$L307)</f>
        <v>-</v>
      </c>
      <c r="H307" s="51" t="str">
        <f>IF('Relación Víctima_Denunciado '!I307=0,"-",'Relación Víctima_Denunciado '!I307/'Relación Víctima_Denunciado '!$L307)</f>
        <v>-</v>
      </c>
      <c r="I307" s="51" t="str">
        <f>IF('Relación Víctima_Denunciado '!J307=0,"-",'Relación Víctima_Denunciado '!J307/'Relación Víctima_Denunciado '!$L307)</f>
        <v>-</v>
      </c>
      <c r="J307" s="51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62" t="s">
        <v>490</v>
      </c>
      <c r="C308" s="51">
        <f>IF('Relación Víctima_Denunciado '!C308=0,"-",'Relación Víctima_Denunciado '!C308/'Relación Víctima_Denunciado '!$L308)</f>
        <v>0.19718309859154928</v>
      </c>
      <c r="D308" s="51">
        <f>IF('Relación Víctima_Denunciado '!D308=0,"-",'Relación Víctima_Denunciado '!D308/'Relación Víctima_Denunciado '!$L308)</f>
        <v>5.6338028169014086E-2</v>
      </c>
      <c r="E308" s="51">
        <f>IF('Relación Víctima_Denunciado '!E308=0,"-",'Relación Víctima_Denunciado '!E308/'Relación Víctima_Denunciado '!$L308)</f>
        <v>0.28873239436619719</v>
      </c>
      <c r="F308" s="51">
        <f>IF('Relación Víctima_Denunciado '!F308=0,"-",'Relación Víctima_Denunciado '!F308/'Relación Víctima_Denunciado '!$L308)</f>
        <v>0.45774647887323944</v>
      </c>
      <c r="G308" s="51" t="str">
        <f>IF('Relación Víctima_Denunciado '!H308=0,"-",'Relación Víctima_Denunciado '!H308/'Relación Víctima_Denunciado '!$L308)</f>
        <v>-</v>
      </c>
      <c r="H308" s="51" t="str">
        <f>IF('Relación Víctima_Denunciado '!I308=0,"-",'Relación Víctima_Denunciado '!I308/'Relación Víctima_Denunciado '!$L308)</f>
        <v>-</v>
      </c>
      <c r="I308" s="51" t="str">
        <f>IF('Relación Víctima_Denunciado '!J308=0,"-",'Relación Víctima_Denunciado '!J308/'Relación Víctima_Denunciado '!$L308)</f>
        <v>-</v>
      </c>
      <c r="J308" s="51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62" t="s">
        <v>491</v>
      </c>
      <c r="C309" s="51">
        <f>IF('Relación Víctima_Denunciado '!C309=0,"-",'Relación Víctima_Denunciado '!C309/'Relación Víctima_Denunciado '!$L309)</f>
        <v>0.10408560311284047</v>
      </c>
      <c r="D309" s="51">
        <f>IF('Relación Víctima_Denunciado '!D309=0,"-",'Relación Víctima_Denunciado '!D309/'Relación Víctima_Denunciado '!$L309)</f>
        <v>4.7665369649805445E-2</v>
      </c>
      <c r="E309" s="51">
        <f>IF('Relación Víctima_Denunciado '!E309=0,"-",'Relación Víctima_Denunciado '!E309/'Relación Víctima_Denunciado '!$L309)</f>
        <v>0.3443579766536965</v>
      </c>
      <c r="F309" s="51">
        <f>IF('Relación Víctima_Denunciado '!F309=0,"-",'Relación Víctima_Denunciado '!F309/'Relación Víctima_Denunciado '!$L309)</f>
        <v>0.48346303501945526</v>
      </c>
      <c r="G309" s="51">
        <f>IF('Relación Víctima_Denunciado '!H309=0,"-",'Relación Víctima_Denunciado '!H309/'Relación Víctima_Denunciado '!$L309)</f>
        <v>1.6536964980544747E-2</v>
      </c>
      <c r="H309" s="51">
        <f>IF('Relación Víctima_Denunciado '!I309=0,"-",'Relación Víctima_Denunciado '!I309/'Relación Víctima_Denunciado '!$L309)</f>
        <v>3.8910505836575876E-3</v>
      </c>
      <c r="I309" s="51" t="str">
        <f>IF('Relación Víctima_Denunciado '!J309=0,"-",'Relación Víctima_Denunciado '!J309/'Relación Víctima_Denunciado '!$L309)</f>
        <v>-</v>
      </c>
      <c r="J309" s="51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62" t="s">
        <v>492</v>
      </c>
      <c r="C310" s="51">
        <f>IF('Relación Víctima_Denunciado '!C310=0,"-",'Relación Víctima_Denunciado '!C310/'Relación Víctima_Denunciado '!$L310)</f>
        <v>5.434782608695652E-2</v>
      </c>
      <c r="D310" s="51" t="str">
        <f>IF('Relación Víctima_Denunciado '!D310=0,"-",'Relación Víctima_Denunciado '!D310/'Relación Víctima_Denunciado '!$L310)</f>
        <v>-</v>
      </c>
      <c r="E310" s="51">
        <f>IF('Relación Víctima_Denunciado '!E310=0,"-",'Relación Víctima_Denunciado '!E310/'Relación Víctima_Denunciado '!$L310)</f>
        <v>0.42391304347826086</v>
      </c>
      <c r="F310" s="51">
        <f>IF('Relación Víctima_Denunciado '!F310=0,"-",'Relación Víctima_Denunciado '!F310/'Relación Víctima_Denunciado '!$L310)</f>
        <v>0.52173913043478259</v>
      </c>
      <c r="G310" s="51" t="str">
        <f>IF('Relación Víctima_Denunciado '!H310=0,"-",'Relación Víctima_Denunciado '!H310/'Relación Víctima_Denunciado '!$L310)</f>
        <v>-</v>
      </c>
      <c r="H310" s="51" t="str">
        <f>IF('Relación Víctima_Denunciado '!I310=0,"-",'Relación Víctima_Denunciado '!I310/'Relación Víctima_Denunciado '!$L310)</f>
        <v>-</v>
      </c>
      <c r="I310" s="51" t="str">
        <f>IF('Relación Víctima_Denunciado '!J310=0,"-",'Relación Víctima_Denunciado '!J310/'Relación Víctima_Denunciado '!$L310)</f>
        <v>-</v>
      </c>
      <c r="J310" s="51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62" t="s">
        <v>493</v>
      </c>
      <c r="C311" s="51" t="str">
        <f>IF('Relación Víctima_Denunciado '!C311=0,"-",'Relación Víctima_Denunciado '!C311/'Relación Víctima_Denunciado '!$L311)</f>
        <v>-</v>
      </c>
      <c r="D311" s="51">
        <f>IF('Relación Víctima_Denunciado '!D311=0,"-",'Relación Víctima_Denunciado '!D311/'Relación Víctima_Denunciado '!$L311)</f>
        <v>3.9215686274509803E-2</v>
      </c>
      <c r="E311" s="51" t="str">
        <f>IF('Relación Víctima_Denunciado '!E311=0,"-",'Relación Víctima_Denunciado '!E311/'Relación Víctima_Denunciado '!$L311)</f>
        <v>-</v>
      </c>
      <c r="F311" s="51">
        <f>IF('Relación Víctima_Denunciado '!F311=0,"-",'Relación Víctima_Denunciado '!F311/'Relación Víctima_Denunciado '!$L311)</f>
        <v>0.96078431372549022</v>
      </c>
      <c r="G311" s="51" t="str">
        <f>IF('Relación Víctima_Denunciado '!H311=0,"-",'Relación Víctima_Denunciado '!H311/'Relación Víctima_Denunciado '!$L311)</f>
        <v>-</v>
      </c>
      <c r="H311" s="51" t="str">
        <f>IF('Relación Víctima_Denunciado '!I311=0,"-",'Relación Víctima_Denunciado '!I311/'Relación Víctima_Denunciado '!$L311)</f>
        <v>-</v>
      </c>
      <c r="I311" s="51" t="str">
        <f>IF('Relación Víctima_Denunciado '!J311=0,"-",'Relación Víctima_Denunciado '!J311/'Relación Víctima_Denunciado '!$L311)</f>
        <v>-</v>
      </c>
      <c r="J311" s="51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62" t="s">
        <v>494</v>
      </c>
      <c r="C312" s="51">
        <f>IF('Relación Víctima_Denunciado '!C312=0,"-",'Relación Víctima_Denunciado '!C312/'Relación Víctima_Denunciado '!$L312)</f>
        <v>0.26190476190476192</v>
      </c>
      <c r="D312" s="51">
        <f>IF('Relación Víctima_Denunciado '!D312=0,"-",'Relación Víctima_Denunciado '!D312/'Relación Víctima_Denunciado '!$L312)</f>
        <v>9.5238095238095233E-2</v>
      </c>
      <c r="E312" s="51">
        <f>IF('Relación Víctima_Denunciado '!E312=0,"-",'Relación Víctima_Denunciado '!E312/'Relación Víctima_Denunciado '!$L312)</f>
        <v>0.2857142857142857</v>
      </c>
      <c r="F312" s="51">
        <f>IF('Relación Víctima_Denunciado '!F312=0,"-",'Relación Víctima_Denunciado '!F312/'Relación Víctima_Denunciado '!$L312)</f>
        <v>0.35714285714285715</v>
      </c>
      <c r="G312" s="51" t="str">
        <f>IF('Relación Víctima_Denunciado '!H312=0,"-",'Relación Víctima_Denunciado '!H312/'Relación Víctima_Denunciado '!$L312)</f>
        <v>-</v>
      </c>
      <c r="H312" s="51" t="str">
        <f>IF('Relación Víctima_Denunciado '!I312=0,"-",'Relación Víctima_Denunciado '!I312/'Relación Víctima_Denunciado '!$L312)</f>
        <v>-</v>
      </c>
      <c r="I312" s="51" t="str">
        <f>IF('Relación Víctima_Denunciado '!J312=0,"-",'Relación Víctima_Denunciado '!J312/'Relación Víctima_Denunciado '!$L312)</f>
        <v>-</v>
      </c>
      <c r="J312" s="51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62" t="s">
        <v>495</v>
      </c>
      <c r="C313" s="51">
        <f>IF('Relación Víctima_Denunciado '!C313=0,"-",'Relación Víctima_Denunciado '!C313/'Relación Víctima_Denunciado '!$L313)</f>
        <v>0.125</v>
      </c>
      <c r="D313" s="51">
        <f>IF('Relación Víctima_Denunciado '!D313=0,"-",'Relación Víctima_Denunciado '!D313/'Relación Víctima_Denunciado '!$L313)</f>
        <v>8.3333333333333329E-2</v>
      </c>
      <c r="E313" s="51">
        <f>IF('Relación Víctima_Denunciado '!E313=0,"-",'Relación Víctima_Denunciado '!E313/'Relación Víctima_Denunciado '!$L313)</f>
        <v>0.35416666666666669</v>
      </c>
      <c r="F313" s="51">
        <f>IF('Relación Víctima_Denunciado '!F313=0,"-",'Relación Víctima_Denunciado '!F313/'Relación Víctima_Denunciado '!$L313)</f>
        <v>0.4375</v>
      </c>
      <c r="G313" s="51" t="str">
        <f>IF('Relación Víctima_Denunciado '!H313=0,"-",'Relación Víctima_Denunciado '!H313/'Relación Víctima_Denunciado '!$L313)</f>
        <v>-</v>
      </c>
      <c r="H313" s="51" t="str">
        <f>IF('Relación Víctima_Denunciado '!I313=0,"-",'Relación Víctima_Denunciado '!I313/'Relación Víctima_Denunciado '!$L313)</f>
        <v>-</v>
      </c>
      <c r="I313" s="51" t="str">
        <f>IF('Relación Víctima_Denunciado '!J313=0,"-",'Relación Víctima_Denunciado '!J313/'Relación Víctima_Denunciado '!$L313)</f>
        <v>-</v>
      </c>
      <c r="J313" s="51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62" t="s">
        <v>496</v>
      </c>
      <c r="C314" s="51">
        <f>IF('Relación Víctima_Denunciado '!C314=0,"-",'Relación Víctima_Denunciado '!C314/'Relación Víctima_Denunciado '!$L314)</f>
        <v>0.1388888888888889</v>
      </c>
      <c r="D314" s="51">
        <f>IF('Relación Víctima_Denunciado '!D314=0,"-",'Relación Víctima_Denunciado '!D314/'Relación Víctima_Denunciado '!$L314)</f>
        <v>0.10185185185185185</v>
      </c>
      <c r="E314" s="51">
        <f>IF('Relación Víctima_Denunciado '!E314=0,"-",'Relación Víctima_Denunciado '!E314/'Relación Víctima_Denunciado '!$L314)</f>
        <v>0.19444444444444445</v>
      </c>
      <c r="F314" s="51">
        <f>IF('Relación Víctima_Denunciado '!F314=0,"-",'Relación Víctima_Denunciado '!F314/'Relación Víctima_Denunciado '!$L314)</f>
        <v>0.56481481481481477</v>
      </c>
      <c r="G314" s="51" t="str">
        <f>IF('Relación Víctima_Denunciado '!H314=0,"-",'Relación Víctima_Denunciado '!H314/'Relación Víctima_Denunciado '!$L314)</f>
        <v>-</v>
      </c>
      <c r="H314" s="51" t="str">
        <f>IF('Relación Víctima_Denunciado '!I314=0,"-",'Relación Víctima_Denunciado '!I314/'Relación Víctima_Denunciado '!$L314)</f>
        <v>-</v>
      </c>
      <c r="I314" s="51" t="str">
        <f>IF('Relación Víctima_Denunciado '!J314=0,"-",'Relación Víctima_Denunciado '!J314/'Relación Víctima_Denunciado '!$L314)</f>
        <v>-</v>
      </c>
      <c r="J314" s="51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62" t="s">
        <v>497</v>
      </c>
      <c r="C315" s="51">
        <f>IF('Relación Víctima_Denunciado '!C315=0,"-",'Relación Víctima_Denunciado '!C315/'Relación Víctima_Denunciado '!$L315)</f>
        <v>0.18390804597701149</v>
      </c>
      <c r="D315" s="51">
        <f>IF('Relación Víctima_Denunciado '!D315=0,"-",'Relación Víctima_Denunciado '!D315/'Relación Víctima_Denunciado '!$L315)</f>
        <v>0.2413793103448276</v>
      </c>
      <c r="E315" s="51">
        <f>IF('Relación Víctima_Denunciado '!E315=0,"-",'Relación Víctima_Denunciado '!E315/'Relación Víctima_Denunciado '!$L315)</f>
        <v>0.28735632183908044</v>
      </c>
      <c r="F315" s="51">
        <f>IF('Relación Víctima_Denunciado '!F315=0,"-",'Relación Víctima_Denunciado '!F315/'Relación Víctima_Denunciado '!$L315)</f>
        <v>0.28735632183908044</v>
      </c>
      <c r="G315" s="51" t="str">
        <f>IF('Relación Víctima_Denunciado '!H315=0,"-",'Relación Víctima_Denunciado '!H315/'Relación Víctima_Denunciado '!$L315)</f>
        <v>-</v>
      </c>
      <c r="H315" s="51" t="str">
        <f>IF('Relación Víctima_Denunciado '!I315=0,"-",'Relación Víctima_Denunciado '!I315/'Relación Víctima_Denunciado '!$L315)</f>
        <v>-</v>
      </c>
      <c r="I315" s="51" t="str">
        <f>IF('Relación Víctima_Denunciado '!J315=0,"-",'Relación Víctima_Denunciado '!J315/'Relación Víctima_Denunciado '!$L315)</f>
        <v>-</v>
      </c>
      <c r="J315" s="51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62" t="s">
        <v>498</v>
      </c>
      <c r="C316" s="51">
        <f>IF('Relación Víctima_Denunciado '!C316=0,"-",'Relación Víctima_Denunciado '!C316/'Relación Víctima_Denunciado '!$L316)</f>
        <v>0.25742574257425743</v>
      </c>
      <c r="D316" s="51">
        <f>IF('Relación Víctima_Denunciado '!D316=0,"-",'Relación Víctima_Denunciado '!D316/'Relación Víctima_Denunciado '!$L316)</f>
        <v>6.9306930693069313E-2</v>
      </c>
      <c r="E316" s="51">
        <f>IF('Relación Víctima_Denunciado '!E316=0,"-",'Relación Víctima_Denunciado '!E316/'Relación Víctima_Denunciado '!$L316)</f>
        <v>0.22772277227722773</v>
      </c>
      <c r="F316" s="51">
        <f>IF('Relación Víctima_Denunciado '!F316=0,"-",'Relación Víctima_Denunciado '!F316/'Relación Víctima_Denunciado '!$L316)</f>
        <v>0.44554455445544555</v>
      </c>
      <c r="G316" s="51" t="str">
        <f>IF('Relación Víctima_Denunciado '!H316=0,"-",'Relación Víctima_Denunciado '!H316/'Relación Víctima_Denunciado '!$L316)</f>
        <v>-</v>
      </c>
      <c r="H316" s="51" t="str">
        <f>IF('Relación Víctima_Denunciado '!I316=0,"-",'Relación Víctima_Denunciado '!I316/'Relación Víctima_Denunciado '!$L316)</f>
        <v>-</v>
      </c>
      <c r="I316" s="51" t="str">
        <f>IF('Relación Víctima_Denunciado '!J316=0,"-",'Relación Víctima_Denunciado '!J316/'Relación Víctima_Denunciado '!$L316)</f>
        <v>-</v>
      </c>
      <c r="J316" s="51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62" t="s">
        <v>499</v>
      </c>
      <c r="C317" s="51">
        <f>IF('Relación Víctima_Denunciado '!C317=0,"-",'Relación Víctima_Denunciado '!C317/'Relación Víctima_Denunciado '!$L317)</f>
        <v>0.14102564102564102</v>
      </c>
      <c r="D317" s="51">
        <f>IF('Relación Víctima_Denunciado '!D317=0,"-",'Relación Víctima_Denunciado '!D317/'Relación Víctima_Denunciado '!$L317)</f>
        <v>6.4102564102564097E-2</v>
      </c>
      <c r="E317" s="51">
        <f>IF('Relación Víctima_Denunciado '!E317=0,"-",'Relación Víctima_Denunciado '!E317/'Relación Víctima_Denunciado '!$L317)</f>
        <v>0.16666666666666666</v>
      </c>
      <c r="F317" s="51">
        <f>IF('Relación Víctima_Denunciado '!F317=0,"-",'Relación Víctima_Denunciado '!F317/'Relación Víctima_Denunciado '!$L317)</f>
        <v>0.62820512820512819</v>
      </c>
      <c r="G317" s="51" t="str">
        <f>IF('Relación Víctima_Denunciado '!H317=0,"-",'Relación Víctima_Denunciado '!H317/'Relación Víctima_Denunciado '!$L317)</f>
        <v>-</v>
      </c>
      <c r="H317" s="51" t="str">
        <f>IF('Relación Víctima_Denunciado '!I317=0,"-",'Relación Víctima_Denunciado '!I317/'Relación Víctima_Denunciado '!$L317)</f>
        <v>-</v>
      </c>
      <c r="I317" s="51" t="str">
        <f>IF('Relación Víctima_Denunciado '!J317=0,"-",'Relación Víctima_Denunciado '!J317/'Relación Víctima_Denunciado '!$L317)</f>
        <v>-</v>
      </c>
      <c r="J317" s="51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62" t="s">
        <v>500</v>
      </c>
      <c r="C318" s="51">
        <f>IF('Relación Víctima_Denunciado '!C318=0,"-",'Relación Víctima_Denunciado '!C318/'Relación Víctima_Denunciado '!$L318)</f>
        <v>9.5238095238095233E-2</v>
      </c>
      <c r="D318" s="51">
        <f>IF('Relación Víctima_Denunciado '!D318=0,"-",'Relación Víctima_Denunciado '!D318/'Relación Víctima_Denunciado '!$L318)</f>
        <v>0.21428571428571427</v>
      </c>
      <c r="E318" s="51">
        <f>IF('Relación Víctima_Denunciado '!E318=0,"-",'Relación Víctima_Denunciado '!E318/'Relación Víctima_Denunciado '!$L318)</f>
        <v>0.30952380952380953</v>
      </c>
      <c r="F318" s="51">
        <f>IF('Relación Víctima_Denunciado '!F318=0,"-",'Relación Víctima_Denunciado '!F318/'Relación Víctima_Denunciado '!$L318)</f>
        <v>0.38095238095238093</v>
      </c>
      <c r="G318" s="51" t="str">
        <f>IF('Relación Víctima_Denunciado '!H318=0,"-",'Relación Víctima_Denunciado '!H318/'Relación Víctima_Denunciado '!$L318)</f>
        <v>-</v>
      </c>
      <c r="H318" s="51" t="str">
        <f>IF('Relación Víctima_Denunciado '!I318=0,"-",'Relación Víctima_Denunciado '!I318/'Relación Víctima_Denunciado '!$L318)</f>
        <v>-</v>
      </c>
      <c r="I318" s="51" t="str">
        <f>IF('Relación Víctima_Denunciado '!J318=0,"-",'Relación Víctima_Denunciado '!J318/'Relación Víctima_Denunciado '!$L318)</f>
        <v>-</v>
      </c>
      <c r="J318" s="51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62" t="s">
        <v>501</v>
      </c>
      <c r="C319" s="51">
        <f>IF('Relación Víctima_Denunciado '!C319=0,"-",'Relación Víctima_Denunciado '!C319/'Relación Víctima_Denunciado '!$L319)</f>
        <v>0.16666666666666666</v>
      </c>
      <c r="D319" s="51">
        <f>IF('Relación Víctima_Denunciado '!D319=0,"-",'Relación Víctima_Denunciado '!D319/'Relación Víctima_Denunciado '!$L319)</f>
        <v>0.14583333333333334</v>
      </c>
      <c r="E319" s="51">
        <f>IF('Relación Víctima_Denunciado '!E319=0,"-",'Relación Víctima_Denunciado '!E319/'Relación Víctima_Denunciado '!$L319)</f>
        <v>0.35416666666666669</v>
      </c>
      <c r="F319" s="51">
        <f>IF('Relación Víctima_Denunciado '!F319=0,"-",'Relación Víctima_Denunciado '!F319/'Relación Víctima_Denunciado '!$L319)</f>
        <v>0.33333333333333331</v>
      </c>
      <c r="G319" s="51" t="str">
        <f>IF('Relación Víctima_Denunciado '!H319=0,"-",'Relación Víctima_Denunciado '!H319/'Relación Víctima_Denunciado '!$L319)</f>
        <v>-</v>
      </c>
      <c r="H319" s="51" t="str">
        <f>IF('Relación Víctima_Denunciado '!I319=0,"-",'Relación Víctima_Denunciado '!I319/'Relación Víctima_Denunciado '!$L319)</f>
        <v>-</v>
      </c>
      <c r="I319" s="51" t="str">
        <f>IF('Relación Víctima_Denunciado '!J319=0,"-",'Relación Víctima_Denunciado '!J319/'Relación Víctima_Denunciado '!$L319)</f>
        <v>-</v>
      </c>
      <c r="J319" s="51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62" t="s">
        <v>502</v>
      </c>
      <c r="C320" s="51">
        <f>IF('Relación Víctima_Denunciado '!C320=0,"-",'Relación Víctima_Denunciado '!C320/'Relación Víctima_Denunciado '!$L320)</f>
        <v>0.18181818181818182</v>
      </c>
      <c r="D320" s="51">
        <f>IF('Relación Víctima_Denunciado '!D320=0,"-",'Relación Víctima_Denunciado '!D320/'Relación Víctima_Denunciado '!$L320)</f>
        <v>3.6363636363636362E-2</v>
      </c>
      <c r="E320" s="51">
        <f>IF('Relación Víctima_Denunciado '!E320=0,"-",'Relación Víctima_Denunciado '!E320/'Relación Víctima_Denunciado '!$L320)</f>
        <v>0.41818181818181815</v>
      </c>
      <c r="F320" s="51">
        <f>IF('Relación Víctima_Denunciado '!F320=0,"-",'Relación Víctima_Denunciado '!F320/'Relación Víctima_Denunciado '!$L320)</f>
        <v>0.36363636363636365</v>
      </c>
      <c r="G320" s="51" t="str">
        <f>IF('Relación Víctima_Denunciado '!H320=0,"-",'Relación Víctima_Denunciado '!H320/'Relación Víctima_Denunciado '!$L320)</f>
        <v>-</v>
      </c>
      <c r="H320" s="51" t="str">
        <f>IF('Relación Víctima_Denunciado '!I320=0,"-",'Relación Víctima_Denunciado '!I320/'Relación Víctima_Denunciado '!$L320)</f>
        <v>-</v>
      </c>
      <c r="I320" s="51" t="str">
        <f>IF('Relación Víctima_Denunciado '!J320=0,"-",'Relación Víctima_Denunciado '!J320/'Relación Víctima_Denunciado '!$L320)</f>
        <v>-</v>
      </c>
      <c r="J320" s="51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62" t="s">
        <v>503</v>
      </c>
      <c r="C321" s="51">
        <f>IF('Relación Víctima_Denunciado '!C321=0,"-",'Relación Víctima_Denunciado '!C321/'Relación Víctima_Denunciado '!$L321)</f>
        <v>0.16393442622950818</v>
      </c>
      <c r="D321" s="51">
        <f>IF('Relación Víctima_Denunciado '!D321=0,"-",'Relación Víctima_Denunciado '!D321/'Relación Víctima_Denunciado '!$L321)</f>
        <v>6.5573770491803282E-2</v>
      </c>
      <c r="E321" s="51">
        <f>IF('Relación Víctima_Denunciado '!E321=0,"-",'Relación Víctima_Denunciado '!E321/'Relación Víctima_Denunciado '!$L321)</f>
        <v>0.22950819672131148</v>
      </c>
      <c r="F321" s="51">
        <f>IF('Relación Víctima_Denunciado '!F321=0,"-",'Relación Víctima_Denunciado '!F321/'Relación Víctima_Denunciado '!$L321)</f>
        <v>0.42622950819672129</v>
      </c>
      <c r="G321" s="51" t="str">
        <f>IF('Relación Víctima_Denunciado '!H321=0,"-",'Relación Víctima_Denunciado '!H321/'Relación Víctima_Denunciado '!$L321)</f>
        <v>-</v>
      </c>
      <c r="H321" s="51">
        <f>IF('Relación Víctima_Denunciado '!I321=0,"-",'Relación Víctima_Denunciado '!I321/'Relación Víctima_Denunciado '!$L321)</f>
        <v>1.6393442622950821E-2</v>
      </c>
      <c r="I321" s="51" t="str">
        <f>IF('Relación Víctima_Denunciado '!J321=0,"-",'Relación Víctima_Denunciado '!J321/'Relación Víctima_Denunciado '!$L321)</f>
        <v>-</v>
      </c>
      <c r="J321" s="51">
        <f>IF('Relación Víctima_Denunciado '!K321=0,"-",'Relación Víctima_Denunciado '!K321/'Relación Víctima_Denunciado '!$L321)</f>
        <v>9.8360655737704916E-2</v>
      </c>
    </row>
    <row r="322" spans="2:10" ht="20.100000000000001" customHeight="1" thickBot="1" x14ac:dyDescent="0.25">
      <c r="B322" s="62" t="s">
        <v>504</v>
      </c>
      <c r="C322" s="51">
        <f>IF('Relación Víctima_Denunciado '!C322=0,"-",'Relación Víctima_Denunciado '!C322/'Relación Víctima_Denunciado '!$L322)</f>
        <v>0.22580645161290322</v>
      </c>
      <c r="D322" s="51">
        <f>IF('Relación Víctima_Denunciado '!D322=0,"-",'Relación Víctima_Denunciado '!D322/'Relación Víctima_Denunciado '!$L322)</f>
        <v>6.4516129032258063E-2</v>
      </c>
      <c r="E322" s="51">
        <f>IF('Relación Víctima_Denunciado '!E322=0,"-",'Relación Víctima_Denunciado '!E322/'Relación Víctima_Denunciado '!$L322)</f>
        <v>0.35483870967741937</v>
      </c>
      <c r="F322" s="51">
        <f>IF('Relación Víctima_Denunciado '!F322=0,"-",'Relación Víctima_Denunciado '!F322/'Relación Víctima_Denunciado '!$L322)</f>
        <v>0.35483870967741937</v>
      </c>
      <c r="G322" s="51" t="str">
        <f>IF('Relación Víctima_Denunciado '!H322=0,"-",'Relación Víctima_Denunciado '!H322/'Relación Víctima_Denunciado '!$L322)</f>
        <v>-</v>
      </c>
      <c r="H322" s="51" t="str">
        <f>IF('Relación Víctima_Denunciado '!I322=0,"-",'Relación Víctima_Denunciado '!I322/'Relación Víctima_Denunciado '!$L322)</f>
        <v>-</v>
      </c>
      <c r="I322" s="51" t="str">
        <f>IF('Relación Víctima_Denunciado '!J322=0,"-",'Relación Víctima_Denunciado '!J322/'Relación Víctima_Denunciado '!$L322)</f>
        <v>-</v>
      </c>
      <c r="J322" s="51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62" t="s">
        <v>505</v>
      </c>
      <c r="C323" s="51">
        <f>IF('Relación Víctima_Denunciado '!C323=0,"-",'Relación Víctima_Denunciado '!C323/'Relación Víctima_Denunciado '!$L323)</f>
        <v>0.32</v>
      </c>
      <c r="D323" s="51">
        <f>IF('Relación Víctima_Denunciado '!D323=0,"-",'Relación Víctima_Denunciado '!D323/'Relación Víctima_Denunciado '!$L323)</f>
        <v>0.04</v>
      </c>
      <c r="E323" s="51">
        <f>IF('Relación Víctima_Denunciado '!E323=0,"-",'Relación Víctima_Denunciado '!E323/'Relación Víctima_Denunciado '!$L323)</f>
        <v>0.32</v>
      </c>
      <c r="F323" s="51">
        <f>IF('Relación Víctima_Denunciado '!F323=0,"-",'Relación Víctima_Denunciado '!F323/'Relación Víctima_Denunciado '!$L323)</f>
        <v>0.32</v>
      </c>
      <c r="G323" s="51" t="str">
        <f>IF('Relación Víctima_Denunciado '!H323=0,"-",'Relación Víctima_Denunciado '!H323/'Relación Víctima_Denunciado '!$L323)</f>
        <v>-</v>
      </c>
      <c r="H323" s="51" t="str">
        <f>IF('Relación Víctima_Denunciado '!I323=0,"-",'Relación Víctima_Denunciado '!I323/'Relación Víctima_Denunciado '!$L323)</f>
        <v>-</v>
      </c>
      <c r="I323" s="51" t="str">
        <f>IF('Relación Víctima_Denunciado '!J323=0,"-",'Relación Víctima_Denunciado '!J323/'Relación Víctima_Denunciado '!$L323)</f>
        <v>-</v>
      </c>
      <c r="J323" s="51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62" t="s">
        <v>506</v>
      </c>
      <c r="C324" s="51">
        <f>IF('Relación Víctima_Denunciado '!C324=0,"-",'Relación Víctima_Denunciado '!C324/'Relación Víctima_Denunciado '!$L324)</f>
        <v>0.2857142857142857</v>
      </c>
      <c r="D324" s="51">
        <f>IF('Relación Víctima_Denunciado '!D324=0,"-",'Relación Víctima_Denunciado '!D324/'Relación Víctima_Denunciado '!$L324)</f>
        <v>0.14285714285714285</v>
      </c>
      <c r="E324" s="51">
        <f>IF('Relación Víctima_Denunciado '!E324=0,"-",'Relación Víctima_Denunciado '!E324/'Relación Víctima_Denunciado '!$L324)</f>
        <v>0.21428571428571427</v>
      </c>
      <c r="F324" s="51">
        <f>IF('Relación Víctima_Denunciado '!F324=0,"-",'Relación Víctima_Denunciado '!F324/'Relación Víctima_Denunciado '!$L324)</f>
        <v>0.35714285714285715</v>
      </c>
      <c r="G324" s="51" t="str">
        <f>IF('Relación Víctima_Denunciado '!H324=0,"-",'Relación Víctima_Denunciado '!H324/'Relación Víctima_Denunciado '!$L324)</f>
        <v>-</v>
      </c>
      <c r="H324" s="51" t="str">
        <f>IF('Relación Víctima_Denunciado '!I324=0,"-",'Relación Víctima_Denunciado '!I324/'Relación Víctima_Denunciado '!$L324)</f>
        <v>-</v>
      </c>
      <c r="I324" s="51" t="str">
        <f>IF('Relación Víctima_Denunciado '!J324=0,"-",'Relación Víctima_Denunciado '!J324/'Relación Víctima_Denunciado '!$L324)</f>
        <v>-</v>
      </c>
      <c r="J324" s="51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62" t="s">
        <v>507</v>
      </c>
      <c r="C325" s="51">
        <f>IF('Relación Víctima_Denunciado '!C325=0,"-",'Relación Víctima_Denunciado '!C325/'Relación Víctima_Denunciado '!$L325)</f>
        <v>0.19736842105263158</v>
      </c>
      <c r="D325" s="51">
        <f>IF('Relación Víctima_Denunciado '!D325=0,"-",'Relación Víctima_Denunciado '!D325/'Relación Víctima_Denunciado '!$L325)</f>
        <v>0.11842105263157894</v>
      </c>
      <c r="E325" s="51">
        <f>IF('Relación Víctima_Denunciado '!E325=0,"-",'Relación Víctima_Denunciado '!E325/'Relación Víctima_Denunciado '!$L325)</f>
        <v>0.38157894736842107</v>
      </c>
      <c r="F325" s="51">
        <f>IF('Relación Víctima_Denunciado '!F325=0,"-",'Relación Víctima_Denunciado '!F325/'Relación Víctima_Denunciado '!$L325)</f>
        <v>0.30263157894736842</v>
      </c>
      <c r="G325" s="51" t="str">
        <f>IF('Relación Víctima_Denunciado '!H325=0,"-",'Relación Víctima_Denunciado '!H325/'Relación Víctima_Denunciado '!$L325)</f>
        <v>-</v>
      </c>
      <c r="H325" s="51" t="str">
        <f>IF('Relación Víctima_Denunciado '!I325=0,"-",'Relación Víctima_Denunciado '!I325/'Relación Víctima_Denunciado '!$L325)</f>
        <v>-</v>
      </c>
      <c r="I325" s="51" t="str">
        <f>IF('Relación Víctima_Denunciado '!J325=0,"-",'Relación Víctima_Denunciado '!J325/'Relación Víctima_Denunciado '!$L325)</f>
        <v>-</v>
      </c>
      <c r="J325" s="51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62" t="s">
        <v>198</v>
      </c>
      <c r="C326" s="51">
        <f>IF('Relación Víctima_Denunciado '!C326=0,"-",'Relación Víctima_Denunciado '!C326/'Relación Víctima_Denunciado '!$L326)</f>
        <v>0.16080402010050251</v>
      </c>
      <c r="D326" s="51">
        <f>IF('Relación Víctima_Denunciado '!D326=0,"-",'Relación Víctima_Denunciado '!D326/'Relación Víctima_Denunciado '!$L326)</f>
        <v>7.0351758793969849E-2</v>
      </c>
      <c r="E326" s="51">
        <f>IF('Relación Víctima_Denunciado '!E326=0,"-",'Relación Víctima_Denunciado '!E326/'Relación Víctima_Denunciado '!$L326)</f>
        <v>0.20603015075376885</v>
      </c>
      <c r="F326" s="51">
        <f>IF('Relación Víctima_Denunciado '!F326=0,"-",'Relación Víctima_Denunciado '!F326/'Relación Víctima_Denunciado '!$L326)</f>
        <v>0.48241206030150752</v>
      </c>
      <c r="G326" s="51">
        <f>IF('Relación Víctima_Denunciado '!H326=0,"-",'Relación Víctima_Denunciado '!H326/'Relación Víctima_Denunciado '!$L326)</f>
        <v>4.0201005025125629E-2</v>
      </c>
      <c r="H326" s="51">
        <f>IF('Relación Víctima_Denunciado '!I326=0,"-",'Relación Víctima_Denunciado '!I326/'Relación Víctima_Denunciado '!$L326)</f>
        <v>5.0251256281407036E-3</v>
      </c>
      <c r="I326" s="51" t="str">
        <f>IF('Relación Víctima_Denunciado '!J326=0,"-",'Relación Víctima_Denunciado '!J326/'Relación Víctima_Denunciado '!$L326)</f>
        <v>-</v>
      </c>
      <c r="J326" s="51">
        <f>IF('Relación Víctima_Denunciado '!K326=0,"-",'Relación Víctima_Denunciado '!K326/'Relación Víctima_Denunciado '!$L326)</f>
        <v>3.5175879396984924E-2</v>
      </c>
    </row>
    <row r="327" spans="2:10" ht="20.100000000000001" customHeight="1" thickBot="1" x14ac:dyDescent="0.25">
      <c r="B327" s="62" t="s">
        <v>508</v>
      </c>
      <c r="C327" s="51">
        <f>IF('Relación Víctima_Denunciado '!C327=0,"-",'Relación Víctima_Denunciado '!C327/'Relación Víctima_Denunciado '!$L327)</f>
        <v>0.29268292682926828</v>
      </c>
      <c r="D327" s="51">
        <f>IF('Relación Víctima_Denunciado '!D327=0,"-",'Relación Víctima_Denunciado '!D327/'Relación Víctima_Denunciado '!$L327)</f>
        <v>0.26829268292682928</v>
      </c>
      <c r="E327" s="51">
        <f>IF('Relación Víctima_Denunciado '!E327=0,"-",'Relación Víctima_Denunciado '!E327/'Relación Víctima_Denunciado '!$L327)</f>
        <v>0.1951219512195122</v>
      </c>
      <c r="F327" s="51">
        <f>IF('Relación Víctima_Denunciado '!F327=0,"-",'Relación Víctima_Denunciado '!F327/'Relación Víctima_Denunciado '!$L327)</f>
        <v>0.24390243902439024</v>
      </c>
      <c r="G327" s="51" t="str">
        <f>IF('Relación Víctima_Denunciado '!H327=0,"-",'Relación Víctima_Denunciado '!H327/'Relación Víctima_Denunciado '!$L327)</f>
        <v>-</v>
      </c>
      <c r="H327" s="51" t="str">
        <f>IF('Relación Víctima_Denunciado '!I327=0,"-",'Relación Víctima_Denunciado '!I327/'Relación Víctima_Denunciado '!$L327)</f>
        <v>-</v>
      </c>
      <c r="I327" s="51" t="str">
        <f>IF('Relación Víctima_Denunciado '!J327=0,"-",'Relación Víctima_Denunciado '!J327/'Relación Víctima_Denunciado '!$L327)</f>
        <v>-</v>
      </c>
      <c r="J327" s="51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62" t="s">
        <v>509</v>
      </c>
      <c r="C328" s="51">
        <f>IF('Relación Víctima_Denunciado '!C328=0,"-",'Relación Víctima_Denunciado '!C328/'Relación Víctima_Denunciado '!$L328)</f>
        <v>0.22222222222222221</v>
      </c>
      <c r="D328" s="51">
        <f>IF('Relación Víctima_Denunciado '!D328=0,"-",'Relación Víctima_Denunciado '!D328/'Relación Víctima_Denunciado '!$L328)</f>
        <v>0.18518518518518517</v>
      </c>
      <c r="E328" s="51">
        <f>IF('Relación Víctima_Denunciado '!E328=0,"-",'Relación Víctima_Denunciado '!E328/'Relación Víctima_Denunciado '!$L328)</f>
        <v>0.25925925925925924</v>
      </c>
      <c r="F328" s="51">
        <f>IF('Relación Víctima_Denunciado '!F328=0,"-",'Relación Víctima_Denunciado '!F328/'Relación Víctima_Denunciado '!$L328)</f>
        <v>0.33333333333333331</v>
      </c>
      <c r="G328" s="51" t="str">
        <f>IF('Relación Víctima_Denunciado '!H328=0,"-",'Relación Víctima_Denunciado '!H328/'Relación Víctima_Denunciado '!$L328)</f>
        <v>-</v>
      </c>
      <c r="H328" s="51" t="str">
        <f>IF('Relación Víctima_Denunciado '!I328=0,"-",'Relación Víctima_Denunciado '!I328/'Relación Víctima_Denunciado '!$L328)</f>
        <v>-</v>
      </c>
      <c r="I328" s="51" t="str">
        <f>IF('Relación Víctima_Denunciado '!J328=0,"-",'Relación Víctima_Denunciado '!J328/'Relación Víctima_Denunciado '!$L328)</f>
        <v>-</v>
      </c>
      <c r="J328" s="51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62" t="s">
        <v>510</v>
      </c>
      <c r="C329" s="51">
        <f>IF('Relación Víctima_Denunciado '!C329=0,"-",'Relación Víctima_Denunciado '!C329/'Relación Víctima_Denunciado '!$L329)</f>
        <v>0.1875</v>
      </c>
      <c r="D329" s="51">
        <f>IF('Relación Víctima_Denunciado '!D329=0,"-",'Relación Víctima_Denunciado '!D329/'Relación Víctima_Denunciado '!$L329)</f>
        <v>0.3125</v>
      </c>
      <c r="E329" s="51">
        <f>IF('Relación Víctima_Denunciado '!E329=0,"-",'Relación Víctima_Denunciado '!E329/'Relación Víctima_Denunciado '!$L329)</f>
        <v>0.375</v>
      </c>
      <c r="F329" s="51">
        <f>IF('Relación Víctima_Denunciado '!F329=0,"-",'Relación Víctima_Denunciado '!F329/'Relación Víctima_Denunciado '!$L329)</f>
        <v>0.125</v>
      </c>
      <c r="G329" s="51" t="str">
        <f>IF('Relación Víctima_Denunciado '!H329=0,"-",'Relación Víctima_Denunciado '!H329/'Relación Víctima_Denunciado '!$L329)</f>
        <v>-</v>
      </c>
      <c r="H329" s="51" t="str">
        <f>IF('Relación Víctima_Denunciado '!I329=0,"-",'Relación Víctima_Denunciado '!I329/'Relación Víctima_Denunciado '!$L329)</f>
        <v>-</v>
      </c>
      <c r="I329" s="51" t="str">
        <f>IF('Relación Víctima_Denunciado '!J329=0,"-",'Relación Víctima_Denunciado '!J329/'Relación Víctima_Denunciado '!$L329)</f>
        <v>-</v>
      </c>
      <c r="J329" s="51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62" t="s">
        <v>511</v>
      </c>
      <c r="C330" s="51">
        <f>IF('Relación Víctima_Denunciado '!C330=0,"-",'Relación Víctima_Denunciado '!C330/'Relación Víctima_Denunciado '!$L330)</f>
        <v>0.3</v>
      </c>
      <c r="D330" s="51">
        <f>IF('Relación Víctima_Denunciado '!D330=0,"-",'Relación Víctima_Denunciado '!D330/'Relación Víctima_Denunciado '!$L330)</f>
        <v>0.15</v>
      </c>
      <c r="E330" s="51">
        <f>IF('Relación Víctima_Denunciado '!E330=0,"-",'Relación Víctima_Denunciado '!E330/'Relación Víctima_Denunciado '!$L330)</f>
        <v>0.05</v>
      </c>
      <c r="F330" s="51">
        <f>IF('Relación Víctima_Denunciado '!F330=0,"-",'Relación Víctima_Denunciado '!F330/'Relación Víctima_Denunciado '!$L330)</f>
        <v>0.5</v>
      </c>
      <c r="G330" s="51" t="str">
        <f>IF('Relación Víctima_Denunciado '!H330=0,"-",'Relación Víctima_Denunciado '!H330/'Relación Víctima_Denunciado '!$L330)</f>
        <v>-</v>
      </c>
      <c r="H330" s="51" t="str">
        <f>IF('Relación Víctima_Denunciado '!I330=0,"-",'Relación Víctima_Denunciado '!I330/'Relación Víctima_Denunciado '!$L330)</f>
        <v>-</v>
      </c>
      <c r="I330" s="51" t="str">
        <f>IF('Relación Víctima_Denunciado '!J330=0,"-",'Relación Víctima_Denunciado '!J330/'Relación Víctima_Denunciado '!$L330)</f>
        <v>-</v>
      </c>
      <c r="J330" s="51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62" t="s">
        <v>512</v>
      </c>
      <c r="C331" s="51" t="str">
        <f>IF('Relación Víctima_Denunciado '!C331=0,"-",'Relación Víctima_Denunciado '!C331/'Relación Víctima_Denunciado '!$L331)</f>
        <v>-</v>
      </c>
      <c r="D331" s="51" t="str">
        <f>IF('Relación Víctima_Denunciado '!D331=0,"-",'Relación Víctima_Denunciado '!D331/'Relación Víctima_Denunciado '!$L331)</f>
        <v>-</v>
      </c>
      <c r="E331" s="51">
        <f>IF('Relación Víctima_Denunciado '!E331=0,"-",'Relación Víctima_Denunciado '!E331/'Relación Víctima_Denunciado '!$L331)</f>
        <v>1</v>
      </c>
      <c r="F331" s="51" t="str">
        <f>IF('Relación Víctima_Denunciado '!F331=0,"-",'Relación Víctima_Denunciado '!F331/'Relación Víctima_Denunciado '!$L331)</f>
        <v>-</v>
      </c>
      <c r="G331" s="51" t="str">
        <f>IF('Relación Víctima_Denunciado '!H331=0,"-",'Relación Víctima_Denunciado '!H331/'Relación Víctima_Denunciado '!$L331)</f>
        <v>-</v>
      </c>
      <c r="H331" s="51" t="str">
        <f>IF('Relación Víctima_Denunciado '!I331=0,"-",'Relación Víctima_Denunciado '!I331/'Relación Víctima_Denunciado '!$L331)</f>
        <v>-</v>
      </c>
      <c r="I331" s="51" t="str">
        <f>IF('Relación Víctima_Denunciado '!J331=0,"-",'Relación Víctima_Denunciado '!J331/'Relación Víctima_Denunciado '!$L331)</f>
        <v>-</v>
      </c>
      <c r="J331" s="51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62" t="s">
        <v>513</v>
      </c>
      <c r="C332" s="51">
        <f>IF('Relación Víctima_Denunciado '!C332=0,"-",'Relación Víctima_Denunciado '!C332/'Relación Víctima_Denunciado '!$L332)</f>
        <v>0.41791044776119401</v>
      </c>
      <c r="D332" s="51">
        <f>IF('Relación Víctima_Denunciado '!D332=0,"-",'Relación Víctima_Denunciado '!D332/'Relación Víctima_Denunciado '!$L332)</f>
        <v>0.16417910447761194</v>
      </c>
      <c r="E332" s="51">
        <f>IF('Relación Víctima_Denunciado '!E332=0,"-",'Relación Víctima_Denunciado '!E332/'Relación Víctima_Denunciado '!$L332)</f>
        <v>0.17910447761194029</v>
      </c>
      <c r="F332" s="51">
        <f>IF('Relación Víctima_Denunciado '!F332=0,"-",'Relación Víctima_Denunciado '!F332/'Relación Víctima_Denunciado '!$L332)</f>
        <v>0.23880597014925373</v>
      </c>
      <c r="G332" s="51" t="str">
        <f>IF('Relación Víctima_Denunciado '!H332=0,"-",'Relación Víctima_Denunciado '!H332/'Relación Víctima_Denunciado '!$L332)</f>
        <v>-</v>
      </c>
      <c r="H332" s="51" t="str">
        <f>IF('Relación Víctima_Denunciado '!I332=0,"-",'Relación Víctima_Denunciado '!I332/'Relación Víctima_Denunciado '!$L332)</f>
        <v>-</v>
      </c>
      <c r="I332" s="51" t="str">
        <f>IF('Relación Víctima_Denunciado '!J332=0,"-",'Relación Víctima_Denunciado '!J332/'Relación Víctima_Denunciado '!$L332)</f>
        <v>-</v>
      </c>
      <c r="J332" s="51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62" t="s">
        <v>514</v>
      </c>
      <c r="C333" s="51" t="str">
        <f>IF('Relación Víctima_Denunciado '!C333=0,"-",'Relación Víctima_Denunciado '!C333/'Relación Víctima_Denunciado '!$L333)</f>
        <v>-</v>
      </c>
      <c r="D333" s="51">
        <f>IF('Relación Víctima_Denunciado '!D333=0,"-",'Relación Víctima_Denunciado '!D333/'Relación Víctima_Denunciado '!$L333)</f>
        <v>0.2</v>
      </c>
      <c r="E333" s="51" t="str">
        <f>IF('Relación Víctima_Denunciado '!E333=0,"-",'Relación Víctima_Denunciado '!E333/'Relación Víctima_Denunciado '!$L333)</f>
        <v>-</v>
      </c>
      <c r="F333" s="51">
        <f>IF('Relación Víctima_Denunciado '!F333=0,"-",'Relación Víctima_Denunciado '!F333/'Relación Víctima_Denunciado '!$L333)</f>
        <v>0.8</v>
      </c>
      <c r="G333" s="51" t="str">
        <f>IF('Relación Víctima_Denunciado '!H333=0,"-",'Relación Víctima_Denunciado '!H333/'Relación Víctima_Denunciado '!$L333)</f>
        <v>-</v>
      </c>
      <c r="H333" s="51" t="str">
        <f>IF('Relación Víctima_Denunciado '!I333=0,"-",'Relación Víctima_Denunciado '!I333/'Relación Víctima_Denunciado '!$L333)</f>
        <v>-</v>
      </c>
      <c r="I333" s="51" t="str">
        <f>IF('Relación Víctima_Denunciado '!J333=0,"-",'Relación Víctima_Denunciado '!J333/'Relación Víctima_Denunciado '!$L333)</f>
        <v>-</v>
      </c>
      <c r="J333" s="51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62" t="s">
        <v>515</v>
      </c>
      <c r="C334" s="51">
        <f>IF('Relación Víctima_Denunciado '!C334=0,"-",'Relación Víctima_Denunciado '!C334/'Relación Víctima_Denunciado '!$L334)</f>
        <v>0.13750000000000001</v>
      </c>
      <c r="D334" s="51">
        <f>IF('Relación Víctima_Denunciado '!D334=0,"-",'Relación Víctima_Denunciado '!D334/'Relación Víctima_Denunciado '!$L334)</f>
        <v>0.05</v>
      </c>
      <c r="E334" s="51">
        <f>IF('Relación Víctima_Denunciado '!E334=0,"-",'Relación Víctima_Denunciado '!E334/'Relación Víctima_Denunciado '!$L334)</f>
        <v>0.38750000000000001</v>
      </c>
      <c r="F334" s="51">
        <f>IF('Relación Víctima_Denunciado '!F334=0,"-",'Relación Víctima_Denunciado '!F334/'Relación Víctima_Denunciado '!$L334)</f>
        <v>0.42499999999999999</v>
      </c>
      <c r="G334" s="51" t="str">
        <f>IF('Relación Víctima_Denunciado '!H334=0,"-",'Relación Víctima_Denunciado '!H334/'Relación Víctima_Denunciado '!$L334)</f>
        <v>-</v>
      </c>
      <c r="H334" s="51" t="str">
        <f>IF('Relación Víctima_Denunciado '!I334=0,"-",'Relación Víctima_Denunciado '!I334/'Relación Víctima_Denunciado '!$L334)</f>
        <v>-</v>
      </c>
      <c r="I334" s="51" t="str">
        <f>IF('Relación Víctima_Denunciado '!J334=0,"-",'Relación Víctima_Denunciado '!J334/'Relación Víctima_Denunciado '!$L334)</f>
        <v>-</v>
      </c>
      <c r="J334" s="51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62" t="s">
        <v>516</v>
      </c>
      <c r="C335" s="51" t="str">
        <f>IF('Relación Víctima_Denunciado '!C335=0,"-",'Relación Víctima_Denunciado '!C335/'Relación Víctima_Denunciado '!$L335)</f>
        <v>-</v>
      </c>
      <c r="D335" s="51" t="str">
        <f>IF('Relación Víctima_Denunciado '!D335=0,"-",'Relación Víctima_Denunciado '!D335/'Relación Víctima_Denunciado '!$L335)</f>
        <v>-</v>
      </c>
      <c r="E335" s="51">
        <f>IF('Relación Víctima_Denunciado '!E335=0,"-",'Relación Víctima_Denunciado '!E335/'Relación Víctima_Denunciado '!$L335)</f>
        <v>0.55555555555555558</v>
      </c>
      <c r="F335" s="51">
        <f>IF('Relación Víctima_Denunciado '!F335=0,"-",'Relación Víctima_Denunciado '!F335/'Relación Víctima_Denunciado '!$L335)</f>
        <v>0.44444444444444442</v>
      </c>
      <c r="G335" s="51" t="str">
        <f>IF('Relación Víctima_Denunciado '!H335=0,"-",'Relación Víctima_Denunciado '!H335/'Relación Víctima_Denunciado '!$L335)</f>
        <v>-</v>
      </c>
      <c r="H335" s="51" t="str">
        <f>IF('Relación Víctima_Denunciado '!I335=0,"-",'Relación Víctima_Denunciado '!I335/'Relación Víctima_Denunciado '!$L335)</f>
        <v>-</v>
      </c>
      <c r="I335" s="51" t="str">
        <f>IF('Relación Víctima_Denunciado '!J335=0,"-",'Relación Víctima_Denunciado '!J335/'Relación Víctima_Denunciado '!$L335)</f>
        <v>-</v>
      </c>
      <c r="J335" s="51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62" t="s">
        <v>199</v>
      </c>
      <c r="C336" s="51">
        <f>IF('Relación Víctima_Denunciado '!C336=0,"-",'Relación Víctima_Denunciado '!C336/'Relación Víctima_Denunciado '!$L336)</f>
        <v>0.1095890410958904</v>
      </c>
      <c r="D336" s="51">
        <f>IF('Relación Víctima_Denunciado '!D336=0,"-",'Relación Víctima_Denunciado '!D336/'Relación Víctima_Denunciado '!$L336)</f>
        <v>0.12328767123287671</v>
      </c>
      <c r="E336" s="51">
        <f>IF('Relación Víctima_Denunciado '!E336=0,"-",'Relación Víctima_Denunciado '!E336/'Relación Víctima_Denunciado '!$L336)</f>
        <v>0.31506849315068491</v>
      </c>
      <c r="F336" s="51">
        <f>IF('Relación Víctima_Denunciado '!F336=0,"-",'Relación Víctima_Denunciado '!F336/'Relación Víctima_Denunciado '!$L336)</f>
        <v>0.41095890410958902</v>
      </c>
      <c r="G336" s="51">
        <f>IF('Relación Víctima_Denunciado '!H336=0,"-",'Relación Víctima_Denunciado '!H336/'Relación Víctima_Denunciado '!$L336)</f>
        <v>2.7397260273972601E-2</v>
      </c>
      <c r="H336" s="51">
        <f>IF('Relación Víctima_Denunciado '!I336=0,"-",'Relación Víctima_Denunciado '!I336/'Relación Víctima_Denunciado '!$L336)</f>
        <v>1.3698630136986301E-2</v>
      </c>
      <c r="I336" s="51" t="str">
        <f>IF('Relación Víctima_Denunciado '!J336=0,"-",'Relación Víctima_Denunciado '!J336/'Relación Víctima_Denunciado '!$L336)</f>
        <v>-</v>
      </c>
      <c r="J336" s="51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62" t="s">
        <v>517</v>
      </c>
      <c r="C337" s="51">
        <f>IF('Relación Víctima_Denunciado '!C337=0,"-",'Relación Víctima_Denunciado '!C337/'Relación Víctima_Denunciado '!$L337)</f>
        <v>0.19354838709677419</v>
      </c>
      <c r="D337" s="51">
        <f>IF('Relación Víctima_Denunciado '!D337=0,"-",'Relación Víctima_Denunciado '!D337/'Relación Víctima_Denunciado '!$L337)</f>
        <v>0.16129032258064516</v>
      </c>
      <c r="E337" s="51">
        <f>IF('Relación Víctima_Denunciado '!E337=0,"-",'Relación Víctima_Denunciado '!E337/'Relación Víctima_Denunciado '!$L337)</f>
        <v>6.4516129032258063E-2</v>
      </c>
      <c r="F337" s="51">
        <f>IF('Relación Víctima_Denunciado '!F337=0,"-",'Relación Víctima_Denunciado '!F337/'Relación Víctima_Denunciado '!$L337)</f>
        <v>0.58064516129032262</v>
      </c>
      <c r="G337" s="51" t="str">
        <f>IF('Relación Víctima_Denunciado '!H337=0,"-",'Relación Víctima_Denunciado '!H337/'Relación Víctima_Denunciado '!$L337)</f>
        <v>-</v>
      </c>
      <c r="H337" s="51" t="str">
        <f>IF('Relación Víctima_Denunciado '!I337=0,"-",'Relación Víctima_Denunciado '!I337/'Relación Víctima_Denunciado '!$L337)</f>
        <v>-</v>
      </c>
      <c r="I337" s="51" t="str">
        <f>IF('Relación Víctima_Denunciado '!J337=0,"-",'Relación Víctima_Denunciado '!J337/'Relación Víctima_Denunciado '!$L337)</f>
        <v>-</v>
      </c>
      <c r="J337" s="51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62" t="s">
        <v>518</v>
      </c>
      <c r="C338" s="51">
        <f>IF('Relación Víctima_Denunciado '!C338=0,"-",'Relación Víctima_Denunciado '!C338/'Relación Víctima_Denunciado '!$L338)</f>
        <v>0.38235294117647056</v>
      </c>
      <c r="D338" s="51">
        <f>IF('Relación Víctima_Denunciado '!D338=0,"-",'Relación Víctima_Denunciado '!D338/'Relación Víctima_Denunciado '!$L338)</f>
        <v>0.11764705882352941</v>
      </c>
      <c r="E338" s="51">
        <f>IF('Relación Víctima_Denunciado '!E338=0,"-",'Relación Víctima_Denunciado '!E338/'Relación Víctima_Denunciado '!$L338)</f>
        <v>0.20588235294117646</v>
      </c>
      <c r="F338" s="51">
        <f>IF('Relación Víctima_Denunciado '!F338=0,"-",'Relación Víctima_Denunciado '!F338/'Relación Víctima_Denunciado '!$L338)</f>
        <v>0.29411764705882354</v>
      </c>
      <c r="G338" s="51" t="str">
        <f>IF('Relación Víctima_Denunciado '!H338=0,"-",'Relación Víctima_Denunciado '!H338/'Relación Víctima_Denunciado '!$L338)</f>
        <v>-</v>
      </c>
      <c r="H338" s="51" t="str">
        <f>IF('Relación Víctima_Denunciado '!I338=0,"-",'Relación Víctima_Denunciado '!I338/'Relación Víctima_Denunciado '!$L338)</f>
        <v>-</v>
      </c>
      <c r="I338" s="51" t="str">
        <f>IF('Relación Víctima_Denunciado '!J338=0,"-",'Relación Víctima_Denunciado '!J338/'Relación Víctima_Denunciado '!$L338)</f>
        <v>-</v>
      </c>
      <c r="J338" s="51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62" t="s">
        <v>519</v>
      </c>
      <c r="C339" s="51">
        <f>IF('Relación Víctima_Denunciado '!C339=0,"-",'Relación Víctima_Denunciado '!C339/'Relación Víctima_Denunciado '!$L339)</f>
        <v>7.3529411764705885E-2</v>
      </c>
      <c r="D339" s="51">
        <f>IF('Relación Víctima_Denunciado '!D339=0,"-",'Relación Víctima_Denunciado '!D339/'Relación Víctima_Denunciado '!$L339)</f>
        <v>0.10294117647058823</v>
      </c>
      <c r="E339" s="51">
        <f>IF('Relación Víctima_Denunciado '!E339=0,"-",'Relación Víctima_Denunciado '!E339/'Relación Víctima_Denunciado '!$L339)</f>
        <v>0.39705882352941174</v>
      </c>
      <c r="F339" s="51">
        <f>IF('Relación Víctima_Denunciado '!F339=0,"-",'Relación Víctima_Denunciado '!F339/'Relación Víctima_Denunciado '!$L339)</f>
        <v>0.36764705882352944</v>
      </c>
      <c r="G339" s="51" t="str">
        <f>IF('Relación Víctima_Denunciado '!H339=0,"-",'Relación Víctima_Denunciado '!H339/'Relación Víctima_Denunciado '!$L339)</f>
        <v>-</v>
      </c>
      <c r="H339" s="51">
        <f>IF('Relación Víctima_Denunciado '!I339=0,"-",'Relación Víctima_Denunciado '!I339/'Relación Víctima_Denunciado '!$L339)</f>
        <v>1.4705882352941176E-2</v>
      </c>
      <c r="I339" s="51">
        <f>IF('Relación Víctima_Denunciado '!J339=0,"-",'Relación Víctima_Denunciado '!J339/'Relación Víctima_Denunciado '!$L339)</f>
        <v>4.4117647058823532E-2</v>
      </c>
      <c r="J339" s="51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62" t="s">
        <v>520</v>
      </c>
      <c r="C340" s="51">
        <f>IF('Relación Víctima_Denunciado '!C340=0,"-",'Relación Víctima_Denunciado '!C340/'Relación Víctima_Denunciado '!$L340)</f>
        <v>0.05</v>
      </c>
      <c r="D340" s="51">
        <f>IF('Relación Víctima_Denunciado '!D340=0,"-",'Relación Víctima_Denunciado '!D340/'Relación Víctima_Denunciado '!$L340)</f>
        <v>0.1</v>
      </c>
      <c r="E340" s="51">
        <f>IF('Relación Víctima_Denunciado '!E340=0,"-",'Relación Víctima_Denunciado '!E340/'Relación Víctima_Denunciado '!$L340)</f>
        <v>0.25</v>
      </c>
      <c r="F340" s="51">
        <f>IF('Relación Víctima_Denunciado '!F340=0,"-",'Relación Víctima_Denunciado '!F340/'Relación Víctima_Denunciado '!$L340)</f>
        <v>0.6</v>
      </c>
      <c r="G340" s="51" t="str">
        <f>IF('Relación Víctima_Denunciado '!H340=0,"-",'Relación Víctima_Denunciado '!H340/'Relación Víctima_Denunciado '!$L340)</f>
        <v>-</v>
      </c>
      <c r="H340" s="51" t="str">
        <f>IF('Relación Víctima_Denunciado '!I340=0,"-",'Relación Víctima_Denunciado '!I340/'Relación Víctima_Denunciado '!$L340)</f>
        <v>-</v>
      </c>
      <c r="I340" s="51" t="str">
        <f>IF('Relación Víctima_Denunciado '!J340=0,"-",'Relación Víctima_Denunciado '!J340/'Relación Víctima_Denunciado '!$L340)</f>
        <v>-</v>
      </c>
      <c r="J340" s="51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62" t="s">
        <v>521</v>
      </c>
      <c r="C341" s="51">
        <f>IF('Relación Víctima_Denunciado '!C341=0,"-",'Relación Víctima_Denunciado '!C341/'Relación Víctima_Denunciado '!$L341)</f>
        <v>0.33333333333333331</v>
      </c>
      <c r="D341" s="51" t="str">
        <f>IF('Relación Víctima_Denunciado '!D341=0,"-",'Relación Víctima_Denunciado '!D341/'Relación Víctima_Denunciado '!$L341)</f>
        <v>-</v>
      </c>
      <c r="E341" s="51" t="str">
        <f>IF('Relación Víctima_Denunciado '!E341=0,"-",'Relación Víctima_Denunciado '!E341/'Relación Víctima_Denunciado '!$L341)</f>
        <v>-</v>
      </c>
      <c r="F341" s="51">
        <f>IF('Relación Víctima_Denunciado '!F341=0,"-",'Relación Víctima_Denunciado '!F341/'Relación Víctima_Denunciado '!$L341)</f>
        <v>0.66666666666666663</v>
      </c>
      <c r="G341" s="51" t="str">
        <f>IF('Relación Víctima_Denunciado '!H341=0,"-",'Relación Víctima_Denunciado '!H341/'Relación Víctima_Denunciado '!$L341)</f>
        <v>-</v>
      </c>
      <c r="H341" s="51" t="str">
        <f>IF('Relación Víctima_Denunciado '!I341=0,"-",'Relación Víctima_Denunciado '!I341/'Relación Víctima_Denunciado '!$L341)</f>
        <v>-</v>
      </c>
      <c r="I341" s="51" t="str">
        <f>IF('Relación Víctima_Denunciado '!J341=0,"-",'Relación Víctima_Denunciado '!J341/'Relación Víctima_Denunciado '!$L341)</f>
        <v>-</v>
      </c>
      <c r="J341" s="51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62" t="s">
        <v>522</v>
      </c>
      <c r="C342" s="51" t="str">
        <f>IF('Relación Víctima_Denunciado '!C342=0,"-",'Relación Víctima_Denunciado '!C342/'Relación Víctima_Denunciado '!$L342)</f>
        <v>-</v>
      </c>
      <c r="D342" s="51" t="str">
        <f>IF('Relación Víctima_Denunciado '!D342=0,"-",'Relación Víctima_Denunciado '!D342/'Relación Víctima_Denunciado '!$L342)</f>
        <v>-</v>
      </c>
      <c r="E342" s="51" t="str">
        <f>IF('Relación Víctima_Denunciado '!E342=0,"-",'Relación Víctima_Denunciado '!E342/'Relación Víctima_Denunciado '!$L342)</f>
        <v>-</v>
      </c>
      <c r="F342" s="51">
        <f>IF('Relación Víctima_Denunciado '!F342=0,"-",'Relación Víctima_Denunciado '!F342/'Relación Víctima_Denunciado '!$L342)</f>
        <v>1</v>
      </c>
      <c r="G342" s="51" t="str">
        <f>IF('Relación Víctima_Denunciado '!H342=0,"-",'Relación Víctima_Denunciado '!H342/'Relación Víctima_Denunciado '!$L342)</f>
        <v>-</v>
      </c>
      <c r="H342" s="51" t="str">
        <f>IF('Relación Víctima_Denunciado '!I342=0,"-",'Relación Víctima_Denunciado '!I342/'Relación Víctima_Denunciado '!$L342)</f>
        <v>-</v>
      </c>
      <c r="I342" s="51" t="str">
        <f>IF('Relación Víctima_Denunciado '!J342=0,"-",'Relación Víctima_Denunciado '!J342/'Relación Víctima_Denunciado '!$L342)</f>
        <v>-</v>
      </c>
      <c r="J342" s="51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62" t="s">
        <v>523</v>
      </c>
      <c r="C343" s="51">
        <f>IF('Relación Víctima_Denunciado '!C343=0,"-",'Relación Víctima_Denunciado '!C343/'Relación Víctima_Denunciado '!$L343)</f>
        <v>0.1891891891891892</v>
      </c>
      <c r="D343" s="51">
        <f>IF('Relación Víctima_Denunciado '!D343=0,"-",'Relación Víctima_Denunciado '!D343/'Relación Víctima_Denunciado '!$L343)</f>
        <v>2.7027027027027029E-2</v>
      </c>
      <c r="E343" s="51">
        <f>IF('Relación Víctima_Denunciado '!E343=0,"-",'Relación Víctima_Denunciado '!E343/'Relación Víctima_Denunciado '!$L343)</f>
        <v>0.51351351351351349</v>
      </c>
      <c r="F343" s="51">
        <f>IF('Relación Víctima_Denunciado '!F343=0,"-",'Relación Víctima_Denunciado '!F343/'Relación Víctima_Denunciado '!$L343)</f>
        <v>0.27027027027027029</v>
      </c>
      <c r="G343" s="51" t="str">
        <f>IF('Relación Víctima_Denunciado '!H343=0,"-",'Relación Víctima_Denunciado '!H343/'Relación Víctima_Denunciado '!$L343)</f>
        <v>-</v>
      </c>
      <c r="H343" s="51" t="str">
        <f>IF('Relación Víctima_Denunciado '!I343=0,"-",'Relación Víctima_Denunciado '!I343/'Relación Víctima_Denunciado '!$L343)</f>
        <v>-</v>
      </c>
      <c r="I343" s="51" t="str">
        <f>IF('Relación Víctima_Denunciado '!J343=0,"-",'Relación Víctima_Denunciado '!J343/'Relación Víctima_Denunciado '!$L343)</f>
        <v>-</v>
      </c>
      <c r="J343" s="51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62" t="s">
        <v>524</v>
      </c>
      <c r="C344" s="51">
        <f>IF('Relación Víctima_Denunciado '!C344=0,"-",'Relación Víctima_Denunciado '!C344/'Relación Víctima_Denunciado '!$L344)</f>
        <v>0.28000000000000003</v>
      </c>
      <c r="D344" s="51">
        <f>IF('Relación Víctima_Denunciado '!D344=0,"-",'Relación Víctima_Denunciado '!D344/'Relación Víctima_Denunciado '!$L344)</f>
        <v>0.04</v>
      </c>
      <c r="E344" s="51">
        <f>IF('Relación Víctima_Denunciado '!E344=0,"-",'Relación Víctima_Denunciado '!E344/'Relación Víctima_Denunciado '!$L344)</f>
        <v>0.38</v>
      </c>
      <c r="F344" s="51">
        <f>IF('Relación Víctima_Denunciado '!F344=0,"-",'Relación Víctima_Denunciado '!F344/'Relación Víctima_Denunciado '!$L344)</f>
        <v>0.3</v>
      </c>
      <c r="G344" s="51" t="str">
        <f>IF('Relación Víctima_Denunciado '!H344=0,"-",'Relación Víctima_Denunciado '!H344/'Relación Víctima_Denunciado '!$L344)</f>
        <v>-</v>
      </c>
      <c r="H344" s="51" t="str">
        <f>IF('Relación Víctima_Denunciado '!I344=0,"-",'Relación Víctima_Denunciado '!I344/'Relación Víctima_Denunciado '!$L344)</f>
        <v>-</v>
      </c>
      <c r="I344" s="51" t="str">
        <f>IF('Relación Víctima_Denunciado '!J344=0,"-",'Relación Víctima_Denunciado '!J344/'Relación Víctima_Denunciado '!$L344)</f>
        <v>-</v>
      </c>
      <c r="J344" s="51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62" t="s">
        <v>525</v>
      </c>
      <c r="C345" s="51">
        <f>IF('Relación Víctima_Denunciado '!C345=0,"-",'Relación Víctima_Denunciado '!C345/'Relación Víctima_Denunciado '!$L345)</f>
        <v>0.10317460317460317</v>
      </c>
      <c r="D345" s="51">
        <f>IF('Relación Víctima_Denunciado '!D345=0,"-",'Relación Víctima_Denunciado '!D345/'Relación Víctima_Denunciado '!$L345)</f>
        <v>8.7301587301587297E-2</v>
      </c>
      <c r="E345" s="51">
        <f>IF('Relación Víctima_Denunciado '!E345=0,"-",'Relación Víctima_Denunciado '!E345/'Relación Víctima_Denunciado '!$L345)</f>
        <v>0.19047619047619047</v>
      </c>
      <c r="F345" s="51">
        <f>IF('Relación Víctima_Denunciado '!F345=0,"-",'Relación Víctima_Denunciado '!F345/'Relación Víctima_Denunciado '!$L345)</f>
        <v>0.45238095238095238</v>
      </c>
      <c r="G345" s="51">
        <f>IF('Relación Víctima_Denunciado '!H345=0,"-",'Relación Víctima_Denunciado '!H345/'Relación Víctima_Denunciado '!$L345)</f>
        <v>0.15079365079365079</v>
      </c>
      <c r="H345" s="51">
        <f>IF('Relación Víctima_Denunciado '!I345=0,"-",'Relación Víctima_Denunciado '!I345/'Relación Víctima_Denunciado '!$L345)</f>
        <v>1.5873015873015872E-2</v>
      </c>
      <c r="I345" s="51" t="str">
        <f>IF('Relación Víctima_Denunciado '!J345=0,"-",'Relación Víctima_Denunciado '!J345/'Relación Víctima_Denunciado '!$L345)</f>
        <v>-</v>
      </c>
      <c r="J345" s="51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62" t="s">
        <v>200</v>
      </c>
      <c r="C346" s="51">
        <f>IF('Relación Víctima_Denunciado '!C346=0,"-",'Relación Víctima_Denunciado '!C346/'Relación Víctima_Denunciado '!$L346)</f>
        <v>0.17906976744186046</v>
      </c>
      <c r="D346" s="51">
        <f>IF('Relación Víctima_Denunciado '!D346=0,"-",'Relación Víctima_Denunciado '!D346/'Relación Víctima_Denunciado '!$L346)</f>
        <v>4.1860465116279069E-2</v>
      </c>
      <c r="E346" s="51">
        <f>IF('Relación Víctima_Denunciado '!E346=0,"-",'Relación Víctima_Denunciado '!E346/'Relación Víctima_Denunciado '!$L346)</f>
        <v>0.32790697674418606</v>
      </c>
      <c r="F346" s="51">
        <f>IF('Relación Víctima_Denunciado '!F346=0,"-",'Relación Víctima_Denunciado '!F346/'Relación Víctima_Denunciado '!$L346)</f>
        <v>0.40465116279069768</v>
      </c>
      <c r="G346" s="51">
        <f>IF('Relación Víctima_Denunciado '!H346=0,"-",'Relación Víctima_Denunciado '!H346/'Relación Víctima_Denunciado '!$L346)</f>
        <v>3.0232558139534883E-2</v>
      </c>
      <c r="H346" s="51">
        <f>IF('Relación Víctima_Denunciado '!I346=0,"-",'Relación Víctima_Denunciado '!I346/'Relación Víctima_Denunciado '!$L346)</f>
        <v>1.627906976744186E-2</v>
      </c>
      <c r="I346" s="51" t="str">
        <f>IF('Relación Víctima_Denunciado '!J346=0,"-",'Relación Víctima_Denunciado '!J346/'Relación Víctima_Denunciado '!$L346)</f>
        <v>-</v>
      </c>
      <c r="J346" s="51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62" t="s">
        <v>526</v>
      </c>
      <c r="C347" s="51">
        <f>IF('Relación Víctima_Denunciado '!C347=0,"-",'Relación Víctima_Denunciado '!C347/'Relación Víctima_Denunciado '!$L347)</f>
        <v>0.4</v>
      </c>
      <c r="D347" s="51">
        <f>IF('Relación Víctima_Denunciado '!D347=0,"-",'Relación Víctima_Denunciado '!D347/'Relación Víctima_Denunciado '!$L347)</f>
        <v>0.25</v>
      </c>
      <c r="E347" s="51">
        <f>IF('Relación Víctima_Denunciado '!E347=0,"-",'Relación Víctima_Denunciado '!E347/'Relación Víctima_Denunciado '!$L347)</f>
        <v>0.05</v>
      </c>
      <c r="F347" s="51">
        <f>IF('Relación Víctima_Denunciado '!F347=0,"-",'Relación Víctima_Denunciado '!F347/'Relación Víctima_Denunciado '!$L347)</f>
        <v>0.3</v>
      </c>
      <c r="G347" s="51" t="str">
        <f>IF('Relación Víctima_Denunciado '!H347=0,"-",'Relación Víctima_Denunciado '!H347/'Relación Víctima_Denunciado '!$L347)</f>
        <v>-</v>
      </c>
      <c r="H347" s="51" t="str">
        <f>IF('Relación Víctima_Denunciado '!I347=0,"-",'Relación Víctima_Denunciado '!I347/'Relación Víctima_Denunciado '!$L347)</f>
        <v>-</v>
      </c>
      <c r="I347" s="51" t="str">
        <f>IF('Relación Víctima_Denunciado '!J347=0,"-",'Relación Víctima_Denunciado '!J347/'Relación Víctima_Denunciado '!$L347)</f>
        <v>-</v>
      </c>
      <c r="J347" s="51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62" t="s">
        <v>527</v>
      </c>
      <c r="C348" s="51">
        <f>IF('Relación Víctima_Denunciado '!C348=0,"-",'Relación Víctima_Denunciado '!C348/'Relación Víctima_Denunciado '!$L348)</f>
        <v>0.45454545454545453</v>
      </c>
      <c r="D348" s="51">
        <f>IF('Relación Víctima_Denunciado '!D348=0,"-",'Relación Víctima_Denunciado '!D348/'Relación Víctima_Denunciado '!$L348)</f>
        <v>6.0606060606060608E-2</v>
      </c>
      <c r="E348" s="51">
        <f>IF('Relación Víctima_Denunciado '!E348=0,"-",'Relación Víctima_Denunciado '!E348/'Relación Víctima_Denunciado '!$L348)</f>
        <v>0.21212121212121213</v>
      </c>
      <c r="F348" s="51">
        <f>IF('Relación Víctima_Denunciado '!F348=0,"-",'Relación Víctima_Denunciado '!F348/'Relación Víctima_Denunciado '!$L348)</f>
        <v>0.27272727272727271</v>
      </c>
      <c r="G348" s="51" t="str">
        <f>IF('Relación Víctima_Denunciado '!H348=0,"-",'Relación Víctima_Denunciado '!H348/'Relación Víctima_Denunciado '!$L348)</f>
        <v>-</v>
      </c>
      <c r="H348" s="51" t="str">
        <f>IF('Relación Víctima_Denunciado '!I348=0,"-",'Relación Víctima_Denunciado '!I348/'Relación Víctima_Denunciado '!$L348)</f>
        <v>-</v>
      </c>
      <c r="I348" s="51" t="str">
        <f>IF('Relación Víctima_Denunciado '!J348=0,"-",'Relación Víctima_Denunciado '!J348/'Relación Víctima_Denunciado '!$L348)</f>
        <v>-</v>
      </c>
      <c r="J348" s="51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62" t="s">
        <v>528</v>
      </c>
      <c r="C349" s="51">
        <f>IF('Relación Víctima_Denunciado '!C349=0,"-",'Relación Víctima_Denunciado '!C349/'Relación Víctima_Denunciado '!$L349)</f>
        <v>0.29166666666666669</v>
      </c>
      <c r="D349" s="51">
        <f>IF('Relación Víctima_Denunciado '!D349=0,"-",'Relación Víctima_Denunciado '!D349/'Relación Víctima_Denunciado '!$L349)</f>
        <v>0.125</v>
      </c>
      <c r="E349" s="51">
        <f>IF('Relación Víctima_Denunciado '!E349=0,"-",'Relación Víctima_Denunciado '!E349/'Relación Víctima_Denunciado '!$L349)</f>
        <v>0.375</v>
      </c>
      <c r="F349" s="51">
        <f>IF('Relación Víctima_Denunciado '!F349=0,"-",'Relación Víctima_Denunciado '!F349/'Relación Víctima_Denunciado '!$L349)</f>
        <v>0.20833333333333334</v>
      </c>
      <c r="G349" s="51" t="str">
        <f>IF('Relación Víctima_Denunciado '!H349=0,"-",'Relación Víctima_Denunciado '!H349/'Relación Víctima_Denunciado '!$L349)</f>
        <v>-</v>
      </c>
      <c r="H349" s="51" t="str">
        <f>IF('Relación Víctima_Denunciado '!I349=0,"-",'Relación Víctima_Denunciado '!I349/'Relación Víctima_Denunciado '!$L349)</f>
        <v>-</v>
      </c>
      <c r="I349" s="51" t="str">
        <f>IF('Relación Víctima_Denunciado '!J349=0,"-",'Relación Víctima_Denunciado '!J349/'Relación Víctima_Denunciado '!$L349)</f>
        <v>-</v>
      </c>
      <c r="J349" s="51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62" t="s">
        <v>529</v>
      </c>
      <c r="C350" s="51">
        <f>IF('Relación Víctima_Denunciado '!C350=0,"-",'Relación Víctima_Denunciado '!C350/'Relación Víctima_Denunciado '!$L350)</f>
        <v>0.3</v>
      </c>
      <c r="D350" s="51" t="str">
        <f>IF('Relación Víctima_Denunciado '!D350=0,"-",'Relación Víctima_Denunciado '!D350/'Relación Víctima_Denunciado '!$L350)</f>
        <v>-</v>
      </c>
      <c r="E350" s="51">
        <f>IF('Relación Víctima_Denunciado '!E350=0,"-",'Relación Víctima_Denunciado '!E350/'Relación Víctima_Denunciado '!$L350)</f>
        <v>0.6</v>
      </c>
      <c r="F350" s="51">
        <f>IF('Relación Víctima_Denunciado '!F350=0,"-",'Relación Víctima_Denunciado '!F350/'Relación Víctima_Denunciado '!$L350)</f>
        <v>0.1</v>
      </c>
      <c r="G350" s="51" t="str">
        <f>IF('Relación Víctima_Denunciado '!H350=0,"-",'Relación Víctima_Denunciado '!H350/'Relación Víctima_Denunciado '!$L350)</f>
        <v>-</v>
      </c>
      <c r="H350" s="51" t="str">
        <f>IF('Relación Víctima_Denunciado '!I350=0,"-",'Relación Víctima_Denunciado '!I350/'Relación Víctima_Denunciado '!$L350)</f>
        <v>-</v>
      </c>
      <c r="I350" s="51" t="str">
        <f>IF('Relación Víctima_Denunciado '!J350=0,"-",'Relación Víctima_Denunciado '!J350/'Relación Víctima_Denunciado '!$L350)</f>
        <v>-</v>
      </c>
      <c r="J350" s="51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62" t="s">
        <v>530</v>
      </c>
      <c r="C351" s="51">
        <f>IF('Relación Víctima_Denunciado '!C351=0,"-",'Relación Víctima_Denunciado '!C351/'Relación Víctima_Denunciado '!$L351)</f>
        <v>0.21428571428571427</v>
      </c>
      <c r="D351" s="51">
        <f>IF('Relación Víctima_Denunciado '!D351=0,"-",'Relación Víctima_Denunciado '!D351/'Relación Víctima_Denunciado '!$L351)</f>
        <v>7.1428571428571425E-2</v>
      </c>
      <c r="E351" s="51">
        <f>IF('Relación Víctima_Denunciado '!E351=0,"-",'Relación Víctima_Denunciado '!E351/'Relación Víctima_Denunciado '!$L351)</f>
        <v>0.42857142857142855</v>
      </c>
      <c r="F351" s="51">
        <f>IF('Relación Víctima_Denunciado '!F351=0,"-",'Relación Víctima_Denunciado '!F351/'Relación Víctima_Denunciado '!$L351)</f>
        <v>0.2857142857142857</v>
      </c>
      <c r="G351" s="51" t="str">
        <f>IF('Relación Víctima_Denunciado '!H351=0,"-",'Relación Víctima_Denunciado '!H351/'Relación Víctima_Denunciado '!$L351)</f>
        <v>-</v>
      </c>
      <c r="H351" s="51" t="str">
        <f>IF('Relación Víctima_Denunciado '!I351=0,"-",'Relación Víctima_Denunciado '!I351/'Relación Víctima_Denunciado '!$L351)</f>
        <v>-</v>
      </c>
      <c r="I351" s="51" t="str">
        <f>IF('Relación Víctima_Denunciado '!J351=0,"-",'Relación Víctima_Denunciado '!J351/'Relación Víctima_Denunciado '!$L351)</f>
        <v>-</v>
      </c>
      <c r="J351" s="51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62" t="s">
        <v>531</v>
      </c>
      <c r="C352" s="51">
        <f>IF('Relación Víctima_Denunciado '!C352=0,"-",'Relación Víctima_Denunciado '!C352/'Relación Víctima_Denunciado '!$L352)</f>
        <v>0.19230769230769232</v>
      </c>
      <c r="D352" s="51">
        <f>IF('Relación Víctima_Denunciado '!D352=0,"-",'Relación Víctima_Denunciado '!D352/'Relación Víctima_Denunciado '!$L352)</f>
        <v>0.24358974358974358</v>
      </c>
      <c r="E352" s="51">
        <f>IF('Relación Víctima_Denunciado '!E352=0,"-",'Relación Víctima_Denunciado '!E352/'Relación Víctima_Denunciado '!$L352)</f>
        <v>0.37179487179487181</v>
      </c>
      <c r="F352" s="51">
        <f>IF('Relación Víctima_Denunciado '!F352=0,"-",'Relación Víctima_Denunciado '!F352/'Relación Víctima_Denunciado '!$L352)</f>
        <v>0.19230769230769232</v>
      </c>
      <c r="G352" s="51" t="str">
        <f>IF('Relación Víctima_Denunciado '!H352=0,"-",'Relación Víctima_Denunciado '!H352/'Relación Víctima_Denunciado '!$L352)</f>
        <v>-</v>
      </c>
      <c r="H352" s="51" t="str">
        <f>IF('Relación Víctima_Denunciado '!I352=0,"-",'Relación Víctima_Denunciado '!I352/'Relación Víctima_Denunciado '!$L352)</f>
        <v>-</v>
      </c>
      <c r="I352" s="51" t="str">
        <f>IF('Relación Víctima_Denunciado '!J352=0,"-",'Relación Víctima_Denunciado '!J352/'Relación Víctima_Denunciado '!$L352)</f>
        <v>-</v>
      </c>
      <c r="J352" s="51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62" t="s">
        <v>532</v>
      </c>
      <c r="C353" s="51" t="str">
        <f>IF('Relación Víctima_Denunciado '!C353=0,"-",'Relación Víctima_Denunciado '!C353/'Relación Víctima_Denunciado '!$L353)</f>
        <v>-</v>
      </c>
      <c r="D353" s="51" t="str">
        <f>IF('Relación Víctima_Denunciado '!D353=0,"-",'Relación Víctima_Denunciado '!D353/'Relación Víctima_Denunciado '!$L353)</f>
        <v>-</v>
      </c>
      <c r="E353" s="51">
        <f>IF('Relación Víctima_Denunciado '!E353=0,"-",'Relación Víctima_Denunciado '!E353/'Relación Víctima_Denunciado '!$L353)</f>
        <v>0.2857142857142857</v>
      </c>
      <c r="F353" s="51">
        <f>IF('Relación Víctima_Denunciado '!F353=0,"-",'Relación Víctima_Denunciado '!F353/'Relación Víctima_Denunciado '!$L353)</f>
        <v>0.7142857142857143</v>
      </c>
      <c r="G353" s="51" t="str">
        <f>IF('Relación Víctima_Denunciado '!H353=0,"-",'Relación Víctima_Denunciado '!H353/'Relación Víctima_Denunciado '!$L353)</f>
        <v>-</v>
      </c>
      <c r="H353" s="51" t="str">
        <f>IF('Relación Víctima_Denunciado '!I353=0,"-",'Relación Víctima_Denunciado '!I353/'Relación Víctima_Denunciado '!$L353)</f>
        <v>-</v>
      </c>
      <c r="I353" s="51" t="str">
        <f>IF('Relación Víctima_Denunciado '!J353=0,"-",'Relación Víctima_Denunciado '!J353/'Relación Víctima_Denunciado '!$L353)</f>
        <v>-</v>
      </c>
      <c r="J353" s="51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62" t="s">
        <v>533</v>
      </c>
      <c r="C354" s="51">
        <f>IF('Relación Víctima_Denunciado '!C354=0,"-",'Relación Víctima_Denunciado '!C354/'Relación Víctima_Denunciado '!$L354)</f>
        <v>0.30769230769230771</v>
      </c>
      <c r="D354" s="51" t="str">
        <f>IF('Relación Víctima_Denunciado '!D354=0,"-",'Relación Víctima_Denunciado '!D354/'Relación Víctima_Denunciado '!$L354)</f>
        <v>-</v>
      </c>
      <c r="E354" s="51">
        <f>IF('Relación Víctima_Denunciado '!E354=0,"-",'Relación Víctima_Denunciado '!E354/'Relación Víctima_Denunciado '!$L354)</f>
        <v>0.15384615384615385</v>
      </c>
      <c r="F354" s="51">
        <f>IF('Relación Víctima_Denunciado '!F354=0,"-",'Relación Víctima_Denunciado '!F354/'Relación Víctima_Denunciado '!$L354)</f>
        <v>0.53846153846153844</v>
      </c>
      <c r="G354" s="51" t="str">
        <f>IF('Relación Víctima_Denunciado '!H354=0,"-",'Relación Víctima_Denunciado '!H354/'Relación Víctima_Denunciado '!$L354)</f>
        <v>-</v>
      </c>
      <c r="H354" s="51" t="str">
        <f>IF('Relación Víctima_Denunciado '!I354=0,"-",'Relación Víctima_Denunciado '!I354/'Relación Víctima_Denunciado '!$L354)</f>
        <v>-</v>
      </c>
      <c r="I354" s="51" t="str">
        <f>IF('Relación Víctima_Denunciado '!J354=0,"-",'Relación Víctima_Denunciado '!J354/'Relación Víctima_Denunciado '!$L354)</f>
        <v>-</v>
      </c>
      <c r="J354" s="51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62" t="s">
        <v>534</v>
      </c>
      <c r="C355" s="51">
        <f>IF('Relación Víctima_Denunciado '!C355=0,"-",'Relación Víctima_Denunciado '!C355/'Relación Víctima_Denunciado '!$L355)</f>
        <v>0.375</v>
      </c>
      <c r="D355" s="51">
        <f>IF('Relación Víctima_Denunciado '!D355=0,"-",'Relación Víctima_Denunciado '!D355/'Relación Víctima_Denunciado '!$L355)</f>
        <v>0.125</v>
      </c>
      <c r="E355" s="51">
        <f>IF('Relación Víctima_Denunciado '!E355=0,"-",'Relación Víctima_Denunciado '!E355/'Relación Víctima_Denunciado '!$L355)</f>
        <v>0.125</v>
      </c>
      <c r="F355" s="51">
        <f>IF('Relación Víctima_Denunciado '!F355=0,"-",'Relación Víctima_Denunciado '!F355/'Relación Víctima_Denunciado '!$L355)</f>
        <v>0.375</v>
      </c>
      <c r="G355" s="51" t="str">
        <f>IF('Relación Víctima_Denunciado '!H355=0,"-",'Relación Víctima_Denunciado '!H355/'Relación Víctima_Denunciado '!$L355)</f>
        <v>-</v>
      </c>
      <c r="H355" s="51" t="str">
        <f>IF('Relación Víctima_Denunciado '!I355=0,"-",'Relación Víctima_Denunciado '!I355/'Relación Víctima_Denunciado '!$L355)</f>
        <v>-</v>
      </c>
      <c r="I355" s="51" t="str">
        <f>IF('Relación Víctima_Denunciado '!J355=0,"-",'Relación Víctima_Denunciado '!J355/'Relación Víctima_Denunciado '!$L355)</f>
        <v>-</v>
      </c>
      <c r="J355" s="51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62" t="s">
        <v>535</v>
      </c>
      <c r="C356" s="51">
        <f>IF('Relación Víctima_Denunciado '!C356=0,"-",'Relación Víctima_Denunciado '!C356/'Relación Víctima_Denunciado '!$L356)</f>
        <v>0.25</v>
      </c>
      <c r="D356" s="51" t="str">
        <f>IF('Relación Víctima_Denunciado '!D356=0,"-",'Relación Víctima_Denunciado '!D356/'Relación Víctima_Denunciado '!$L356)</f>
        <v>-</v>
      </c>
      <c r="E356" s="51" t="str">
        <f>IF('Relación Víctima_Denunciado '!E356=0,"-",'Relación Víctima_Denunciado '!E356/'Relación Víctima_Denunciado '!$L356)</f>
        <v>-</v>
      </c>
      <c r="F356" s="51">
        <f>IF('Relación Víctima_Denunciado '!F356=0,"-",'Relación Víctima_Denunciado '!F356/'Relación Víctima_Denunciado '!$L356)</f>
        <v>0.75</v>
      </c>
      <c r="G356" s="51" t="str">
        <f>IF('Relación Víctima_Denunciado '!H356=0,"-",'Relación Víctima_Denunciado '!H356/'Relación Víctima_Denunciado '!$L356)</f>
        <v>-</v>
      </c>
      <c r="H356" s="51" t="str">
        <f>IF('Relación Víctima_Denunciado '!I356=0,"-",'Relación Víctima_Denunciado '!I356/'Relación Víctima_Denunciado '!$L356)</f>
        <v>-</v>
      </c>
      <c r="I356" s="51" t="str">
        <f>IF('Relación Víctima_Denunciado '!J356=0,"-",'Relación Víctima_Denunciado '!J356/'Relación Víctima_Denunciado '!$L356)</f>
        <v>-</v>
      </c>
      <c r="J356" s="51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62" t="s">
        <v>536</v>
      </c>
      <c r="C357" s="51">
        <f>IF('Relación Víctima_Denunciado '!C357=0,"-",'Relación Víctima_Denunciado '!C357/'Relación Víctima_Denunciado '!$L357)</f>
        <v>0.23076923076923078</v>
      </c>
      <c r="D357" s="51">
        <f>IF('Relación Víctima_Denunciado '!D357=0,"-",'Relación Víctima_Denunciado '!D357/'Relación Víctima_Denunciado '!$L357)</f>
        <v>0.23076923076923078</v>
      </c>
      <c r="E357" s="51">
        <f>IF('Relación Víctima_Denunciado '!E357=0,"-",'Relación Víctima_Denunciado '!E357/'Relación Víctima_Denunciado '!$L357)</f>
        <v>0.15384615384615385</v>
      </c>
      <c r="F357" s="51">
        <f>IF('Relación Víctima_Denunciado '!F357=0,"-",'Relación Víctima_Denunciado '!F357/'Relación Víctima_Denunciado '!$L357)</f>
        <v>0.38461538461538464</v>
      </c>
      <c r="G357" s="51" t="str">
        <f>IF('Relación Víctima_Denunciado '!H357=0,"-",'Relación Víctima_Denunciado '!H357/'Relación Víctima_Denunciado '!$L357)</f>
        <v>-</v>
      </c>
      <c r="H357" s="51" t="str">
        <f>IF('Relación Víctima_Denunciado '!I357=0,"-",'Relación Víctima_Denunciado '!I357/'Relación Víctima_Denunciado '!$L357)</f>
        <v>-</v>
      </c>
      <c r="I357" s="51" t="str">
        <f>IF('Relación Víctima_Denunciado '!J357=0,"-",'Relación Víctima_Denunciado '!J357/'Relación Víctima_Denunciado '!$L357)</f>
        <v>-</v>
      </c>
      <c r="J357" s="51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62" t="s">
        <v>537</v>
      </c>
      <c r="C358" s="51">
        <f>IF('Relación Víctima_Denunciado '!C358=0,"-",'Relación Víctima_Denunciado '!C358/'Relación Víctima_Denunciado '!$L358)</f>
        <v>8.3333333333333329E-2</v>
      </c>
      <c r="D358" s="51">
        <f>IF('Relación Víctima_Denunciado '!D358=0,"-",'Relación Víctima_Denunciado '!D358/'Relación Víctima_Denunciado '!$L358)</f>
        <v>0.33333333333333331</v>
      </c>
      <c r="E358" s="51">
        <f>IF('Relación Víctima_Denunciado '!E358=0,"-",'Relación Víctima_Denunciado '!E358/'Relación Víctima_Denunciado '!$L358)</f>
        <v>0.16666666666666666</v>
      </c>
      <c r="F358" s="51">
        <f>IF('Relación Víctima_Denunciado '!F358=0,"-",'Relación Víctima_Denunciado '!F358/'Relación Víctima_Denunciado '!$L358)</f>
        <v>0.41666666666666669</v>
      </c>
      <c r="G358" s="51" t="str">
        <f>IF('Relación Víctima_Denunciado '!H358=0,"-",'Relación Víctima_Denunciado '!H358/'Relación Víctima_Denunciado '!$L358)</f>
        <v>-</v>
      </c>
      <c r="H358" s="51" t="str">
        <f>IF('Relación Víctima_Denunciado '!I358=0,"-",'Relación Víctima_Denunciado '!I358/'Relación Víctima_Denunciado '!$L358)</f>
        <v>-</v>
      </c>
      <c r="I358" s="51" t="str">
        <f>IF('Relación Víctima_Denunciado '!J358=0,"-",'Relación Víctima_Denunciado '!J358/'Relación Víctima_Denunciado '!$L358)</f>
        <v>-</v>
      </c>
      <c r="J358" s="51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62" t="s">
        <v>201</v>
      </c>
      <c r="C359" s="51">
        <f>IF('Relación Víctima_Denunciado '!C359=0,"-",'Relación Víctima_Denunciado '!C359/'Relación Víctima_Denunciado '!$L359)</f>
        <v>0.21428571428571427</v>
      </c>
      <c r="D359" s="51">
        <f>IF('Relación Víctima_Denunciado '!D359=0,"-",'Relación Víctima_Denunciado '!D359/'Relación Víctima_Denunciado '!$L359)</f>
        <v>7.1428571428571425E-2</v>
      </c>
      <c r="E359" s="51">
        <f>IF('Relación Víctima_Denunciado '!E359=0,"-",'Relación Víctima_Denunciado '!E359/'Relación Víctima_Denunciado '!$L359)</f>
        <v>0.41836734693877553</v>
      </c>
      <c r="F359" s="51">
        <f>IF('Relación Víctima_Denunciado '!F359=0,"-",'Relación Víctima_Denunciado '!F359/'Relación Víctima_Denunciado '!$L359)</f>
        <v>0.29591836734693877</v>
      </c>
      <c r="G359" s="51" t="str">
        <f>IF('Relación Víctima_Denunciado '!H359=0,"-",'Relación Víctima_Denunciado '!H359/'Relación Víctima_Denunciado '!$L359)</f>
        <v>-</v>
      </c>
      <c r="H359" s="51" t="str">
        <f>IF('Relación Víctima_Denunciado '!I359=0,"-",'Relación Víctima_Denunciado '!I359/'Relación Víctima_Denunciado '!$L359)</f>
        <v>-</v>
      </c>
      <c r="I359" s="51" t="str">
        <f>IF('Relación Víctima_Denunciado '!J359=0,"-",'Relación Víctima_Denunciado '!J359/'Relación Víctima_Denunciado '!$L359)</f>
        <v>-</v>
      </c>
      <c r="J359" s="51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62" t="s">
        <v>538</v>
      </c>
      <c r="C360" s="51">
        <f>IF('Relación Víctima_Denunciado '!C360=0,"-",'Relación Víctima_Denunciado '!C360/'Relación Víctima_Denunciado '!$L360)</f>
        <v>0.61904761904761907</v>
      </c>
      <c r="D360" s="51" t="str">
        <f>IF('Relación Víctima_Denunciado '!D360=0,"-",'Relación Víctima_Denunciado '!D360/'Relación Víctima_Denunciado '!$L360)</f>
        <v>-</v>
      </c>
      <c r="E360" s="51">
        <f>IF('Relación Víctima_Denunciado '!E360=0,"-",'Relación Víctima_Denunciado '!E360/'Relación Víctima_Denunciado '!$L360)</f>
        <v>9.5238095238095233E-2</v>
      </c>
      <c r="F360" s="51">
        <f>IF('Relación Víctima_Denunciado '!F360=0,"-",'Relación Víctima_Denunciado '!F360/'Relación Víctima_Denunciado '!$L360)</f>
        <v>0.2857142857142857</v>
      </c>
      <c r="G360" s="51" t="str">
        <f>IF('Relación Víctima_Denunciado '!H360=0,"-",'Relación Víctima_Denunciado '!H360/'Relación Víctima_Denunciado '!$L360)</f>
        <v>-</v>
      </c>
      <c r="H360" s="51" t="str">
        <f>IF('Relación Víctima_Denunciado '!I360=0,"-",'Relación Víctima_Denunciado '!I360/'Relación Víctima_Denunciado '!$L360)</f>
        <v>-</v>
      </c>
      <c r="I360" s="51" t="str">
        <f>IF('Relación Víctima_Denunciado '!J360=0,"-",'Relación Víctima_Denunciado '!J360/'Relación Víctima_Denunciado '!$L360)</f>
        <v>-</v>
      </c>
      <c r="J360" s="51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62" t="s">
        <v>539</v>
      </c>
      <c r="C361" s="51">
        <f>IF('Relación Víctima_Denunciado '!C361=0,"-",'Relación Víctima_Denunciado '!C361/'Relación Víctima_Denunciado '!$L361)</f>
        <v>0.25</v>
      </c>
      <c r="D361" s="51">
        <f>IF('Relación Víctima_Denunciado '!D361=0,"-",'Relación Víctima_Denunciado '!D361/'Relación Víctima_Denunciado '!$L361)</f>
        <v>0.05</v>
      </c>
      <c r="E361" s="51">
        <f>IF('Relación Víctima_Denunciado '!E361=0,"-",'Relación Víctima_Denunciado '!E361/'Relación Víctima_Denunciado '!$L361)</f>
        <v>0.45</v>
      </c>
      <c r="F361" s="51">
        <f>IF('Relación Víctima_Denunciado '!F361=0,"-",'Relación Víctima_Denunciado '!F361/'Relación Víctima_Denunciado '!$L361)</f>
        <v>0.25</v>
      </c>
      <c r="G361" s="51" t="str">
        <f>IF('Relación Víctima_Denunciado '!H361=0,"-",'Relación Víctima_Denunciado '!H361/'Relación Víctima_Denunciado '!$L361)</f>
        <v>-</v>
      </c>
      <c r="H361" s="51" t="str">
        <f>IF('Relación Víctima_Denunciado '!I361=0,"-",'Relación Víctima_Denunciado '!I361/'Relación Víctima_Denunciado '!$L361)</f>
        <v>-</v>
      </c>
      <c r="I361" s="51" t="str">
        <f>IF('Relación Víctima_Denunciado '!J361=0,"-",'Relación Víctima_Denunciado '!J361/'Relación Víctima_Denunciado '!$L361)</f>
        <v>-</v>
      </c>
      <c r="J361" s="51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62" t="s">
        <v>540</v>
      </c>
      <c r="C362" s="51">
        <f>IF('Relación Víctima_Denunciado '!C362=0,"-",'Relación Víctima_Denunciado '!C362/'Relación Víctima_Denunciado '!$L362)</f>
        <v>0.30769230769230771</v>
      </c>
      <c r="D362" s="51">
        <f>IF('Relación Víctima_Denunciado '!D362=0,"-",'Relación Víctima_Denunciado '!D362/'Relación Víctima_Denunciado '!$L362)</f>
        <v>0.15384615384615385</v>
      </c>
      <c r="E362" s="51">
        <f>IF('Relación Víctima_Denunciado '!E362=0,"-",'Relación Víctima_Denunciado '!E362/'Relación Víctima_Denunciado '!$L362)</f>
        <v>0.23076923076923078</v>
      </c>
      <c r="F362" s="51">
        <f>IF('Relación Víctima_Denunciado '!F362=0,"-",'Relación Víctima_Denunciado '!F362/'Relación Víctima_Denunciado '!$L362)</f>
        <v>0.30769230769230771</v>
      </c>
      <c r="G362" s="51" t="str">
        <f>IF('Relación Víctima_Denunciado '!H362=0,"-",'Relación Víctima_Denunciado '!H362/'Relación Víctima_Denunciado '!$L362)</f>
        <v>-</v>
      </c>
      <c r="H362" s="51" t="str">
        <f>IF('Relación Víctima_Denunciado '!I362=0,"-",'Relación Víctima_Denunciado '!I362/'Relación Víctima_Denunciado '!$L362)</f>
        <v>-</v>
      </c>
      <c r="I362" s="51" t="str">
        <f>IF('Relación Víctima_Denunciado '!J362=0,"-",'Relación Víctima_Denunciado '!J362/'Relación Víctima_Denunciado '!$L362)</f>
        <v>-</v>
      </c>
      <c r="J362" s="51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62" t="s">
        <v>541</v>
      </c>
      <c r="C363" s="51">
        <f>IF('Relación Víctima_Denunciado '!C363=0,"-",'Relación Víctima_Denunciado '!C363/'Relación Víctima_Denunciado '!$L363)</f>
        <v>0.2</v>
      </c>
      <c r="D363" s="51" t="str">
        <f>IF('Relación Víctima_Denunciado '!D363=0,"-",'Relación Víctima_Denunciado '!D363/'Relación Víctima_Denunciado '!$L363)</f>
        <v>-</v>
      </c>
      <c r="E363" s="51">
        <f>IF('Relación Víctima_Denunciado '!E363=0,"-",'Relación Víctima_Denunciado '!E363/'Relación Víctima_Denunciado '!$L363)</f>
        <v>0.6</v>
      </c>
      <c r="F363" s="51">
        <f>IF('Relación Víctima_Denunciado '!F363=0,"-",'Relación Víctima_Denunciado '!F363/'Relación Víctima_Denunciado '!$L363)</f>
        <v>0.2</v>
      </c>
      <c r="G363" s="51" t="str">
        <f>IF('Relación Víctima_Denunciado '!H363=0,"-",'Relación Víctima_Denunciado '!H363/'Relación Víctima_Denunciado '!$L363)</f>
        <v>-</v>
      </c>
      <c r="H363" s="51" t="str">
        <f>IF('Relación Víctima_Denunciado '!I363=0,"-",'Relación Víctima_Denunciado '!I363/'Relación Víctima_Denunciado '!$L363)</f>
        <v>-</v>
      </c>
      <c r="I363" s="51" t="str">
        <f>IF('Relación Víctima_Denunciado '!J363=0,"-",'Relación Víctima_Denunciado '!J363/'Relación Víctima_Denunciado '!$L363)</f>
        <v>-</v>
      </c>
      <c r="J363" s="51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62" t="s">
        <v>644</v>
      </c>
      <c r="C364" s="51" t="str">
        <f>IF('Relación Víctima_Denunciado '!C364=0,"-",'Relación Víctima_Denunciado '!C364/'Relación Víctima_Denunciado '!$L364)</f>
        <v>-</v>
      </c>
      <c r="D364" s="51" t="str">
        <f>IF('Relación Víctima_Denunciado '!D364=0,"-",'Relación Víctima_Denunciado '!D364/'Relación Víctima_Denunciado '!$L364)</f>
        <v>-</v>
      </c>
      <c r="E364" s="51">
        <f>IF('Relación Víctima_Denunciado '!E364=0,"-",'Relación Víctima_Denunciado '!E364/'Relación Víctima_Denunciado '!$L364)</f>
        <v>0.5</v>
      </c>
      <c r="F364" s="51">
        <f>IF('Relación Víctima_Denunciado '!F364=0,"-",'Relación Víctima_Denunciado '!F364/'Relación Víctima_Denunciado '!$L364)</f>
        <v>0.5</v>
      </c>
      <c r="G364" s="51" t="str">
        <f>IF('Relación Víctima_Denunciado '!H364=0,"-",'Relación Víctima_Denunciado '!H364/'Relación Víctima_Denunciado '!$L364)</f>
        <v>-</v>
      </c>
      <c r="H364" s="51" t="str">
        <f>IF('Relación Víctima_Denunciado '!I364=0,"-",'Relación Víctima_Denunciado '!I364/'Relación Víctima_Denunciado '!$L364)</f>
        <v>-</v>
      </c>
      <c r="I364" s="51" t="str">
        <f>IF('Relación Víctima_Denunciado '!J364=0,"-",'Relación Víctima_Denunciado '!J364/'Relación Víctima_Denunciado '!$L364)</f>
        <v>-</v>
      </c>
      <c r="J364" s="51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62" t="s">
        <v>542</v>
      </c>
      <c r="C365" s="51" t="str">
        <f>IF('Relación Víctima_Denunciado '!C365=0,"-",'Relación Víctima_Denunciado '!C365/'Relación Víctima_Denunciado '!$L365)</f>
        <v>-</v>
      </c>
      <c r="D365" s="51" t="str">
        <f>IF('Relación Víctima_Denunciado '!D365=0,"-",'Relación Víctima_Denunciado '!D365/'Relación Víctima_Denunciado '!$L365)</f>
        <v>-</v>
      </c>
      <c r="E365" s="51">
        <f>IF('Relación Víctima_Denunciado '!E365=0,"-",'Relación Víctima_Denunciado '!E365/'Relación Víctima_Denunciado '!$L365)</f>
        <v>0.4</v>
      </c>
      <c r="F365" s="51">
        <f>IF('Relación Víctima_Denunciado '!F365=0,"-",'Relación Víctima_Denunciado '!F365/'Relación Víctima_Denunciado '!$L365)</f>
        <v>0.6</v>
      </c>
      <c r="G365" s="51" t="str">
        <f>IF('Relación Víctima_Denunciado '!H365=0,"-",'Relación Víctima_Denunciado '!H365/'Relación Víctima_Denunciado '!$L365)</f>
        <v>-</v>
      </c>
      <c r="H365" s="51" t="str">
        <f>IF('Relación Víctima_Denunciado '!I365=0,"-",'Relación Víctima_Denunciado '!I365/'Relación Víctima_Denunciado '!$L365)</f>
        <v>-</v>
      </c>
      <c r="I365" s="51" t="str">
        <f>IF('Relación Víctima_Denunciado '!J365=0,"-",'Relación Víctima_Denunciado '!J365/'Relación Víctima_Denunciado '!$L365)</f>
        <v>-</v>
      </c>
      <c r="J365" s="51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62" t="s">
        <v>202</v>
      </c>
      <c r="C366" s="51">
        <f>IF('Relación Víctima_Denunciado '!C366=0,"-",'Relación Víctima_Denunciado '!C366/'Relación Víctima_Denunciado '!$L366)</f>
        <v>0.17105263157894737</v>
      </c>
      <c r="D366" s="51">
        <f>IF('Relación Víctima_Denunciado '!D366=0,"-",'Relación Víctima_Denunciado '!D366/'Relación Víctima_Denunciado '!$L366)</f>
        <v>0.13157894736842105</v>
      </c>
      <c r="E366" s="51">
        <f>IF('Relación Víctima_Denunciado '!E366=0,"-",'Relación Víctima_Denunciado '!E366/'Relación Víctima_Denunciado '!$L366)</f>
        <v>0.28947368421052633</v>
      </c>
      <c r="F366" s="51">
        <f>IF('Relación Víctima_Denunciado '!F366=0,"-",'Relación Víctima_Denunciado '!F366/'Relación Víctima_Denunciado '!$L366)</f>
        <v>0.40789473684210525</v>
      </c>
      <c r="G366" s="51" t="str">
        <f>IF('Relación Víctima_Denunciado '!H366=0,"-",'Relación Víctima_Denunciado '!H366/'Relación Víctima_Denunciado '!$L366)</f>
        <v>-</v>
      </c>
      <c r="H366" s="51" t="str">
        <f>IF('Relación Víctima_Denunciado '!I366=0,"-",'Relación Víctima_Denunciado '!I366/'Relación Víctima_Denunciado '!$L366)</f>
        <v>-</v>
      </c>
      <c r="I366" s="51" t="str">
        <f>IF('Relación Víctima_Denunciado '!J366=0,"-",'Relación Víctima_Denunciado '!J366/'Relación Víctima_Denunciado '!$L366)</f>
        <v>-</v>
      </c>
      <c r="J366" s="51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62" t="s">
        <v>543</v>
      </c>
      <c r="C367" s="51">
        <f>IF('Relación Víctima_Denunciado '!C367=0,"-",'Relación Víctima_Denunciado '!C367/'Relación Víctima_Denunciado '!$L367)</f>
        <v>0.2</v>
      </c>
      <c r="D367" s="51">
        <f>IF('Relación Víctima_Denunciado '!D367=0,"-",'Relación Víctima_Denunciado '!D367/'Relación Víctima_Denunciado '!$L367)</f>
        <v>0.13333333333333333</v>
      </c>
      <c r="E367" s="51">
        <f>IF('Relación Víctima_Denunciado '!E367=0,"-",'Relación Víctima_Denunciado '!E367/'Relación Víctima_Denunciado '!$L367)</f>
        <v>0.53333333333333333</v>
      </c>
      <c r="F367" s="51">
        <f>IF('Relación Víctima_Denunciado '!F367=0,"-",'Relación Víctima_Denunciado '!F367/'Relación Víctima_Denunciado '!$L367)</f>
        <v>0.13333333333333333</v>
      </c>
      <c r="G367" s="51" t="str">
        <f>IF('Relación Víctima_Denunciado '!H367=0,"-",'Relación Víctima_Denunciado '!H367/'Relación Víctima_Denunciado '!$L367)</f>
        <v>-</v>
      </c>
      <c r="H367" s="51" t="str">
        <f>IF('Relación Víctima_Denunciado '!I367=0,"-",'Relación Víctima_Denunciado '!I367/'Relación Víctima_Denunciado '!$L367)</f>
        <v>-</v>
      </c>
      <c r="I367" s="51" t="str">
        <f>IF('Relación Víctima_Denunciado '!J367=0,"-",'Relación Víctima_Denunciado '!J367/'Relación Víctima_Denunciado '!$L367)</f>
        <v>-</v>
      </c>
      <c r="J367" s="51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62" t="s">
        <v>544</v>
      </c>
      <c r="C368" s="51">
        <f>IF('Relación Víctima_Denunciado '!C368=0,"-",'Relación Víctima_Denunciado '!C368/'Relación Víctima_Denunciado '!$L368)</f>
        <v>6.6666666666666666E-2</v>
      </c>
      <c r="D368" s="51" t="str">
        <f>IF('Relación Víctima_Denunciado '!D368=0,"-",'Relación Víctima_Denunciado '!D368/'Relación Víctima_Denunciado '!$L368)</f>
        <v>-</v>
      </c>
      <c r="E368" s="51">
        <f>IF('Relación Víctima_Denunciado '!E368=0,"-",'Relación Víctima_Denunciado '!E368/'Relación Víctima_Denunciado '!$L368)</f>
        <v>0.8</v>
      </c>
      <c r="F368" s="51">
        <f>IF('Relación Víctima_Denunciado '!F368=0,"-",'Relación Víctima_Denunciado '!F368/'Relación Víctima_Denunciado '!$L368)</f>
        <v>0.13333333333333333</v>
      </c>
      <c r="G368" s="51" t="str">
        <f>IF('Relación Víctima_Denunciado '!H368=0,"-",'Relación Víctima_Denunciado '!H368/'Relación Víctima_Denunciado '!$L368)</f>
        <v>-</v>
      </c>
      <c r="H368" s="51" t="str">
        <f>IF('Relación Víctima_Denunciado '!I368=0,"-",'Relación Víctima_Denunciado '!I368/'Relación Víctima_Denunciado '!$L368)</f>
        <v>-</v>
      </c>
      <c r="I368" s="51" t="str">
        <f>IF('Relación Víctima_Denunciado '!J368=0,"-",'Relación Víctima_Denunciado '!J368/'Relación Víctima_Denunciado '!$L368)</f>
        <v>-</v>
      </c>
      <c r="J368" s="51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62" t="s">
        <v>545</v>
      </c>
      <c r="C369" s="51">
        <f>IF('Relación Víctima_Denunciado '!C369=0,"-",'Relación Víctima_Denunciado '!C369/'Relación Víctima_Denunciado '!$L369)</f>
        <v>0.25</v>
      </c>
      <c r="D369" s="51" t="str">
        <f>IF('Relación Víctima_Denunciado '!D369=0,"-",'Relación Víctima_Denunciado '!D369/'Relación Víctima_Denunciado '!$L369)</f>
        <v>-</v>
      </c>
      <c r="E369" s="51" t="str">
        <f>IF('Relación Víctima_Denunciado '!E369=0,"-",'Relación Víctima_Denunciado '!E369/'Relación Víctima_Denunciado '!$L369)</f>
        <v>-</v>
      </c>
      <c r="F369" s="51">
        <f>IF('Relación Víctima_Denunciado '!F369=0,"-",'Relación Víctima_Denunciado '!F369/'Relación Víctima_Denunciado '!$L369)</f>
        <v>0.75</v>
      </c>
      <c r="G369" s="51" t="str">
        <f>IF('Relación Víctima_Denunciado '!H369=0,"-",'Relación Víctima_Denunciado '!H369/'Relación Víctima_Denunciado '!$L369)</f>
        <v>-</v>
      </c>
      <c r="H369" s="51" t="str">
        <f>IF('Relación Víctima_Denunciado '!I369=0,"-",'Relación Víctima_Denunciado '!I369/'Relación Víctima_Denunciado '!$L369)</f>
        <v>-</v>
      </c>
      <c r="I369" s="51" t="str">
        <f>IF('Relación Víctima_Denunciado '!J369=0,"-",'Relación Víctima_Denunciado '!J369/'Relación Víctima_Denunciado '!$L369)</f>
        <v>-</v>
      </c>
      <c r="J369" s="51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62" t="s">
        <v>546</v>
      </c>
      <c r="C370" s="51">
        <f>IF('Relación Víctima_Denunciado '!C370=0,"-",'Relación Víctima_Denunciado '!C370/'Relación Víctima_Denunciado '!$L370)</f>
        <v>0.2</v>
      </c>
      <c r="D370" s="51">
        <f>IF('Relación Víctima_Denunciado '!D370=0,"-",'Relación Víctima_Denunciado '!D370/'Relación Víctima_Denunciado '!$L370)</f>
        <v>0.1</v>
      </c>
      <c r="E370" s="51">
        <f>IF('Relación Víctima_Denunciado '!E370=0,"-",'Relación Víctima_Denunciado '!E370/'Relación Víctima_Denunciado '!$L370)</f>
        <v>0.45</v>
      </c>
      <c r="F370" s="51">
        <f>IF('Relación Víctima_Denunciado '!F370=0,"-",'Relación Víctima_Denunciado '!F370/'Relación Víctima_Denunciado '!$L370)</f>
        <v>0.25</v>
      </c>
      <c r="G370" s="51" t="str">
        <f>IF('Relación Víctima_Denunciado '!H370=0,"-",'Relación Víctima_Denunciado '!H370/'Relación Víctima_Denunciado '!$L370)</f>
        <v>-</v>
      </c>
      <c r="H370" s="51" t="str">
        <f>IF('Relación Víctima_Denunciado '!I370=0,"-",'Relación Víctima_Denunciado '!I370/'Relación Víctima_Denunciado '!$L370)</f>
        <v>-</v>
      </c>
      <c r="I370" s="51" t="str">
        <f>IF('Relación Víctima_Denunciado '!J370=0,"-",'Relación Víctima_Denunciado '!J370/'Relación Víctima_Denunciado '!$L370)</f>
        <v>-</v>
      </c>
      <c r="J370" s="51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62" t="s">
        <v>645</v>
      </c>
      <c r="C371" s="51" t="str">
        <f>IF('Relación Víctima_Denunciado '!C371=0,"-",'Relación Víctima_Denunciado '!C371/'Relación Víctima_Denunciado '!$L371)</f>
        <v>-</v>
      </c>
      <c r="D371" s="51">
        <f>IF('Relación Víctima_Denunciado '!D371=0,"-",'Relación Víctima_Denunciado '!D371/'Relación Víctima_Denunciado '!$L371)</f>
        <v>0.13333333333333333</v>
      </c>
      <c r="E371" s="51" t="str">
        <f>IF('Relación Víctima_Denunciado '!E371=0,"-",'Relación Víctima_Denunciado '!E371/'Relación Víctima_Denunciado '!$L371)</f>
        <v>-</v>
      </c>
      <c r="F371" s="51">
        <f>IF('Relación Víctima_Denunciado '!F371=0,"-",'Relación Víctima_Denunciado '!F371/'Relación Víctima_Denunciado '!$L371)</f>
        <v>0.8666666666666667</v>
      </c>
      <c r="G371" s="51" t="str">
        <f>IF('Relación Víctima_Denunciado '!H371=0,"-",'Relación Víctima_Denunciado '!H371/'Relación Víctima_Denunciado '!$L371)</f>
        <v>-</v>
      </c>
      <c r="H371" s="51" t="str">
        <f>IF('Relación Víctima_Denunciado '!I371=0,"-",'Relación Víctima_Denunciado '!I371/'Relación Víctima_Denunciado '!$L371)</f>
        <v>-</v>
      </c>
      <c r="I371" s="51" t="str">
        <f>IF('Relación Víctima_Denunciado '!J371=0,"-",'Relación Víctima_Denunciado '!J371/'Relación Víctima_Denunciado '!$L371)</f>
        <v>-</v>
      </c>
      <c r="J371" s="51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62" t="s">
        <v>547</v>
      </c>
      <c r="C372" s="51">
        <f>IF('Relación Víctima_Denunciado '!C372=0,"-",'Relación Víctima_Denunciado '!C372/'Relación Víctima_Denunciado '!$L372)</f>
        <v>0.18181818181818182</v>
      </c>
      <c r="D372" s="51">
        <f>IF('Relación Víctima_Denunciado '!D372=0,"-",'Relación Víctima_Denunciado '!D372/'Relación Víctima_Denunciado '!$L372)</f>
        <v>9.0909090909090912E-2</v>
      </c>
      <c r="E372" s="51">
        <f>IF('Relación Víctima_Denunciado '!E372=0,"-",'Relación Víctima_Denunciado '!E372/'Relación Víctima_Denunciado '!$L372)</f>
        <v>0.36363636363636365</v>
      </c>
      <c r="F372" s="51">
        <f>IF('Relación Víctima_Denunciado '!F372=0,"-",'Relación Víctima_Denunciado '!F372/'Relación Víctima_Denunciado '!$L372)</f>
        <v>0.36363636363636365</v>
      </c>
      <c r="G372" s="51" t="str">
        <f>IF('Relación Víctima_Denunciado '!H372=0,"-",'Relación Víctima_Denunciado '!H372/'Relación Víctima_Denunciado '!$L372)</f>
        <v>-</v>
      </c>
      <c r="H372" s="51" t="str">
        <f>IF('Relación Víctima_Denunciado '!I372=0,"-",'Relación Víctima_Denunciado '!I372/'Relación Víctima_Denunciado '!$L372)</f>
        <v>-</v>
      </c>
      <c r="I372" s="51" t="str">
        <f>IF('Relación Víctima_Denunciado '!J372=0,"-",'Relación Víctima_Denunciado '!J372/'Relación Víctima_Denunciado '!$L372)</f>
        <v>-</v>
      </c>
      <c r="J372" s="51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62" t="s">
        <v>548</v>
      </c>
      <c r="C373" s="51">
        <f>IF('Relación Víctima_Denunciado '!C373=0,"-",'Relación Víctima_Denunciado '!C373/'Relación Víctima_Denunciado '!$L373)</f>
        <v>0.125</v>
      </c>
      <c r="D373" s="51">
        <f>IF('Relación Víctima_Denunciado '!D373=0,"-",'Relación Víctima_Denunciado '!D373/'Relación Víctima_Denunciado '!$L373)</f>
        <v>0.25</v>
      </c>
      <c r="E373" s="51">
        <f>IF('Relación Víctima_Denunciado '!E373=0,"-",'Relación Víctima_Denunciado '!E373/'Relación Víctima_Denunciado '!$L373)</f>
        <v>0.125</v>
      </c>
      <c r="F373" s="51">
        <f>IF('Relación Víctima_Denunciado '!F373=0,"-",'Relación Víctima_Denunciado '!F373/'Relación Víctima_Denunciado '!$L373)</f>
        <v>0.5</v>
      </c>
      <c r="G373" s="51" t="str">
        <f>IF('Relación Víctima_Denunciado '!H373=0,"-",'Relación Víctima_Denunciado '!H373/'Relación Víctima_Denunciado '!$L373)</f>
        <v>-</v>
      </c>
      <c r="H373" s="51" t="str">
        <f>IF('Relación Víctima_Denunciado '!I373=0,"-",'Relación Víctima_Denunciado '!I373/'Relación Víctima_Denunciado '!$L373)</f>
        <v>-</v>
      </c>
      <c r="I373" s="51" t="str">
        <f>IF('Relación Víctima_Denunciado '!J373=0,"-",'Relación Víctima_Denunciado '!J373/'Relación Víctima_Denunciado '!$L373)</f>
        <v>-</v>
      </c>
      <c r="J373" s="51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62" t="s">
        <v>549</v>
      </c>
      <c r="C374" s="51">
        <f>IF('Relación Víctima_Denunciado '!C374=0,"-",'Relación Víctima_Denunciado '!C374/'Relación Víctima_Denunciado '!$L374)</f>
        <v>0.125</v>
      </c>
      <c r="D374" s="51">
        <f>IF('Relación Víctima_Denunciado '!D374=0,"-",'Relación Víctima_Denunciado '!D374/'Relación Víctima_Denunciado '!$L374)</f>
        <v>0.125</v>
      </c>
      <c r="E374" s="51" t="str">
        <f>IF('Relación Víctima_Denunciado '!E374=0,"-",'Relación Víctima_Denunciado '!E374/'Relación Víctima_Denunciado '!$L374)</f>
        <v>-</v>
      </c>
      <c r="F374" s="51">
        <f>IF('Relación Víctima_Denunciado '!F374=0,"-",'Relación Víctima_Denunciado '!F374/'Relación Víctima_Denunciado '!$L374)</f>
        <v>0.75</v>
      </c>
      <c r="G374" s="51" t="str">
        <f>IF('Relación Víctima_Denunciado '!H374=0,"-",'Relación Víctima_Denunciado '!H374/'Relación Víctima_Denunciado '!$L374)</f>
        <v>-</v>
      </c>
      <c r="H374" s="51" t="str">
        <f>IF('Relación Víctima_Denunciado '!I374=0,"-",'Relación Víctima_Denunciado '!I374/'Relación Víctima_Denunciado '!$L374)</f>
        <v>-</v>
      </c>
      <c r="I374" s="51" t="str">
        <f>IF('Relación Víctima_Denunciado '!J374=0,"-",'Relación Víctima_Denunciado '!J374/'Relación Víctima_Denunciado '!$L374)</f>
        <v>-</v>
      </c>
      <c r="J374" s="51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62" t="s">
        <v>550</v>
      </c>
      <c r="C375" s="51">
        <f>IF('Relación Víctima_Denunciado '!C375=0,"-",'Relación Víctima_Denunciado '!C375/'Relación Víctima_Denunciado '!$L375)</f>
        <v>0.15625</v>
      </c>
      <c r="D375" s="51">
        <f>IF('Relación Víctima_Denunciado '!D375=0,"-",'Relación Víctima_Denunciado '!D375/'Relación Víctima_Denunciado '!$L375)</f>
        <v>0.125</v>
      </c>
      <c r="E375" s="51">
        <f>IF('Relación Víctima_Denunciado '!E375=0,"-",'Relación Víctima_Denunciado '!E375/'Relación Víctima_Denunciado '!$L375)</f>
        <v>0.203125</v>
      </c>
      <c r="F375" s="51">
        <f>IF('Relación Víctima_Denunciado '!F375=0,"-",'Relación Víctima_Denunciado '!F375/'Relación Víctima_Denunciado '!$L375)</f>
        <v>0.515625</v>
      </c>
      <c r="G375" s="51" t="str">
        <f>IF('Relación Víctima_Denunciado '!H375=0,"-",'Relación Víctima_Denunciado '!H375/'Relación Víctima_Denunciado '!$L375)</f>
        <v>-</v>
      </c>
      <c r="H375" s="51" t="str">
        <f>IF('Relación Víctima_Denunciado '!I375=0,"-",'Relación Víctima_Denunciado '!I375/'Relación Víctima_Denunciado '!$L375)</f>
        <v>-</v>
      </c>
      <c r="I375" s="51" t="str">
        <f>IF('Relación Víctima_Denunciado '!J375=0,"-",'Relación Víctima_Denunciado '!J375/'Relación Víctima_Denunciado '!$L375)</f>
        <v>-</v>
      </c>
      <c r="J375" s="51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62" t="s">
        <v>551</v>
      </c>
      <c r="C376" s="51">
        <f>IF('Relación Víctima_Denunciado '!C376=0,"-",'Relación Víctima_Denunciado '!C376/'Relación Víctima_Denunciado '!$L376)</f>
        <v>0.41176470588235292</v>
      </c>
      <c r="D376" s="51">
        <f>IF('Relación Víctima_Denunciado '!D376=0,"-",'Relación Víctima_Denunciado '!D376/'Relación Víctima_Denunciado '!$L376)</f>
        <v>5.8823529411764705E-2</v>
      </c>
      <c r="E376" s="51">
        <f>IF('Relación Víctima_Denunciado '!E376=0,"-",'Relación Víctima_Denunciado '!E376/'Relación Víctima_Denunciado '!$L376)</f>
        <v>0.35294117647058826</v>
      </c>
      <c r="F376" s="51">
        <f>IF('Relación Víctima_Denunciado '!F376=0,"-",'Relación Víctima_Denunciado '!F376/'Relación Víctima_Denunciado '!$L376)</f>
        <v>0.17647058823529413</v>
      </c>
      <c r="G376" s="51" t="str">
        <f>IF('Relación Víctima_Denunciado '!H376=0,"-",'Relación Víctima_Denunciado '!H376/'Relación Víctima_Denunciado '!$L376)</f>
        <v>-</v>
      </c>
      <c r="H376" s="51" t="str">
        <f>IF('Relación Víctima_Denunciado '!I376=0,"-",'Relación Víctima_Denunciado '!I376/'Relación Víctima_Denunciado '!$L376)</f>
        <v>-</v>
      </c>
      <c r="I376" s="51" t="str">
        <f>IF('Relación Víctima_Denunciado '!J376=0,"-",'Relación Víctima_Denunciado '!J376/'Relación Víctima_Denunciado '!$L376)</f>
        <v>-</v>
      </c>
      <c r="J376" s="51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62" t="s">
        <v>552</v>
      </c>
      <c r="C377" s="51">
        <f>IF('Relación Víctima_Denunciado '!C377=0,"-",'Relación Víctima_Denunciado '!C377/'Relación Víctima_Denunciado '!$L377)</f>
        <v>9.4339622641509441E-2</v>
      </c>
      <c r="D377" s="51">
        <f>IF('Relación Víctima_Denunciado '!D377=0,"-",'Relación Víctima_Denunciado '!D377/'Relación Víctima_Denunciado '!$L377)</f>
        <v>0.14622641509433962</v>
      </c>
      <c r="E377" s="51">
        <f>IF('Relación Víctima_Denunciado '!E377=0,"-",'Relación Víctima_Denunciado '!E377/'Relación Víctima_Denunciado '!$L377)</f>
        <v>0.24528301886792453</v>
      </c>
      <c r="F377" s="51">
        <f>IF('Relación Víctima_Denunciado '!F377=0,"-",'Relación Víctima_Denunciado '!F377/'Relación Víctima_Denunciado '!$L377)</f>
        <v>0.51415094339622647</v>
      </c>
      <c r="G377" s="51" t="str">
        <f>IF('Relación Víctima_Denunciado '!H377=0,"-",'Relación Víctima_Denunciado '!H377/'Relación Víctima_Denunciado '!$L377)</f>
        <v>-</v>
      </c>
      <c r="H377" s="51" t="str">
        <f>IF('Relación Víctima_Denunciado '!I377=0,"-",'Relación Víctima_Denunciado '!I377/'Relación Víctima_Denunciado '!$L377)</f>
        <v>-</v>
      </c>
      <c r="I377" s="51" t="str">
        <f>IF('Relación Víctima_Denunciado '!J377=0,"-",'Relación Víctima_Denunciado '!J377/'Relación Víctima_Denunciado '!$L377)</f>
        <v>-</v>
      </c>
      <c r="J377" s="51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62" t="s">
        <v>203</v>
      </c>
      <c r="C378" s="51">
        <f>IF('Relación Víctima_Denunciado '!C378=0,"-",'Relación Víctima_Denunciado '!C378/'Relación Víctima_Denunciado '!$L378)</f>
        <v>0.14705882352941177</v>
      </c>
      <c r="D378" s="51">
        <f>IF('Relación Víctima_Denunciado '!D378=0,"-",'Relación Víctima_Denunciado '!D378/'Relación Víctima_Denunciado '!$L378)</f>
        <v>0.11764705882352941</v>
      </c>
      <c r="E378" s="51">
        <f>IF('Relación Víctima_Denunciado '!E378=0,"-",'Relación Víctima_Denunciado '!E378/'Relación Víctima_Denunciado '!$L378)</f>
        <v>0.29411764705882354</v>
      </c>
      <c r="F378" s="51">
        <f>IF('Relación Víctima_Denunciado '!F378=0,"-",'Relación Víctima_Denunciado '!F378/'Relación Víctima_Denunciado '!$L378)</f>
        <v>0.44117647058823528</v>
      </c>
      <c r="G378" s="51" t="str">
        <f>IF('Relación Víctima_Denunciado '!H378=0,"-",'Relación Víctima_Denunciado '!H378/'Relación Víctima_Denunciado '!$L378)</f>
        <v>-</v>
      </c>
      <c r="H378" s="51" t="str">
        <f>IF('Relación Víctima_Denunciado '!I378=0,"-",'Relación Víctima_Denunciado '!I378/'Relación Víctima_Denunciado '!$L378)</f>
        <v>-</v>
      </c>
      <c r="I378" s="51" t="str">
        <f>IF('Relación Víctima_Denunciado '!J378=0,"-",'Relación Víctima_Denunciado '!J378/'Relación Víctima_Denunciado '!$L378)</f>
        <v>-</v>
      </c>
      <c r="J378" s="51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62" t="s">
        <v>553</v>
      </c>
      <c r="C379" s="51" t="str">
        <f>IF('Relación Víctima_Denunciado '!C379=0,"-",'Relación Víctima_Denunciado '!C379/'Relación Víctima_Denunciado '!$L379)</f>
        <v>-</v>
      </c>
      <c r="D379" s="51" t="str">
        <f>IF('Relación Víctima_Denunciado '!D379=0,"-",'Relación Víctima_Denunciado '!D379/'Relación Víctima_Denunciado '!$L379)</f>
        <v>-</v>
      </c>
      <c r="E379" s="51">
        <f>IF('Relación Víctima_Denunciado '!E379=0,"-",'Relación Víctima_Denunciado '!E379/'Relación Víctima_Denunciado '!$L379)</f>
        <v>0.33333333333333331</v>
      </c>
      <c r="F379" s="51">
        <f>IF('Relación Víctima_Denunciado '!F379=0,"-",'Relación Víctima_Denunciado '!F379/'Relación Víctima_Denunciado '!$L379)</f>
        <v>0.66666666666666663</v>
      </c>
      <c r="G379" s="51" t="str">
        <f>IF('Relación Víctima_Denunciado '!H379=0,"-",'Relación Víctima_Denunciado '!H379/'Relación Víctima_Denunciado '!$L379)</f>
        <v>-</v>
      </c>
      <c r="H379" s="51" t="str">
        <f>IF('Relación Víctima_Denunciado '!I379=0,"-",'Relación Víctima_Denunciado '!I379/'Relación Víctima_Denunciado '!$L379)</f>
        <v>-</v>
      </c>
      <c r="I379" s="51" t="str">
        <f>IF('Relación Víctima_Denunciado '!J379=0,"-",'Relación Víctima_Denunciado '!J379/'Relación Víctima_Denunciado '!$L379)</f>
        <v>-</v>
      </c>
      <c r="J379" s="51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62" t="s">
        <v>554</v>
      </c>
      <c r="C380" s="51">
        <f>IF('Relación Víctima_Denunciado '!C380=0,"-",'Relación Víctima_Denunciado '!C380/'Relación Víctima_Denunciado '!$L380)</f>
        <v>0.33333333333333331</v>
      </c>
      <c r="D380" s="51">
        <f>IF('Relación Víctima_Denunciado '!D380=0,"-",'Relación Víctima_Denunciado '!D380/'Relación Víctima_Denunciado '!$L380)</f>
        <v>0.16666666666666666</v>
      </c>
      <c r="E380" s="51">
        <f>IF('Relación Víctima_Denunciado '!E380=0,"-",'Relación Víctima_Denunciado '!E380/'Relación Víctima_Denunciado '!$L380)</f>
        <v>0.22222222222222221</v>
      </c>
      <c r="F380" s="51">
        <f>IF('Relación Víctima_Denunciado '!F380=0,"-",'Relación Víctima_Denunciado '!F380/'Relación Víctima_Denunciado '!$L380)</f>
        <v>0.27777777777777779</v>
      </c>
      <c r="G380" s="51" t="str">
        <f>IF('Relación Víctima_Denunciado '!H380=0,"-",'Relación Víctima_Denunciado '!H380/'Relación Víctima_Denunciado '!$L380)</f>
        <v>-</v>
      </c>
      <c r="H380" s="51" t="str">
        <f>IF('Relación Víctima_Denunciado '!I380=0,"-",'Relación Víctima_Denunciado '!I380/'Relación Víctima_Denunciado '!$L380)</f>
        <v>-</v>
      </c>
      <c r="I380" s="51" t="str">
        <f>IF('Relación Víctima_Denunciado '!J380=0,"-",'Relación Víctima_Denunciado '!J380/'Relación Víctima_Denunciado '!$L380)</f>
        <v>-</v>
      </c>
      <c r="J380" s="51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62" t="s">
        <v>555</v>
      </c>
      <c r="C381" s="51">
        <f>IF('Relación Víctima_Denunciado '!C381=0,"-",'Relación Víctima_Denunciado '!C381/'Relación Víctima_Denunciado '!$L381)</f>
        <v>0.15151515151515152</v>
      </c>
      <c r="D381" s="51">
        <f>IF('Relación Víctima_Denunciado '!D381=0,"-",'Relación Víctima_Denunciado '!D381/'Relación Víctima_Denunciado '!$L381)</f>
        <v>0.12121212121212122</v>
      </c>
      <c r="E381" s="51">
        <f>IF('Relación Víctima_Denunciado '!E381=0,"-",'Relación Víctima_Denunciado '!E381/'Relación Víctima_Denunciado '!$L381)</f>
        <v>0.39393939393939392</v>
      </c>
      <c r="F381" s="51">
        <f>IF('Relación Víctima_Denunciado '!F381=0,"-",'Relación Víctima_Denunciado '!F381/'Relación Víctima_Denunciado '!$L381)</f>
        <v>0.30303030303030304</v>
      </c>
      <c r="G381" s="51">
        <f>IF('Relación Víctima_Denunciado '!H381=0,"-",'Relación Víctima_Denunciado '!H381/'Relación Víctima_Denunciado '!$L381)</f>
        <v>3.0303030303030304E-2</v>
      </c>
      <c r="H381" s="51" t="str">
        <f>IF('Relación Víctima_Denunciado '!I381=0,"-",'Relación Víctima_Denunciado '!I381/'Relación Víctima_Denunciado '!$L381)</f>
        <v>-</v>
      </c>
      <c r="I381" s="51" t="str">
        <f>IF('Relación Víctima_Denunciado '!J381=0,"-",'Relación Víctima_Denunciado '!J381/'Relación Víctima_Denunciado '!$L381)</f>
        <v>-</v>
      </c>
      <c r="J381" s="51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62" t="s">
        <v>556</v>
      </c>
      <c r="C382" s="51">
        <f>IF('Relación Víctima_Denunciado '!C382=0,"-",'Relación Víctima_Denunciado '!C382/'Relación Víctima_Denunciado '!$L382)</f>
        <v>0.14285714285714285</v>
      </c>
      <c r="D382" s="51">
        <f>IF('Relación Víctima_Denunciado '!D382=0,"-",'Relación Víctima_Denunciado '!D382/'Relación Víctima_Denunciado '!$L382)</f>
        <v>9.5238095238095233E-2</v>
      </c>
      <c r="E382" s="51">
        <f>IF('Relación Víctima_Denunciado '!E382=0,"-",'Relación Víctima_Denunciado '!E382/'Relación Víctima_Denunciado '!$L382)</f>
        <v>0.52380952380952384</v>
      </c>
      <c r="F382" s="51">
        <f>IF('Relación Víctima_Denunciado '!F382=0,"-",'Relación Víctima_Denunciado '!F382/'Relación Víctima_Denunciado '!$L382)</f>
        <v>0.23809523809523808</v>
      </c>
      <c r="G382" s="51" t="str">
        <f>IF('Relación Víctima_Denunciado '!H382=0,"-",'Relación Víctima_Denunciado '!H382/'Relación Víctima_Denunciado '!$L382)</f>
        <v>-</v>
      </c>
      <c r="H382" s="51" t="str">
        <f>IF('Relación Víctima_Denunciado '!I382=0,"-",'Relación Víctima_Denunciado '!I382/'Relación Víctima_Denunciado '!$L382)</f>
        <v>-</v>
      </c>
      <c r="I382" s="51" t="str">
        <f>IF('Relación Víctima_Denunciado '!J382=0,"-",'Relación Víctima_Denunciado '!J382/'Relación Víctima_Denunciado '!$L382)</f>
        <v>-</v>
      </c>
      <c r="J382" s="51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62" t="s">
        <v>557</v>
      </c>
      <c r="C383" s="51">
        <f>IF('Relación Víctima_Denunciado '!C383=0,"-",'Relación Víctima_Denunciado '!C383/'Relación Víctima_Denunciado '!$L383)</f>
        <v>0.1</v>
      </c>
      <c r="D383" s="51">
        <f>IF('Relación Víctima_Denunciado '!D383=0,"-",'Relación Víctima_Denunciado '!D383/'Relación Víctima_Denunciado '!$L383)</f>
        <v>0.25</v>
      </c>
      <c r="E383" s="51">
        <f>IF('Relación Víctima_Denunciado '!E383=0,"-",'Relación Víctima_Denunciado '!E383/'Relación Víctima_Denunciado '!$L383)</f>
        <v>0.27500000000000002</v>
      </c>
      <c r="F383" s="51">
        <f>IF('Relación Víctima_Denunciado '!F383=0,"-",'Relación Víctima_Denunciado '!F383/'Relación Víctima_Denunciado '!$L383)</f>
        <v>0.375</v>
      </c>
      <c r="G383" s="51" t="str">
        <f>IF('Relación Víctima_Denunciado '!H383=0,"-",'Relación Víctima_Denunciado '!H383/'Relación Víctima_Denunciado '!$L383)</f>
        <v>-</v>
      </c>
      <c r="H383" s="51" t="str">
        <f>IF('Relación Víctima_Denunciado '!I383=0,"-",'Relación Víctima_Denunciado '!I383/'Relación Víctima_Denunciado '!$L383)</f>
        <v>-</v>
      </c>
      <c r="I383" s="51" t="str">
        <f>IF('Relación Víctima_Denunciado '!J383=0,"-",'Relación Víctima_Denunciado '!J383/'Relación Víctima_Denunciado '!$L383)</f>
        <v>-</v>
      </c>
      <c r="J383" s="51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62" t="s">
        <v>558</v>
      </c>
      <c r="C384" s="51">
        <f>IF('Relación Víctima_Denunciado '!C384=0,"-",'Relación Víctima_Denunciado '!C384/'Relación Víctima_Denunciado '!$L384)</f>
        <v>0.25925925925925924</v>
      </c>
      <c r="D384" s="51">
        <f>IF('Relación Víctima_Denunciado '!D384=0,"-",'Relación Víctima_Denunciado '!D384/'Relación Víctima_Denunciado '!$L384)</f>
        <v>3.7037037037037035E-2</v>
      </c>
      <c r="E384" s="51" t="str">
        <f>IF('Relación Víctima_Denunciado '!E384=0,"-",'Relación Víctima_Denunciado '!E384/'Relación Víctima_Denunciado '!$L384)</f>
        <v>-</v>
      </c>
      <c r="F384" s="51">
        <f>IF('Relación Víctima_Denunciado '!F384=0,"-",'Relación Víctima_Denunciado '!F384/'Relación Víctima_Denunciado '!$L384)</f>
        <v>0.70370370370370372</v>
      </c>
      <c r="G384" s="51" t="str">
        <f>IF('Relación Víctima_Denunciado '!H384=0,"-",'Relación Víctima_Denunciado '!H384/'Relación Víctima_Denunciado '!$L384)</f>
        <v>-</v>
      </c>
      <c r="H384" s="51" t="str">
        <f>IF('Relación Víctima_Denunciado '!I384=0,"-",'Relación Víctima_Denunciado '!I384/'Relación Víctima_Denunciado '!$L384)</f>
        <v>-</v>
      </c>
      <c r="I384" s="51" t="str">
        <f>IF('Relación Víctima_Denunciado '!J384=0,"-",'Relación Víctima_Denunciado '!J384/'Relación Víctima_Denunciado '!$L384)</f>
        <v>-</v>
      </c>
      <c r="J384" s="51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62" t="s">
        <v>646</v>
      </c>
      <c r="C385" s="51">
        <f>IF('Relación Víctima_Denunciado '!C385=0,"-",'Relación Víctima_Denunciado '!C385/'Relación Víctima_Denunciado '!$L385)</f>
        <v>0.23333333333333334</v>
      </c>
      <c r="D385" s="51" t="str">
        <f>IF('Relación Víctima_Denunciado '!D385=0,"-",'Relación Víctima_Denunciado '!D385/'Relación Víctima_Denunciado '!$L385)</f>
        <v>-</v>
      </c>
      <c r="E385" s="51">
        <f>IF('Relación Víctima_Denunciado '!E385=0,"-",'Relación Víctima_Denunciado '!E385/'Relación Víctima_Denunciado '!$L385)</f>
        <v>0.46666666666666667</v>
      </c>
      <c r="F385" s="51">
        <f>IF('Relación Víctima_Denunciado '!F385=0,"-",'Relación Víctima_Denunciado '!F385/'Relación Víctima_Denunciado '!$L385)</f>
        <v>0.3</v>
      </c>
      <c r="G385" s="51" t="str">
        <f>IF('Relación Víctima_Denunciado '!H385=0,"-",'Relación Víctima_Denunciado '!H385/'Relación Víctima_Denunciado '!$L385)</f>
        <v>-</v>
      </c>
      <c r="H385" s="51" t="str">
        <f>IF('Relación Víctima_Denunciado '!I385=0,"-",'Relación Víctima_Denunciado '!I385/'Relación Víctima_Denunciado '!$L385)</f>
        <v>-</v>
      </c>
      <c r="I385" s="51" t="str">
        <f>IF('Relación Víctima_Denunciado '!J385=0,"-",'Relación Víctima_Denunciado '!J385/'Relación Víctima_Denunciado '!$L385)</f>
        <v>-</v>
      </c>
      <c r="J385" s="51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62" t="s">
        <v>559</v>
      </c>
      <c r="C386" s="51">
        <f>IF('Relación Víctima_Denunciado '!C386=0,"-",'Relación Víctima_Denunciado '!C386/'Relación Víctima_Denunciado '!$L386)</f>
        <v>0.44444444444444442</v>
      </c>
      <c r="D386" s="51">
        <f>IF('Relación Víctima_Denunciado '!D386=0,"-",'Relación Víctima_Denunciado '!D386/'Relación Víctima_Denunciado '!$L386)</f>
        <v>0.1111111111111111</v>
      </c>
      <c r="E386" s="51">
        <f>IF('Relación Víctima_Denunciado '!E386=0,"-",'Relación Víctima_Denunciado '!E386/'Relación Víctima_Denunciado '!$L386)</f>
        <v>0.16666666666666666</v>
      </c>
      <c r="F386" s="51">
        <f>IF('Relación Víctima_Denunciado '!F386=0,"-",'Relación Víctima_Denunciado '!F386/'Relación Víctima_Denunciado '!$L386)</f>
        <v>0.27777777777777779</v>
      </c>
      <c r="G386" s="51" t="str">
        <f>IF('Relación Víctima_Denunciado '!H386=0,"-",'Relación Víctima_Denunciado '!H386/'Relación Víctima_Denunciado '!$L386)</f>
        <v>-</v>
      </c>
      <c r="H386" s="51" t="str">
        <f>IF('Relación Víctima_Denunciado '!I386=0,"-",'Relación Víctima_Denunciado '!I386/'Relación Víctima_Denunciado '!$L386)</f>
        <v>-</v>
      </c>
      <c r="I386" s="51" t="str">
        <f>IF('Relación Víctima_Denunciado '!J386=0,"-",'Relación Víctima_Denunciado '!J386/'Relación Víctima_Denunciado '!$L386)</f>
        <v>-</v>
      </c>
      <c r="J386" s="51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62" t="s">
        <v>560</v>
      </c>
      <c r="C387" s="51">
        <f>IF('Relación Víctima_Denunciado '!C387=0,"-",'Relación Víctima_Denunciado '!C387/'Relación Víctima_Denunciado '!$L387)</f>
        <v>0.32258064516129031</v>
      </c>
      <c r="D387" s="51">
        <f>IF('Relación Víctima_Denunciado '!D387=0,"-",'Relación Víctima_Denunciado '!D387/'Relación Víctima_Denunciado '!$L387)</f>
        <v>0.16129032258064516</v>
      </c>
      <c r="E387" s="51">
        <f>IF('Relación Víctima_Denunciado '!E387=0,"-",'Relación Víctima_Denunciado '!E387/'Relación Víctima_Denunciado '!$L387)</f>
        <v>0.22580645161290322</v>
      </c>
      <c r="F387" s="51">
        <f>IF('Relación Víctima_Denunciado '!F387=0,"-",'Relación Víctima_Denunciado '!F387/'Relación Víctima_Denunciado '!$L387)</f>
        <v>0.29032258064516131</v>
      </c>
      <c r="G387" s="51" t="str">
        <f>IF('Relación Víctima_Denunciado '!H387=0,"-",'Relación Víctima_Denunciado '!H387/'Relación Víctima_Denunciado '!$L387)</f>
        <v>-</v>
      </c>
      <c r="H387" s="51" t="str">
        <f>IF('Relación Víctima_Denunciado '!I387=0,"-",'Relación Víctima_Denunciado '!I387/'Relación Víctima_Denunciado '!$L387)</f>
        <v>-</v>
      </c>
      <c r="I387" s="51" t="str">
        <f>IF('Relación Víctima_Denunciado '!J387=0,"-",'Relación Víctima_Denunciado '!J387/'Relación Víctima_Denunciado '!$L387)</f>
        <v>-</v>
      </c>
      <c r="J387" s="51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62" t="s">
        <v>561</v>
      </c>
      <c r="C388" s="51">
        <f>IF('Relación Víctima_Denunciado '!C388=0,"-",'Relación Víctima_Denunciado '!C388/'Relación Víctima_Denunciado '!$L388)</f>
        <v>0.2857142857142857</v>
      </c>
      <c r="D388" s="51">
        <f>IF('Relación Víctima_Denunciado '!D388=0,"-",'Relación Víctima_Denunciado '!D388/'Relación Víctima_Denunciado '!$L388)</f>
        <v>0.21428571428571427</v>
      </c>
      <c r="E388" s="51">
        <f>IF('Relación Víctima_Denunciado '!E388=0,"-",'Relación Víctima_Denunciado '!E388/'Relación Víctima_Denunciado '!$L388)</f>
        <v>0.17857142857142858</v>
      </c>
      <c r="F388" s="51">
        <f>IF('Relación Víctima_Denunciado '!F388=0,"-",'Relación Víctima_Denunciado '!F388/'Relación Víctima_Denunciado '!$L388)</f>
        <v>0.32142857142857145</v>
      </c>
      <c r="G388" s="51" t="str">
        <f>IF('Relación Víctima_Denunciado '!H388=0,"-",'Relación Víctima_Denunciado '!H388/'Relación Víctima_Denunciado '!$L388)</f>
        <v>-</v>
      </c>
      <c r="H388" s="51" t="str">
        <f>IF('Relación Víctima_Denunciado '!I388=0,"-",'Relación Víctima_Denunciado '!I388/'Relación Víctima_Denunciado '!$L388)</f>
        <v>-</v>
      </c>
      <c r="I388" s="51" t="str">
        <f>IF('Relación Víctima_Denunciado '!J388=0,"-",'Relación Víctima_Denunciado '!J388/'Relación Víctima_Denunciado '!$L388)</f>
        <v>-</v>
      </c>
      <c r="J388" s="51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62" t="s">
        <v>562</v>
      </c>
      <c r="C389" s="51">
        <f>IF('Relación Víctima_Denunciado '!C389=0,"-",'Relación Víctima_Denunciado '!C389/'Relación Víctima_Denunciado '!$L389)</f>
        <v>0.12158054711246201</v>
      </c>
      <c r="D389" s="51">
        <f>IF('Relación Víctima_Denunciado '!D389=0,"-",'Relación Víctima_Denunciado '!D389/'Relación Víctima_Denunciado '!$L389)</f>
        <v>0.11246200607902736</v>
      </c>
      <c r="E389" s="51">
        <f>IF('Relación Víctima_Denunciado '!E389=0,"-",'Relación Víctima_Denunciado '!E389/'Relación Víctima_Denunciado '!$L389)</f>
        <v>0.42553191489361702</v>
      </c>
      <c r="F389" s="51">
        <f>IF('Relación Víctima_Denunciado '!F389=0,"-",'Relación Víctima_Denunciado '!F389/'Relación Víctima_Denunciado '!$L389)</f>
        <v>0.34042553191489361</v>
      </c>
      <c r="G389" s="51" t="str">
        <f>IF('Relación Víctima_Denunciado '!H389=0,"-",'Relación Víctima_Denunciado '!H389/'Relación Víctima_Denunciado '!$L389)</f>
        <v>-</v>
      </c>
      <c r="H389" s="51" t="str">
        <f>IF('Relación Víctima_Denunciado '!I389=0,"-",'Relación Víctima_Denunciado '!I389/'Relación Víctima_Denunciado '!$L389)</f>
        <v>-</v>
      </c>
      <c r="I389" s="51" t="str">
        <f>IF('Relación Víctima_Denunciado '!J389=0,"-",'Relación Víctima_Denunciado '!J389/'Relación Víctima_Denunciado '!$L389)</f>
        <v>-</v>
      </c>
      <c r="J389" s="51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62" t="s">
        <v>563</v>
      </c>
      <c r="C390" s="51">
        <f>IF('Relación Víctima_Denunciado '!C390=0,"-",'Relación Víctima_Denunciado '!C390/'Relación Víctima_Denunciado '!$L390)</f>
        <v>0.18367346938775511</v>
      </c>
      <c r="D390" s="51">
        <f>IF('Relación Víctima_Denunciado '!D390=0,"-",'Relación Víctima_Denunciado '!D390/'Relación Víctima_Denunciado '!$L390)</f>
        <v>7.1428571428571425E-2</v>
      </c>
      <c r="E390" s="51">
        <f>IF('Relación Víctima_Denunciado '!E390=0,"-",'Relación Víctima_Denunciado '!E390/'Relación Víctima_Denunciado '!$L390)</f>
        <v>0.11224489795918367</v>
      </c>
      <c r="F390" s="51">
        <f>IF('Relación Víctima_Denunciado '!F390=0,"-",'Relación Víctima_Denunciado '!F390/'Relación Víctima_Denunciado '!$L390)</f>
        <v>0.61224489795918369</v>
      </c>
      <c r="G390" s="51" t="str">
        <f>IF('Relación Víctima_Denunciado '!H390=0,"-",'Relación Víctima_Denunciado '!H390/'Relación Víctima_Denunciado '!$L390)</f>
        <v>-</v>
      </c>
      <c r="H390" s="51" t="str">
        <f>IF('Relación Víctima_Denunciado '!I390=0,"-",'Relación Víctima_Denunciado '!I390/'Relación Víctima_Denunciado '!$L390)</f>
        <v>-</v>
      </c>
      <c r="I390" s="51">
        <f>IF('Relación Víctima_Denunciado '!J390=0,"-",'Relación Víctima_Denunciado '!J390/'Relación Víctima_Denunciado '!$L390)</f>
        <v>2.0408163265306121E-2</v>
      </c>
      <c r="J390" s="51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62" t="s">
        <v>564</v>
      </c>
      <c r="C391" s="51">
        <f>IF('Relación Víctima_Denunciado '!C391=0,"-",'Relación Víctima_Denunciado '!C391/'Relación Víctima_Denunciado '!$L391)</f>
        <v>7.3825503355704702E-2</v>
      </c>
      <c r="D391" s="51">
        <f>IF('Relación Víctima_Denunciado '!D391=0,"-",'Relación Víctima_Denunciado '!D391/'Relación Víctima_Denunciado '!$L391)</f>
        <v>6.0402684563758392E-2</v>
      </c>
      <c r="E391" s="51">
        <f>IF('Relación Víctima_Denunciado '!E391=0,"-",'Relación Víctima_Denunciado '!E391/'Relación Víctima_Denunciado '!$L391)</f>
        <v>0.46308724832214765</v>
      </c>
      <c r="F391" s="51">
        <f>IF('Relación Víctima_Denunciado '!F391=0,"-",'Relación Víctima_Denunciado '!F391/'Relación Víctima_Denunciado '!$L391)</f>
        <v>0.40268456375838924</v>
      </c>
      <c r="G391" s="51" t="str">
        <f>IF('Relación Víctima_Denunciado '!H391=0,"-",'Relación Víctima_Denunciado '!H391/'Relación Víctima_Denunciado '!$L391)</f>
        <v>-</v>
      </c>
      <c r="H391" s="51" t="str">
        <f>IF('Relación Víctima_Denunciado '!I391=0,"-",'Relación Víctima_Denunciado '!I391/'Relación Víctima_Denunciado '!$L391)</f>
        <v>-</v>
      </c>
      <c r="I391" s="51" t="str">
        <f>IF('Relación Víctima_Denunciado '!J391=0,"-",'Relación Víctima_Denunciado '!J391/'Relación Víctima_Denunciado '!$L391)</f>
        <v>-</v>
      </c>
      <c r="J391" s="51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62" t="s">
        <v>565</v>
      </c>
      <c r="C392" s="51">
        <f>IF('Relación Víctima_Denunciado '!C392=0,"-",'Relación Víctima_Denunciado '!C392/'Relación Víctima_Denunciado '!$L392)</f>
        <v>0.19786096256684493</v>
      </c>
      <c r="D392" s="51">
        <f>IF('Relación Víctima_Denunciado '!D392=0,"-",'Relación Víctima_Denunciado '!D392/'Relación Víctima_Denunciado '!$L392)</f>
        <v>3.7433155080213901E-2</v>
      </c>
      <c r="E392" s="51">
        <f>IF('Relación Víctima_Denunciado '!E392=0,"-",'Relación Víctima_Denunciado '!E392/'Relación Víctima_Denunciado '!$L392)</f>
        <v>0.31016042780748665</v>
      </c>
      <c r="F392" s="51">
        <f>IF('Relación Víctima_Denunciado '!F392=0,"-",'Relación Víctima_Denunciado '!F392/'Relación Víctima_Denunciado '!$L392)</f>
        <v>0.43315508021390375</v>
      </c>
      <c r="G392" s="51">
        <f>IF('Relación Víctima_Denunciado '!H392=0,"-",'Relación Víctima_Denunciado '!H392/'Relación Víctima_Denunciado '!$L392)</f>
        <v>5.3475935828877002E-3</v>
      </c>
      <c r="H392" s="51" t="str">
        <f>IF('Relación Víctima_Denunciado '!I392=0,"-",'Relación Víctima_Denunciado '!I392/'Relación Víctima_Denunciado '!$L392)</f>
        <v>-</v>
      </c>
      <c r="I392" s="51" t="str">
        <f>IF('Relación Víctima_Denunciado '!J392=0,"-",'Relación Víctima_Denunciado '!J392/'Relación Víctima_Denunciado '!$L392)</f>
        <v>-</v>
      </c>
      <c r="J392" s="51">
        <f>IF('Relación Víctima_Denunciado '!K392=0,"-",'Relación Víctima_Denunciado '!K392/'Relación Víctima_Denunciado '!$L392)</f>
        <v>1.6042780748663103E-2</v>
      </c>
    </row>
    <row r="393" spans="2:10" ht="20.100000000000001" customHeight="1" thickBot="1" x14ac:dyDescent="0.25">
      <c r="B393" s="62" t="s">
        <v>566</v>
      </c>
      <c r="C393" s="51">
        <f>IF('Relación Víctima_Denunciado '!C393=0,"-",'Relación Víctima_Denunciado '!C393/'Relación Víctima_Denunciado '!$L393)</f>
        <v>0.14124293785310735</v>
      </c>
      <c r="D393" s="51">
        <f>IF('Relación Víctima_Denunciado '!D393=0,"-",'Relación Víctima_Denunciado '!D393/'Relación Víctima_Denunciado '!$L393)</f>
        <v>0.14124293785310735</v>
      </c>
      <c r="E393" s="51">
        <f>IF('Relación Víctima_Denunciado '!E393=0,"-",'Relación Víctima_Denunciado '!E393/'Relación Víctima_Denunciado '!$L393)</f>
        <v>0.28813559322033899</v>
      </c>
      <c r="F393" s="51">
        <f>IF('Relación Víctima_Denunciado '!F393=0,"-",'Relación Víctima_Denunciado '!F393/'Relación Víctima_Denunciado '!$L393)</f>
        <v>0.42937853107344631</v>
      </c>
      <c r="G393" s="51" t="str">
        <f>IF('Relación Víctima_Denunciado '!H393=0,"-",'Relación Víctima_Denunciado '!H393/'Relación Víctima_Denunciado '!$L393)</f>
        <v>-</v>
      </c>
      <c r="H393" s="51" t="str">
        <f>IF('Relación Víctima_Denunciado '!I393=0,"-",'Relación Víctima_Denunciado '!I393/'Relación Víctima_Denunciado '!$L393)</f>
        <v>-</v>
      </c>
      <c r="I393" s="51" t="str">
        <f>IF('Relación Víctima_Denunciado '!J393=0,"-",'Relación Víctima_Denunciado '!J393/'Relación Víctima_Denunciado '!$L393)</f>
        <v>-</v>
      </c>
      <c r="J393" s="51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62" t="s">
        <v>567</v>
      </c>
      <c r="C394" s="51">
        <f>IF('Relación Víctima_Denunciado '!C394=0,"-",'Relación Víctima_Denunciado '!C394/'Relación Víctima_Denunciado '!$L394)</f>
        <v>0.25490196078431371</v>
      </c>
      <c r="D394" s="51" t="str">
        <f>IF('Relación Víctima_Denunciado '!D394=0,"-",'Relación Víctima_Denunciado '!D394/'Relación Víctima_Denunciado '!$L394)</f>
        <v>-</v>
      </c>
      <c r="E394" s="51">
        <f>IF('Relación Víctima_Denunciado '!E394=0,"-",'Relación Víctima_Denunciado '!E394/'Relación Víctima_Denunciado '!$L394)</f>
        <v>0.29411764705882354</v>
      </c>
      <c r="F394" s="51">
        <f>IF('Relación Víctima_Denunciado '!F394=0,"-",'Relación Víctima_Denunciado '!F394/'Relación Víctima_Denunciado '!$L394)</f>
        <v>0.45098039215686275</v>
      </c>
      <c r="G394" s="51" t="str">
        <f>IF('Relación Víctima_Denunciado '!H394=0,"-",'Relación Víctima_Denunciado '!H394/'Relación Víctima_Denunciado '!$L394)</f>
        <v>-</v>
      </c>
      <c r="H394" s="51" t="str">
        <f>IF('Relación Víctima_Denunciado '!I394=0,"-",'Relación Víctima_Denunciado '!I394/'Relación Víctima_Denunciado '!$L394)</f>
        <v>-</v>
      </c>
      <c r="I394" s="51" t="str">
        <f>IF('Relación Víctima_Denunciado '!J394=0,"-",'Relación Víctima_Denunciado '!J394/'Relación Víctima_Denunciado '!$L394)</f>
        <v>-</v>
      </c>
      <c r="J394" s="51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62" t="s">
        <v>568</v>
      </c>
      <c r="C395" s="51">
        <f>IF('Relación Víctima_Denunciado '!C395=0,"-",'Relación Víctima_Denunciado '!C395/'Relación Víctima_Denunciado '!$L395)</f>
        <v>0.34567901234567899</v>
      </c>
      <c r="D395" s="51">
        <f>IF('Relación Víctima_Denunciado '!D395=0,"-",'Relación Víctima_Denunciado '!D395/'Relación Víctima_Denunciado '!$L395)</f>
        <v>2.4691358024691357E-2</v>
      </c>
      <c r="E395" s="51">
        <f>IF('Relación Víctima_Denunciado '!E395=0,"-",'Relación Víctima_Denunciado '!E395/'Relación Víctima_Denunciado '!$L395)</f>
        <v>0.29629629629629628</v>
      </c>
      <c r="F395" s="51">
        <f>IF('Relación Víctima_Denunciado '!F395=0,"-",'Relación Víctima_Denunciado '!F395/'Relación Víctima_Denunciado '!$L395)</f>
        <v>0.33333333333333331</v>
      </c>
      <c r="G395" s="51" t="str">
        <f>IF('Relación Víctima_Denunciado '!H395=0,"-",'Relación Víctima_Denunciado '!H395/'Relación Víctima_Denunciado '!$L395)</f>
        <v>-</v>
      </c>
      <c r="H395" s="51" t="str">
        <f>IF('Relación Víctima_Denunciado '!I395=0,"-",'Relación Víctima_Denunciado '!I395/'Relación Víctima_Denunciado '!$L395)</f>
        <v>-</v>
      </c>
      <c r="I395" s="51" t="str">
        <f>IF('Relación Víctima_Denunciado '!J395=0,"-",'Relación Víctima_Denunciado '!J395/'Relación Víctima_Denunciado '!$L395)</f>
        <v>-</v>
      </c>
      <c r="J395" s="51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62" t="s">
        <v>569</v>
      </c>
      <c r="C396" s="51">
        <f>IF('Relación Víctima_Denunciado '!C396=0,"-",'Relación Víctima_Denunciado '!C396/'Relación Víctima_Denunciado '!$L396)</f>
        <v>0.30434782608695654</v>
      </c>
      <c r="D396" s="51">
        <f>IF('Relación Víctima_Denunciado '!D396=0,"-",'Relación Víctima_Denunciado '!D396/'Relación Víctima_Denunciado '!$L396)</f>
        <v>0.10434782608695652</v>
      </c>
      <c r="E396" s="51">
        <f>IF('Relación Víctima_Denunciado '!E396=0,"-",'Relación Víctima_Denunciado '!E396/'Relación Víctima_Denunciado '!$L396)</f>
        <v>0.34782608695652173</v>
      </c>
      <c r="F396" s="51">
        <f>IF('Relación Víctima_Denunciado '!F396=0,"-",'Relación Víctima_Denunciado '!F396/'Relación Víctima_Denunciado '!$L396)</f>
        <v>0.24347826086956523</v>
      </c>
      <c r="G396" s="51" t="str">
        <f>IF('Relación Víctima_Denunciado '!H396=0,"-",'Relación Víctima_Denunciado '!H396/'Relación Víctima_Denunciado '!$L396)</f>
        <v>-</v>
      </c>
      <c r="H396" s="51" t="str">
        <f>IF('Relación Víctima_Denunciado '!I396=0,"-",'Relación Víctima_Denunciado '!I396/'Relación Víctima_Denunciado '!$L396)</f>
        <v>-</v>
      </c>
      <c r="I396" s="51" t="str">
        <f>IF('Relación Víctima_Denunciado '!J396=0,"-",'Relación Víctima_Denunciado '!J396/'Relación Víctima_Denunciado '!$L396)</f>
        <v>-</v>
      </c>
      <c r="J396" s="51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62" t="s">
        <v>570</v>
      </c>
      <c r="C397" s="51">
        <f>IF('Relación Víctima_Denunciado '!C397=0,"-",'Relación Víctima_Denunciado '!C397/'Relación Víctima_Denunciado '!$L397)</f>
        <v>0.20202020202020202</v>
      </c>
      <c r="D397" s="51">
        <f>IF('Relación Víctima_Denunciado '!D397=0,"-",'Relación Víctima_Denunciado '!D397/'Relación Víctima_Denunciado '!$L397)</f>
        <v>5.0505050505050504E-2</v>
      </c>
      <c r="E397" s="51">
        <f>IF('Relación Víctima_Denunciado '!E397=0,"-",'Relación Víctima_Denunciado '!E397/'Relación Víctima_Denunciado '!$L397)</f>
        <v>0.34343434343434343</v>
      </c>
      <c r="F397" s="51">
        <f>IF('Relación Víctima_Denunciado '!F397=0,"-",'Relación Víctima_Denunciado '!F397/'Relación Víctima_Denunciado '!$L397)</f>
        <v>0.40404040404040403</v>
      </c>
      <c r="G397" s="51" t="str">
        <f>IF('Relación Víctima_Denunciado '!H397=0,"-",'Relación Víctima_Denunciado '!H397/'Relación Víctima_Denunciado '!$L397)</f>
        <v>-</v>
      </c>
      <c r="H397" s="51" t="str">
        <f>IF('Relación Víctima_Denunciado '!I397=0,"-",'Relación Víctima_Denunciado '!I397/'Relación Víctima_Denunciado '!$L397)</f>
        <v>-</v>
      </c>
      <c r="I397" s="51" t="str">
        <f>IF('Relación Víctima_Denunciado '!J397=0,"-",'Relación Víctima_Denunciado '!J397/'Relación Víctima_Denunciado '!$L397)</f>
        <v>-</v>
      </c>
      <c r="J397" s="51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62" t="s">
        <v>204</v>
      </c>
      <c r="C398" s="51">
        <f>IF('Relación Víctima_Denunciado '!C398=0,"-",'Relación Víctima_Denunciado '!C398/'Relación Víctima_Denunciado '!$L398)</f>
        <v>0.10824261275272162</v>
      </c>
      <c r="D398" s="51">
        <f>IF('Relación Víctima_Denunciado '!D398=0,"-",'Relación Víctima_Denunciado '!D398/'Relación Víctima_Denunciado '!$L398)</f>
        <v>8.4914463452566091E-2</v>
      </c>
      <c r="E398" s="51">
        <f>IF('Relación Víctima_Denunciado '!E398=0,"-",'Relación Víctima_Denunciado '!E398/'Relación Víctima_Denunciado '!$L398)</f>
        <v>0.40279937791601866</v>
      </c>
      <c r="F398" s="51">
        <f>IF('Relación Víctima_Denunciado '!F398=0,"-",'Relación Víctima_Denunciado '!F398/'Relación Víctima_Denunciado '!$L398)</f>
        <v>0.40404354587869362</v>
      </c>
      <c r="G398" s="51" t="str">
        <f>IF('Relación Víctima_Denunciado '!H398=0,"-",'Relación Víctima_Denunciado '!H398/'Relación Víctima_Denunciado '!$L398)</f>
        <v>-</v>
      </c>
      <c r="H398" s="51" t="str">
        <f>IF('Relación Víctima_Denunciado '!I398=0,"-",'Relación Víctima_Denunciado '!I398/'Relación Víctima_Denunciado '!$L398)</f>
        <v>-</v>
      </c>
      <c r="I398" s="51" t="str">
        <f>IF('Relación Víctima_Denunciado '!J398=0,"-",'Relación Víctima_Denunciado '!J398/'Relación Víctima_Denunciado '!$L398)</f>
        <v>-</v>
      </c>
      <c r="J398" s="51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62" t="s">
        <v>571</v>
      </c>
      <c r="C399" s="51">
        <f>IF('Relación Víctima_Denunciado '!C399=0,"-",'Relación Víctima_Denunciado '!C399/'Relación Víctima_Denunciado '!$L399)</f>
        <v>0.3392857142857143</v>
      </c>
      <c r="D399" s="51">
        <f>IF('Relación Víctima_Denunciado '!D399=0,"-",'Relación Víctima_Denunciado '!D399/'Relación Víctima_Denunciado '!$L399)</f>
        <v>0.21428571428571427</v>
      </c>
      <c r="E399" s="51">
        <f>IF('Relación Víctima_Denunciado '!E399=0,"-",'Relación Víctima_Denunciado '!E399/'Relación Víctima_Denunciado '!$L399)</f>
        <v>0.21428571428571427</v>
      </c>
      <c r="F399" s="51">
        <f>IF('Relación Víctima_Denunciado '!F399=0,"-",'Relación Víctima_Denunciado '!F399/'Relación Víctima_Denunciado '!$L399)</f>
        <v>0.23214285714285715</v>
      </c>
      <c r="G399" s="51" t="str">
        <f>IF('Relación Víctima_Denunciado '!H399=0,"-",'Relación Víctima_Denunciado '!H399/'Relación Víctima_Denunciado '!$L399)</f>
        <v>-</v>
      </c>
      <c r="H399" s="51" t="str">
        <f>IF('Relación Víctima_Denunciado '!I399=0,"-",'Relación Víctima_Denunciado '!I399/'Relación Víctima_Denunciado '!$L399)</f>
        <v>-</v>
      </c>
      <c r="I399" s="51" t="str">
        <f>IF('Relación Víctima_Denunciado '!J399=0,"-",'Relación Víctima_Denunciado '!J399/'Relación Víctima_Denunciado '!$L399)</f>
        <v>-</v>
      </c>
      <c r="J399" s="51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62" t="s">
        <v>572</v>
      </c>
      <c r="C400" s="51">
        <f>IF('Relación Víctima_Denunciado '!C400=0,"-",'Relación Víctima_Denunciado '!C400/'Relación Víctima_Denunciado '!$L400)</f>
        <v>0.21428571428571427</v>
      </c>
      <c r="D400" s="51">
        <f>IF('Relación Víctima_Denunciado '!D400=0,"-",'Relación Víctima_Denunciado '!D400/'Relación Víctima_Denunciado '!$L400)</f>
        <v>6.4935064935064929E-2</v>
      </c>
      <c r="E400" s="51">
        <f>IF('Relación Víctima_Denunciado '!E400=0,"-",'Relación Víctima_Denunciado '!E400/'Relación Víctima_Denunciado '!$L400)</f>
        <v>0.47402597402597402</v>
      </c>
      <c r="F400" s="51">
        <f>IF('Relación Víctima_Denunciado '!F400=0,"-",'Relación Víctima_Denunciado '!F400/'Relación Víctima_Denunciado '!$L400)</f>
        <v>0.24675324675324675</v>
      </c>
      <c r="G400" s="51" t="str">
        <f>IF('Relación Víctima_Denunciado '!H400=0,"-",'Relación Víctima_Denunciado '!H400/'Relación Víctima_Denunciado '!$L400)</f>
        <v>-</v>
      </c>
      <c r="H400" s="51" t="str">
        <f>IF('Relación Víctima_Denunciado '!I400=0,"-",'Relación Víctima_Denunciado '!I400/'Relación Víctima_Denunciado '!$L400)</f>
        <v>-</v>
      </c>
      <c r="I400" s="51" t="str">
        <f>IF('Relación Víctima_Denunciado '!J400=0,"-",'Relación Víctima_Denunciado '!J400/'Relación Víctima_Denunciado '!$L400)</f>
        <v>-</v>
      </c>
      <c r="J400" s="51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62" t="s">
        <v>573</v>
      </c>
      <c r="C401" s="51">
        <f>IF('Relación Víctima_Denunciado '!C401=0,"-",'Relación Víctima_Denunciado '!C401/'Relación Víctima_Denunciado '!$L401)</f>
        <v>7.2463768115942032E-2</v>
      </c>
      <c r="D401" s="51">
        <f>IF('Relación Víctima_Denunciado '!D401=0,"-",'Relación Víctima_Denunciado '!D401/'Relación Víctima_Denunciado '!$L401)</f>
        <v>0.10144927536231885</v>
      </c>
      <c r="E401" s="51">
        <f>IF('Relación Víctima_Denunciado '!E401=0,"-",'Relación Víctima_Denunciado '!E401/'Relación Víctima_Denunciado '!$L401)</f>
        <v>0.36231884057971014</v>
      </c>
      <c r="F401" s="51">
        <f>IF('Relación Víctima_Denunciado '!F401=0,"-",'Relación Víctima_Denunciado '!F401/'Relación Víctima_Denunciado '!$L401)</f>
        <v>0.46376811594202899</v>
      </c>
      <c r="G401" s="51" t="str">
        <f>IF('Relación Víctima_Denunciado '!H401=0,"-",'Relación Víctima_Denunciado '!H401/'Relación Víctima_Denunciado '!$L401)</f>
        <v>-</v>
      </c>
      <c r="H401" s="51" t="str">
        <f>IF('Relación Víctima_Denunciado '!I401=0,"-",'Relación Víctima_Denunciado '!I401/'Relación Víctima_Denunciado '!$L401)</f>
        <v>-</v>
      </c>
      <c r="I401" s="51" t="str">
        <f>IF('Relación Víctima_Denunciado '!J401=0,"-",'Relación Víctima_Denunciado '!J401/'Relación Víctima_Denunciado '!$L401)</f>
        <v>-</v>
      </c>
      <c r="J401" s="51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62" t="s">
        <v>574</v>
      </c>
      <c r="C402" s="51">
        <f>IF('Relación Víctima_Denunciado '!C402=0,"-",'Relación Víctima_Denunciado '!C402/'Relación Víctima_Denunciado '!$L402)</f>
        <v>0.24193548387096775</v>
      </c>
      <c r="D402" s="51">
        <f>IF('Relación Víctima_Denunciado '!D402=0,"-",'Relación Víctima_Denunciado '!D402/'Relación Víctima_Denunciado '!$L402)</f>
        <v>6.4516129032258063E-2</v>
      </c>
      <c r="E402" s="51">
        <f>IF('Relación Víctima_Denunciado '!E402=0,"-",'Relación Víctima_Denunciado '!E402/'Relación Víctima_Denunciado '!$L402)</f>
        <v>0.16129032258064516</v>
      </c>
      <c r="F402" s="51">
        <f>IF('Relación Víctima_Denunciado '!F402=0,"-",'Relación Víctima_Denunciado '!F402/'Relación Víctima_Denunciado '!$L402)</f>
        <v>0.532258064516129</v>
      </c>
      <c r="G402" s="51" t="str">
        <f>IF('Relación Víctima_Denunciado '!H402=0,"-",'Relación Víctima_Denunciado '!H402/'Relación Víctima_Denunciado '!$L402)</f>
        <v>-</v>
      </c>
      <c r="H402" s="51" t="str">
        <f>IF('Relación Víctima_Denunciado '!I402=0,"-",'Relación Víctima_Denunciado '!I402/'Relación Víctima_Denunciado '!$L402)</f>
        <v>-</v>
      </c>
      <c r="I402" s="51" t="str">
        <f>IF('Relación Víctima_Denunciado '!J402=0,"-",'Relación Víctima_Denunciado '!J402/'Relación Víctima_Denunciado '!$L402)</f>
        <v>-</v>
      </c>
      <c r="J402" s="51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62" t="s">
        <v>575</v>
      </c>
      <c r="C403" s="51">
        <f>IF('Relación Víctima_Denunciado '!C403=0,"-",'Relación Víctima_Denunciado '!C403/'Relación Víctima_Denunciado '!$L403)</f>
        <v>3.614457831325301E-2</v>
      </c>
      <c r="D403" s="51">
        <f>IF('Relación Víctima_Denunciado '!D403=0,"-",'Relación Víctima_Denunciado '!D403/'Relación Víctima_Denunciado '!$L403)</f>
        <v>4.8192771084337352E-2</v>
      </c>
      <c r="E403" s="51">
        <f>IF('Relación Víctima_Denunciado '!E403=0,"-",'Relación Víctima_Denunciado '!E403/'Relación Víctima_Denunciado '!$L403)</f>
        <v>0.31927710843373491</v>
      </c>
      <c r="F403" s="51">
        <f>IF('Relación Víctima_Denunciado '!F403=0,"-",'Relación Víctima_Denunciado '!F403/'Relación Víctima_Denunciado '!$L403)</f>
        <v>0.57831325301204817</v>
      </c>
      <c r="G403" s="51" t="str">
        <f>IF('Relación Víctima_Denunciado '!H403=0,"-",'Relación Víctima_Denunciado '!H403/'Relación Víctima_Denunciado '!$L403)</f>
        <v>-</v>
      </c>
      <c r="H403" s="51" t="str">
        <f>IF('Relación Víctima_Denunciado '!I403=0,"-",'Relación Víctima_Denunciado '!I403/'Relación Víctima_Denunciado '!$L403)</f>
        <v>-</v>
      </c>
      <c r="I403" s="51" t="str">
        <f>IF('Relación Víctima_Denunciado '!J403=0,"-",'Relación Víctima_Denunciado '!J403/'Relación Víctima_Denunciado '!$L403)</f>
        <v>-</v>
      </c>
      <c r="J403" s="51">
        <f>IF('Relación Víctima_Denunciado '!K403=0,"-",'Relación Víctima_Denunciado '!K403/'Relación Víctima_Denunciado '!$L403)</f>
        <v>1.8072289156626505E-2</v>
      </c>
    </row>
    <row r="404" spans="2:10" ht="20.100000000000001" customHeight="1" thickBot="1" x14ac:dyDescent="0.25">
      <c r="B404" s="62" t="s">
        <v>576</v>
      </c>
      <c r="C404" s="51">
        <f>IF('Relación Víctima_Denunciado '!C404=0,"-",'Relación Víctima_Denunciado '!C404/'Relación Víctima_Denunciado '!$L404)</f>
        <v>0.1206896551724138</v>
      </c>
      <c r="D404" s="51">
        <f>IF('Relación Víctima_Denunciado '!D404=0,"-",'Relación Víctima_Denunciado '!D404/'Relación Víctima_Denunciado '!$L404)</f>
        <v>1.7241379310344827E-2</v>
      </c>
      <c r="E404" s="51">
        <f>IF('Relación Víctima_Denunciado '!E404=0,"-",'Relación Víctima_Denunciado '!E404/'Relación Víctima_Denunciado '!$L404)</f>
        <v>0.35344827586206895</v>
      </c>
      <c r="F404" s="51">
        <f>IF('Relación Víctima_Denunciado '!F404=0,"-",'Relación Víctima_Denunciado '!F404/'Relación Víctima_Denunciado '!$L404)</f>
        <v>0.5</v>
      </c>
      <c r="G404" s="51" t="str">
        <f>IF('Relación Víctima_Denunciado '!H404=0,"-",'Relación Víctima_Denunciado '!H404/'Relación Víctima_Denunciado '!$L404)</f>
        <v>-</v>
      </c>
      <c r="H404" s="51" t="str">
        <f>IF('Relación Víctima_Denunciado '!I404=0,"-",'Relación Víctima_Denunciado '!I404/'Relación Víctima_Denunciado '!$L404)</f>
        <v>-</v>
      </c>
      <c r="I404" s="51" t="str">
        <f>IF('Relación Víctima_Denunciado '!J404=0,"-",'Relación Víctima_Denunciado '!J404/'Relación Víctima_Denunciado '!$L404)</f>
        <v>-</v>
      </c>
      <c r="J404" s="51">
        <f>IF('Relación Víctima_Denunciado '!K404=0,"-",'Relación Víctima_Denunciado '!K404/'Relación Víctima_Denunciado '!$L404)</f>
        <v>8.6206896551724137E-3</v>
      </c>
    </row>
    <row r="405" spans="2:10" ht="20.100000000000001" customHeight="1" thickBot="1" x14ac:dyDescent="0.25">
      <c r="B405" s="62" t="s">
        <v>577</v>
      </c>
      <c r="C405" s="51">
        <f>IF('Relación Víctima_Denunciado '!C405=0,"-",'Relación Víctima_Denunciado '!C405/'Relación Víctima_Denunciado '!$L405)</f>
        <v>0.11538461538461539</v>
      </c>
      <c r="D405" s="51">
        <f>IF('Relación Víctima_Denunciado '!D405=0,"-",'Relación Víctima_Denunciado '!D405/'Relación Víctima_Denunciado '!$L405)</f>
        <v>0.11538461538461539</v>
      </c>
      <c r="E405" s="51">
        <f>IF('Relación Víctima_Denunciado '!E405=0,"-",'Relación Víctima_Denunciado '!E405/'Relación Víctima_Denunciado '!$L405)</f>
        <v>0.34615384615384615</v>
      </c>
      <c r="F405" s="51">
        <f>IF('Relación Víctima_Denunciado '!F405=0,"-",'Relación Víctima_Denunciado '!F405/'Relación Víctima_Denunciado '!$L405)</f>
        <v>0.42307692307692307</v>
      </c>
      <c r="G405" s="51" t="str">
        <f>IF('Relación Víctima_Denunciado '!H405=0,"-",'Relación Víctima_Denunciado '!H405/'Relación Víctima_Denunciado '!$L405)</f>
        <v>-</v>
      </c>
      <c r="H405" s="51" t="str">
        <f>IF('Relación Víctima_Denunciado '!I405=0,"-",'Relación Víctima_Denunciado '!I405/'Relación Víctima_Denunciado '!$L405)</f>
        <v>-</v>
      </c>
      <c r="I405" s="51" t="str">
        <f>IF('Relación Víctima_Denunciado '!J405=0,"-",'Relación Víctima_Denunciado '!J405/'Relación Víctima_Denunciado '!$L405)</f>
        <v>-</v>
      </c>
      <c r="J405" s="51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62" t="s">
        <v>578</v>
      </c>
      <c r="C406" s="51">
        <f>IF('Relación Víctima_Denunciado '!C406=0,"-",'Relación Víctima_Denunciado '!C406/'Relación Víctima_Denunciado '!$L406)</f>
        <v>0.19354838709677419</v>
      </c>
      <c r="D406" s="51">
        <f>IF('Relación Víctima_Denunciado '!D406=0,"-",'Relación Víctima_Denunciado '!D406/'Relación Víctima_Denunciado '!$L406)</f>
        <v>9.6774193548387094E-2</v>
      </c>
      <c r="E406" s="51">
        <f>IF('Relación Víctima_Denunciado '!E406=0,"-",'Relación Víctima_Denunciado '!E406/'Relación Víctima_Denunciado '!$L406)</f>
        <v>0.5161290322580645</v>
      </c>
      <c r="F406" s="51">
        <f>IF('Relación Víctima_Denunciado '!F406=0,"-",'Relación Víctima_Denunciado '!F406/'Relación Víctima_Denunciado '!$L406)</f>
        <v>0.19354838709677419</v>
      </c>
      <c r="G406" s="51" t="str">
        <f>IF('Relación Víctima_Denunciado '!H406=0,"-",'Relación Víctima_Denunciado '!H406/'Relación Víctima_Denunciado '!$L406)</f>
        <v>-</v>
      </c>
      <c r="H406" s="51" t="str">
        <f>IF('Relación Víctima_Denunciado '!I406=0,"-",'Relación Víctima_Denunciado '!I406/'Relación Víctima_Denunciado '!$L406)</f>
        <v>-</v>
      </c>
      <c r="I406" s="51" t="str">
        <f>IF('Relación Víctima_Denunciado '!J406=0,"-",'Relación Víctima_Denunciado '!J406/'Relación Víctima_Denunciado '!$L406)</f>
        <v>-</v>
      </c>
      <c r="J406" s="51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62" t="s">
        <v>579</v>
      </c>
      <c r="C407" s="51">
        <f>IF('Relación Víctima_Denunciado '!C407=0,"-",'Relación Víctima_Denunciado '!C407/'Relación Víctima_Denunciado '!$L407)</f>
        <v>0.37333333333333335</v>
      </c>
      <c r="D407" s="51">
        <f>IF('Relación Víctima_Denunciado '!D407=0,"-",'Relación Víctima_Denunciado '!D407/'Relación Víctima_Denunciado '!$L407)</f>
        <v>0.2</v>
      </c>
      <c r="E407" s="51">
        <f>IF('Relación Víctima_Denunciado '!E407=0,"-",'Relación Víctima_Denunciado '!E407/'Relación Víctima_Denunciado '!$L407)</f>
        <v>0.21333333333333335</v>
      </c>
      <c r="F407" s="51">
        <f>IF('Relación Víctima_Denunciado '!F407=0,"-",'Relación Víctima_Denunciado '!F407/'Relación Víctima_Denunciado '!$L407)</f>
        <v>0.21333333333333335</v>
      </c>
      <c r="G407" s="51" t="str">
        <f>IF('Relación Víctima_Denunciado '!H407=0,"-",'Relación Víctima_Denunciado '!H407/'Relación Víctima_Denunciado '!$L407)</f>
        <v>-</v>
      </c>
      <c r="H407" s="51" t="str">
        <f>IF('Relación Víctima_Denunciado '!I407=0,"-",'Relación Víctima_Denunciado '!I407/'Relación Víctima_Denunciado '!$L407)</f>
        <v>-</v>
      </c>
      <c r="I407" s="51" t="str">
        <f>IF('Relación Víctima_Denunciado '!J407=0,"-",'Relación Víctima_Denunciado '!J407/'Relación Víctima_Denunciado '!$L407)</f>
        <v>-</v>
      </c>
      <c r="J407" s="51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62" t="s">
        <v>580</v>
      </c>
      <c r="C408" s="51">
        <f>IF('Relación Víctima_Denunciado '!C408=0,"-",'Relación Víctima_Denunciado '!C408/'Relación Víctima_Denunciado '!$L408)</f>
        <v>0.33333333333333331</v>
      </c>
      <c r="D408" s="51">
        <f>IF('Relación Víctima_Denunciado '!D408=0,"-",'Relación Víctima_Denunciado '!D408/'Relación Víctima_Denunciado '!$L408)</f>
        <v>0.16666666666666666</v>
      </c>
      <c r="E408" s="51">
        <f>IF('Relación Víctima_Denunciado '!E408=0,"-",'Relación Víctima_Denunciado '!E408/'Relación Víctima_Denunciado '!$L408)</f>
        <v>0.33333333333333331</v>
      </c>
      <c r="F408" s="51">
        <f>IF('Relación Víctima_Denunciado '!F408=0,"-",'Relación Víctima_Denunciado '!F408/'Relación Víctima_Denunciado '!$L408)</f>
        <v>0.16666666666666666</v>
      </c>
      <c r="G408" s="51" t="str">
        <f>IF('Relación Víctima_Denunciado '!H408=0,"-",'Relación Víctima_Denunciado '!H408/'Relación Víctima_Denunciado '!$L408)</f>
        <v>-</v>
      </c>
      <c r="H408" s="51" t="str">
        <f>IF('Relación Víctima_Denunciado '!I408=0,"-",'Relación Víctima_Denunciado '!I408/'Relación Víctima_Denunciado '!$L408)</f>
        <v>-</v>
      </c>
      <c r="I408" s="51" t="str">
        <f>IF('Relación Víctima_Denunciado '!J408=0,"-",'Relación Víctima_Denunciado '!J408/'Relación Víctima_Denunciado '!$L408)</f>
        <v>-</v>
      </c>
      <c r="J408" s="51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62" t="s">
        <v>581</v>
      </c>
      <c r="C409" s="51">
        <f>IF('Relación Víctima_Denunciado '!C409=0,"-",'Relación Víctima_Denunciado '!C409/'Relación Víctima_Denunciado '!$L409)</f>
        <v>0.16666666666666666</v>
      </c>
      <c r="D409" s="51">
        <f>IF('Relación Víctima_Denunciado '!D409=0,"-",'Relación Víctima_Denunciado '!D409/'Relación Víctima_Denunciado '!$L409)</f>
        <v>0.16666666666666666</v>
      </c>
      <c r="E409" s="51">
        <f>IF('Relación Víctima_Denunciado '!E409=0,"-",'Relación Víctima_Denunciado '!E409/'Relación Víctima_Denunciado '!$L409)</f>
        <v>0.375</v>
      </c>
      <c r="F409" s="51">
        <f>IF('Relación Víctima_Denunciado '!F409=0,"-",'Relación Víctima_Denunciado '!F409/'Relación Víctima_Denunciado '!$L409)</f>
        <v>0.29166666666666669</v>
      </c>
      <c r="G409" s="51" t="str">
        <f>IF('Relación Víctima_Denunciado '!H409=0,"-",'Relación Víctima_Denunciado '!H409/'Relación Víctima_Denunciado '!$L409)</f>
        <v>-</v>
      </c>
      <c r="H409" s="51" t="str">
        <f>IF('Relación Víctima_Denunciado '!I409=0,"-",'Relación Víctima_Denunciado '!I409/'Relación Víctima_Denunciado '!$L409)</f>
        <v>-</v>
      </c>
      <c r="I409" s="51" t="str">
        <f>IF('Relación Víctima_Denunciado '!J409=0,"-",'Relación Víctima_Denunciado '!J409/'Relación Víctima_Denunciado '!$L409)</f>
        <v>-</v>
      </c>
      <c r="J409" s="51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62" t="s">
        <v>582</v>
      </c>
      <c r="C410" s="51">
        <f>IF('Relación Víctima_Denunciado '!C410=0,"-",'Relación Víctima_Denunciado '!C410/'Relación Víctima_Denunciado '!$L410)</f>
        <v>0.20772946859903382</v>
      </c>
      <c r="D410" s="51">
        <f>IF('Relación Víctima_Denunciado '!D410=0,"-",'Relación Víctima_Denunciado '!D410/'Relación Víctima_Denunciado '!$L410)</f>
        <v>0.17391304347826086</v>
      </c>
      <c r="E410" s="51">
        <f>IF('Relación Víctima_Denunciado '!E410=0,"-",'Relación Víctima_Denunciado '!E410/'Relación Víctima_Denunciado '!$L410)</f>
        <v>0.28019323671497587</v>
      </c>
      <c r="F410" s="51">
        <f>IF('Relación Víctima_Denunciado '!F410=0,"-",'Relación Víctima_Denunciado '!F410/'Relación Víctima_Denunciado '!$L410)</f>
        <v>0.33816425120772947</v>
      </c>
      <c r="G410" s="51" t="str">
        <f>IF('Relación Víctima_Denunciado '!H410=0,"-",'Relación Víctima_Denunciado '!H410/'Relación Víctima_Denunciado '!$L410)</f>
        <v>-</v>
      </c>
      <c r="H410" s="51" t="str">
        <f>IF('Relación Víctima_Denunciado '!I410=0,"-",'Relación Víctima_Denunciado '!I410/'Relación Víctima_Denunciado '!$L410)</f>
        <v>-</v>
      </c>
      <c r="I410" s="51" t="str">
        <f>IF('Relación Víctima_Denunciado '!J410=0,"-",'Relación Víctima_Denunciado '!J410/'Relación Víctima_Denunciado '!$L410)</f>
        <v>-</v>
      </c>
      <c r="J410" s="51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62" t="s">
        <v>583</v>
      </c>
      <c r="C411" s="51">
        <f>IF('Relación Víctima_Denunciado '!C411=0,"-",'Relación Víctima_Denunciado '!C411/'Relación Víctima_Denunciado '!$L411)</f>
        <v>0.21621621621621623</v>
      </c>
      <c r="D411" s="51">
        <f>IF('Relación Víctima_Denunciado '!D411=0,"-",'Relación Víctima_Denunciado '!D411/'Relación Víctima_Denunciado '!$L411)</f>
        <v>6.7567567567567571E-2</v>
      </c>
      <c r="E411" s="51">
        <f>IF('Relación Víctima_Denunciado '!E411=0,"-",'Relación Víctima_Denunciado '!E411/'Relación Víctima_Denunciado '!$L411)</f>
        <v>0.28378378378378377</v>
      </c>
      <c r="F411" s="51">
        <f>IF('Relación Víctima_Denunciado '!F411=0,"-",'Relación Víctima_Denunciado '!F411/'Relación Víctima_Denunciado '!$L411)</f>
        <v>0.41891891891891891</v>
      </c>
      <c r="G411" s="51">
        <f>IF('Relación Víctima_Denunciado '!H411=0,"-",'Relación Víctima_Denunciado '!H411/'Relación Víctima_Denunciado '!$L411)</f>
        <v>1.3513513513513514E-2</v>
      </c>
      <c r="H411" s="51" t="str">
        <f>IF('Relación Víctima_Denunciado '!I411=0,"-",'Relación Víctima_Denunciado '!I411/'Relación Víctima_Denunciado '!$L411)</f>
        <v>-</v>
      </c>
      <c r="I411" s="51" t="str">
        <f>IF('Relación Víctima_Denunciado '!J411=0,"-",'Relación Víctima_Denunciado '!J411/'Relación Víctima_Denunciado '!$L411)</f>
        <v>-</v>
      </c>
      <c r="J411" s="51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62" t="s">
        <v>584</v>
      </c>
      <c r="C412" s="51">
        <f>IF('Relación Víctima_Denunciado '!C412=0,"-",'Relación Víctima_Denunciado '!C412/'Relación Víctima_Denunciado '!$L412)</f>
        <v>0.19607843137254902</v>
      </c>
      <c r="D412" s="51">
        <f>IF('Relación Víctima_Denunciado '!D412=0,"-",'Relación Víctima_Denunciado '!D412/'Relación Víctima_Denunciado '!$L412)</f>
        <v>0.16666666666666666</v>
      </c>
      <c r="E412" s="51">
        <f>IF('Relación Víctima_Denunciado '!E412=0,"-",'Relación Víctima_Denunciado '!E412/'Relación Víctima_Denunciado '!$L412)</f>
        <v>0.30392156862745096</v>
      </c>
      <c r="F412" s="51">
        <f>IF('Relación Víctima_Denunciado '!F412=0,"-",'Relación Víctima_Denunciado '!F412/'Relación Víctima_Denunciado '!$L412)</f>
        <v>0.33333333333333331</v>
      </c>
      <c r="G412" s="51" t="str">
        <f>IF('Relación Víctima_Denunciado '!H412=0,"-",'Relación Víctima_Denunciado '!H412/'Relación Víctima_Denunciado '!$L412)</f>
        <v>-</v>
      </c>
      <c r="H412" s="51" t="str">
        <f>IF('Relación Víctima_Denunciado '!I412=0,"-",'Relación Víctima_Denunciado '!I412/'Relación Víctima_Denunciado '!$L412)</f>
        <v>-</v>
      </c>
      <c r="I412" s="51" t="str">
        <f>IF('Relación Víctima_Denunciado '!J412=0,"-",'Relación Víctima_Denunciado '!J412/'Relación Víctima_Denunciado '!$L412)</f>
        <v>-</v>
      </c>
      <c r="J412" s="51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62" t="s">
        <v>585</v>
      </c>
      <c r="C413" s="51">
        <f>IF('Relación Víctima_Denunciado '!C413=0,"-",'Relación Víctima_Denunciado '!C413/'Relación Víctima_Denunciado '!$L413)</f>
        <v>9.5238095238095233E-2</v>
      </c>
      <c r="D413" s="51">
        <f>IF('Relación Víctima_Denunciado '!D413=0,"-",'Relación Víctima_Denunciado '!D413/'Relación Víctima_Denunciado '!$L413)</f>
        <v>4.7619047619047616E-2</v>
      </c>
      <c r="E413" s="51">
        <f>IF('Relación Víctima_Denunciado '!E413=0,"-",'Relación Víctima_Denunciado '!E413/'Relación Víctima_Denunciado '!$L413)</f>
        <v>0.42857142857142855</v>
      </c>
      <c r="F413" s="51">
        <f>IF('Relación Víctima_Denunciado '!F413=0,"-",'Relación Víctima_Denunciado '!F413/'Relación Víctima_Denunciado '!$L413)</f>
        <v>0.42857142857142855</v>
      </c>
      <c r="G413" s="51" t="str">
        <f>IF('Relación Víctima_Denunciado '!H413=0,"-",'Relación Víctima_Denunciado '!H413/'Relación Víctima_Denunciado '!$L413)</f>
        <v>-</v>
      </c>
      <c r="H413" s="51" t="str">
        <f>IF('Relación Víctima_Denunciado '!I413=0,"-",'Relación Víctima_Denunciado '!I413/'Relación Víctima_Denunciado '!$L413)</f>
        <v>-</v>
      </c>
      <c r="I413" s="51" t="str">
        <f>IF('Relación Víctima_Denunciado '!J413=0,"-",'Relación Víctima_Denunciado '!J413/'Relación Víctima_Denunciado '!$L413)</f>
        <v>-</v>
      </c>
      <c r="J413" s="51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62" t="s">
        <v>205</v>
      </c>
      <c r="C414" s="51">
        <f>IF('Relación Víctima_Denunciado '!C414=0,"-",'Relación Víctima_Denunciado '!C414/'Relación Víctima_Denunciado '!$L414)</f>
        <v>0.1865546218487395</v>
      </c>
      <c r="D414" s="51">
        <f>IF('Relación Víctima_Denunciado '!D414=0,"-",'Relación Víctima_Denunciado '!D414/'Relación Víctima_Denunciado '!$L414)</f>
        <v>5.8823529411764705E-2</v>
      </c>
      <c r="E414" s="51">
        <f>IF('Relación Víctima_Denunciado '!E414=0,"-",'Relación Víctima_Denunciado '!E414/'Relación Víctima_Denunciado '!$L414)</f>
        <v>0.42521008403361343</v>
      </c>
      <c r="F414" s="51">
        <f>IF('Relación Víctima_Denunciado '!F414=0,"-",'Relación Víctima_Denunciado '!F414/'Relación Víctima_Denunciado '!$L414)</f>
        <v>0.31596638655462184</v>
      </c>
      <c r="G414" s="51" t="str">
        <f>IF('Relación Víctima_Denunciado '!H414=0,"-",'Relación Víctima_Denunciado '!H414/'Relación Víctima_Denunciado '!$L414)</f>
        <v>-</v>
      </c>
      <c r="H414" s="51">
        <f>IF('Relación Víctima_Denunciado '!I414=0,"-",'Relación Víctima_Denunciado '!I414/'Relación Víctima_Denunciado '!$L414)</f>
        <v>1.0084033613445379E-2</v>
      </c>
      <c r="I414" s="51">
        <f>IF('Relación Víctima_Denunciado '!J414=0,"-",'Relación Víctima_Denunciado '!J414/'Relación Víctima_Denunciado '!$L414)</f>
        <v>1.6806722689075631E-3</v>
      </c>
      <c r="J414" s="51">
        <f>IF('Relación Víctima_Denunciado '!K414=0,"-",'Relación Víctima_Denunciado '!K414/'Relación Víctima_Denunciado '!$L414)</f>
        <v>1.6806722689075631E-3</v>
      </c>
    </row>
    <row r="415" spans="2:10" ht="20.100000000000001" customHeight="1" thickBot="1" x14ac:dyDescent="0.25">
      <c r="B415" s="62" t="s">
        <v>586</v>
      </c>
      <c r="C415" s="51">
        <f>IF('Relación Víctima_Denunciado '!C415=0,"-",'Relación Víctima_Denunciado '!C415/'Relación Víctima_Denunciado '!$L415)</f>
        <v>0.125</v>
      </c>
      <c r="D415" s="51">
        <f>IF('Relación Víctima_Denunciado '!D415=0,"-",'Relación Víctima_Denunciado '!D415/'Relación Víctima_Denunciado '!$L415)</f>
        <v>0.25</v>
      </c>
      <c r="E415" s="51">
        <f>IF('Relación Víctima_Denunciado '!E415=0,"-",'Relación Víctima_Denunciado '!E415/'Relación Víctima_Denunciado '!$L415)</f>
        <v>0.25</v>
      </c>
      <c r="F415" s="51">
        <f>IF('Relación Víctima_Denunciado '!F415=0,"-",'Relación Víctima_Denunciado '!F415/'Relación Víctima_Denunciado '!$L415)</f>
        <v>0.375</v>
      </c>
      <c r="G415" s="51" t="str">
        <f>IF('Relación Víctima_Denunciado '!H415=0,"-",'Relación Víctima_Denunciado '!H415/'Relación Víctima_Denunciado '!$L415)</f>
        <v>-</v>
      </c>
      <c r="H415" s="51" t="str">
        <f>IF('Relación Víctima_Denunciado '!I415=0,"-",'Relación Víctima_Denunciado '!I415/'Relación Víctima_Denunciado '!$L415)</f>
        <v>-</v>
      </c>
      <c r="I415" s="51" t="str">
        <f>IF('Relación Víctima_Denunciado '!J415=0,"-",'Relación Víctima_Denunciado '!J415/'Relación Víctima_Denunciado '!$L415)</f>
        <v>-</v>
      </c>
      <c r="J415" s="51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62" t="s">
        <v>587</v>
      </c>
      <c r="C416" s="51">
        <f>IF('Relación Víctima_Denunciado '!C416=0,"-",'Relación Víctima_Denunciado '!C416/'Relación Víctima_Denunciado '!$L416)</f>
        <v>0.13851351351351351</v>
      </c>
      <c r="D416" s="51">
        <f>IF('Relación Víctima_Denunciado '!D416=0,"-",'Relación Víctima_Denunciado '!D416/'Relación Víctima_Denunciado '!$L416)</f>
        <v>9.45945945945946E-2</v>
      </c>
      <c r="E416" s="51">
        <f>IF('Relación Víctima_Denunciado '!E416=0,"-",'Relación Víctima_Denunciado '!E416/'Relación Víctima_Denunciado '!$L416)</f>
        <v>0.36148648648648651</v>
      </c>
      <c r="F416" s="51">
        <f>IF('Relación Víctima_Denunciado '!F416=0,"-",'Relación Víctima_Denunciado '!F416/'Relación Víctima_Denunciado '!$L416)</f>
        <v>0.40540540540540543</v>
      </c>
      <c r="G416" s="51" t="str">
        <f>IF('Relación Víctima_Denunciado '!H416=0,"-",'Relación Víctima_Denunciado '!H416/'Relación Víctima_Denunciado '!$L416)</f>
        <v>-</v>
      </c>
      <c r="H416" s="51" t="str">
        <f>IF('Relación Víctima_Denunciado '!I416=0,"-",'Relación Víctima_Denunciado '!I416/'Relación Víctima_Denunciado '!$L416)</f>
        <v>-</v>
      </c>
      <c r="I416" s="51" t="str">
        <f>IF('Relación Víctima_Denunciado '!J416=0,"-",'Relación Víctima_Denunciado '!J416/'Relación Víctima_Denunciado '!$L416)</f>
        <v>-</v>
      </c>
      <c r="J416" s="51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62" t="s">
        <v>588</v>
      </c>
      <c r="C417" s="51">
        <f>IF('Relación Víctima_Denunciado '!C417=0,"-",'Relación Víctima_Denunciado '!C417/'Relación Víctima_Denunciado '!$L417)</f>
        <v>8.9743589743589744E-2</v>
      </c>
      <c r="D417" s="51">
        <f>IF('Relación Víctima_Denunciado '!D417=0,"-",'Relación Víctima_Denunciado '!D417/'Relación Víctima_Denunciado '!$L417)</f>
        <v>0.20512820512820512</v>
      </c>
      <c r="E417" s="51">
        <f>IF('Relación Víctima_Denunciado '!E417=0,"-",'Relación Víctima_Denunciado '!E417/'Relación Víctima_Denunciado '!$L417)</f>
        <v>0.20512820512820512</v>
      </c>
      <c r="F417" s="51">
        <f>IF('Relación Víctima_Denunciado '!F417=0,"-",'Relación Víctima_Denunciado '!F417/'Relación Víctima_Denunciado '!$L417)</f>
        <v>0.5</v>
      </c>
      <c r="G417" s="51" t="str">
        <f>IF('Relación Víctima_Denunciado '!H417=0,"-",'Relación Víctima_Denunciado '!H417/'Relación Víctima_Denunciado '!$L417)</f>
        <v>-</v>
      </c>
      <c r="H417" s="51" t="str">
        <f>IF('Relación Víctima_Denunciado '!I417=0,"-",'Relación Víctima_Denunciado '!I417/'Relación Víctima_Denunciado '!$L417)</f>
        <v>-</v>
      </c>
      <c r="I417" s="51" t="str">
        <f>IF('Relación Víctima_Denunciado '!J417=0,"-",'Relación Víctima_Denunciado '!J417/'Relación Víctima_Denunciado '!$L417)</f>
        <v>-</v>
      </c>
      <c r="J417" s="51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62" t="s">
        <v>589</v>
      </c>
      <c r="C418" s="51">
        <f>IF('Relación Víctima_Denunciado '!C418=0,"-",'Relación Víctima_Denunciado '!C418/'Relación Víctima_Denunciado '!$L418)</f>
        <v>0.11627906976744186</v>
      </c>
      <c r="D418" s="51">
        <f>IF('Relación Víctima_Denunciado '!D418=0,"-",'Relación Víctima_Denunciado '!D418/'Relación Víctima_Denunciado '!$L418)</f>
        <v>6.9767441860465115E-2</v>
      </c>
      <c r="E418" s="51">
        <f>IF('Relación Víctima_Denunciado '!E418=0,"-",'Relación Víctima_Denunciado '!E418/'Relación Víctima_Denunciado '!$L418)</f>
        <v>0.32558139534883723</v>
      </c>
      <c r="F418" s="51">
        <f>IF('Relación Víctima_Denunciado '!F418=0,"-",'Relación Víctima_Denunciado '!F418/'Relación Víctima_Denunciado '!$L418)</f>
        <v>0.48837209302325579</v>
      </c>
      <c r="G418" s="51" t="str">
        <f>IF('Relación Víctima_Denunciado '!H418=0,"-",'Relación Víctima_Denunciado '!H418/'Relación Víctima_Denunciado '!$L418)</f>
        <v>-</v>
      </c>
      <c r="H418" s="51" t="str">
        <f>IF('Relación Víctima_Denunciado '!I418=0,"-",'Relación Víctima_Denunciado '!I418/'Relación Víctima_Denunciado '!$L418)</f>
        <v>-</v>
      </c>
      <c r="I418" s="51" t="str">
        <f>IF('Relación Víctima_Denunciado '!J418=0,"-",'Relación Víctima_Denunciado '!J418/'Relación Víctima_Denunciado '!$L418)</f>
        <v>-</v>
      </c>
      <c r="J418" s="51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62" t="s">
        <v>590</v>
      </c>
      <c r="C419" s="51">
        <f>IF('Relación Víctima_Denunciado '!C419=0,"-",'Relación Víctima_Denunciado '!C419/'Relación Víctima_Denunciado '!$L419)</f>
        <v>0.18181818181818182</v>
      </c>
      <c r="D419" s="51">
        <f>IF('Relación Víctima_Denunciado '!D419=0,"-",'Relación Víctima_Denunciado '!D419/'Relación Víctima_Denunciado '!$L419)</f>
        <v>9.0909090909090912E-2</v>
      </c>
      <c r="E419" s="51">
        <f>IF('Relación Víctima_Denunciado '!E419=0,"-",'Relación Víctima_Denunciado '!E419/'Relación Víctima_Denunciado '!$L419)</f>
        <v>0.2857142857142857</v>
      </c>
      <c r="F419" s="51">
        <f>IF('Relación Víctima_Denunciado '!F419=0,"-",'Relación Víctima_Denunciado '!F419/'Relación Víctima_Denunciado '!$L419)</f>
        <v>0.44155844155844154</v>
      </c>
      <c r="G419" s="51" t="str">
        <f>IF('Relación Víctima_Denunciado '!H419=0,"-",'Relación Víctima_Denunciado '!H419/'Relación Víctima_Denunciado '!$L419)</f>
        <v>-</v>
      </c>
      <c r="H419" s="51" t="str">
        <f>IF('Relación Víctima_Denunciado '!I419=0,"-",'Relación Víctima_Denunciado '!I419/'Relación Víctima_Denunciado '!$L419)</f>
        <v>-</v>
      </c>
      <c r="I419" s="51" t="str">
        <f>IF('Relación Víctima_Denunciado '!J419=0,"-",'Relación Víctima_Denunciado '!J419/'Relación Víctima_Denunciado '!$L419)</f>
        <v>-</v>
      </c>
      <c r="J419" s="51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62" t="s">
        <v>591</v>
      </c>
      <c r="C420" s="51">
        <f>IF('Relación Víctima_Denunciado '!C420=0,"-",'Relación Víctima_Denunciado '!C420/'Relación Víctima_Denunciado '!$L420)</f>
        <v>0.34615384615384615</v>
      </c>
      <c r="D420" s="51">
        <f>IF('Relación Víctima_Denunciado '!D420=0,"-",'Relación Víctima_Denunciado '!D420/'Relación Víctima_Denunciado '!$L420)</f>
        <v>0.15384615384615385</v>
      </c>
      <c r="E420" s="51">
        <f>IF('Relación Víctima_Denunciado '!E420=0,"-",'Relación Víctima_Denunciado '!E420/'Relación Víctima_Denunciado '!$L420)</f>
        <v>0.34615384615384615</v>
      </c>
      <c r="F420" s="51">
        <f>IF('Relación Víctima_Denunciado '!F420=0,"-",'Relación Víctima_Denunciado '!F420/'Relación Víctima_Denunciado '!$L420)</f>
        <v>0.15384615384615385</v>
      </c>
      <c r="G420" s="51" t="str">
        <f>IF('Relación Víctima_Denunciado '!H420=0,"-",'Relación Víctima_Denunciado '!H420/'Relación Víctima_Denunciado '!$L420)</f>
        <v>-</v>
      </c>
      <c r="H420" s="51" t="str">
        <f>IF('Relación Víctima_Denunciado '!I420=0,"-",'Relación Víctima_Denunciado '!I420/'Relación Víctima_Denunciado '!$L420)</f>
        <v>-</v>
      </c>
      <c r="I420" s="51" t="str">
        <f>IF('Relación Víctima_Denunciado '!J420=0,"-",'Relación Víctima_Denunciado '!J420/'Relación Víctima_Denunciado '!$L420)</f>
        <v>-</v>
      </c>
      <c r="J420" s="51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62" t="s">
        <v>592</v>
      </c>
      <c r="C421" s="51">
        <f>IF('Relación Víctima_Denunciado '!C421=0,"-",'Relación Víctima_Denunciado '!C421/'Relación Víctima_Denunciado '!$L421)</f>
        <v>0.33333333333333331</v>
      </c>
      <c r="D421" s="51" t="str">
        <f>IF('Relación Víctima_Denunciado '!D421=0,"-",'Relación Víctima_Denunciado '!D421/'Relación Víctima_Denunciado '!$L421)</f>
        <v>-</v>
      </c>
      <c r="E421" s="51">
        <f>IF('Relación Víctima_Denunciado '!E421=0,"-",'Relación Víctima_Denunciado '!E421/'Relación Víctima_Denunciado '!$L421)</f>
        <v>8.3333333333333329E-2</v>
      </c>
      <c r="F421" s="51">
        <f>IF('Relación Víctima_Denunciado '!F421=0,"-",'Relación Víctima_Denunciado '!F421/'Relación Víctima_Denunciado '!$L421)</f>
        <v>0.58333333333333337</v>
      </c>
      <c r="G421" s="51" t="str">
        <f>IF('Relación Víctima_Denunciado '!H421=0,"-",'Relación Víctima_Denunciado '!H421/'Relación Víctima_Denunciado '!$L421)</f>
        <v>-</v>
      </c>
      <c r="H421" s="51" t="str">
        <f>IF('Relación Víctima_Denunciado '!I421=0,"-",'Relación Víctima_Denunciado '!I421/'Relación Víctima_Denunciado '!$L421)</f>
        <v>-</v>
      </c>
      <c r="I421" s="51" t="str">
        <f>IF('Relación Víctima_Denunciado '!J421=0,"-",'Relación Víctima_Denunciado '!J421/'Relación Víctima_Denunciado '!$L421)</f>
        <v>-</v>
      </c>
      <c r="J421" s="51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62" t="s">
        <v>593</v>
      </c>
      <c r="C422" s="51">
        <f>IF('Relación Víctima_Denunciado '!C422=0,"-",'Relación Víctima_Denunciado '!C422/'Relación Víctima_Denunciado '!$L422)</f>
        <v>0.26315789473684209</v>
      </c>
      <c r="D422" s="51">
        <f>IF('Relación Víctima_Denunciado '!D422=0,"-",'Relación Víctima_Denunciado '!D422/'Relación Víctima_Denunciado '!$L422)</f>
        <v>7.8947368421052627E-2</v>
      </c>
      <c r="E422" s="51">
        <f>IF('Relación Víctima_Denunciado '!E422=0,"-",'Relación Víctima_Denunciado '!E422/'Relación Víctima_Denunciado '!$L422)</f>
        <v>0.23684210526315788</v>
      </c>
      <c r="F422" s="51">
        <f>IF('Relación Víctima_Denunciado '!F422=0,"-",'Relación Víctima_Denunciado '!F422/'Relación Víctima_Denunciado '!$L422)</f>
        <v>0.34210526315789475</v>
      </c>
      <c r="G422" s="51">
        <f>IF('Relación Víctima_Denunciado '!H422=0,"-",'Relación Víctima_Denunciado '!H422/'Relación Víctima_Denunciado '!$L422)</f>
        <v>7.8947368421052627E-2</v>
      </c>
      <c r="H422" s="51" t="str">
        <f>IF('Relación Víctima_Denunciado '!I422=0,"-",'Relación Víctima_Denunciado '!I422/'Relación Víctima_Denunciado '!$L422)</f>
        <v>-</v>
      </c>
      <c r="I422" s="51" t="str">
        <f>IF('Relación Víctima_Denunciado '!J422=0,"-",'Relación Víctima_Denunciado '!J422/'Relación Víctima_Denunciado '!$L422)</f>
        <v>-</v>
      </c>
      <c r="J422" s="51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62" t="s">
        <v>594</v>
      </c>
      <c r="C423" s="51">
        <f>IF('Relación Víctima_Denunciado '!C423=0,"-",'Relación Víctima_Denunciado '!C423/'Relación Víctima_Denunciado '!$L423)</f>
        <v>0.188</v>
      </c>
      <c r="D423" s="51">
        <f>IF('Relación Víctima_Denunciado '!D423=0,"-",'Relación Víctima_Denunciado '!D423/'Relación Víctima_Denunciado '!$L423)</f>
        <v>0.13200000000000001</v>
      </c>
      <c r="E423" s="51">
        <f>IF('Relación Víctima_Denunciado '!E423=0,"-",'Relación Víctima_Denunciado '!E423/'Relación Víctima_Denunciado '!$L423)</f>
        <v>0.308</v>
      </c>
      <c r="F423" s="51">
        <f>IF('Relación Víctima_Denunciado '!F423=0,"-",'Relación Víctima_Denunciado '!F423/'Relación Víctima_Denunciado '!$L423)</f>
        <v>0.372</v>
      </c>
      <c r="G423" s="51" t="str">
        <f>IF('Relación Víctima_Denunciado '!H423=0,"-",'Relación Víctima_Denunciado '!H423/'Relación Víctima_Denunciado '!$L423)</f>
        <v>-</v>
      </c>
      <c r="H423" s="51" t="str">
        <f>IF('Relación Víctima_Denunciado '!I423=0,"-",'Relación Víctima_Denunciado '!I423/'Relación Víctima_Denunciado '!$L423)</f>
        <v>-</v>
      </c>
      <c r="I423" s="51" t="str">
        <f>IF('Relación Víctima_Denunciado '!J423=0,"-",'Relación Víctima_Denunciado '!J423/'Relación Víctima_Denunciado '!$L423)</f>
        <v>-</v>
      </c>
      <c r="J423" s="51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62" t="s">
        <v>595</v>
      </c>
      <c r="C424" s="51">
        <f>IF('Relación Víctima_Denunciado '!C424=0,"-",'Relación Víctima_Denunciado '!C424/'Relación Víctima_Denunciado '!$L424)</f>
        <v>0.3125</v>
      </c>
      <c r="D424" s="51">
        <f>IF('Relación Víctima_Denunciado '!D424=0,"-",'Relación Víctima_Denunciado '!D424/'Relación Víctima_Denunciado '!$L424)</f>
        <v>3.125E-2</v>
      </c>
      <c r="E424" s="51">
        <f>IF('Relación Víctima_Denunciado '!E424=0,"-",'Relación Víctima_Denunciado '!E424/'Relación Víctima_Denunciado '!$L424)</f>
        <v>0.3125</v>
      </c>
      <c r="F424" s="51">
        <f>IF('Relación Víctima_Denunciado '!F424=0,"-",'Relación Víctima_Denunciado '!F424/'Relación Víctima_Denunciado '!$L424)</f>
        <v>0.34375</v>
      </c>
      <c r="G424" s="51" t="str">
        <f>IF('Relación Víctima_Denunciado '!H424=0,"-",'Relación Víctima_Denunciado '!H424/'Relación Víctima_Denunciado '!$L424)</f>
        <v>-</v>
      </c>
      <c r="H424" s="51" t="str">
        <f>IF('Relación Víctima_Denunciado '!I424=0,"-",'Relación Víctima_Denunciado '!I424/'Relación Víctima_Denunciado '!$L424)</f>
        <v>-</v>
      </c>
      <c r="I424" s="51" t="str">
        <f>IF('Relación Víctima_Denunciado '!J424=0,"-",'Relación Víctima_Denunciado '!J424/'Relación Víctima_Denunciado '!$L424)</f>
        <v>-</v>
      </c>
      <c r="J424" s="51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62" t="s">
        <v>596</v>
      </c>
      <c r="C425" s="51" t="str">
        <f>IF('Relación Víctima_Denunciado '!C425=0,"-",'Relación Víctima_Denunciado '!C425/'Relación Víctima_Denunciado '!$L425)</f>
        <v>-</v>
      </c>
      <c r="D425" s="51" t="str">
        <f>IF('Relación Víctima_Denunciado '!D425=0,"-",'Relación Víctima_Denunciado '!D425/'Relación Víctima_Denunciado '!$L425)</f>
        <v>-</v>
      </c>
      <c r="E425" s="51">
        <f>IF('Relación Víctima_Denunciado '!E425=0,"-",'Relación Víctima_Denunciado '!E425/'Relación Víctima_Denunciado '!$L425)</f>
        <v>0.4</v>
      </c>
      <c r="F425" s="51">
        <f>IF('Relación Víctima_Denunciado '!F425=0,"-",'Relación Víctima_Denunciado '!F425/'Relación Víctima_Denunciado '!$L425)</f>
        <v>0.6</v>
      </c>
      <c r="G425" s="51" t="str">
        <f>IF('Relación Víctima_Denunciado '!H425=0,"-",'Relación Víctima_Denunciado '!H425/'Relación Víctima_Denunciado '!$L425)</f>
        <v>-</v>
      </c>
      <c r="H425" s="51" t="str">
        <f>IF('Relación Víctima_Denunciado '!I425=0,"-",'Relación Víctima_Denunciado '!I425/'Relación Víctima_Denunciado '!$L425)</f>
        <v>-</v>
      </c>
      <c r="I425" s="51" t="str">
        <f>IF('Relación Víctima_Denunciado '!J425=0,"-",'Relación Víctima_Denunciado '!J425/'Relación Víctima_Denunciado '!$L425)</f>
        <v>-</v>
      </c>
      <c r="J425" s="51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62" t="s">
        <v>597</v>
      </c>
      <c r="C426" s="51">
        <f>IF('Relación Víctima_Denunciado '!C426=0,"-",'Relación Víctima_Denunciado '!C426/'Relación Víctima_Denunciado '!$L426)</f>
        <v>0.18584070796460178</v>
      </c>
      <c r="D426" s="51">
        <f>IF('Relación Víctima_Denunciado '!D426=0,"-",'Relación Víctima_Denunciado '!D426/'Relación Víctima_Denunciado '!$L426)</f>
        <v>0.20353982300884957</v>
      </c>
      <c r="E426" s="51">
        <f>IF('Relación Víctima_Denunciado '!E426=0,"-",'Relación Víctima_Denunciado '!E426/'Relación Víctima_Denunciado '!$L426)</f>
        <v>0.20353982300884957</v>
      </c>
      <c r="F426" s="51">
        <f>IF('Relación Víctima_Denunciado '!F426=0,"-",'Relación Víctima_Denunciado '!F426/'Relación Víctima_Denunciado '!$L426)</f>
        <v>0.40707964601769914</v>
      </c>
      <c r="G426" s="51" t="str">
        <f>IF('Relación Víctima_Denunciado '!H426=0,"-",'Relación Víctima_Denunciado '!H426/'Relación Víctima_Denunciado '!$L426)</f>
        <v>-</v>
      </c>
      <c r="H426" s="51" t="str">
        <f>IF('Relación Víctima_Denunciado '!I426=0,"-",'Relación Víctima_Denunciado '!I426/'Relación Víctima_Denunciado '!$L426)</f>
        <v>-</v>
      </c>
      <c r="I426" s="51" t="str">
        <f>IF('Relación Víctima_Denunciado '!J426=0,"-",'Relación Víctima_Denunciado '!J426/'Relación Víctima_Denunciado '!$L426)</f>
        <v>-</v>
      </c>
      <c r="J426" s="51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62" t="s">
        <v>598</v>
      </c>
      <c r="C427" s="51">
        <f>IF('Relación Víctima_Denunciado '!C427=0,"-",'Relación Víctima_Denunciado '!C427/'Relación Víctima_Denunciado '!$L427)</f>
        <v>0.47058823529411764</v>
      </c>
      <c r="D427" s="51" t="str">
        <f>IF('Relación Víctima_Denunciado '!D427=0,"-",'Relación Víctima_Denunciado '!D427/'Relación Víctima_Denunciado '!$L427)</f>
        <v>-</v>
      </c>
      <c r="E427" s="51">
        <f>IF('Relación Víctima_Denunciado '!E427=0,"-",'Relación Víctima_Denunciado '!E427/'Relación Víctima_Denunciado '!$L427)</f>
        <v>0.35294117647058826</v>
      </c>
      <c r="F427" s="51">
        <f>IF('Relación Víctima_Denunciado '!F427=0,"-",'Relación Víctima_Denunciado '!F427/'Relación Víctima_Denunciado '!$L427)</f>
        <v>0.17647058823529413</v>
      </c>
      <c r="G427" s="51" t="str">
        <f>IF('Relación Víctima_Denunciado '!H427=0,"-",'Relación Víctima_Denunciado '!H427/'Relación Víctima_Denunciado '!$L427)</f>
        <v>-</v>
      </c>
      <c r="H427" s="51" t="str">
        <f>IF('Relación Víctima_Denunciado '!I427=0,"-",'Relación Víctima_Denunciado '!I427/'Relación Víctima_Denunciado '!$L427)</f>
        <v>-</v>
      </c>
      <c r="I427" s="51" t="str">
        <f>IF('Relación Víctima_Denunciado '!J427=0,"-",'Relación Víctima_Denunciado '!J427/'Relación Víctima_Denunciado '!$L427)</f>
        <v>-</v>
      </c>
      <c r="J427" s="51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62" t="s">
        <v>599</v>
      </c>
      <c r="C428" s="51">
        <f>IF('Relación Víctima_Denunciado '!C428=0,"-",'Relación Víctima_Denunciado '!C428/'Relación Víctima_Denunciado '!$L428)</f>
        <v>0.22222222222222221</v>
      </c>
      <c r="D428" s="51">
        <f>IF('Relación Víctima_Denunciado '!D428=0,"-",'Relación Víctima_Denunciado '!D428/'Relación Víctima_Denunciado '!$L428)</f>
        <v>0.1111111111111111</v>
      </c>
      <c r="E428" s="51">
        <f>IF('Relación Víctima_Denunciado '!E428=0,"-",'Relación Víctima_Denunciado '!E428/'Relación Víctima_Denunciado '!$L428)</f>
        <v>0.16666666666666666</v>
      </c>
      <c r="F428" s="51">
        <f>IF('Relación Víctima_Denunciado '!F428=0,"-",'Relación Víctima_Denunciado '!F428/'Relación Víctima_Denunciado '!$L428)</f>
        <v>0.5</v>
      </c>
      <c r="G428" s="51" t="str">
        <f>IF('Relación Víctima_Denunciado '!H428=0,"-",'Relación Víctima_Denunciado '!H428/'Relación Víctima_Denunciado '!$L428)</f>
        <v>-</v>
      </c>
      <c r="H428" s="51" t="str">
        <f>IF('Relación Víctima_Denunciado '!I428=0,"-",'Relación Víctima_Denunciado '!I428/'Relación Víctima_Denunciado '!$L428)</f>
        <v>-</v>
      </c>
      <c r="I428" s="51" t="str">
        <f>IF('Relación Víctima_Denunciado '!J428=0,"-",'Relación Víctima_Denunciado '!J428/'Relación Víctima_Denunciado '!$L428)</f>
        <v>-</v>
      </c>
      <c r="J428" s="51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62" t="s">
        <v>600</v>
      </c>
      <c r="C429" s="51">
        <f>IF('Relación Víctima_Denunciado '!C429=0,"-",'Relación Víctima_Denunciado '!C429/'Relación Víctima_Denunciado '!$L429)</f>
        <v>0.33333333333333331</v>
      </c>
      <c r="D429" s="51">
        <f>IF('Relación Víctima_Denunciado '!D429=0,"-",'Relación Víctima_Denunciado '!D429/'Relación Víctima_Denunciado '!$L429)</f>
        <v>0.1</v>
      </c>
      <c r="E429" s="51">
        <f>IF('Relación Víctima_Denunciado '!E429=0,"-",'Relación Víctima_Denunciado '!E429/'Relación Víctima_Denunciado '!$L429)</f>
        <v>0.2</v>
      </c>
      <c r="F429" s="51">
        <f>IF('Relación Víctima_Denunciado '!F429=0,"-",'Relación Víctima_Denunciado '!F429/'Relación Víctima_Denunciado '!$L429)</f>
        <v>0.36666666666666664</v>
      </c>
      <c r="G429" s="51" t="str">
        <f>IF('Relación Víctima_Denunciado '!H429=0,"-",'Relación Víctima_Denunciado '!H429/'Relación Víctima_Denunciado '!$L429)</f>
        <v>-</v>
      </c>
      <c r="H429" s="51" t="str">
        <f>IF('Relación Víctima_Denunciado '!I429=0,"-",'Relación Víctima_Denunciado '!I429/'Relación Víctima_Denunciado '!$L429)</f>
        <v>-</v>
      </c>
      <c r="I429" s="51" t="str">
        <f>IF('Relación Víctima_Denunciado '!J429=0,"-",'Relación Víctima_Denunciado '!J429/'Relación Víctima_Denunciado '!$L429)</f>
        <v>-</v>
      </c>
      <c r="J429" s="51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62" t="s">
        <v>601</v>
      </c>
      <c r="C430" s="51">
        <f>IF('Relación Víctima_Denunciado '!C430=0,"-",'Relación Víctima_Denunciado '!C430/'Relación Víctima_Denunciado '!$L430)</f>
        <v>0.1891891891891892</v>
      </c>
      <c r="D430" s="51">
        <f>IF('Relación Víctima_Denunciado '!D430=0,"-",'Relación Víctima_Denunciado '!D430/'Relación Víctima_Denunciado '!$L430)</f>
        <v>0.29729729729729731</v>
      </c>
      <c r="E430" s="51">
        <f>IF('Relación Víctima_Denunciado '!E430=0,"-",'Relación Víctima_Denunciado '!E430/'Relación Víctima_Denunciado '!$L430)</f>
        <v>0.21621621621621623</v>
      </c>
      <c r="F430" s="51">
        <f>IF('Relación Víctima_Denunciado '!F430=0,"-",'Relación Víctima_Denunciado '!F430/'Relación Víctima_Denunciado '!$L430)</f>
        <v>0.29729729729729731</v>
      </c>
      <c r="G430" s="51" t="str">
        <f>IF('Relación Víctima_Denunciado '!H430=0,"-",'Relación Víctima_Denunciado '!H430/'Relación Víctima_Denunciado '!$L430)</f>
        <v>-</v>
      </c>
      <c r="H430" s="51" t="str">
        <f>IF('Relación Víctima_Denunciado '!I430=0,"-",'Relación Víctima_Denunciado '!I430/'Relación Víctima_Denunciado '!$L430)</f>
        <v>-</v>
      </c>
      <c r="I430" s="51" t="str">
        <f>IF('Relación Víctima_Denunciado '!J430=0,"-",'Relación Víctima_Denunciado '!J430/'Relación Víctima_Denunciado '!$L430)</f>
        <v>-</v>
      </c>
      <c r="J430" s="51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62" t="s">
        <v>602</v>
      </c>
      <c r="C431" s="51">
        <f>IF('Relación Víctima_Denunciado '!C431=0,"-",'Relación Víctima_Denunciado '!C431/'Relación Víctima_Denunciado '!$L431)</f>
        <v>0.19130434782608696</v>
      </c>
      <c r="D431" s="51">
        <f>IF('Relación Víctima_Denunciado '!D431=0,"-",'Relación Víctima_Denunciado '!D431/'Relación Víctima_Denunciado '!$L431)</f>
        <v>0.12173913043478261</v>
      </c>
      <c r="E431" s="51">
        <f>IF('Relación Víctima_Denunciado '!E431=0,"-",'Relación Víctima_Denunciado '!E431/'Relación Víctima_Denunciado '!$L431)</f>
        <v>0.26956521739130435</v>
      </c>
      <c r="F431" s="51">
        <f>IF('Relación Víctima_Denunciado '!F431=0,"-",'Relación Víctima_Denunciado '!F431/'Relación Víctima_Denunciado '!$L431)</f>
        <v>0.41739130434782606</v>
      </c>
      <c r="G431" s="51" t="str">
        <f>IF('Relación Víctima_Denunciado '!H431=0,"-",'Relación Víctima_Denunciado '!H431/'Relación Víctima_Denunciado '!$L431)</f>
        <v>-</v>
      </c>
      <c r="H431" s="51" t="str">
        <f>IF('Relación Víctima_Denunciado '!I431=0,"-",'Relación Víctima_Denunciado '!I431/'Relación Víctima_Denunciado '!$L431)</f>
        <v>-</v>
      </c>
      <c r="I431" s="51" t="str">
        <f>IF('Relación Víctima_Denunciado '!J431=0,"-",'Relación Víctima_Denunciado '!J431/'Relación Víctima_Denunciado '!$L431)</f>
        <v>-</v>
      </c>
      <c r="J431" s="51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62" t="s">
        <v>603</v>
      </c>
      <c r="C432" s="51">
        <f>IF('Relación Víctima_Denunciado '!C432=0,"-",'Relación Víctima_Denunciado '!C432/'Relación Víctima_Denunciado '!$L432)</f>
        <v>0.23529411764705882</v>
      </c>
      <c r="D432" s="51">
        <f>IF('Relación Víctima_Denunciado '!D432=0,"-",'Relación Víctima_Denunciado '!D432/'Relación Víctima_Denunciado '!$L432)</f>
        <v>5.8823529411764705E-2</v>
      </c>
      <c r="E432" s="51">
        <f>IF('Relación Víctima_Denunciado '!E432=0,"-",'Relación Víctima_Denunciado '!E432/'Relación Víctima_Denunciado '!$L432)</f>
        <v>0.3235294117647059</v>
      </c>
      <c r="F432" s="51">
        <f>IF('Relación Víctima_Denunciado '!F432=0,"-",'Relación Víctima_Denunciado '!F432/'Relación Víctima_Denunciado '!$L432)</f>
        <v>0.38235294117647056</v>
      </c>
      <c r="G432" s="51" t="str">
        <f>IF('Relación Víctima_Denunciado '!H432=0,"-",'Relación Víctima_Denunciado '!H432/'Relación Víctima_Denunciado '!$L432)</f>
        <v>-</v>
      </c>
      <c r="H432" s="51" t="str">
        <f>IF('Relación Víctima_Denunciado '!I432=0,"-",'Relación Víctima_Denunciado '!I432/'Relación Víctima_Denunciado '!$L432)</f>
        <v>-</v>
      </c>
      <c r="I432" s="51" t="str">
        <f>IF('Relación Víctima_Denunciado '!J432=0,"-",'Relación Víctima_Denunciado '!J432/'Relación Víctima_Denunciado '!$L432)</f>
        <v>-</v>
      </c>
      <c r="J432" s="51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62" t="s">
        <v>604</v>
      </c>
      <c r="C433" s="51">
        <f>IF('Relación Víctima_Denunciado '!C433=0,"-",'Relación Víctima_Denunciado '!C433/'Relación Víctima_Denunciado '!$L433)</f>
        <v>0.24242424242424243</v>
      </c>
      <c r="D433" s="51">
        <f>IF('Relación Víctima_Denunciado '!D433=0,"-",'Relación Víctima_Denunciado '!D433/'Relación Víctima_Denunciado '!$L433)</f>
        <v>7.0707070707070704E-2</v>
      </c>
      <c r="E433" s="51">
        <f>IF('Relación Víctima_Denunciado '!E433=0,"-",'Relación Víctima_Denunciado '!E433/'Relación Víctima_Denunciado '!$L433)</f>
        <v>0.22222222222222221</v>
      </c>
      <c r="F433" s="51">
        <f>IF('Relación Víctima_Denunciado '!F433=0,"-",'Relación Víctima_Denunciado '!F433/'Relación Víctima_Denunciado '!$L433)</f>
        <v>0.42424242424242425</v>
      </c>
      <c r="G433" s="51">
        <f>IF('Relación Víctima_Denunciado '!H433=0,"-",'Relación Víctima_Denunciado '!H433/'Relación Víctima_Denunciado '!$L433)</f>
        <v>3.0303030303030304E-2</v>
      </c>
      <c r="H433" s="51">
        <f>IF('Relación Víctima_Denunciado '!I433=0,"-",'Relación Víctima_Denunciado '!I433/'Relación Víctima_Denunciado '!$L433)</f>
        <v>1.0101010101010102E-2</v>
      </c>
      <c r="I433" s="51" t="str">
        <f>IF('Relación Víctima_Denunciado '!J433=0,"-",'Relación Víctima_Denunciado '!J433/'Relación Víctima_Denunciado '!$L433)</f>
        <v>-</v>
      </c>
      <c r="J433" s="51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62" t="s">
        <v>605</v>
      </c>
      <c r="C434" s="51">
        <f>IF('Relación Víctima_Denunciado '!C434=0,"-",'Relación Víctima_Denunciado '!C434/'Relación Víctima_Denunciado '!$L434)</f>
        <v>0.16666666666666666</v>
      </c>
      <c r="D434" s="51">
        <f>IF('Relación Víctima_Denunciado '!D434=0,"-",'Relación Víctima_Denunciado '!D434/'Relación Víctima_Denunciado '!$L434)</f>
        <v>8.8235294117647065E-2</v>
      </c>
      <c r="E434" s="51">
        <f>IF('Relación Víctima_Denunciado '!E434=0,"-",'Relación Víctima_Denunciado '!E434/'Relación Víctima_Denunciado '!$L434)</f>
        <v>0.38235294117647056</v>
      </c>
      <c r="F434" s="51">
        <f>IF('Relación Víctima_Denunciado '!F434=0,"-",'Relación Víctima_Denunciado '!F434/'Relación Víctima_Denunciado '!$L434)</f>
        <v>0.36274509803921567</v>
      </c>
      <c r="G434" s="51" t="str">
        <f>IF('Relación Víctima_Denunciado '!H434=0,"-",'Relación Víctima_Denunciado '!H434/'Relación Víctima_Denunciado '!$L434)</f>
        <v>-</v>
      </c>
      <c r="H434" s="51" t="str">
        <f>IF('Relación Víctima_Denunciado '!I434=0,"-",'Relación Víctima_Denunciado '!I434/'Relación Víctima_Denunciado '!$L434)</f>
        <v>-</v>
      </c>
      <c r="I434" s="51" t="str">
        <f>IF('Relación Víctima_Denunciado '!J434=0,"-",'Relación Víctima_Denunciado '!J434/'Relación Víctima_Denunciado '!$L434)</f>
        <v>-</v>
      </c>
      <c r="J434" s="51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62" t="s">
        <v>606</v>
      </c>
      <c r="C435" s="51">
        <f>IF('Relación Víctima_Denunciado '!C435=0,"-",'Relación Víctima_Denunciado '!C435/'Relación Víctima_Denunciado '!$L435)</f>
        <v>0.1</v>
      </c>
      <c r="D435" s="51">
        <f>IF('Relación Víctima_Denunciado '!D435=0,"-",'Relación Víctima_Denunciado '!D435/'Relación Víctima_Denunciado '!$L435)</f>
        <v>0.2</v>
      </c>
      <c r="E435" s="51">
        <f>IF('Relación Víctima_Denunciado '!E435=0,"-",'Relación Víctima_Denunciado '!E435/'Relación Víctima_Denunciado '!$L435)</f>
        <v>0.4</v>
      </c>
      <c r="F435" s="51">
        <f>IF('Relación Víctima_Denunciado '!F435=0,"-",'Relación Víctima_Denunciado '!F435/'Relación Víctima_Denunciado '!$L435)</f>
        <v>0.3</v>
      </c>
      <c r="G435" s="51" t="str">
        <f>IF('Relación Víctima_Denunciado '!H435=0,"-",'Relación Víctima_Denunciado '!H435/'Relación Víctima_Denunciado '!$L435)</f>
        <v>-</v>
      </c>
      <c r="H435" s="51" t="str">
        <f>IF('Relación Víctima_Denunciado '!I435=0,"-",'Relación Víctima_Denunciado '!I435/'Relación Víctima_Denunciado '!$L435)</f>
        <v>-</v>
      </c>
      <c r="I435" s="51" t="str">
        <f>IF('Relación Víctima_Denunciado '!J435=0,"-",'Relación Víctima_Denunciado '!J435/'Relación Víctima_Denunciado '!$L435)</f>
        <v>-</v>
      </c>
      <c r="J435" s="51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62" t="s">
        <v>607</v>
      </c>
      <c r="C436" s="51">
        <f>IF('Relación Víctima_Denunciado '!C436=0,"-",'Relación Víctima_Denunciado '!C436/'Relación Víctima_Denunciado '!$L436)</f>
        <v>0.24793388429752067</v>
      </c>
      <c r="D436" s="51">
        <f>IF('Relación Víctima_Denunciado '!D436=0,"-",'Relación Víctima_Denunciado '!D436/'Relación Víctima_Denunciado '!$L436)</f>
        <v>0.13223140495867769</v>
      </c>
      <c r="E436" s="51">
        <f>IF('Relación Víctima_Denunciado '!E436=0,"-",'Relación Víctima_Denunciado '!E436/'Relación Víctima_Denunciado '!$L436)</f>
        <v>0.28925619834710742</v>
      </c>
      <c r="F436" s="51">
        <f>IF('Relación Víctima_Denunciado '!F436=0,"-",'Relación Víctima_Denunciado '!F436/'Relación Víctima_Denunciado '!$L436)</f>
        <v>0.33057851239669422</v>
      </c>
      <c r="G436" s="51" t="str">
        <f>IF('Relación Víctima_Denunciado '!H436=0,"-",'Relación Víctima_Denunciado '!H436/'Relación Víctima_Denunciado '!$L436)</f>
        <v>-</v>
      </c>
      <c r="H436" s="51" t="str">
        <f>IF('Relación Víctima_Denunciado '!I436=0,"-",'Relación Víctima_Denunciado '!I436/'Relación Víctima_Denunciado '!$L436)</f>
        <v>-</v>
      </c>
      <c r="I436" s="51" t="str">
        <f>IF('Relación Víctima_Denunciado '!J436=0,"-",'Relación Víctima_Denunciado '!J436/'Relación Víctima_Denunciado '!$L436)</f>
        <v>-</v>
      </c>
      <c r="J436" s="51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62" t="s">
        <v>608</v>
      </c>
      <c r="C437" s="51">
        <f>IF('Relación Víctima_Denunciado '!C437=0,"-",'Relación Víctima_Denunciado '!C437/'Relación Víctima_Denunciado '!$L437)</f>
        <v>0.21428571428571427</v>
      </c>
      <c r="D437" s="51">
        <f>IF('Relación Víctima_Denunciado '!D437=0,"-",'Relación Víctima_Denunciado '!D437/'Relación Víctima_Denunciado '!$L437)</f>
        <v>7.1428571428571425E-2</v>
      </c>
      <c r="E437" s="51">
        <f>IF('Relación Víctima_Denunciado '!E437=0,"-",'Relación Víctima_Denunciado '!E437/'Relación Víctima_Denunciado '!$L437)</f>
        <v>0.42857142857142855</v>
      </c>
      <c r="F437" s="51">
        <f>IF('Relación Víctima_Denunciado '!F437=0,"-",'Relación Víctima_Denunciado '!F437/'Relación Víctima_Denunciado '!$L437)</f>
        <v>0.2857142857142857</v>
      </c>
      <c r="G437" s="51" t="str">
        <f>IF('Relación Víctima_Denunciado '!H437=0,"-",'Relación Víctima_Denunciado '!H437/'Relación Víctima_Denunciado '!$L437)</f>
        <v>-</v>
      </c>
      <c r="H437" s="51" t="str">
        <f>IF('Relación Víctima_Denunciado '!I437=0,"-",'Relación Víctima_Denunciado '!I437/'Relación Víctima_Denunciado '!$L437)</f>
        <v>-</v>
      </c>
      <c r="I437" s="51" t="str">
        <f>IF('Relación Víctima_Denunciado '!J437=0,"-",'Relación Víctima_Denunciado '!J437/'Relación Víctima_Denunciado '!$L437)</f>
        <v>-</v>
      </c>
      <c r="J437" s="51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62" t="s">
        <v>609</v>
      </c>
      <c r="C438" s="51">
        <f>IF('Relación Víctima_Denunciado '!C438=0,"-",'Relación Víctima_Denunciado '!C438/'Relación Víctima_Denunciado '!$L438)</f>
        <v>4.0816326530612242E-2</v>
      </c>
      <c r="D438" s="51">
        <f>IF('Relación Víctima_Denunciado '!D438=0,"-",'Relación Víctima_Denunciado '!D438/'Relación Víctima_Denunciado '!$L438)</f>
        <v>0.10204081632653061</v>
      </c>
      <c r="E438" s="51">
        <f>IF('Relación Víctima_Denunciado '!E438=0,"-",'Relación Víctima_Denunciado '!E438/'Relación Víctima_Denunciado '!$L438)</f>
        <v>0.2857142857142857</v>
      </c>
      <c r="F438" s="51">
        <f>IF('Relación Víctima_Denunciado '!F438=0,"-",'Relación Víctima_Denunciado '!F438/'Relación Víctima_Denunciado '!$L438)</f>
        <v>0.5714285714285714</v>
      </c>
      <c r="G438" s="51" t="str">
        <f>IF('Relación Víctima_Denunciado '!H438=0,"-",'Relación Víctima_Denunciado '!H438/'Relación Víctima_Denunciado '!$L438)</f>
        <v>-</v>
      </c>
      <c r="H438" s="51" t="str">
        <f>IF('Relación Víctima_Denunciado '!I438=0,"-",'Relación Víctima_Denunciado '!I438/'Relación Víctima_Denunciado '!$L438)</f>
        <v>-</v>
      </c>
      <c r="I438" s="51" t="str">
        <f>IF('Relación Víctima_Denunciado '!J438=0,"-",'Relación Víctima_Denunciado '!J438/'Relación Víctima_Denunciado '!$L438)</f>
        <v>-</v>
      </c>
      <c r="J438" s="51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62" t="s">
        <v>610</v>
      </c>
      <c r="C439" s="51">
        <f>IF('Relación Víctima_Denunciado '!C439=0,"-",'Relación Víctima_Denunciado '!C439/'Relación Víctima_Denunciado '!$L439)</f>
        <v>0.13043478260869565</v>
      </c>
      <c r="D439" s="51">
        <f>IF('Relación Víctima_Denunciado '!D439=0,"-",'Relación Víctima_Denunciado '!D439/'Relación Víctima_Denunciado '!$L439)</f>
        <v>4.3478260869565216E-2</v>
      </c>
      <c r="E439" s="51">
        <f>IF('Relación Víctima_Denunciado '!E439=0,"-",'Relación Víctima_Denunciado '!E439/'Relación Víctima_Denunciado '!$L439)</f>
        <v>0.43478260869565216</v>
      </c>
      <c r="F439" s="51">
        <f>IF('Relación Víctima_Denunciado '!F439=0,"-",'Relación Víctima_Denunciado '!F439/'Relación Víctima_Denunciado '!$L439)</f>
        <v>0.39130434782608697</v>
      </c>
      <c r="G439" s="51" t="str">
        <f>IF('Relación Víctima_Denunciado '!H439=0,"-",'Relación Víctima_Denunciado '!H439/'Relación Víctima_Denunciado '!$L439)</f>
        <v>-</v>
      </c>
      <c r="H439" s="51" t="str">
        <f>IF('Relación Víctima_Denunciado '!I439=0,"-",'Relación Víctima_Denunciado '!I439/'Relación Víctima_Denunciado '!$L439)</f>
        <v>-</v>
      </c>
      <c r="I439" s="51" t="str">
        <f>IF('Relación Víctima_Denunciado '!J439=0,"-",'Relación Víctima_Denunciado '!J439/'Relación Víctima_Denunciado '!$L439)</f>
        <v>-</v>
      </c>
      <c r="J439" s="51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62" t="s">
        <v>611</v>
      </c>
      <c r="C440" s="51">
        <f>IF('Relación Víctima_Denunciado '!C440=0,"-",'Relación Víctima_Denunciado '!C440/'Relación Víctima_Denunciado '!$L440)</f>
        <v>0.44927536231884058</v>
      </c>
      <c r="D440" s="51">
        <f>IF('Relación Víctima_Denunciado '!D440=0,"-",'Relación Víctima_Denunciado '!D440/'Relación Víctima_Denunciado '!$L440)</f>
        <v>0.11594202898550725</v>
      </c>
      <c r="E440" s="51">
        <f>IF('Relación Víctima_Denunciado '!E440=0,"-",'Relación Víctima_Denunciado '!E440/'Relación Víctima_Denunciado '!$L440)</f>
        <v>0.17391304347826086</v>
      </c>
      <c r="F440" s="51">
        <f>IF('Relación Víctima_Denunciado '!F440=0,"-",'Relación Víctima_Denunciado '!F440/'Relación Víctima_Denunciado '!$L440)</f>
        <v>0.2608695652173913</v>
      </c>
      <c r="G440" s="51" t="str">
        <f>IF('Relación Víctima_Denunciado '!H440=0,"-",'Relación Víctima_Denunciado '!H440/'Relación Víctima_Denunciado '!$L440)</f>
        <v>-</v>
      </c>
      <c r="H440" s="51" t="str">
        <f>IF('Relación Víctima_Denunciado '!I440=0,"-",'Relación Víctima_Denunciado '!I440/'Relación Víctima_Denunciado '!$L440)</f>
        <v>-</v>
      </c>
      <c r="I440" s="51" t="str">
        <f>IF('Relación Víctima_Denunciado '!J440=0,"-",'Relación Víctima_Denunciado '!J440/'Relación Víctima_Denunciado '!$L440)</f>
        <v>-</v>
      </c>
      <c r="J440" s="51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62" t="s">
        <v>612</v>
      </c>
      <c r="C441" s="51">
        <f>IF('Relación Víctima_Denunciado '!C441=0,"-",'Relación Víctima_Denunciado '!C441/'Relación Víctima_Denunciado '!$L441)</f>
        <v>0.15966386554621848</v>
      </c>
      <c r="D441" s="51">
        <f>IF('Relación Víctima_Denunciado '!D441=0,"-",'Relación Víctima_Denunciado '!D441/'Relación Víctima_Denunciado '!$L441)</f>
        <v>4.6218487394957986E-2</v>
      </c>
      <c r="E441" s="51">
        <f>IF('Relación Víctima_Denunciado '!E441=0,"-",'Relación Víctima_Denunciado '!E441/'Relación Víctima_Denunciado '!$L441)</f>
        <v>0.36974789915966388</v>
      </c>
      <c r="F441" s="51">
        <f>IF('Relación Víctima_Denunciado '!F441=0,"-",'Relación Víctima_Denunciado '!F441/'Relación Víctima_Denunciado '!$L441)</f>
        <v>0.34033613445378152</v>
      </c>
      <c r="G441" s="51">
        <f>IF('Relación Víctima_Denunciado '!H441=0,"-",'Relación Víctima_Denunciado '!H441/'Relación Víctima_Denunciado '!$L441)</f>
        <v>8.4033613445378148E-3</v>
      </c>
      <c r="H441" s="51">
        <f>IF('Relación Víctima_Denunciado '!I441=0,"-",'Relación Víctima_Denunciado '!I441/'Relación Víctima_Denunciado '!$L441)</f>
        <v>2.9411764705882353E-2</v>
      </c>
      <c r="I441" s="51">
        <f>IF('Relación Víctima_Denunciado '!J441=0,"-",'Relación Víctima_Denunciado '!J441/'Relación Víctima_Denunciado '!$L441)</f>
        <v>3.3613445378151259E-2</v>
      </c>
      <c r="J441" s="51">
        <f>IF('Relación Víctima_Denunciado '!K441=0,"-",'Relación Víctima_Denunciado '!K441/'Relación Víctima_Denunciado '!$L441)</f>
        <v>1.2605042016806723E-2</v>
      </c>
    </row>
    <row r="442" spans="2:16" ht="20.100000000000001" customHeight="1" thickBot="1" x14ac:dyDescent="0.25">
      <c r="B442" s="7" t="s">
        <v>206</v>
      </c>
      <c r="C442" s="36">
        <f>IF('Relación Víctima_Denunciado '!C442=0,"-",'Relación Víctima_Denunciado '!C442/'Relación Víctima_Denunciado '!$L442)</f>
        <v>0.16929301533219762</v>
      </c>
      <c r="D442" s="36">
        <f>IF('Relación Víctima_Denunciado '!D442=0,"-",'Relación Víctima_Denunciado '!D442/'Relación Víctima_Denunciado '!$L442)</f>
        <v>0.10154919080068144</v>
      </c>
      <c r="E442" s="36">
        <f>IF('Relación Víctima_Denunciado '!E442=0,"-",'Relación Víctima_Denunciado '!E442/'Relación Víctima_Denunciado '!$L442)</f>
        <v>0.31574744463373083</v>
      </c>
      <c r="F442" s="36">
        <f>IF('Relación Víctima_Denunciado '!F442=0,"-",'Relación Víctima_Denunciado '!F442/'Relación Víctima_Denunciado '!$L442)</f>
        <v>0.405478066439523</v>
      </c>
      <c r="G442" s="36">
        <f>IF('Relación Víctima_Denunciado '!H442=0,"-",'Relación Víctima_Denunciado '!H442/'Relación Víctima_Denunciado '!$L442)</f>
        <v>4.1524701873935262E-3</v>
      </c>
      <c r="H442" s="36">
        <f>IF('Relación Víctima_Denunciado '!I442=0,"-",'Relación Víctima_Denunciado '!I442/'Relación Víctima_Denunciado '!$L442)</f>
        <v>1.4107751277683135E-3</v>
      </c>
      <c r="I442" s="36">
        <f>IF('Relación Víctima_Denunciado '!J442=0,"-",'Relación Víctima_Denunciado '!J442/'Relación Víctima_Denunciado '!$L442)</f>
        <v>1.0114991482112435E-3</v>
      </c>
      <c r="J442" s="36">
        <f>IF('Relación Víctima_Denunciado '!K442=0,"-",'Relación Víctima_Denunciado '!K442/'Relación Víctima_Denunciado '!$L442)</f>
        <v>1.3575383304940374E-3</v>
      </c>
    </row>
    <row r="443" spans="2:16" ht="14.25" customHeight="1" x14ac:dyDescent="0.2"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E7016-1AF2-49EE-B38E-D271F81A40DD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5" t="s">
        <v>128</v>
      </c>
      <c r="D9" s="95" t="s">
        <v>129</v>
      </c>
      <c r="E9" s="95" t="s">
        <v>130</v>
      </c>
      <c r="F9" s="95" t="s">
        <v>670</v>
      </c>
      <c r="G9" s="92" t="s">
        <v>131</v>
      </c>
      <c r="H9" s="95" t="s">
        <v>147</v>
      </c>
      <c r="I9" s="95" t="s">
        <v>132</v>
      </c>
      <c r="J9" s="95" t="s">
        <v>133</v>
      </c>
      <c r="K9" s="96"/>
      <c r="L9" s="96"/>
      <c r="M9" s="95" t="s">
        <v>134</v>
      </c>
      <c r="N9" s="95" t="s">
        <v>135</v>
      </c>
      <c r="O9" s="95" t="s">
        <v>136</v>
      </c>
      <c r="P9" s="96" t="s">
        <v>137</v>
      </c>
      <c r="Q9" s="96" t="s">
        <v>138</v>
      </c>
      <c r="R9" s="92" t="s">
        <v>139</v>
      </c>
      <c r="S9" s="92" t="s">
        <v>140</v>
      </c>
      <c r="T9" s="92" t="s">
        <v>622</v>
      </c>
      <c r="U9" s="92" t="s">
        <v>141</v>
      </c>
    </row>
    <row r="10" spans="2:21" ht="73.5" customHeight="1" thickBot="1" x14ac:dyDescent="0.25">
      <c r="C10" s="95"/>
      <c r="D10" s="95"/>
      <c r="E10" s="95"/>
      <c r="F10" s="95"/>
      <c r="G10" s="97"/>
      <c r="H10" s="95"/>
      <c r="I10" s="95"/>
      <c r="J10" s="59" t="s">
        <v>142</v>
      </c>
      <c r="K10" s="59" t="s">
        <v>143</v>
      </c>
      <c r="L10" s="59" t="s">
        <v>144</v>
      </c>
      <c r="M10" s="95"/>
      <c r="N10" s="95"/>
      <c r="O10" s="59" t="s">
        <v>34</v>
      </c>
      <c r="P10" s="59" t="s">
        <v>145</v>
      </c>
      <c r="Q10" s="59" t="s">
        <v>146</v>
      </c>
      <c r="R10" s="93"/>
      <c r="S10" s="93"/>
      <c r="T10" s="93"/>
      <c r="U10" s="93"/>
    </row>
    <row r="11" spans="2:21" ht="20.100000000000001" customHeight="1" thickBot="1" x14ac:dyDescent="0.25">
      <c r="B11" s="61" t="s">
        <v>167</v>
      </c>
      <c r="C11" s="25">
        <v>1190</v>
      </c>
      <c r="D11" s="25">
        <v>435</v>
      </c>
      <c r="E11" s="25">
        <v>755</v>
      </c>
      <c r="F11" s="25">
        <v>1</v>
      </c>
      <c r="G11" s="25">
        <v>1400</v>
      </c>
      <c r="H11" s="25">
        <v>181</v>
      </c>
      <c r="I11" s="25">
        <v>8</v>
      </c>
      <c r="J11" s="25">
        <v>735</v>
      </c>
      <c r="K11" s="25">
        <v>8</v>
      </c>
      <c r="L11" s="25">
        <v>159</v>
      </c>
      <c r="M11" s="25">
        <v>226</v>
      </c>
      <c r="N11" s="25">
        <v>83</v>
      </c>
      <c r="O11" s="25">
        <v>77</v>
      </c>
      <c r="P11" s="25">
        <v>21</v>
      </c>
      <c r="Q11" s="25">
        <v>56</v>
      </c>
      <c r="R11" s="66">
        <f t="shared" ref="R11:R74" si="0">+IF(G11&gt;0,O11/G11,"-")</f>
        <v>5.5E-2</v>
      </c>
      <c r="S11" s="66">
        <f t="shared" ref="S11:S74" si="1">+IF(C11&gt;0,O11/C11,"-")</f>
        <v>6.4705882352941183E-2</v>
      </c>
      <c r="T11" s="66">
        <f>+IF(G11&gt;0,'Órdenes y Medidas'!C14/G11,"-")</f>
        <v>0.25714285714285712</v>
      </c>
      <c r="U11" s="66">
        <f>+IF(OR(C11=0,J11=0),"-",'Órdenes y Medidas'!C14/C11)</f>
        <v>0.30252100840336132</v>
      </c>
    </row>
    <row r="12" spans="2:21" ht="20.100000000000001" customHeight="1" thickBot="1" x14ac:dyDescent="0.25">
      <c r="B12" s="62" t="s">
        <v>235</v>
      </c>
      <c r="C12" s="25">
        <v>165</v>
      </c>
      <c r="D12" s="25">
        <v>140</v>
      </c>
      <c r="E12" s="25">
        <v>25</v>
      </c>
      <c r="F12" s="25">
        <v>0</v>
      </c>
      <c r="G12" s="25">
        <v>165</v>
      </c>
      <c r="H12" s="25">
        <v>0</v>
      </c>
      <c r="I12" s="25">
        <v>0</v>
      </c>
      <c r="J12" s="25">
        <v>107</v>
      </c>
      <c r="K12" s="25">
        <v>0</v>
      </c>
      <c r="L12" s="25">
        <v>16</v>
      </c>
      <c r="M12" s="25">
        <v>42</v>
      </c>
      <c r="N12" s="25">
        <v>0</v>
      </c>
      <c r="O12" s="25">
        <v>0</v>
      </c>
      <c r="P12" s="25">
        <v>0</v>
      </c>
      <c r="Q12" s="25">
        <v>0</v>
      </c>
      <c r="R12" s="66">
        <f t="shared" si="0"/>
        <v>0</v>
      </c>
      <c r="S12" s="66">
        <f t="shared" si="1"/>
        <v>0</v>
      </c>
      <c r="T12" s="66">
        <f>+IF(G12&gt;0,'Órdenes y Medidas'!C15/G12,"-")</f>
        <v>0.36363636363636365</v>
      </c>
      <c r="U12" s="66">
        <f>+IF(OR(C12=0,J12=0),"-",'Órdenes y Medidas'!C15/C12)</f>
        <v>0.36363636363636365</v>
      </c>
    </row>
    <row r="13" spans="2:21" ht="20.100000000000001" customHeight="1" thickBot="1" x14ac:dyDescent="0.25">
      <c r="B13" s="62" t="s">
        <v>236</v>
      </c>
      <c r="C13" s="25">
        <v>211</v>
      </c>
      <c r="D13" s="25">
        <v>111</v>
      </c>
      <c r="E13" s="25">
        <v>100</v>
      </c>
      <c r="F13" s="25">
        <v>0</v>
      </c>
      <c r="G13" s="25">
        <v>216</v>
      </c>
      <c r="H13" s="25">
        <v>0</v>
      </c>
      <c r="I13" s="25">
        <v>0</v>
      </c>
      <c r="J13" s="25">
        <v>155</v>
      </c>
      <c r="K13" s="25">
        <v>2</v>
      </c>
      <c r="L13" s="25">
        <v>39</v>
      </c>
      <c r="M13" s="25">
        <v>20</v>
      </c>
      <c r="N13" s="25">
        <v>0</v>
      </c>
      <c r="O13" s="25">
        <v>0</v>
      </c>
      <c r="P13" s="25">
        <v>0</v>
      </c>
      <c r="Q13" s="25">
        <v>0</v>
      </c>
      <c r="R13" s="66">
        <f t="shared" si="0"/>
        <v>0</v>
      </c>
      <c r="S13" s="66">
        <f t="shared" si="1"/>
        <v>0</v>
      </c>
      <c r="T13" s="66">
        <f>+IF(G13&gt;0,'Órdenes y Medidas'!C16/G13,"-")</f>
        <v>0.21759259259259259</v>
      </c>
      <c r="U13" s="66">
        <f>+IF(OR(C13=0,J13=0),"-",'Órdenes y Medidas'!C16/C13)</f>
        <v>0.22274881516587677</v>
      </c>
    </row>
    <row r="14" spans="2:21" ht="20.100000000000001" customHeight="1" thickBot="1" x14ac:dyDescent="0.25">
      <c r="B14" s="62" t="s">
        <v>237</v>
      </c>
      <c r="C14" s="25">
        <v>339</v>
      </c>
      <c r="D14" s="25">
        <v>172</v>
      </c>
      <c r="E14" s="25">
        <v>167</v>
      </c>
      <c r="F14" s="25">
        <v>0</v>
      </c>
      <c r="G14" s="25">
        <v>339</v>
      </c>
      <c r="H14" s="25">
        <v>0</v>
      </c>
      <c r="I14" s="25">
        <v>0</v>
      </c>
      <c r="J14" s="25">
        <v>338</v>
      </c>
      <c r="K14" s="25">
        <v>1</v>
      </c>
      <c r="L14" s="25">
        <v>0</v>
      </c>
      <c r="M14" s="25">
        <v>0</v>
      </c>
      <c r="N14" s="25">
        <v>0</v>
      </c>
      <c r="O14" s="25">
        <v>1</v>
      </c>
      <c r="P14" s="25">
        <v>0</v>
      </c>
      <c r="Q14" s="25">
        <v>1</v>
      </c>
      <c r="R14" s="66">
        <f t="shared" si="0"/>
        <v>2.9498525073746312E-3</v>
      </c>
      <c r="S14" s="66">
        <f t="shared" si="1"/>
        <v>2.9498525073746312E-3</v>
      </c>
      <c r="T14" s="66">
        <f>+IF(G14&gt;0,'Órdenes y Medidas'!C17/G14,"-")</f>
        <v>0.34218289085545722</v>
      </c>
      <c r="U14" s="66">
        <f>+IF(OR(C14=0,J14=0),"-",'Órdenes y Medidas'!C17/C14)</f>
        <v>0.34218289085545722</v>
      </c>
    </row>
    <row r="15" spans="2:21" ht="20.100000000000001" customHeight="1" thickBot="1" x14ac:dyDescent="0.25">
      <c r="B15" s="62" t="s">
        <v>238</v>
      </c>
      <c r="C15" s="25">
        <v>641</v>
      </c>
      <c r="D15" s="25">
        <v>271</v>
      </c>
      <c r="E15" s="25">
        <v>370</v>
      </c>
      <c r="F15" s="25">
        <v>0</v>
      </c>
      <c r="G15" s="25">
        <v>641</v>
      </c>
      <c r="H15" s="25">
        <v>0</v>
      </c>
      <c r="I15" s="25">
        <v>0</v>
      </c>
      <c r="J15" s="25">
        <v>534</v>
      </c>
      <c r="K15" s="25">
        <v>4</v>
      </c>
      <c r="L15" s="25">
        <v>42</v>
      </c>
      <c r="M15" s="25">
        <v>61</v>
      </c>
      <c r="N15" s="25">
        <v>0</v>
      </c>
      <c r="O15" s="25">
        <v>0</v>
      </c>
      <c r="P15" s="25">
        <v>0</v>
      </c>
      <c r="Q15" s="25">
        <v>0</v>
      </c>
      <c r="R15" s="66">
        <f t="shared" si="0"/>
        <v>0</v>
      </c>
      <c r="S15" s="66">
        <f t="shared" si="1"/>
        <v>0</v>
      </c>
      <c r="T15" s="66">
        <f>+IF(G15&gt;0,'Órdenes y Medidas'!C18/G15,"-")</f>
        <v>0.31045241809672386</v>
      </c>
      <c r="U15" s="66">
        <f>+IF(OR(C15=0,J15=0),"-",'Órdenes y Medidas'!C18/C15)</f>
        <v>0.31045241809672386</v>
      </c>
    </row>
    <row r="16" spans="2:21" ht="20.100000000000001" customHeight="1" thickBot="1" x14ac:dyDescent="0.25">
      <c r="B16" s="62" t="s">
        <v>633</v>
      </c>
      <c r="C16" s="25">
        <v>17</v>
      </c>
      <c r="D16" s="25">
        <v>12</v>
      </c>
      <c r="E16" s="25">
        <v>5</v>
      </c>
      <c r="F16" s="25">
        <v>0</v>
      </c>
      <c r="G16" s="25">
        <v>17</v>
      </c>
      <c r="H16" s="25">
        <v>0</v>
      </c>
      <c r="I16" s="25">
        <v>0</v>
      </c>
      <c r="J16" s="25">
        <v>15</v>
      </c>
      <c r="K16" s="25">
        <v>1</v>
      </c>
      <c r="L16" s="25">
        <v>0</v>
      </c>
      <c r="M16" s="25">
        <v>0</v>
      </c>
      <c r="N16" s="25">
        <v>1</v>
      </c>
      <c r="O16" s="25">
        <v>0</v>
      </c>
      <c r="P16" s="25">
        <v>0</v>
      </c>
      <c r="Q16" s="25">
        <v>0</v>
      </c>
      <c r="R16" s="66">
        <f t="shared" si="0"/>
        <v>0</v>
      </c>
      <c r="S16" s="66">
        <f t="shared" si="1"/>
        <v>0</v>
      </c>
      <c r="T16" s="66">
        <f>+IF(G16&gt;0,'Órdenes y Medidas'!C19/G16,"-")</f>
        <v>0.35294117647058826</v>
      </c>
      <c r="U16" s="66">
        <f>+IF(OR(C16=0,J16=0),"-",'Órdenes y Medidas'!C19/C16)</f>
        <v>0.35294117647058826</v>
      </c>
    </row>
    <row r="17" spans="2:21" ht="20.100000000000001" customHeight="1" thickBot="1" x14ac:dyDescent="0.25">
      <c r="B17" s="62" t="s">
        <v>239</v>
      </c>
      <c r="C17" s="25">
        <v>470</v>
      </c>
      <c r="D17" s="25">
        <v>248</v>
      </c>
      <c r="E17" s="25">
        <v>222</v>
      </c>
      <c r="F17" s="25">
        <v>0</v>
      </c>
      <c r="G17" s="25">
        <v>470</v>
      </c>
      <c r="H17" s="25">
        <v>4</v>
      </c>
      <c r="I17" s="25">
        <v>0</v>
      </c>
      <c r="J17" s="25">
        <v>335</v>
      </c>
      <c r="K17" s="25">
        <v>0</v>
      </c>
      <c r="L17" s="25">
        <v>10</v>
      </c>
      <c r="M17" s="25">
        <v>121</v>
      </c>
      <c r="N17" s="25">
        <v>0</v>
      </c>
      <c r="O17" s="25">
        <v>14</v>
      </c>
      <c r="P17" s="25">
        <v>12</v>
      </c>
      <c r="Q17" s="25">
        <v>2</v>
      </c>
      <c r="R17" s="66">
        <f t="shared" si="0"/>
        <v>2.9787234042553193E-2</v>
      </c>
      <c r="S17" s="66">
        <f t="shared" si="1"/>
        <v>2.9787234042553193E-2</v>
      </c>
      <c r="T17" s="66">
        <f>+IF(G17&gt;0,'Órdenes y Medidas'!C20/G17,"-")</f>
        <v>0.1</v>
      </c>
      <c r="U17" s="66">
        <f>+IF(OR(C17=0,J17=0),"-",'Órdenes y Medidas'!C20/C17)</f>
        <v>0.1</v>
      </c>
    </row>
    <row r="18" spans="2:21" ht="20.100000000000001" customHeight="1" thickBot="1" x14ac:dyDescent="0.25">
      <c r="B18" s="62" t="s">
        <v>240</v>
      </c>
      <c r="C18" s="25">
        <v>49</v>
      </c>
      <c r="D18" s="25">
        <v>38</v>
      </c>
      <c r="E18" s="25">
        <v>11</v>
      </c>
      <c r="F18" s="25">
        <v>1</v>
      </c>
      <c r="G18" s="25">
        <v>52</v>
      </c>
      <c r="H18" s="25">
        <v>0</v>
      </c>
      <c r="I18" s="25">
        <v>0</v>
      </c>
      <c r="J18" s="25">
        <v>33</v>
      </c>
      <c r="K18" s="25">
        <v>2</v>
      </c>
      <c r="L18" s="25">
        <v>4</v>
      </c>
      <c r="M18" s="25">
        <v>13</v>
      </c>
      <c r="N18" s="25">
        <v>0</v>
      </c>
      <c r="O18" s="25">
        <v>3</v>
      </c>
      <c r="P18" s="25">
        <v>1</v>
      </c>
      <c r="Q18" s="25">
        <v>2</v>
      </c>
      <c r="R18" s="66">
        <f t="shared" si="0"/>
        <v>5.7692307692307696E-2</v>
      </c>
      <c r="S18" s="66">
        <f t="shared" si="1"/>
        <v>6.1224489795918366E-2</v>
      </c>
      <c r="T18" s="66">
        <f>+IF(G18&gt;0,'Órdenes y Medidas'!C21/G18,"-")</f>
        <v>0.34615384615384615</v>
      </c>
      <c r="U18" s="66">
        <f>+IF(OR(C18=0,J18=0),"-",'Órdenes y Medidas'!C21/C18)</f>
        <v>0.36734693877551022</v>
      </c>
    </row>
    <row r="19" spans="2:21" ht="20.100000000000001" customHeight="1" thickBot="1" x14ac:dyDescent="0.25">
      <c r="B19" s="62" t="s">
        <v>241</v>
      </c>
      <c r="C19" s="25">
        <v>282</v>
      </c>
      <c r="D19" s="25">
        <v>261</v>
      </c>
      <c r="E19" s="25">
        <v>21</v>
      </c>
      <c r="F19" s="25">
        <v>0</v>
      </c>
      <c r="G19" s="25">
        <v>282</v>
      </c>
      <c r="H19" s="25">
        <v>6</v>
      </c>
      <c r="I19" s="25">
        <v>0</v>
      </c>
      <c r="J19" s="25">
        <v>251</v>
      </c>
      <c r="K19" s="25">
        <v>5</v>
      </c>
      <c r="L19" s="25">
        <v>20</v>
      </c>
      <c r="M19" s="25">
        <v>0</v>
      </c>
      <c r="N19" s="25">
        <v>0</v>
      </c>
      <c r="O19" s="25">
        <v>27</v>
      </c>
      <c r="P19" s="25">
        <v>24</v>
      </c>
      <c r="Q19" s="25">
        <v>3</v>
      </c>
      <c r="R19" s="66">
        <f t="shared" si="0"/>
        <v>9.5744680851063829E-2</v>
      </c>
      <c r="S19" s="66">
        <f t="shared" si="1"/>
        <v>9.5744680851063829E-2</v>
      </c>
      <c r="T19" s="66">
        <f>+IF(G19&gt;0,'Órdenes y Medidas'!C22/G19,"-")</f>
        <v>0.25531914893617019</v>
      </c>
      <c r="U19" s="66">
        <f>+IF(OR(C19=0,J19=0),"-",'Órdenes y Medidas'!C22/C19)</f>
        <v>0.25531914893617019</v>
      </c>
    </row>
    <row r="20" spans="2:21" ht="20.100000000000001" customHeight="1" thickBot="1" x14ac:dyDescent="0.25">
      <c r="B20" s="62" t="s">
        <v>242</v>
      </c>
      <c r="C20" s="25">
        <v>236</v>
      </c>
      <c r="D20" s="25">
        <v>221</v>
      </c>
      <c r="E20" s="25">
        <v>15</v>
      </c>
      <c r="F20" s="25">
        <v>0</v>
      </c>
      <c r="G20" s="25">
        <v>236</v>
      </c>
      <c r="H20" s="25">
        <v>0</v>
      </c>
      <c r="I20" s="25">
        <v>0</v>
      </c>
      <c r="J20" s="25">
        <v>157</v>
      </c>
      <c r="K20" s="25">
        <v>0</v>
      </c>
      <c r="L20" s="25">
        <v>18</v>
      </c>
      <c r="M20" s="25">
        <v>61</v>
      </c>
      <c r="N20" s="25">
        <v>0</v>
      </c>
      <c r="O20" s="25">
        <v>0</v>
      </c>
      <c r="P20" s="25">
        <v>0</v>
      </c>
      <c r="Q20" s="25">
        <v>0</v>
      </c>
      <c r="R20" s="66">
        <f t="shared" si="0"/>
        <v>0</v>
      </c>
      <c r="S20" s="66">
        <f t="shared" si="1"/>
        <v>0</v>
      </c>
      <c r="T20" s="66">
        <f>+IF(G20&gt;0,'Órdenes y Medidas'!C23/G20,"-")</f>
        <v>0.34322033898305082</v>
      </c>
      <c r="U20" s="66">
        <f>+IF(OR(C20=0,J20=0),"-",'Órdenes y Medidas'!C23/C20)</f>
        <v>0.34322033898305082</v>
      </c>
    </row>
    <row r="21" spans="2:21" ht="20.100000000000001" customHeight="1" thickBot="1" x14ac:dyDescent="0.25">
      <c r="B21" s="62" t="s">
        <v>243</v>
      </c>
      <c r="C21" s="25">
        <v>1220</v>
      </c>
      <c r="D21" s="25">
        <v>739</v>
      </c>
      <c r="E21" s="25">
        <v>481</v>
      </c>
      <c r="F21" s="25">
        <v>17</v>
      </c>
      <c r="G21" s="25">
        <v>1220</v>
      </c>
      <c r="H21" s="25">
        <v>10</v>
      </c>
      <c r="I21" s="25">
        <v>0</v>
      </c>
      <c r="J21" s="25">
        <v>772</v>
      </c>
      <c r="K21" s="25">
        <v>62</v>
      </c>
      <c r="L21" s="25">
        <v>203</v>
      </c>
      <c r="M21" s="25">
        <v>173</v>
      </c>
      <c r="N21" s="25">
        <v>0</v>
      </c>
      <c r="O21" s="25">
        <v>38</v>
      </c>
      <c r="P21" s="25">
        <v>21</v>
      </c>
      <c r="Q21" s="25">
        <v>17</v>
      </c>
      <c r="R21" s="66">
        <f t="shared" si="0"/>
        <v>3.1147540983606559E-2</v>
      </c>
      <c r="S21" s="66">
        <f t="shared" si="1"/>
        <v>3.1147540983606559E-2</v>
      </c>
      <c r="T21" s="66">
        <f>+IF(G21&gt;0,'Órdenes y Medidas'!C24/G21,"-")</f>
        <v>0.32131147540983607</v>
      </c>
      <c r="U21" s="66">
        <f>+IF(OR(C21=0,J21=0),"-",'Órdenes y Medidas'!C24/C21)</f>
        <v>0.32131147540983607</v>
      </c>
    </row>
    <row r="22" spans="2:21" ht="20.100000000000001" customHeight="1" thickBot="1" x14ac:dyDescent="0.25">
      <c r="B22" s="62" t="s">
        <v>168</v>
      </c>
      <c r="C22" s="25">
        <v>499</v>
      </c>
      <c r="D22" s="25">
        <v>499</v>
      </c>
      <c r="E22" s="25">
        <v>0</v>
      </c>
      <c r="F22" s="25">
        <v>0</v>
      </c>
      <c r="G22" s="25">
        <v>499</v>
      </c>
      <c r="H22" s="25">
        <v>0</v>
      </c>
      <c r="I22" s="25">
        <v>0</v>
      </c>
      <c r="J22" s="25">
        <v>474</v>
      </c>
      <c r="K22" s="25">
        <v>5</v>
      </c>
      <c r="L22" s="25">
        <v>11</v>
      </c>
      <c r="M22" s="25">
        <v>3</v>
      </c>
      <c r="N22" s="25">
        <v>6</v>
      </c>
      <c r="O22" s="25">
        <v>1</v>
      </c>
      <c r="P22" s="25">
        <v>1</v>
      </c>
      <c r="Q22" s="25">
        <v>0</v>
      </c>
      <c r="R22" s="66">
        <f t="shared" si="0"/>
        <v>2.004008016032064E-3</v>
      </c>
      <c r="S22" s="66">
        <f t="shared" si="1"/>
        <v>2.004008016032064E-3</v>
      </c>
      <c r="T22" s="66">
        <f>+IF(G22&gt;0,'Órdenes y Medidas'!C25/G22,"-")</f>
        <v>0.23446893787575152</v>
      </c>
      <c r="U22" s="66">
        <f>+IF(OR(C22=0,J22=0),"-",'Órdenes y Medidas'!C25/C22)</f>
        <v>0.23446893787575152</v>
      </c>
    </row>
    <row r="23" spans="2:21" ht="20.100000000000001" customHeight="1" thickBot="1" x14ac:dyDescent="0.25">
      <c r="B23" s="62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66" t="str">
        <f t="shared" si="0"/>
        <v>-</v>
      </c>
      <c r="S23" s="66" t="str">
        <f t="shared" si="1"/>
        <v>-</v>
      </c>
      <c r="T23" s="66" t="str">
        <f>+IF(G23&gt;0,'Órdenes y Medidas'!C26/G23,"-")</f>
        <v>-</v>
      </c>
      <c r="U23" s="66" t="str">
        <f>+IF(OR(C23=0,J23=0),"-",'Órdenes y Medidas'!C26/C23)</f>
        <v>-</v>
      </c>
    </row>
    <row r="24" spans="2:21" ht="20.100000000000001" customHeight="1" thickBot="1" x14ac:dyDescent="0.25">
      <c r="B24" s="62" t="s">
        <v>245</v>
      </c>
      <c r="C24" s="25">
        <v>257</v>
      </c>
      <c r="D24" s="25">
        <v>250</v>
      </c>
      <c r="E24" s="25">
        <v>7</v>
      </c>
      <c r="F24" s="25">
        <v>0</v>
      </c>
      <c r="G24" s="25">
        <v>257</v>
      </c>
      <c r="H24" s="25">
        <v>3</v>
      </c>
      <c r="I24" s="25">
        <v>0</v>
      </c>
      <c r="J24" s="25">
        <v>195</v>
      </c>
      <c r="K24" s="25">
        <v>5</v>
      </c>
      <c r="L24" s="25">
        <v>16</v>
      </c>
      <c r="M24" s="25">
        <v>38</v>
      </c>
      <c r="N24" s="25">
        <v>0</v>
      </c>
      <c r="O24" s="25">
        <v>9</v>
      </c>
      <c r="P24" s="25">
        <v>9</v>
      </c>
      <c r="Q24" s="25">
        <v>0</v>
      </c>
      <c r="R24" s="66">
        <f t="shared" si="0"/>
        <v>3.5019455252918288E-2</v>
      </c>
      <c r="S24" s="66">
        <f t="shared" si="1"/>
        <v>3.5019455252918288E-2</v>
      </c>
      <c r="T24" s="66">
        <f>+IF(G24&gt;0,'Órdenes y Medidas'!C27/G24,"-")</f>
        <v>0.33463035019455251</v>
      </c>
      <c r="U24" s="66">
        <f>+IF(OR(C24=0,J24=0),"-",'Órdenes y Medidas'!C27/C24)</f>
        <v>0.33463035019455251</v>
      </c>
    </row>
    <row r="25" spans="2:21" ht="20.100000000000001" customHeight="1" thickBot="1" x14ac:dyDescent="0.25">
      <c r="B25" s="62" t="s">
        <v>246</v>
      </c>
      <c r="C25" s="25">
        <v>764</v>
      </c>
      <c r="D25" s="25">
        <v>684</v>
      </c>
      <c r="E25" s="25">
        <v>80</v>
      </c>
      <c r="F25" s="25">
        <v>14</v>
      </c>
      <c r="G25" s="25">
        <v>992</v>
      </c>
      <c r="H25" s="25">
        <v>26</v>
      </c>
      <c r="I25" s="25">
        <v>1</v>
      </c>
      <c r="J25" s="25">
        <v>600</v>
      </c>
      <c r="K25" s="25">
        <v>3</v>
      </c>
      <c r="L25" s="25">
        <v>36</v>
      </c>
      <c r="M25" s="25">
        <v>62</v>
      </c>
      <c r="N25" s="25">
        <v>264</v>
      </c>
      <c r="O25" s="25">
        <v>46</v>
      </c>
      <c r="P25" s="25">
        <v>38</v>
      </c>
      <c r="Q25" s="25">
        <v>8</v>
      </c>
      <c r="R25" s="66">
        <f t="shared" si="0"/>
        <v>4.6370967741935484E-2</v>
      </c>
      <c r="S25" s="66">
        <f t="shared" si="1"/>
        <v>6.0209424083769635E-2</v>
      </c>
      <c r="T25" s="66">
        <f>+IF(G25&gt;0,'Órdenes y Medidas'!C28/G25,"-")</f>
        <v>0.24596774193548387</v>
      </c>
      <c r="U25" s="66">
        <f>+IF(OR(C25=0,J25=0),"-",'Órdenes y Medidas'!C28/C25)</f>
        <v>0.3193717277486911</v>
      </c>
    </row>
    <row r="26" spans="2:21" ht="20.100000000000001" customHeight="1" thickBot="1" x14ac:dyDescent="0.25">
      <c r="B26" s="63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66" t="str">
        <f t="shared" si="0"/>
        <v>-</v>
      </c>
      <c r="S26" s="66" t="str">
        <f t="shared" si="1"/>
        <v>-</v>
      </c>
      <c r="T26" s="66" t="str">
        <f>+IF(G26&gt;0,'Órdenes y Medidas'!C29/G26,"-")</f>
        <v>-</v>
      </c>
      <c r="U26" s="66" t="str">
        <f>+IF(OR(C26=0,J26=0),"-",'Órdenes y Medidas'!C29/C26)</f>
        <v>-</v>
      </c>
    </row>
    <row r="27" spans="2:21" ht="20.100000000000001" customHeight="1" thickBot="1" x14ac:dyDescent="0.25">
      <c r="B27" s="64" t="s">
        <v>248</v>
      </c>
      <c r="C27" s="25">
        <v>267</v>
      </c>
      <c r="D27" s="25">
        <v>241</v>
      </c>
      <c r="E27" s="25">
        <v>26</v>
      </c>
      <c r="F27" s="25">
        <v>8</v>
      </c>
      <c r="G27" s="25">
        <v>271</v>
      </c>
      <c r="H27" s="25">
        <v>0</v>
      </c>
      <c r="I27" s="25">
        <v>0</v>
      </c>
      <c r="J27" s="25">
        <v>252</v>
      </c>
      <c r="K27" s="25">
        <v>8</v>
      </c>
      <c r="L27" s="25">
        <v>11</v>
      </c>
      <c r="M27" s="25">
        <v>0</v>
      </c>
      <c r="N27" s="25">
        <v>0</v>
      </c>
      <c r="O27" s="25">
        <v>7</v>
      </c>
      <c r="P27" s="25">
        <v>6</v>
      </c>
      <c r="Q27" s="25">
        <v>1</v>
      </c>
      <c r="R27" s="66">
        <f t="shared" si="0"/>
        <v>2.5830258302583026E-2</v>
      </c>
      <c r="S27" s="66">
        <f t="shared" si="1"/>
        <v>2.6217228464419477E-2</v>
      </c>
      <c r="T27" s="66">
        <f>+IF(G27&gt;0,'Órdenes y Medidas'!C30/G27,"-")</f>
        <v>0.35424354243542433</v>
      </c>
      <c r="U27" s="66">
        <f>+IF(OR(C27=0,J27=0),"-",'Órdenes y Medidas'!C30/C27)</f>
        <v>0.3595505617977528</v>
      </c>
    </row>
    <row r="28" spans="2:21" ht="20.100000000000001" customHeight="1" thickBot="1" x14ac:dyDescent="0.25">
      <c r="B28" s="62" t="s">
        <v>249</v>
      </c>
      <c r="C28" s="25">
        <v>481</v>
      </c>
      <c r="D28" s="25">
        <v>472</v>
      </c>
      <c r="E28" s="25">
        <v>9</v>
      </c>
      <c r="F28" s="25">
        <v>0</v>
      </c>
      <c r="G28" s="25">
        <v>1110</v>
      </c>
      <c r="H28" s="25">
        <v>0</v>
      </c>
      <c r="I28" s="25">
        <v>0</v>
      </c>
      <c r="J28" s="25">
        <v>465</v>
      </c>
      <c r="K28" s="25">
        <v>0</v>
      </c>
      <c r="L28" s="25">
        <v>16</v>
      </c>
      <c r="M28" s="25">
        <v>0</v>
      </c>
      <c r="N28" s="25">
        <v>629</v>
      </c>
      <c r="O28" s="25">
        <v>13</v>
      </c>
      <c r="P28" s="25">
        <v>13</v>
      </c>
      <c r="Q28" s="25">
        <v>0</v>
      </c>
      <c r="R28" s="66">
        <f t="shared" si="0"/>
        <v>1.1711711711711712E-2</v>
      </c>
      <c r="S28" s="66">
        <f t="shared" si="1"/>
        <v>2.7027027027027029E-2</v>
      </c>
      <c r="T28" s="66">
        <f>+IF(G28&gt;0,'Órdenes y Medidas'!C31/G28,"-")</f>
        <v>9.1891891891891897E-2</v>
      </c>
      <c r="U28" s="66">
        <f>+IF(OR(C28=0,J28=0),"-",'Órdenes y Medidas'!C31/C28)</f>
        <v>0.21205821205821207</v>
      </c>
    </row>
    <row r="29" spans="2:21" ht="20.100000000000001" customHeight="1" thickBot="1" x14ac:dyDescent="0.25">
      <c r="B29" s="62" t="s">
        <v>250</v>
      </c>
      <c r="C29" s="25">
        <v>105</v>
      </c>
      <c r="D29" s="25">
        <v>101</v>
      </c>
      <c r="E29" s="25">
        <v>4</v>
      </c>
      <c r="F29" s="25">
        <v>0</v>
      </c>
      <c r="G29" s="25">
        <v>105</v>
      </c>
      <c r="H29" s="25">
        <v>0</v>
      </c>
      <c r="I29" s="25">
        <v>0</v>
      </c>
      <c r="J29" s="25">
        <v>84</v>
      </c>
      <c r="K29" s="25">
        <v>0</v>
      </c>
      <c r="L29" s="25">
        <v>3</v>
      </c>
      <c r="M29" s="25">
        <v>18</v>
      </c>
      <c r="N29" s="25">
        <v>0</v>
      </c>
      <c r="O29" s="25">
        <v>0</v>
      </c>
      <c r="P29" s="25">
        <v>0</v>
      </c>
      <c r="Q29" s="25">
        <v>0</v>
      </c>
      <c r="R29" s="66">
        <f t="shared" si="0"/>
        <v>0</v>
      </c>
      <c r="S29" s="66">
        <f t="shared" si="1"/>
        <v>0</v>
      </c>
      <c r="T29" s="66">
        <f>+IF(G29&gt;0,'Órdenes y Medidas'!C32/G29,"-")</f>
        <v>0.38095238095238093</v>
      </c>
      <c r="U29" s="66">
        <f>+IF(OR(C29=0,J29=0),"-",'Órdenes y Medidas'!C32/C29)</f>
        <v>0.38095238095238093</v>
      </c>
    </row>
    <row r="30" spans="2:21" ht="20.100000000000001" customHeight="1" thickBot="1" x14ac:dyDescent="0.25">
      <c r="B30" s="62" t="s">
        <v>251</v>
      </c>
      <c r="C30" s="25">
        <v>275</v>
      </c>
      <c r="D30" s="25">
        <v>158</v>
      </c>
      <c r="E30" s="25">
        <v>117</v>
      </c>
      <c r="F30" s="25">
        <v>0</v>
      </c>
      <c r="G30" s="25">
        <v>275</v>
      </c>
      <c r="H30" s="25">
        <v>0</v>
      </c>
      <c r="I30" s="25">
        <v>0</v>
      </c>
      <c r="J30" s="25">
        <v>263</v>
      </c>
      <c r="K30" s="25">
        <v>5</v>
      </c>
      <c r="L30" s="25">
        <v>7</v>
      </c>
      <c r="M30" s="25">
        <v>0</v>
      </c>
      <c r="N30" s="25">
        <v>0</v>
      </c>
      <c r="O30" s="25">
        <v>79</v>
      </c>
      <c r="P30" s="25">
        <v>37</v>
      </c>
      <c r="Q30" s="25">
        <v>42</v>
      </c>
      <c r="R30" s="66">
        <f t="shared" si="0"/>
        <v>0.28727272727272729</v>
      </c>
      <c r="S30" s="66">
        <f t="shared" si="1"/>
        <v>0.28727272727272729</v>
      </c>
      <c r="T30" s="66">
        <f>+IF(G30&gt;0,'Órdenes y Medidas'!C33/G30,"-")</f>
        <v>0.36363636363636365</v>
      </c>
      <c r="U30" s="66">
        <f>+IF(OR(C30=0,J30=0),"-",'Órdenes y Medidas'!C33/C30)</f>
        <v>0.36363636363636365</v>
      </c>
    </row>
    <row r="31" spans="2:21" ht="20.100000000000001" customHeight="1" thickBot="1" x14ac:dyDescent="0.25">
      <c r="B31" s="62" t="s">
        <v>252</v>
      </c>
      <c r="C31" s="25">
        <v>91</v>
      </c>
      <c r="D31" s="25">
        <v>91</v>
      </c>
      <c r="E31" s="25">
        <v>0</v>
      </c>
      <c r="F31" s="25">
        <v>0</v>
      </c>
      <c r="G31" s="25">
        <v>91</v>
      </c>
      <c r="H31" s="25">
        <v>0</v>
      </c>
      <c r="I31" s="25">
        <v>0</v>
      </c>
      <c r="J31" s="25">
        <v>70</v>
      </c>
      <c r="K31" s="25">
        <v>1</v>
      </c>
      <c r="L31" s="25">
        <v>18</v>
      </c>
      <c r="M31" s="25">
        <v>2</v>
      </c>
      <c r="N31" s="25">
        <v>0</v>
      </c>
      <c r="O31" s="25">
        <v>19</v>
      </c>
      <c r="P31" s="25">
        <v>19</v>
      </c>
      <c r="Q31" s="25">
        <v>0</v>
      </c>
      <c r="R31" s="66">
        <f t="shared" si="0"/>
        <v>0.2087912087912088</v>
      </c>
      <c r="S31" s="66">
        <f t="shared" si="1"/>
        <v>0.2087912087912088</v>
      </c>
      <c r="T31" s="66">
        <f>+IF(G31&gt;0,'Órdenes y Medidas'!C34/G31,"-")</f>
        <v>0.27472527472527475</v>
      </c>
      <c r="U31" s="66">
        <f>+IF(OR(C31=0,J31=0),"-",'Órdenes y Medidas'!C34/C31)</f>
        <v>0.27472527472527475</v>
      </c>
    </row>
    <row r="32" spans="2:21" ht="20.100000000000001" customHeight="1" thickBot="1" x14ac:dyDescent="0.25">
      <c r="B32" s="62" t="s">
        <v>634</v>
      </c>
      <c r="C32" s="25">
        <v>90</v>
      </c>
      <c r="D32" s="25">
        <v>88</v>
      </c>
      <c r="E32" s="25">
        <v>2</v>
      </c>
      <c r="F32" s="25">
        <v>0</v>
      </c>
      <c r="G32" s="25">
        <v>102</v>
      </c>
      <c r="H32" s="25">
        <v>0</v>
      </c>
      <c r="I32" s="25">
        <v>0</v>
      </c>
      <c r="J32" s="25">
        <v>93</v>
      </c>
      <c r="K32" s="25">
        <v>1</v>
      </c>
      <c r="L32" s="25">
        <v>3</v>
      </c>
      <c r="M32" s="25">
        <v>5</v>
      </c>
      <c r="N32" s="25">
        <v>0</v>
      </c>
      <c r="O32" s="25">
        <v>8</v>
      </c>
      <c r="P32" s="25">
        <v>8</v>
      </c>
      <c r="Q32" s="25">
        <v>0</v>
      </c>
      <c r="R32" s="66">
        <f t="shared" si="0"/>
        <v>7.8431372549019607E-2</v>
      </c>
      <c r="S32" s="66">
        <f t="shared" si="1"/>
        <v>8.8888888888888892E-2</v>
      </c>
      <c r="T32" s="66">
        <f>+IF(G32&gt;0,'Órdenes y Medidas'!C35/G32,"-")</f>
        <v>0.36274509803921567</v>
      </c>
      <c r="U32" s="66">
        <f>+IF(OR(C32=0,J32=0),"-",'Órdenes y Medidas'!C35/C32)</f>
        <v>0.41111111111111109</v>
      </c>
    </row>
    <row r="33" spans="2:21" ht="20.100000000000001" customHeight="1" thickBot="1" x14ac:dyDescent="0.25">
      <c r="B33" s="62" t="s">
        <v>253</v>
      </c>
      <c r="C33" s="25">
        <v>41</v>
      </c>
      <c r="D33" s="25">
        <v>40</v>
      </c>
      <c r="E33" s="25">
        <v>1</v>
      </c>
      <c r="F33" s="25">
        <v>5</v>
      </c>
      <c r="G33" s="25">
        <v>41</v>
      </c>
      <c r="H33" s="25">
        <v>1</v>
      </c>
      <c r="I33" s="25">
        <v>0</v>
      </c>
      <c r="J33" s="25">
        <v>33</v>
      </c>
      <c r="K33" s="25">
        <v>0</v>
      </c>
      <c r="L33" s="25">
        <v>4</v>
      </c>
      <c r="M33" s="25">
        <v>3</v>
      </c>
      <c r="N33" s="25">
        <v>0</v>
      </c>
      <c r="O33" s="25">
        <v>2</v>
      </c>
      <c r="P33" s="25">
        <v>2</v>
      </c>
      <c r="Q33" s="25">
        <v>0</v>
      </c>
      <c r="R33" s="66">
        <f t="shared" si="0"/>
        <v>4.878048780487805E-2</v>
      </c>
      <c r="S33" s="66">
        <f t="shared" si="1"/>
        <v>4.878048780487805E-2</v>
      </c>
      <c r="T33" s="66">
        <f>+IF(G33&gt;0,'Órdenes y Medidas'!C36/G33,"-")</f>
        <v>0.34146341463414637</v>
      </c>
      <c r="U33" s="66">
        <f>+IF(OR(C33=0,J33=0),"-",'Órdenes y Medidas'!C36/C33)</f>
        <v>0.34146341463414637</v>
      </c>
    </row>
    <row r="34" spans="2:21" ht="20.100000000000001" customHeight="1" thickBot="1" x14ac:dyDescent="0.25">
      <c r="B34" s="62" t="s">
        <v>254</v>
      </c>
      <c r="C34" s="25">
        <v>57</v>
      </c>
      <c r="D34" s="25">
        <v>55</v>
      </c>
      <c r="E34" s="25">
        <v>2</v>
      </c>
      <c r="F34" s="25">
        <v>0</v>
      </c>
      <c r="G34" s="25">
        <v>57</v>
      </c>
      <c r="H34" s="25">
        <v>0</v>
      </c>
      <c r="I34" s="25">
        <v>0</v>
      </c>
      <c r="J34" s="25">
        <v>57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66">
        <f t="shared" si="0"/>
        <v>0</v>
      </c>
      <c r="S34" s="66">
        <f t="shared" si="1"/>
        <v>0</v>
      </c>
      <c r="T34" s="66">
        <f>+IF(G34&gt;0,'Órdenes y Medidas'!C37/G34,"-")</f>
        <v>0.26315789473684209</v>
      </c>
      <c r="U34" s="66">
        <f>+IF(OR(C34=0,J34=0),"-",'Órdenes y Medidas'!C37/C34)</f>
        <v>0.26315789473684209</v>
      </c>
    </row>
    <row r="35" spans="2:21" ht="20.100000000000001" customHeight="1" thickBot="1" x14ac:dyDescent="0.25">
      <c r="B35" s="62" t="s">
        <v>635</v>
      </c>
      <c r="C35" s="25">
        <v>60</v>
      </c>
      <c r="D35" s="25">
        <v>55</v>
      </c>
      <c r="E35" s="25">
        <v>5</v>
      </c>
      <c r="F35" s="25">
        <v>0</v>
      </c>
      <c r="G35" s="25">
        <v>60</v>
      </c>
      <c r="H35" s="25">
        <v>0</v>
      </c>
      <c r="I35" s="25">
        <v>0</v>
      </c>
      <c r="J35" s="25">
        <v>60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66">
        <f t="shared" si="0"/>
        <v>0</v>
      </c>
      <c r="S35" s="66">
        <f t="shared" si="1"/>
        <v>0</v>
      </c>
      <c r="T35" s="66">
        <f>+IF(G35&gt;0,'Órdenes y Medidas'!C38/G35,"-")</f>
        <v>0.33333333333333331</v>
      </c>
      <c r="U35" s="66">
        <f>+IF(OR(C35=0,J35=0),"-",'Órdenes y Medidas'!C38/C35)</f>
        <v>0.33333333333333331</v>
      </c>
    </row>
    <row r="36" spans="2:21" ht="20.100000000000001" customHeight="1" thickBot="1" x14ac:dyDescent="0.25">
      <c r="B36" s="62" t="s">
        <v>255</v>
      </c>
      <c r="C36" s="25">
        <v>87</v>
      </c>
      <c r="D36" s="25">
        <v>83</v>
      </c>
      <c r="E36" s="25">
        <v>4</v>
      </c>
      <c r="F36" s="25">
        <v>0</v>
      </c>
      <c r="G36" s="25">
        <v>87</v>
      </c>
      <c r="H36" s="25">
        <v>0</v>
      </c>
      <c r="I36" s="25">
        <v>0</v>
      </c>
      <c r="J36" s="25">
        <v>87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66">
        <f t="shared" si="0"/>
        <v>0</v>
      </c>
      <c r="S36" s="66">
        <f t="shared" si="1"/>
        <v>0</v>
      </c>
      <c r="T36" s="66">
        <f>+IF(G36&gt;0,'Órdenes y Medidas'!C39/G36,"-")</f>
        <v>0.2413793103448276</v>
      </c>
      <c r="U36" s="66">
        <f>+IF(OR(C36=0,J36=0),"-",'Órdenes y Medidas'!C39/C36)</f>
        <v>0.2413793103448276</v>
      </c>
    </row>
    <row r="37" spans="2:21" ht="20.100000000000001" customHeight="1" thickBot="1" x14ac:dyDescent="0.25">
      <c r="B37" s="62" t="s">
        <v>256</v>
      </c>
      <c r="C37" s="25">
        <v>53</v>
      </c>
      <c r="D37" s="25">
        <v>42</v>
      </c>
      <c r="E37" s="25">
        <v>11</v>
      </c>
      <c r="F37" s="25">
        <v>0</v>
      </c>
      <c r="G37" s="25">
        <v>54</v>
      </c>
      <c r="H37" s="25">
        <v>0</v>
      </c>
      <c r="I37" s="25">
        <v>1</v>
      </c>
      <c r="J37" s="25">
        <v>36</v>
      </c>
      <c r="K37" s="25">
        <v>2</v>
      </c>
      <c r="L37" s="25">
        <v>7</v>
      </c>
      <c r="M37" s="25">
        <v>2</v>
      </c>
      <c r="N37" s="25">
        <v>6</v>
      </c>
      <c r="O37" s="25">
        <v>0</v>
      </c>
      <c r="P37" s="25">
        <v>0</v>
      </c>
      <c r="Q37" s="25">
        <v>0</v>
      </c>
      <c r="R37" s="66">
        <f t="shared" si="0"/>
        <v>0</v>
      </c>
      <c r="S37" s="66">
        <f t="shared" si="1"/>
        <v>0</v>
      </c>
      <c r="T37" s="66">
        <f>+IF(G37&gt;0,'Órdenes y Medidas'!C40/G37,"-")</f>
        <v>0.27777777777777779</v>
      </c>
      <c r="U37" s="66">
        <f>+IF(OR(C37=0,J37=0),"-",'Órdenes y Medidas'!C40/C37)</f>
        <v>0.28301886792452829</v>
      </c>
    </row>
    <row r="38" spans="2:21" ht="20.100000000000001" customHeight="1" thickBot="1" x14ac:dyDescent="0.25">
      <c r="B38" s="62" t="s">
        <v>257</v>
      </c>
      <c r="C38" s="25">
        <v>329</v>
      </c>
      <c r="D38" s="25">
        <v>222</v>
      </c>
      <c r="E38" s="25">
        <v>107</v>
      </c>
      <c r="F38" s="25">
        <v>0</v>
      </c>
      <c r="G38" s="25">
        <v>329</v>
      </c>
      <c r="H38" s="25">
        <v>116</v>
      </c>
      <c r="I38" s="25">
        <v>0</v>
      </c>
      <c r="J38" s="25">
        <v>202</v>
      </c>
      <c r="K38" s="25">
        <v>5</v>
      </c>
      <c r="L38" s="25">
        <v>0</v>
      </c>
      <c r="M38" s="25">
        <v>6</v>
      </c>
      <c r="N38" s="25">
        <v>0</v>
      </c>
      <c r="O38" s="25">
        <v>36</v>
      </c>
      <c r="P38" s="25">
        <v>16</v>
      </c>
      <c r="Q38" s="25">
        <v>20</v>
      </c>
      <c r="R38" s="66">
        <f t="shared" si="0"/>
        <v>0.10942249240121581</v>
      </c>
      <c r="S38" s="66">
        <f t="shared" si="1"/>
        <v>0.10942249240121581</v>
      </c>
      <c r="T38" s="66">
        <f>+IF(G38&gt;0,'Órdenes y Medidas'!C41/G38,"-")</f>
        <v>0.1458966565349544</v>
      </c>
      <c r="U38" s="66">
        <f>+IF(OR(C38=0,J38=0),"-",'Órdenes y Medidas'!C41/C38)</f>
        <v>0.1458966565349544</v>
      </c>
    </row>
    <row r="39" spans="2:21" ht="20.100000000000001" customHeight="1" thickBot="1" x14ac:dyDescent="0.25">
      <c r="B39" s="62" t="s">
        <v>258</v>
      </c>
      <c r="C39" s="25">
        <v>78</v>
      </c>
      <c r="D39" s="25">
        <v>77</v>
      </c>
      <c r="E39" s="25">
        <v>1</v>
      </c>
      <c r="F39" s="25">
        <v>0</v>
      </c>
      <c r="G39" s="25">
        <v>78</v>
      </c>
      <c r="H39" s="25">
        <v>0</v>
      </c>
      <c r="I39" s="25">
        <v>0</v>
      </c>
      <c r="J39" s="25">
        <v>78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66">
        <f t="shared" si="0"/>
        <v>0</v>
      </c>
      <c r="S39" s="66">
        <f t="shared" si="1"/>
        <v>0</v>
      </c>
      <c r="T39" s="66">
        <f>+IF(G39&gt;0,'Órdenes y Medidas'!C42/G39,"-")</f>
        <v>0.21794871794871795</v>
      </c>
      <c r="U39" s="66">
        <f>+IF(OR(C39=0,J39=0),"-",'Órdenes y Medidas'!C42/C39)</f>
        <v>0.21794871794871795</v>
      </c>
    </row>
    <row r="40" spans="2:21" ht="20.100000000000001" customHeight="1" thickBot="1" x14ac:dyDescent="0.25">
      <c r="B40" s="62" t="s">
        <v>259</v>
      </c>
      <c r="C40" s="25">
        <v>212</v>
      </c>
      <c r="D40" s="25">
        <v>187</v>
      </c>
      <c r="E40" s="25">
        <v>25</v>
      </c>
      <c r="F40" s="25">
        <v>0</v>
      </c>
      <c r="G40" s="25">
        <v>212</v>
      </c>
      <c r="H40" s="25">
        <v>0</v>
      </c>
      <c r="I40" s="25">
        <v>0</v>
      </c>
      <c r="J40" s="25">
        <v>137</v>
      </c>
      <c r="K40" s="25">
        <v>0</v>
      </c>
      <c r="L40" s="25">
        <v>1</v>
      </c>
      <c r="M40" s="25">
        <v>74</v>
      </c>
      <c r="N40" s="25">
        <v>0</v>
      </c>
      <c r="O40" s="25">
        <v>57</v>
      </c>
      <c r="P40" s="25">
        <v>52</v>
      </c>
      <c r="Q40" s="25">
        <v>5</v>
      </c>
      <c r="R40" s="66">
        <f t="shared" si="0"/>
        <v>0.26886792452830188</v>
      </c>
      <c r="S40" s="66">
        <f t="shared" si="1"/>
        <v>0.26886792452830188</v>
      </c>
      <c r="T40" s="66">
        <f>+IF(G40&gt;0,'Órdenes y Medidas'!C43/G40,"-")</f>
        <v>0.30660377358490565</v>
      </c>
      <c r="U40" s="66">
        <f>+IF(OR(C40=0,J40=0),"-",'Órdenes y Medidas'!C43/C40)</f>
        <v>0.30660377358490565</v>
      </c>
    </row>
    <row r="41" spans="2:21" ht="20.100000000000001" customHeight="1" thickBot="1" x14ac:dyDescent="0.25">
      <c r="B41" s="62" t="s">
        <v>169</v>
      </c>
      <c r="C41" s="25">
        <v>1232</v>
      </c>
      <c r="D41" s="25">
        <v>1194</v>
      </c>
      <c r="E41" s="25">
        <v>38</v>
      </c>
      <c r="F41" s="25">
        <v>2</v>
      </c>
      <c r="G41" s="25">
        <v>1232</v>
      </c>
      <c r="H41" s="25">
        <v>9</v>
      </c>
      <c r="I41" s="25">
        <v>1</v>
      </c>
      <c r="J41" s="25">
        <v>999</v>
      </c>
      <c r="K41" s="25">
        <v>4</v>
      </c>
      <c r="L41" s="25">
        <v>13</v>
      </c>
      <c r="M41" s="25">
        <v>206</v>
      </c>
      <c r="N41" s="25">
        <v>0</v>
      </c>
      <c r="O41" s="25">
        <v>31</v>
      </c>
      <c r="P41" s="25">
        <v>24</v>
      </c>
      <c r="Q41" s="25">
        <v>7</v>
      </c>
      <c r="R41" s="66">
        <f t="shared" si="0"/>
        <v>2.5162337662337664E-2</v>
      </c>
      <c r="S41" s="66">
        <f t="shared" si="1"/>
        <v>2.5162337662337664E-2</v>
      </c>
      <c r="T41" s="66">
        <f>+IF(G41&gt;0,'Órdenes y Medidas'!C44/G41,"-")</f>
        <v>0.13555194805194806</v>
      </c>
      <c r="U41" s="66">
        <f>+IF(OR(C41=0,J41=0),"-",'Órdenes y Medidas'!C44/C41)</f>
        <v>0.13555194805194806</v>
      </c>
    </row>
    <row r="42" spans="2:21" ht="20.100000000000001" customHeight="1" thickBot="1" x14ac:dyDescent="0.25">
      <c r="B42" s="62" t="s">
        <v>260</v>
      </c>
      <c r="C42" s="25">
        <v>29</v>
      </c>
      <c r="D42" s="25">
        <v>25</v>
      </c>
      <c r="E42" s="25">
        <v>4</v>
      </c>
      <c r="F42" s="25">
        <v>0</v>
      </c>
      <c r="G42" s="25">
        <v>29</v>
      </c>
      <c r="H42" s="25">
        <v>0</v>
      </c>
      <c r="I42" s="25">
        <v>0</v>
      </c>
      <c r="J42" s="25">
        <v>26</v>
      </c>
      <c r="K42" s="25">
        <v>1</v>
      </c>
      <c r="L42" s="25">
        <v>0</v>
      </c>
      <c r="M42" s="25">
        <v>2</v>
      </c>
      <c r="N42" s="25">
        <v>0</v>
      </c>
      <c r="O42" s="25">
        <v>2</v>
      </c>
      <c r="P42" s="25">
        <v>2</v>
      </c>
      <c r="Q42" s="25">
        <v>0</v>
      </c>
      <c r="R42" s="66">
        <f t="shared" si="0"/>
        <v>6.8965517241379309E-2</v>
      </c>
      <c r="S42" s="66">
        <f t="shared" si="1"/>
        <v>6.8965517241379309E-2</v>
      </c>
      <c r="T42" s="66">
        <f>+IF(G42&gt;0,'Órdenes y Medidas'!C45/G42,"-")</f>
        <v>0.37931034482758619</v>
      </c>
      <c r="U42" s="66">
        <f>+IF(OR(C42=0,J42=0),"-",'Órdenes y Medidas'!C45/C42)</f>
        <v>0.37931034482758619</v>
      </c>
    </row>
    <row r="43" spans="2:21" ht="20.100000000000001" customHeight="1" thickBot="1" x14ac:dyDescent="0.25">
      <c r="B43" s="62" t="s">
        <v>261</v>
      </c>
      <c r="C43" s="25">
        <v>65</v>
      </c>
      <c r="D43" s="25">
        <v>63</v>
      </c>
      <c r="E43" s="25">
        <v>2</v>
      </c>
      <c r="F43" s="25">
        <v>0</v>
      </c>
      <c r="G43" s="25">
        <v>65</v>
      </c>
      <c r="H43" s="25">
        <v>0</v>
      </c>
      <c r="I43" s="25">
        <v>0</v>
      </c>
      <c r="J43" s="25">
        <v>54</v>
      </c>
      <c r="K43" s="25">
        <v>0</v>
      </c>
      <c r="L43" s="25">
        <v>2</v>
      </c>
      <c r="M43" s="25">
        <v>9</v>
      </c>
      <c r="N43" s="25">
        <v>0</v>
      </c>
      <c r="O43" s="25">
        <v>3</v>
      </c>
      <c r="P43" s="25">
        <v>3</v>
      </c>
      <c r="Q43" s="25">
        <v>0</v>
      </c>
      <c r="R43" s="66">
        <f t="shared" si="0"/>
        <v>4.6153846153846156E-2</v>
      </c>
      <c r="S43" s="66">
        <f t="shared" si="1"/>
        <v>4.6153846153846156E-2</v>
      </c>
      <c r="T43" s="66">
        <f>+IF(G43&gt;0,'Órdenes y Medidas'!C46/G43,"-")</f>
        <v>0.2153846153846154</v>
      </c>
      <c r="U43" s="66">
        <f>+IF(OR(C43=0,J43=0),"-",'Órdenes y Medidas'!C46/C43)</f>
        <v>0.2153846153846154</v>
      </c>
    </row>
    <row r="44" spans="2:21" ht="20.100000000000001" customHeight="1" thickBot="1" x14ac:dyDescent="0.25">
      <c r="B44" s="62" t="s">
        <v>262</v>
      </c>
      <c r="C44" s="25">
        <v>136</v>
      </c>
      <c r="D44" s="25">
        <v>125</v>
      </c>
      <c r="E44" s="25">
        <v>11</v>
      </c>
      <c r="F44" s="25">
        <v>0</v>
      </c>
      <c r="G44" s="25">
        <v>136</v>
      </c>
      <c r="H44" s="25">
        <v>0</v>
      </c>
      <c r="I44" s="25">
        <v>0</v>
      </c>
      <c r="J44" s="25">
        <v>76</v>
      </c>
      <c r="K44" s="25">
        <v>1</v>
      </c>
      <c r="L44" s="25">
        <v>14</v>
      </c>
      <c r="M44" s="25">
        <v>45</v>
      </c>
      <c r="N44" s="25">
        <v>0</v>
      </c>
      <c r="O44" s="25">
        <v>0</v>
      </c>
      <c r="P44" s="25">
        <v>0</v>
      </c>
      <c r="Q44" s="25">
        <v>0</v>
      </c>
      <c r="R44" s="66">
        <f t="shared" si="0"/>
        <v>0</v>
      </c>
      <c r="S44" s="66">
        <f t="shared" si="1"/>
        <v>0</v>
      </c>
      <c r="T44" s="66">
        <f>+IF(G44&gt;0,'Órdenes y Medidas'!C47/G44,"-")</f>
        <v>0.17647058823529413</v>
      </c>
      <c r="U44" s="66">
        <f>+IF(OR(C44=0,J44=0),"-",'Órdenes y Medidas'!C47/C44)</f>
        <v>0.17647058823529413</v>
      </c>
    </row>
    <row r="45" spans="2:21" ht="20.100000000000001" customHeight="1" thickBot="1" x14ac:dyDescent="0.25">
      <c r="B45" s="62" t="s">
        <v>636</v>
      </c>
      <c r="C45" s="25">
        <v>50</v>
      </c>
      <c r="D45" s="25">
        <v>49</v>
      </c>
      <c r="E45" s="25">
        <v>1</v>
      </c>
      <c r="F45" s="25">
        <v>0</v>
      </c>
      <c r="G45" s="25">
        <v>50</v>
      </c>
      <c r="H45" s="25">
        <v>0</v>
      </c>
      <c r="I45" s="25">
        <v>0</v>
      </c>
      <c r="J45" s="25">
        <v>47</v>
      </c>
      <c r="K45" s="25">
        <v>2</v>
      </c>
      <c r="L45" s="25">
        <v>1</v>
      </c>
      <c r="M45" s="25">
        <v>0</v>
      </c>
      <c r="N45" s="25">
        <v>0</v>
      </c>
      <c r="O45" s="25">
        <v>5</v>
      </c>
      <c r="P45" s="25">
        <v>4</v>
      </c>
      <c r="Q45" s="25">
        <v>1</v>
      </c>
      <c r="R45" s="66">
        <f t="shared" si="0"/>
        <v>0.1</v>
      </c>
      <c r="S45" s="66">
        <f t="shared" si="1"/>
        <v>0.1</v>
      </c>
      <c r="T45" s="66">
        <f>+IF(G45&gt;0,'Órdenes y Medidas'!C48/G45,"-")</f>
        <v>0.24</v>
      </c>
      <c r="U45" s="66">
        <f>+IF(OR(C45=0,J45=0),"-",'Órdenes y Medidas'!C48/C45)</f>
        <v>0.24</v>
      </c>
    </row>
    <row r="46" spans="2:21" ht="20.100000000000001" customHeight="1" thickBot="1" x14ac:dyDescent="0.25">
      <c r="B46" s="62" t="s">
        <v>263</v>
      </c>
      <c r="C46" s="25">
        <v>165</v>
      </c>
      <c r="D46" s="25">
        <v>120</v>
      </c>
      <c r="E46" s="25">
        <v>45</v>
      </c>
      <c r="F46" s="25">
        <v>0</v>
      </c>
      <c r="G46" s="25">
        <v>165</v>
      </c>
      <c r="H46" s="25">
        <v>0</v>
      </c>
      <c r="I46" s="25">
        <v>0</v>
      </c>
      <c r="J46" s="25">
        <v>142</v>
      </c>
      <c r="K46" s="25">
        <v>1</v>
      </c>
      <c r="L46" s="25">
        <v>3</v>
      </c>
      <c r="M46" s="25">
        <v>19</v>
      </c>
      <c r="N46" s="25">
        <v>0</v>
      </c>
      <c r="O46" s="25">
        <v>0</v>
      </c>
      <c r="P46" s="25">
        <v>0</v>
      </c>
      <c r="Q46" s="25">
        <v>0</v>
      </c>
      <c r="R46" s="66">
        <f t="shared" si="0"/>
        <v>0</v>
      </c>
      <c r="S46" s="66">
        <f t="shared" si="1"/>
        <v>0</v>
      </c>
      <c r="T46" s="66">
        <f>+IF(G46&gt;0,'Órdenes y Medidas'!C49/G46,"-")</f>
        <v>0.26666666666666666</v>
      </c>
      <c r="U46" s="66">
        <f>+IF(OR(C46=0,J46=0),"-",'Órdenes y Medidas'!C49/C46)</f>
        <v>0.26666666666666666</v>
      </c>
    </row>
    <row r="47" spans="2:21" ht="20.100000000000001" customHeight="1" thickBot="1" x14ac:dyDescent="0.25">
      <c r="B47" s="62" t="s">
        <v>264</v>
      </c>
      <c r="C47" s="25">
        <v>149</v>
      </c>
      <c r="D47" s="25">
        <v>147</v>
      </c>
      <c r="E47" s="25">
        <v>2</v>
      </c>
      <c r="F47" s="25">
        <v>0</v>
      </c>
      <c r="G47" s="25">
        <v>149</v>
      </c>
      <c r="H47" s="25">
        <v>0</v>
      </c>
      <c r="I47" s="25">
        <v>0</v>
      </c>
      <c r="J47" s="25">
        <v>149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66">
        <f t="shared" si="0"/>
        <v>0</v>
      </c>
      <c r="S47" s="66">
        <f t="shared" si="1"/>
        <v>0</v>
      </c>
      <c r="T47" s="66">
        <f>+IF(G47&gt;0,'Órdenes y Medidas'!C50/G47,"-")</f>
        <v>0.32885906040268459</v>
      </c>
      <c r="U47" s="66">
        <f>+IF(OR(C47=0,J47=0),"-",'Órdenes y Medidas'!C50/C47)</f>
        <v>0.32885906040268459</v>
      </c>
    </row>
    <row r="48" spans="2:21" ht="20.100000000000001" customHeight="1" thickBot="1" x14ac:dyDescent="0.25">
      <c r="B48" s="62" t="s">
        <v>170</v>
      </c>
      <c r="C48" s="25">
        <v>2311</v>
      </c>
      <c r="D48" s="25">
        <v>1919</v>
      </c>
      <c r="E48" s="25">
        <v>392</v>
      </c>
      <c r="F48" s="25">
        <v>6</v>
      </c>
      <c r="G48" s="25">
        <v>2311</v>
      </c>
      <c r="H48" s="25">
        <v>16</v>
      </c>
      <c r="I48" s="25">
        <v>2</v>
      </c>
      <c r="J48" s="25">
        <v>1950</v>
      </c>
      <c r="K48" s="25">
        <v>30</v>
      </c>
      <c r="L48" s="25">
        <v>60</v>
      </c>
      <c r="M48" s="25">
        <v>225</v>
      </c>
      <c r="N48" s="25">
        <v>28</v>
      </c>
      <c r="O48" s="25">
        <v>68</v>
      </c>
      <c r="P48" s="25">
        <v>47</v>
      </c>
      <c r="Q48" s="25">
        <v>21</v>
      </c>
      <c r="R48" s="66">
        <f t="shared" si="0"/>
        <v>2.942449156209433E-2</v>
      </c>
      <c r="S48" s="66">
        <f t="shared" si="1"/>
        <v>2.942449156209433E-2</v>
      </c>
      <c r="T48" s="66">
        <f>+IF(G48&gt;0,'Órdenes y Medidas'!C51/G48,"-")</f>
        <v>0.36174816096927737</v>
      </c>
      <c r="U48" s="66">
        <f>+IF(OR(C48=0,J48=0),"-",'Órdenes y Medidas'!C51/C48)</f>
        <v>0.36174816096927737</v>
      </c>
    </row>
    <row r="49" spans="2:21" ht="20.100000000000001" customHeight="1" thickBot="1" x14ac:dyDescent="0.25">
      <c r="B49" s="62" t="s">
        <v>265</v>
      </c>
      <c r="C49" s="25">
        <v>1531</v>
      </c>
      <c r="D49" s="25">
        <v>915</v>
      </c>
      <c r="E49" s="25">
        <v>616</v>
      </c>
      <c r="F49" s="25">
        <v>0</v>
      </c>
      <c r="G49" s="25">
        <v>1531</v>
      </c>
      <c r="H49" s="25">
        <v>0</v>
      </c>
      <c r="I49" s="25">
        <v>0</v>
      </c>
      <c r="J49" s="25">
        <v>758</v>
      </c>
      <c r="K49" s="25">
        <v>2</v>
      </c>
      <c r="L49" s="25">
        <v>481</v>
      </c>
      <c r="M49" s="25">
        <v>179</v>
      </c>
      <c r="N49" s="25">
        <v>111</v>
      </c>
      <c r="O49" s="25">
        <v>37</v>
      </c>
      <c r="P49" s="25">
        <v>16</v>
      </c>
      <c r="Q49" s="25">
        <v>21</v>
      </c>
      <c r="R49" s="66">
        <f t="shared" si="0"/>
        <v>2.4167210973220117E-2</v>
      </c>
      <c r="S49" s="66">
        <f t="shared" si="1"/>
        <v>2.4167210973220117E-2</v>
      </c>
      <c r="T49" s="66">
        <f>+IF(G49&gt;0,'Órdenes y Medidas'!C52/G49,"-")</f>
        <v>0.19399085564990204</v>
      </c>
      <c r="U49" s="66">
        <f>+IF(OR(C49=0,J49=0),"-",'Órdenes y Medidas'!C52/C49)</f>
        <v>0.19399085564990204</v>
      </c>
    </row>
    <row r="50" spans="2:21" ht="20.100000000000001" customHeight="1" thickBot="1" x14ac:dyDescent="0.25">
      <c r="B50" s="62" t="s">
        <v>266</v>
      </c>
      <c r="C50" s="25">
        <v>81</v>
      </c>
      <c r="D50" s="25">
        <v>58</v>
      </c>
      <c r="E50" s="25">
        <v>23</v>
      </c>
      <c r="F50" s="25">
        <v>0</v>
      </c>
      <c r="G50" s="25">
        <v>81</v>
      </c>
      <c r="H50" s="25">
        <v>2</v>
      </c>
      <c r="I50" s="25">
        <v>0</v>
      </c>
      <c r="J50" s="25">
        <v>55</v>
      </c>
      <c r="K50" s="25">
        <v>0</v>
      </c>
      <c r="L50" s="25">
        <v>24</v>
      </c>
      <c r="M50" s="25">
        <v>0</v>
      </c>
      <c r="N50" s="25">
        <v>0</v>
      </c>
      <c r="O50" s="25">
        <v>3</v>
      </c>
      <c r="P50" s="25">
        <v>2</v>
      </c>
      <c r="Q50" s="25">
        <v>1</v>
      </c>
      <c r="R50" s="66">
        <f t="shared" si="0"/>
        <v>3.7037037037037035E-2</v>
      </c>
      <c r="S50" s="66">
        <f t="shared" si="1"/>
        <v>3.7037037037037035E-2</v>
      </c>
      <c r="T50" s="66">
        <f>+IF(G50&gt;0,'Órdenes y Medidas'!C53/G50,"-")</f>
        <v>0.23456790123456789</v>
      </c>
      <c r="U50" s="66">
        <f>+IF(OR(C50=0,J50=0),"-",'Órdenes y Medidas'!C53/C50)</f>
        <v>0.23456790123456789</v>
      </c>
    </row>
    <row r="51" spans="2:21" ht="20.100000000000001" customHeight="1" thickBot="1" x14ac:dyDescent="0.25">
      <c r="B51" s="62" t="s">
        <v>267</v>
      </c>
      <c r="C51" s="25">
        <v>110</v>
      </c>
      <c r="D51" s="25">
        <v>79</v>
      </c>
      <c r="E51" s="25">
        <v>31</v>
      </c>
      <c r="F51" s="25">
        <v>0</v>
      </c>
      <c r="G51" s="25">
        <v>114</v>
      </c>
      <c r="H51" s="25">
        <v>0</v>
      </c>
      <c r="I51" s="25">
        <v>0</v>
      </c>
      <c r="J51" s="25">
        <v>114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66">
        <f t="shared" si="0"/>
        <v>0</v>
      </c>
      <c r="S51" s="66">
        <f t="shared" si="1"/>
        <v>0</v>
      </c>
      <c r="T51" s="66">
        <f>+IF(G51&gt;0,'Órdenes y Medidas'!C54/G51,"-")</f>
        <v>0.20175438596491227</v>
      </c>
      <c r="U51" s="66">
        <f>+IF(OR(C51=0,J51=0),"-",'Órdenes y Medidas'!C54/C51)</f>
        <v>0.20909090909090908</v>
      </c>
    </row>
    <row r="52" spans="2:21" ht="20.100000000000001" customHeight="1" thickBot="1" x14ac:dyDescent="0.25">
      <c r="B52" s="62" t="s">
        <v>268</v>
      </c>
      <c r="C52" s="25">
        <v>479</v>
      </c>
      <c r="D52" s="25">
        <v>377</v>
      </c>
      <c r="E52" s="25">
        <v>102</v>
      </c>
      <c r="F52" s="25">
        <v>0</v>
      </c>
      <c r="G52" s="25">
        <v>479</v>
      </c>
      <c r="H52" s="25">
        <v>4</v>
      </c>
      <c r="I52" s="25">
        <v>0</v>
      </c>
      <c r="J52" s="25">
        <v>298</v>
      </c>
      <c r="K52" s="25">
        <v>0</v>
      </c>
      <c r="L52" s="25">
        <v>41</v>
      </c>
      <c r="M52" s="25">
        <v>136</v>
      </c>
      <c r="N52" s="25">
        <v>0</v>
      </c>
      <c r="O52" s="25">
        <v>0</v>
      </c>
      <c r="P52" s="25">
        <v>0</v>
      </c>
      <c r="Q52" s="25">
        <v>0</v>
      </c>
      <c r="R52" s="66">
        <f t="shared" si="0"/>
        <v>0</v>
      </c>
      <c r="S52" s="66">
        <f t="shared" si="1"/>
        <v>0</v>
      </c>
      <c r="T52" s="66">
        <f>+IF(G52&gt;0,'Órdenes y Medidas'!C55/G52,"-")</f>
        <v>0.1649269311064718</v>
      </c>
      <c r="U52" s="66">
        <f>+IF(OR(C52=0,J52=0),"-",'Órdenes y Medidas'!C55/C52)</f>
        <v>0.1649269311064718</v>
      </c>
    </row>
    <row r="53" spans="2:21" ht="20.100000000000001" customHeight="1" thickBot="1" x14ac:dyDescent="0.25">
      <c r="B53" s="62" t="s">
        <v>269</v>
      </c>
      <c r="C53" s="25">
        <v>24</v>
      </c>
      <c r="D53" s="25">
        <v>19</v>
      </c>
      <c r="E53" s="25">
        <v>5</v>
      </c>
      <c r="F53" s="25">
        <v>0</v>
      </c>
      <c r="G53" s="25">
        <v>24</v>
      </c>
      <c r="H53" s="25">
        <v>0</v>
      </c>
      <c r="I53" s="25">
        <v>0</v>
      </c>
      <c r="J53" s="25">
        <v>22</v>
      </c>
      <c r="K53" s="25">
        <v>0</v>
      </c>
      <c r="L53" s="25">
        <v>0</v>
      </c>
      <c r="M53" s="25">
        <v>1</v>
      </c>
      <c r="N53" s="25">
        <v>1</v>
      </c>
      <c r="O53" s="25">
        <v>0</v>
      </c>
      <c r="P53" s="25">
        <v>0</v>
      </c>
      <c r="Q53" s="25">
        <v>0</v>
      </c>
      <c r="R53" s="66">
        <f t="shared" si="0"/>
        <v>0</v>
      </c>
      <c r="S53" s="66">
        <f t="shared" si="1"/>
        <v>0</v>
      </c>
      <c r="T53" s="66">
        <f>+IF(G53&gt;0,'Órdenes y Medidas'!C56/G53,"-")</f>
        <v>0.45833333333333331</v>
      </c>
      <c r="U53" s="66">
        <f>+IF(OR(C53=0,J53=0),"-",'Órdenes y Medidas'!C56/C53)</f>
        <v>0.45833333333333331</v>
      </c>
    </row>
    <row r="54" spans="2:21" ht="20.100000000000001" customHeight="1" thickBot="1" x14ac:dyDescent="0.25">
      <c r="B54" s="62" t="s">
        <v>270</v>
      </c>
      <c r="C54" s="25">
        <v>96</v>
      </c>
      <c r="D54" s="25">
        <v>69</v>
      </c>
      <c r="E54" s="25">
        <v>27</v>
      </c>
      <c r="F54" s="25">
        <v>0</v>
      </c>
      <c r="G54" s="25">
        <v>96</v>
      </c>
      <c r="H54" s="25">
        <v>3</v>
      </c>
      <c r="I54" s="25">
        <v>0</v>
      </c>
      <c r="J54" s="25">
        <v>81</v>
      </c>
      <c r="K54" s="25">
        <v>0</v>
      </c>
      <c r="L54" s="25">
        <v>10</v>
      </c>
      <c r="M54" s="25">
        <v>2</v>
      </c>
      <c r="N54" s="25">
        <v>0</v>
      </c>
      <c r="O54" s="25">
        <v>16</v>
      </c>
      <c r="P54" s="25">
        <v>11</v>
      </c>
      <c r="Q54" s="25">
        <v>5</v>
      </c>
      <c r="R54" s="66">
        <f t="shared" si="0"/>
        <v>0.16666666666666666</v>
      </c>
      <c r="S54" s="66">
        <f t="shared" si="1"/>
        <v>0.16666666666666666</v>
      </c>
      <c r="T54" s="66">
        <f>+IF(G54&gt;0,'Órdenes y Medidas'!C57/G54,"-")</f>
        <v>0.33333333333333331</v>
      </c>
      <c r="U54" s="66">
        <f>+IF(OR(C54=0,J54=0),"-",'Órdenes y Medidas'!C57/C54)</f>
        <v>0.33333333333333331</v>
      </c>
    </row>
    <row r="55" spans="2:21" ht="20.100000000000001" customHeight="1" thickBot="1" x14ac:dyDescent="0.25">
      <c r="B55" s="62" t="s">
        <v>271</v>
      </c>
      <c r="C55" s="25">
        <v>82</v>
      </c>
      <c r="D55" s="25">
        <v>80</v>
      </c>
      <c r="E55" s="25">
        <v>2</v>
      </c>
      <c r="F55" s="25">
        <v>0</v>
      </c>
      <c r="G55" s="25">
        <v>82</v>
      </c>
      <c r="H55" s="25">
        <v>0</v>
      </c>
      <c r="I55" s="25">
        <v>0</v>
      </c>
      <c r="J55" s="25">
        <v>82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66">
        <f t="shared" si="0"/>
        <v>0</v>
      </c>
      <c r="S55" s="66">
        <f t="shared" si="1"/>
        <v>0</v>
      </c>
      <c r="T55" s="66">
        <f>+IF(G55&gt;0,'Órdenes y Medidas'!C58/G55,"-")</f>
        <v>0.17073170731707318</v>
      </c>
      <c r="U55" s="66">
        <f>+IF(OR(C55=0,J55=0),"-",'Órdenes y Medidas'!C58/C55)</f>
        <v>0.17073170731707318</v>
      </c>
    </row>
    <row r="56" spans="2:21" ht="20.100000000000001" customHeight="1" thickBot="1" x14ac:dyDescent="0.25">
      <c r="B56" s="62" t="s">
        <v>171</v>
      </c>
      <c r="C56" s="25">
        <v>928</v>
      </c>
      <c r="D56" s="25">
        <v>861</v>
      </c>
      <c r="E56" s="25">
        <v>67</v>
      </c>
      <c r="F56" s="25">
        <v>0</v>
      </c>
      <c r="G56" s="25">
        <v>993</v>
      </c>
      <c r="H56" s="25">
        <v>0</v>
      </c>
      <c r="I56" s="25">
        <v>1</v>
      </c>
      <c r="J56" s="25">
        <v>871</v>
      </c>
      <c r="K56" s="25">
        <v>7</v>
      </c>
      <c r="L56" s="25">
        <v>49</v>
      </c>
      <c r="M56" s="25">
        <v>65</v>
      </c>
      <c r="N56" s="25">
        <v>0</v>
      </c>
      <c r="O56" s="25">
        <v>0</v>
      </c>
      <c r="P56" s="25">
        <v>0</v>
      </c>
      <c r="Q56" s="25">
        <v>0</v>
      </c>
      <c r="R56" s="66">
        <f t="shared" si="0"/>
        <v>0</v>
      </c>
      <c r="S56" s="66">
        <f t="shared" si="1"/>
        <v>0</v>
      </c>
      <c r="T56" s="66">
        <f>+IF(G56&gt;0,'Órdenes y Medidas'!C59/G56,"-")</f>
        <v>0.32225579053373615</v>
      </c>
      <c r="U56" s="66">
        <f>+IF(OR(C56=0,J56=0),"-",'Órdenes y Medidas'!C59/C56)</f>
        <v>0.34482758620689657</v>
      </c>
    </row>
    <row r="57" spans="2:21" ht="20.100000000000001" customHeight="1" thickBot="1" x14ac:dyDescent="0.25">
      <c r="B57" s="62" t="s">
        <v>272</v>
      </c>
      <c r="C57" s="25">
        <v>279</v>
      </c>
      <c r="D57" s="25">
        <v>127</v>
      </c>
      <c r="E57" s="25">
        <v>152</v>
      </c>
      <c r="F57" s="25">
        <v>0</v>
      </c>
      <c r="G57" s="25">
        <v>279</v>
      </c>
      <c r="H57" s="25">
        <v>0</v>
      </c>
      <c r="I57" s="25">
        <v>0</v>
      </c>
      <c r="J57" s="25">
        <v>239</v>
      </c>
      <c r="K57" s="25">
        <v>0</v>
      </c>
      <c r="L57" s="25">
        <v>17</v>
      </c>
      <c r="M57" s="25">
        <v>23</v>
      </c>
      <c r="N57" s="25">
        <v>0</v>
      </c>
      <c r="O57" s="25">
        <v>0</v>
      </c>
      <c r="P57" s="25">
        <v>0</v>
      </c>
      <c r="Q57" s="25">
        <v>0</v>
      </c>
      <c r="R57" s="66">
        <f t="shared" si="0"/>
        <v>0</v>
      </c>
      <c r="S57" s="66">
        <f t="shared" si="1"/>
        <v>0</v>
      </c>
      <c r="T57" s="66">
        <f>+IF(G57&gt;0,'Órdenes y Medidas'!C60/G57,"-")</f>
        <v>0.46594982078853048</v>
      </c>
      <c r="U57" s="66">
        <f>+IF(OR(C57=0,J57=0),"-",'Órdenes y Medidas'!C60/C57)</f>
        <v>0.46594982078853048</v>
      </c>
    </row>
    <row r="58" spans="2:21" ht="20.100000000000001" customHeight="1" thickBot="1" x14ac:dyDescent="0.25">
      <c r="B58" s="62" t="s">
        <v>273</v>
      </c>
      <c r="C58" s="25">
        <v>120</v>
      </c>
      <c r="D58" s="25">
        <v>103</v>
      </c>
      <c r="E58" s="25">
        <v>17</v>
      </c>
      <c r="F58" s="25">
        <v>0</v>
      </c>
      <c r="G58" s="25">
        <v>124</v>
      </c>
      <c r="H58" s="25">
        <v>0</v>
      </c>
      <c r="I58" s="25">
        <v>0</v>
      </c>
      <c r="J58" s="25">
        <v>96</v>
      </c>
      <c r="K58" s="25">
        <v>0</v>
      </c>
      <c r="L58" s="25">
        <v>21</v>
      </c>
      <c r="M58" s="25">
        <v>5</v>
      </c>
      <c r="N58" s="25">
        <v>2</v>
      </c>
      <c r="O58" s="25">
        <v>11</v>
      </c>
      <c r="P58" s="25">
        <v>10</v>
      </c>
      <c r="Q58" s="25">
        <v>1</v>
      </c>
      <c r="R58" s="66">
        <f t="shared" si="0"/>
        <v>8.8709677419354843E-2</v>
      </c>
      <c r="S58" s="66">
        <f t="shared" si="1"/>
        <v>9.166666666666666E-2</v>
      </c>
      <c r="T58" s="66">
        <f>+IF(G58&gt;0,'Órdenes y Medidas'!C61/G58,"-")</f>
        <v>0.22580645161290322</v>
      </c>
      <c r="U58" s="66">
        <f>+IF(OR(C58=0,J58=0),"-",'Órdenes y Medidas'!C61/C58)</f>
        <v>0.23333333333333334</v>
      </c>
    </row>
    <row r="59" spans="2:21" ht="20.100000000000001" customHeight="1" thickBot="1" x14ac:dyDescent="0.25">
      <c r="B59" s="62" t="s">
        <v>274</v>
      </c>
      <c r="C59" s="25">
        <v>685</v>
      </c>
      <c r="D59" s="25">
        <v>361</v>
      </c>
      <c r="E59" s="25">
        <v>324</v>
      </c>
      <c r="F59" s="25">
        <v>0</v>
      </c>
      <c r="G59" s="25">
        <v>685</v>
      </c>
      <c r="H59" s="25">
        <v>0</v>
      </c>
      <c r="I59" s="25">
        <v>0</v>
      </c>
      <c r="J59" s="25">
        <v>637</v>
      </c>
      <c r="K59" s="25">
        <v>0</v>
      </c>
      <c r="L59" s="25">
        <v>48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66">
        <f t="shared" si="0"/>
        <v>0</v>
      </c>
      <c r="S59" s="66">
        <f t="shared" si="1"/>
        <v>0</v>
      </c>
      <c r="T59" s="66">
        <f>+IF(G59&gt;0,'Órdenes y Medidas'!C62/G59,"-")</f>
        <v>0.21897810218978103</v>
      </c>
      <c r="U59" s="66">
        <f>+IF(OR(C59=0,J59=0),"-",'Órdenes y Medidas'!C62/C59)</f>
        <v>0.21897810218978103</v>
      </c>
    </row>
    <row r="60" spans="2:21" ht="20.100000000000001" customHeight="1" thickBot="1" x14ac:dyDescent="0.25">
      <c r="B60" s="62" t="s">
        <v>275</v>
      </c>
      <c r="C60" s="25">
        <v>355</v>
      </c>
      <c r="D60" s="25">
        <v>159</v>
      </c>
      <c r="E60" s="25">
        <v>196</v>
      </c>
      <c r="F60" s="25">
        <v>0</v>
      </c>
      <c r="G60" s="25">
        <v>355</v>
      </c>
      <c r="H60" s="25">
        <v>5</v>
      </c>
      <c r="I60" s="25">
        <v>0</v>
      </c>
      <c r="J60" s="25">
        <v>195</v>
      </c>
      <c r="K60" s="25">
        <v>0</v>
      </c>
      <c r="L60" s="25">
        <v>30</v>
      </c>
      <c r="M60" s="25">
        <v>57</v>
      </c>
      <c r="N60" s="25">
        <v>68</v>
      </c>
      <c r="O60" s="25">
        <v>0</v>
      </c>
      <c r="P60" s="25">
        <v>0</v>
      </c>
      <c r="Q60" s="25">
        <v>0</v>
      </c>
      <c r="R60" s="66">
        <f t="shared" si="0"/>
        <v>0</v>
      </c>
      <c r="S60" s="66">
        <f t="shared" si="1"/>
        <v>0</v>
      </c>
      <c r="T60" s="66">
        <f>+IF(G60&gt;0,'Órdenes y Medidas'!C63/G60,"-")</f>
        <v>0.12394366197183099</v>
      </c>
      <c r="U60" s="66">
        <f>+IF(OR(C60=0,J60=0),"-",'Órdenes y Medidas'!C63/C60)</f>
        <v>0.12394366197183099</v>
      </c>
    </row>
    <row r="61" spans="2:21" ht="20.100000000000001" customHeight="1" thickBot="1" x14ac:dyDescent="0.25">
      <c r="B61" s="62" t="s">
        <v>172</v>
      </c>
      <c r="C61" s="25">
        <v>809</v>
      </c>
      <c r="D61" s="25">
        <v>762</v>
      </c>
      <c r="E61" s="25">
        <v>47</v>
      </c>
      <c r="F61" s="25">
        <v>17</v>
      </c>
      <c r="G61" s="25">
        <v>809</v>
      </c>
      <c r="H61" s="25">
        <v>2</v>
      </c>
      <c r="I61" s="25">
        <v>0</v>
      </c>
      <c r="J61" s="25">
        <v>510</v>
      </c>
      <c r="K61" s="25">
        <v>39</v>
      </c>
      <c r="L61" s="25">
        <v>256</v>
      </c>
      <c r="M61" s="25">
        <v>0</v>
      </c>
      <c r="N61" s="25">
        <v>2</v>
      </c>
      <c r="O61" s="25">
        <v>10</v>
      </c>
      <c r="P61" s="25">
        <v>7</v>
      </c>
      <c r="Q61" s="25">
        <v>3</v>
      </c>
      <c r="R61" s="66">
        <f t="shared" si="0"/>
        <v>1.2360939431396786E-2</v>
      </c>
      <c r="S61" s="66">
        <f t="shared" si="1"/>
        <v>1.2360939431396786E-2</v>
      </c>
      <c r="T61" s="66">
        <f>+IF(G61&gt;0,'Órdenes y Medidas'!C64/G61,"-")</f>
        <v>0.11495673671199011</v>
      </c>
      <c r="U61" s="66">
        <f>+IF(OR(C61=0,J61=0),"-",'Órdenes y Medidas'!C64/C61)</f>
        <v>0.11495673671199011</v>
      </c>
    </row>
    <row r="62" spans="2:21" ht="20.100000000000001" customHeight="1" thickBot="1" x14ac:dyDescent="0.25">
      <c r="B62" s="62" t="s">
        <v>276</v>
      </c>
      <c r="C62" s="25">
        <v>117</v>
      </c>
      <c r="D62" s="25">
        <v>107</v>
      </c>
      <c r="E62" s="25">
        <v>10</v>
      </c>
      <c r="F62" s="25">
        <v>0</v>
      </c>
      <c r="G62" s="25">
        <v>117</v>
      </c>
      <c r="H62" s="25">
        <v>0</v>
      </c>
      <c r="I62" s="25">
        <v>0</v>
      </c>
      <c r="J62" s="25">
        <v>105</v>
      </c>
      <c r="K62" s="25">
        <v>0</v>
      </c>
      <c r="L62" s="25">
        <v>12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66">
        <f t="shared" si="0"/>
        <v>0</v>
      </c>
      <c r="S62" s="66">
        <f t="shared" si="1"/>
        <v>0</v>
      </c>
      <c r="T62" s="66">
        <f>+IF(G62&gt;0,'Órdenes y Medidas'!C65/G62,"-")</f>
        <v>0.28205128205128205</v>
      </c>
      <c r="U62" s="66">
        <f>+IF(OR(C62=0,J62=0),"-",'Órdenes y Medidas'!C65/C62)</f>
        <v>0.28205128205128205</v>
      </c>
    </row>
    <row r="63" spans="2:21" ht="20.100000000000001" customHeight="1" thickBot="1" x14ac:dyDescent="0.25">
      <c r="B63" s="62" t="s">
        <v>277</v>
      </c>
      <c r="C63" s="25">
        <v>101</v>
      </c>
      <c r="D63" s="25">
        <v>99</v>
      </c>
      <c r="E63" s="25">
        <v>2</v>
      </c>
      <c r="F63" s="25">
        <v>0</v>
      </c>
      <c r="G63" s="25">
        <v>101</v>
      </c>
      <c r="H63" s="25">
        <v>0</v>
      </c>
      <c r="I63" s="25">
        <v>0</v>
      </c>
      <c r="J63" s="25">
        <v>85</v>
      </c>
      <c r="K63" s="25">
        <v>2</v>
      </c>
      <c r="L63" s="25">
        <v>4</v>
      </c>
      <c r="M63" s="25">
        <v>0</v>
      </c>
      <c r="N63" s="25">
        <v>10</v>
      </c>
      <c r="O63" s="25">
        <v>0</v>
      </c>
      <c r="P63" s="25">
        <v>0</v>
      </c>
      <c r="Q63" s="25">
        <v>0</v>
      </c>
      <c r="R63" s="66">
        <f t="shared" si="0"/>
        <v>0</v>
      </c>
      <c r="S63" s="66">
        <f t="shared" si="1"/>
        <v>0</v>
      </c>
      <c r="T63" s="66">
        <f>+IF(G63&gt;0,'Órdenes y Medidas'!C66/G63,"-")</f>
        <v>0.43564356435643564</v>
      </c>
      <c r="U63" s="66">
        <f>+IF(OR(C63=0,J63=0),"-",'Órdenes y Medidas'!C66/C63)</f>
        <v>0.43564356435643564</v>
      </c>
    </row>
    <row r="64" spans="2:21" ht="20.100000000000001" customHeight="1" thickBot="1" x14ac:dyDescent="0.25">
      <c r="B64" s="62" t="s">
        <v>278</v>
      </c>
      <c r="C64" s="25">
        <v>114</v>
      </c>
      <c r="D64" s="25">
        <v>112</v>
      </c>
      <c r="E64" s="25">
        <v>2</v>
      </c>
      <c r="F64" s="25">
        <v>0</v>
      </c>
      <c r="G64" s="25">
        <v>114</v>
      </c>
      <c r="H64" s="25">
        <v>0</v>
      </c>
      <c r="I64" s="25">
        <v>0</v>
      </c>
      <c r="J64" s="25">
        <v>90</v>
      </c>
      <c r="K64" s="25">
        <v>0</v>
      </c>
      <c r="L64" s="25">
        <v>24</v>
      </c>
      <c r="M64" s="25">
        <v>0</v>
      </c>
      <c r="N64" s="25">
        <v>0</v>
      </c>
      <c r="O64" s="25">
        <v>48</v>
      </c>
      <c r="P64" s="25">
        <v>48</v>
      </c>
      <c r="Q64" s="25">
        <v>0</v>
      </c>
      <c r="R64" s="66">
        <f t="shared" si="0"/>
        <v>0.42105263157894735</v>
      </c>
      <c r="S64" s="66">
        <f t="shared" si="1"/>
        <v>0.42105263157894735</v>
      </c>
      <c r="T64" s="66">
        <f>+IF(G64&gt;0,'Órdenes y Medidas'!C67/G64,"-")</f>
        <v>0.26315789473684209</v>
      </c>
      <c r="U64" s="66">
        <f>+IF(OR(C64=0,J64=0),"-",'Órdenes y Medidas'!C67/C64)</f>
        <v>0.26315789473684209</v>
      </c>
    </row>
    <row r="65" spans="2:21" ht="20.100000000000001" customHeight="1" thickBot="1" x14ac:dyDescent="0.25">
      <c r="B65" s="62" t="s">
        <v>279</v>
      </c>
      <c r="C65" s="25">
        <v>24</v>
      </c>
      <c r="D65" s="25">
        <v>23</v>
      </c>
      <c r="E65" s="25">
        <v>1</v>
      </c>
      <c r="F65" s="25">
        <v>0</v>
      </c>
      <c r="G65" s="25">
        <v>24</v>
      </c>
      <c r="H65" s="25">
        <v>0</v>
      </c>
      <c r="I65" s="25">
        <v>0</v>
      </c>
      <c r="J65" s="25">
        <v>22</v>
      </c>
      <c r="K65" s="25">
        <v>1</v>
      </c>
      <c r="L65" s="25">
        <v>1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66">
        <f t="shared" si="0"/>
        <v>0</v>
      </c>
      <c r="S65" s="66">
        <f t="shared" si="1"/>
        <v>0</v>
      </c>
      <c r="T65" s="66">
        <f>+IF(G65&gt;0,'Órdenes y Medidas'!C68/G65,"-")</f>
        <v>0.66666666666666663</v>
      </c>
      <c r="U65" s="66">
        <f>+IF(OR(C65=0,J65=0),"-",'Órdenes y Medidas'!C68/C65)</f>
        <v>0.66666666666666663</v>
      </c>
    </row>
    <row r="66" spans="2:21" ht="20.100000000000001" customHeight="1" thickBot="1" x14ac:dyDescent="0.25">
      <c r="B66" s="62" t="s">
        <v>280</v>
      </c>
      <c r="C66" s="25">
        <v>299</v>
      </c>
      <c r="D66" s="25">
        <v>297</v>
      </c>
      <c r="E66" s="25">
        <v>2</v>
      </c>
      <c r="F66" s="25">
        <v>0</v>
      </c>
      <c r="G66" s="25">
        <v>324</v>
      </c>
      <c r="H66" s="25">
        <v>37</v>
      </c>
      <c r="I66" s="25">
        <v>0</v>
      </c>
      <c r="J66" s="25">
        <v>218</v>
      </c>
      <c r="K66" s="25">
        <v>0</v>
      </c>
      <c r="L66" s="25">
        <v>22</v>
      </c>
      <c r="M66" s="25">
        <v>40</v>
      </c>
      <c r="N66" s="25">
        <v>7</v>
      </c>
      <c r="O66" s="25">
        <v>20</v>
      </c>
      <c r="P66" s="25">
        <v>19</v>
      </c>
      <c r="Q66" s="25">
        <v>1</v>
      </c>
      <c r="R66" s="66">
        <f t="shared" si="0"/>
        <v>6.1728395061728392E-2</v>
      </c>
      <c r="S66" s="66">
        <f t="shared" si="1"/>
        <v>6.6889632107023408E-2</v>
      </c>
      <c r="T66" s="66">
        <f>+IF(G66&gt;0,'Órdenes y Medidas'!C69/G66,"-")</f>
        <v>0.14814814814814814</v>
      </c>
      <c r="U66" s="66">
        <f>+IF(OR(C66=0,J66=0),"-",'Órdenes y Medidas'!C69/C66)</f>
        <v>0.16053511705685619</v>
      </c>
    </row>
    <row r="67" spans="2:21" ht="20.100000000000001" customHeight="1" thickBot="1" x14ac:dyDescent="0.25">
      <c r="B67" s="62" t="s">
        <v>281</v>
      </c>
      <c r="C67" s="25">
        <v>90</v>
      </c>
      <c r="D67" s="25">
        <v>78</v>
      </c>
      <c r="E67" s="25">
        <v>12</v>
      </c>
      <c r="F67" s="25">
        <v>0</v>
      </c>
      <c r="G67" s="25">
        <v>90</v>
      </c>
      <c r="H67" s="25">
        <v>0</v>
      </c>
      <c r="I67" s="25">
        <v>0</v>
      </c>
      <c r="J67" s="25">
        <v>76</v>
      </c>
      <c r="K67" s="25">
        <v>2</v>
      </c>
      <c r="L67" s="25">
        <v>12</v>
      </c>
      <c r="M67" s="25">
        <v>0</v>
      </c>
      <c r="N67" s="25">
        <v>0</v>
      </c>
      <c r="O67" s="25">
        <v>13</v>
      </c>
      <c r="P67" s="25">
        <v>11</v>
      </c>
      <c r="Q67" s="25">
        <v>2</v>
      </c>
      <c r="R67" s="66">
        <f t="shared" si="0"/>
        <v>0.14444444444444443</v>
      </c>
      <c r="S67" s="66">
        <f t="shared" si="1"/>
        <v>0.14444444444444443</v>
      </c>
      <c r="T67" s="66">
        <f>+IF(G67&gt;0,'Órdenes y Medidas'!C70/G67,"-")</f>
        <v>0.24444444444444444</v>
      </c>
      <c r="U67" s="66">
        <f>+IF(OR(C67=0,J67=0),"-",'Órdenes y Medidas'!C70/C67)</f>
        <v>0.24444444444444444</v>
      </c>
    </row>
    <row r="68" spans="2:21" ht="20.100000000000001" customHeight="1" thickBot="1" x14ac:dyDescent="0.25">
      <c r="B68" s="62" t="s">
        <v>282</v>
      </c>
      <c r="C68" s="25">
        <v>64</v>
      </c>
      <c r="D68" s="25">
        <v>59</v>
      </c>
      <c r="E68" s="25">
        <v>5</v>
      </c>
      <c r="F68" s="25">
        <v>0</v>
      </c>
      <c r="G68" s="25">
        <v>64</v>
      </c>
      <c r="H68" s="25">
        <v>0</v>
      </c>
      <c r="I68" s="25">
        <v>0</v>
      </c>
      <c r="J68" s="25">
        <v>38</v>
      </c>
      <c r="K68" s="25">
        <v>3</v>
      </c>
      <c r="L68" s="25">
        <v>3</v>
      </c>
      <c r="M68" s="25">
        <v>20</v>
      </c>
      <c r="N68" s="25">
        <v>0</v>
      </c>
      <c r="O68" s="25">
        <v>0</v>
      </c>
      <c r="P68" s="25">
        <v>0</v>
      </c>
      <c r="Q68" s="25">
        <v>0</v>
      </c>
      <c r="R68" s="66">
        <f t="shared" si="0"/>
        <v>0</v>
      </c>
      <c r="S68" s="66">
        <f t="shared" si="1"/>
        <v>0</v>
      </c>
      <c r="T68" s="66">
        <f>+IF(G68&gt;0,'Órdenes y Medidas'!C71/G68,"-")</f>
        <v>0.375</v>
      </c>
      <c r="U68" s="66">
        <f>+IF(OR(C68=0,J68=0),"-",'Órdenes y Medidas'!C71/C68)</f>
        <v>0.375</v>
      </c>
    </row>
    <row r="69" spans="2:21" ht="20.100000000000001" customHeight="1" thickBot="1" x14ac:dyDescent="0.25">
      <c r="B69" s="62" t="s">
        <v>283</v>
      </c>
      <c r="C69" s="25">
        <v>164</v>
      </c>
      <c r="D69" s="25">
        <v>164</v>
      </c>
      <c r="E69" s="25">
        <v>0</v>
      </c>
      <c r="F69" s="25">
        <v>0</v>
      </c>
      <c r="G69" s="25">
        <v>164</v>
      </c>
      <c r="H69" s="25">
        <v>0</v>
      </c>
      <c r="I69" s="25">
        <v>0</v>
      </c>
      <c r="J69" s="25">
        <v>164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66">
        <f t="shared" si="0"/>
        <v>0</v>
      </c>
      <c r="S69" s="66">
        <f t="shared" si="1"/>
        <v>0</v>
      </c>
      <c r="T69" s="66">
        <f>+IF(G69&gt;0,'Órdenes y Medidas'!C72/G69,"-")</f>
        <v>9.7560975609756101E-2</v>
      </c>
      <c r="U69" s="66">
        <f>+IF(OR(C69=0,J69=0),"-",'Órdenes y Medidas'!C72/C69)</f>
        <v>9.7560975609756101E-2</v>
      </c>
    </row>
    <row r="70" spans="2:21" ht="20.100000000000001" customHeight="1" thickBot="1" x14ac:dyDescent="0.25">
      <c r="B70" s="62" t="s">
        <v>284</v>
      </c>
      <c r="C70" s="25">
        <v>192</v>
      </c>
      <c r="D70" s="25">
        <v>177</v>
      </c>
      <c r="E70" s="25">
        <v>15</v>
      </c>
      <c r="F70" s="25">
        <v>6</v>
      </c>
      <c r="G70" s="25">
        <v>192</v>
      </c>
      <c r="H70" s="25">
        <v>5</v>
      </c>
      <c r="I70" s="25">
        <v>4</v>
      </c>
      <c r="J70" s="25">
        <v>126</v>
      </c>
      <c r="K70" s="25">
        <v>7</v>
      </c>
      <c r="L70" s="25">
        <v>22</v>
      </c>
      <c r="M70" s="25">
        <v>20</v>
      </c>
      <c r="N70" s="25">
        <v>8</v>
      </c>
      <c r="O70" s="25">
        <v>19</v>
      </c>
      <c r="P70" s="25">
        <v>15</v>
      </c>
      <c r="Q70" s="25">
        <v>4</v>
      </c>
      <c r="R70" s="66">
        <f t="shared" si="0"/>
        <v>9.8958333333333329E-2</v>
      </c>
      <c r="S70" s="66">
        <f t="shared" si="1"/>
        <v>9.8958333333333329E-2</v>
      </c>
      <c r="T70" s="66">
        <f>+IF(G70&gt;0,'Órdenes y Medidas'!C73/G70,"-")</f>
        <v>0.25520833333333331</v>
      </c>
      <c r="U70" s="66">
        <f>+IF(OR(C70=0,J70=0),"-",'Órdenes y Medidas'!C73/C70)</f>
        <v>0.25520833333333331</v>
      </c>
    </row>
    <row r="71" spans="2:21" ht="20.100000000000001" customHeight="1" thickBot="1" x14ac:dyDescent="0.25">
      <c r="B71" s="62" t="s">
        <v>285</v>
      </c>
      <c r="C71" s="25">
        <v>182</v>
      </c>
      <c r="D71" s="25">
        <v>142</v>
      </c>
      <c r="E71" s="25">
        <v>40</v>
      </c>
      <c r="F71" s="25">
        <v>3</v>
      </c>
      <c r="G71" s="25">
        <v>182</v>
      </c>
      <c r="H71" s="25">
        <v>0</v>
      </c>
      <c r="I71" s="25">
        <v>0</v>
      </c>
      <c r="J71" s="25">
        <v>114</v>
      </c>
      <c r="K71" s="25">
        <v>3</v>
      </c>
      <c r="L71" s="25">
        <v>42</v>
      </c>
      <c r="M71" s="25">
        <v>0</v>
      </c>
      <c r="N71" s="25">
        <v>23</v>
      </c>
      <c r="O71" s="25">
        <v>19</v>
      </c>
      <c r="P71" s="25">
        <v>12</v>
      </c>
      <c r="Q71" s="25">
        <v>7</v>
      </c>
      <c r="R71" s="66">
        <f t="shared" si="0"/>
        <v>0.1043956043956044</v>
      </c>
      <c r="S71" s="66">
        <f t="shared" si="1"/>
        <v>0.1043956043956044</v>
      </c>
      <c r="T71" s="66">
        <f>+IF(G71&gt;0,'Órdenes y Medidas'!C74/G71,"-")</f>
        <v>0.24725274725274726</v>
      </c>
      <c r="U71" s="66">
        <f>+IF(OR(C71=0,J71=0),"-",'Órdenes y Medidas'!C74/C71)</f>
        <v>0.24725274725274726</v>
      </c>
    </row>
    <row r="72" spans="2:21" ht="20.100000000000001" customHeight="1" thickBot="1" x14ac:dyDescent="0.25">
      <c r="B72" s="62" t="s">
        <v>637</v>
      </c>
      <c r="C72" s="25">
        <v>275</v>
      </c>
      <c r="D72" s="25">
        <v>222</v>
      </c>
      <c r="E72" s="25">
        <v>53</v>
      </c>
      <c r="F72" s="25">
        <v>0</v>
      </c>
      <c r="G72" s="25">
        <v>285</v>
      </c>
      <c r="H72" s="25">
        <v>0</v>
      </c>
      <c r="I72" s="25">
        <v>0</v>
      </c>
      <c r="J72" s="25">
        <v>197</v>
      </c>
      <c r="K72" s="25">
        <v>0</v>
      </c>
      <c r="L72" s="25">
        <v>88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66">
        <f t="shared" si="0"/>
        <v>0</v>
      </c>
      <c r="S72" s="66">
        <f t="shared" si="1"/>
        <v>0</v>
      </c>
      <c r="T72" s="66">
        <f>+IF(G72&gt;0,'Órdenes y Medidas'!C75/G72,"-")</f>
        <v>0.18245614035087721</v>
      </c>
      <c r="U72" s="66">
        <f>+IF(OR(C72=0,J72=0),"-",'Órdenes y Medidas'!C75/C72)</f>
        <v>0.18909090909090909</v>
      </c>
    </row>
    <row r="73" spans="2:21" ht="20.100000000000001" customHeight="1" thickBot="1" x14ac:dyDescent="0.25">
      <c r="B73" s="62" t="s">
        <v>173</v>
      </c>
      <c r="C73" s="25">
        <v>3357</v>
      </c>
      <c r="D73" s="25">
        <v>2296</v>
      </c>
      <c r="E73" s="25">
        <v>1061</v>
      </c>
      <c r="F73" s="25">
        <v>5</v>
      </c>
      <c r="G73" s="25">
        <v>3357</v>
      </c>
      <c r="H73" s="25">
        <v>27</v>
      </c>
      <c r="I73" s="25">
        <v>1</v>
      </c>
      <c r="J73" s="25">
        <v>2050</v>
      </c>
      <c r="K73" s="25">
        <v>44</v>
      </c>
      <c r="L73" s="25">
        <v>754</v>
      </c>
      <c r="M73" s="25">
        <v>392</v>
      </c>
      <c r="N73" s="25">
        <v>89</v>
      </c>
      <c r="O73" s="25">
        <v>214</v>
      </c>
      <c r="P73" s="25">
        <v>149</v>
      </c>
      <c r="Q73" s="25">
        <v>65</v>
      </c>
      <c r="R73" s="66">
        <f t="shared" si="0"/>
        <v>6.3747393506106642E-2</v>
      </c>
      <c r="S73" s="66">
        <f t="shared" si="1"/>
        <v>6.3747393506106642E-2</v>
      </c>
      <c r="T73" s="66">
        <f>+IF(G73&gt;0,'Órdenes y Medidas'!C76/G73,"-")</f>
        <v>0.11945189156985403</v>
      </c>
      <c r="U73" s="66">
        <f>+IF(OR(C73=0,J73=0),"-",'Órdenes y Medidas'!C76/C73)</f>
        <v>0.11945189156985403</v>
      </c>
    </row>
    <row r="74" spans="2:21" ht="20.100000000000001" customHeight="1" thickBot="1" x14ac:dyDescent="0.25">
      <c r="B74" s="62" t="s">
        <v>286</v>
      </c>
      <c r="C74" s="25">
        <v>186</v>
      </c>
      <c r="D74" s="25">
        <v>178</v>
      </c>
      <c r="E74" s="25">
        <v>8</v>
      </c>
      <c r="F74" s="25">
        <v>0</v>
      </c>
      <c r="G74" s="25">
        <v>186</v>
      </c>
      <c r="H74" s="25">
        <v>0</v>
      </c>
      <c r="I74" s="25">
        <v>0</v>
      </c>
      <c r="J74" s="25">
        <v>178</v>
      </c>
      <c r="K74" s="25">
        <v>3</v>
      </c>
      <c r="L74" s="25">
        <v>5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66">
        <f t="shared" si="0"/>
        <v>0</v>
      </c>
      <c r="S74" s="66">
        <f t="shared" si="1"/>
        <v>0</v>
      </c>
      <c r="T74" s="66">
        <f>+IF(G74&gt;0,'Órdenes y Medidas'!C77/G74,"-")</f>
        <v>0.20967741935483872</v>
      </c>
      <c r="U74" s="66">
        <f>+IF(OR(C74=0,J74=0),"-",'Órdenes y Medidas'!C77/C74)</f>
        <v>0.20967741935483872</v>
      </c>
    </row>
    <row r="75" spans="2:21" ht="20.100000000000001" customHeight="1" thickBot="1" x14ac:dyDescent="0.25">
      <c r="B75" s="62" t="s">
        <v>287</v>
      </c>
      <c r="C75" s="25">
        <v>741</v>
      </c>
      <c r="D75" s="25">
        <v>411</v>
      </c>
      <c r="E75" s="25">
        <v>330</v>
      </c>
      <c r="F75" s="25">
        <v>0</v>
      </c>
      <c r="G75" s="25">
        <v>741</v>
      </c>
      <c r="H75" s="25">
        <v>8</v>
      </c>
      <c r="I75" s="25">
        <v>0</v>
      </c>
      <c r="J75" s="25">
        <v>384</v>
      </c>
      <c r="K75" s="25">
        <v>14</v>
      </c>
      <c r="L75" s="25">
        <v>252</v>
      </c>
      <c r="M75" s="25">
        <v>83</v>
      </c>
      <c r="N75" s="25">
        <v>0</v>
      </c>
      <c r="O75" s="25">
        <v>23</v>
      </c>
      <c r="P75" s="25">
        <v>14</v>
      </c>
      <c r="Q75" s="25">
        <v>9</v>
      </c>
      <c r="R75" s="66">
        <f t="shared" ref="R75:R138" si="2">+IF(G75&gt;0,O75/G75,"-")</f>
        <v>3.1039136302294199E-2</v>
      </c>
      <c r="S75" s="66">
        <f t="shared" ref="S75:S138" si="3">+IF(C75&gt;0,O75/C75,"-")</f>
        <v>3.1039136302294199E-2</v>
      </c>
      <c r="T75" s="66">
        <f>+IF(G75&gt;0,'Órdenes y Medidas'!C78/G75,"-")</f>
        <v>0.23616734143049933</v>
      </c>
      <c r="U75" s="66">
        <f>+IF(OR(C75=0,J75=0),"-",'Órdenes y Medidas'!C78/C75)</f>
        <v>0.23616734143049933</v>
      </c>
    </row>
    <row r="76" spans="2:21" ht="20.100000000000001" customHeight="1" thickBot="1" x14ac:dyDescent="0.25">
      <c r="B76" s="62" t="s">
        <v>288</v>
      </c>
      <c r="C76" s="25">
        <v>691</v>
      </c>
      <c r="D76" s="25">
        <v>407</v>
      </c>
      <c r="E76" s="25">
        <v>284</v>
      </c>
      <c r="F76" s="25">
        <v>0</v>
      </c>
      <c r="G76" s="25">
        <v>691</v>
      </c>
      <c r="H76" s="25">
        <v>7</v>
      </c>
      <c r="I76" s="25">
        <v>0</v>
      </c>
      <c r="J76" s="25">
        <v>560</v>
      </c>
      <c r="K76" s="25">
        <v>2</v>
      </c>
      <c r="L76" s="25">
        <v>85</v>
      </c>
      <c r="M76" s="25">
        <v>35</v>
      </c>
      <c r="N76" s="25">
        <v>2</v>
      </c>
      <c r="O76" s="25">
        <v>143</v>
      </c>
      <c r="P76" s="25">
        <v>81</v>
      </c>
      <c r="Q76" s="25">
        <v>62</v>
      </c>
      <c r="R76" s="66">
        <f t="shared" si="2"/>
        <v>0.20694645441389292</v>
      </c>
      <c r="S76" s="66">
        <f t="shared" si="3"/>
        <v>0.20694645441389292</v>
      </c>
      <c r="T76" s="66">
        <f>+IF(G76&gt;0,'Órdenes y Medidas'!C79/G76,"-")</f>
        <v>0.19536903039073805</v>
      </c>
      <c r="U76" s="66">
        <f>+IF(OR(C76=0,J76=0),"-",'Órdenes y Medidas'!C79/C76)</f>
        <v>0.19536903039073805</v>
      </c>
    </row>
    <row r="77" spans="2:21" ht="20.100000000000001" customHeight="1" thickBot="1" x14ac:dyDescent="0.25">
      <c r="B77" s="62" t="s">
        <v>289</v>
      </c>
      <c r="C77" s="25">
        <v>300</v>
      </c>
      <c r="D77" s="25">
        <v>143</v>
      </c>
      <c r="E77" s="25">
        <v>157</v>
      </c>
      <c r="F77" s="25">
        <v>0</v>
      </c>
      <c r="G77" s="25">
        <v>300</v>
      </c>
      <c r="H77" s="25">
        <v>0</v>
      </c>
      <c r="I77" s="25">
        <v>0</v>
      </c>
      <c r="J77" s="25">
        <v>268</v>
      </c>
      <c r="K77" s="25">
        <v>0</v>
      </c>
      <c r="L77" s="25">
        <v>32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66">
        <f t="shared" si="2"/>
        <v>0</v>
      </c>
      <c r="S77" s="66">
        <f t="shared" si="3"/>
        <v>0</v>
      </c>
      <c r="T77" s="66">
        <f>+IF(G77&gt;0,'Órdenes y Medidas'!C80/G77,"-")</f>
        <v>0.18</v>
      </c>
      <c r="U77" s="66">
        <f>+IF(OR(C77=0,J77=0),"-",'Órdenes y Medidas'!C80/C77)</f>
        <v>0.18</v>
      </c>
    </row>
    <row r="78" spans="2:21" ht="20.100000000000001" customHeight="1" thickBot="1" x14ac:dyDescent="0.25">
      <c r="B78" s="62" t="s">
        <v>290</v>
      </c>
      <c r="C78" s="25">
        <v>356</v>
      </c>
      <c r="D78" s="25">
        <v>208</v>
      </c>
      <c r="E78" s="25">
        <v>148</v>
      </c>
      <c r="F78" s="25">
        <v>0</v>
      </c>
      <c r="G78" s="25">
        <v>356</v>
      </c>
      <c r="H78" s="25">
        <v>10</v>
      </c>
      <c r="I78" s="25">
        <v>0</v>
      </c>
      <c r="J78" s="25">
        <v>343</v>
      </c>
      <c r="K78" s="25">
        <v>0</v>
      </c>
      <c r="L78" s="25">
        <v>3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66">
        <f t="shared" si="2"/>
        <v>0</v>
      </c>
      <c r="S78" s="66">
        <f t="shared" si="3"/>
        <v>0</v>
      </c>
      <c r="T78" s="66">
        <f>+IF(G78&gt;0,'Órdenes y Medidas'!C81/G78,"-")</f>
        <v>0.1853932584269663</v>
      </c>
      <c r="U78" s="66">
        <f>+IF(OR(C78=0,J78=0),"-",'Órdenes y Medidas'!C81/C78)</f>
        <v>0.1853932584269663</v>
      </c>
    </row>
    <row r="79" spans="2:21" ht="20.100000000000001" customHeight="1" thickBot="1" x14ac:dyDescent="0.25">
      <c r="B79" s="62" t="s">
        <v>291</v>
      </c>
      <c r="C79" s="25">
        <v>107</v>
      </c>
      <c r="D79" s="25">
        <v>68</v>
      </c>
      <c r="E79" s="25">
        <v>39</v>
      </c>
      <c r="F79" s="25">
        <v>0</v>
      </c>
      <c r="G79" s="25">
        <v>107</v>
      </c>
      <c r="H79" s="25">
        <v>0</v>
      </c>
      <c r="I79" s="25">
        <v>0</v>
      </c>
      <c r="J79" s="25">
        <v>91</v>
      </c>
      <c r="K79" s="25">
        <v>0</v>
      </c>
      <c r="L79" s="25">
        <v>16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66">
        <f t="shared" si="2"/>
        <v>0</v>
      </c>
      <c r="S79" s="66">
        <f t="shared" si="3"/>
        <v>0</v>
      </c>
      <c r="T79" s="66">
        <f>+IF(G79&gt;0,'Órdenes y Medidas'!C82/G79,"-")</f>
        <v>0.30841121495327101</v>
      </c>
      <c r="U79" s="66">
        <f>+IF(OR(C79=0,J79=0),"-",'Órdenes y Medidas'!C82/C79)</f>
        <v>0.30841121495327101</v>
      </c>
    </row>
    <row r="80" spans="2:21" ht="20.100000000000001" customHeight="1" thickBot="1" x14ac:dyDescent="0.25">
      <c r="B80" s="62" t="s">
        <v>292</v>
      </c>
      <c r="C80" s="25">
        <v>187</v>
      </c>
      <c r="D80" s="25">
        <v>125</v>
      </c>
      <c r="E80" s="25">
        <v>62</v>
      </c>
      <c r="F80" s="25">
        <v>0</v>
      </c>
      <c r="G80" s="25">
        <v>187</v>
      </c>
      <c r="H80" s="25">
        <v>18</v>
      </c>
      <c r="I80" s="25">
        <v>0</v>
      </c>
      <c r="J80" s="25">
        <v>161</v>
      </c>
      <c r="K80" s="25">
        <v>0</v>
      </c>
      <c r="L80" s="25">
        <v>6</v>
      </c>
      <c r="M80" s="25">
        <v>2</v>
      </c>
      <c r="N80" s="25">
        <v>0</v>
      </c>
      <c r="O80" s="25">
        <v>29</v>
      </c>
      <c r="P80" s="25">
        <v>17</v>
      </c>
      <c r="Q80" s="25">
        <v>12</v>
      </c>
      <c r="R80" s="66">
        <f t="shared" si="2"/>
        <v>0.15508021390374332</v>
      </c>
      <c r="S80" s="66">
        <f t="shared" si="3"/>
        <v>0.15508021390374332</v>
      </c>
      <c r="T80" s="66">
        <f>+IF(G80&gt;0,'Órdenes y Medidas'!C83/G80,"-")</f>
        <v>0.32620320855614976</v>
      </c>
      <c r="U80" s="66">
        <f>+IF(OR(C80=0,J80=0),"-",'Órdenes y Medidas'!C83/C80)</f>
        <v>0.32620320855614976</v>
      </c>
    </row>
    <row r="81" spans="2:21" ht="20.100000000000001" customHeight="1" thickBot="1" x14ac:dyDescent="0.25">
      <c r="B81" s="62" t="s">
        <v>293</v>
      </c>
      <c r="C81" s="25">
        <v>62</v>
      </c>
      <c r="D81" s="25">
        <v>58</v>
      </c>
      <c r="E81" s="25">
        <v>4</v>
      </c>
      <c r="F81" s="25">
        <v>0</v>
      </c>
      <c r="G81" s="25">
        <v>62</v>
      </c>
      <c r="H81" s="25">
        <v>0</v>
      </c>
      <c r="I81" s="25">
        <v>0</v>
      </c>
      <c r="J81" s="25">
        <v>60</v>
      </c>
      <c r="K81" s="25">
        <v>0</v>
      </c>
      <c r="L81" s="25">
        <v>1</v>
      </c>
      <c r="M81" s="25">
        <v>1</v>
      </c>
      <c r="N81" s="25">
        <v>0</v>
      </c>
      <c r="O81" s="25">
        <v>2</v>
      </c>
      <c r="P81" s="25">
        <v>1</v>
      </c>
      <c r="Q81" s="25">
        <v>1</v>
      </c>
      <c r="R81" s="66">
        <f t="shared" si="2"/>
        <v>3.2258064516129031E-2</v>
      </c>
      <c r="S81" s="66">
        <f t="shared" si="3"/>
        <v>3.2258064516129031E-2</v>
      </c>
      <c r="T81" s="66">
        <f>+IF(G81&gt;0,'Órdenes y Medidas'!C84/G81,"-")</f>
        <v>0.32258064516129031</v>
      </c>
      <c r="U81" s="66">
        <f>+IF(OR(C81=0,J81=0),"-",'Órdenes y Medidas'!C84/C81)</f>
        <v>0.32258064516129031</v>
      </c>
    </row>
    <row r="82" spans="2:21" ht="20.100000000000001" customHeight="1" thickBot="1" x14ac:dyDescent="0.25">
      <c r="B82" s="62" t="s">
        <v>294</v>
      </c>
      <c r="C82" s="25">
        <v>763</v>
      </c>
      <c r="D82" s="25">
        <v>398</v>
      </c>
      <c r="E82" s="25">
        <v>365</v>
      </c>
      <c r="F82" s="25">
        <v>2</v>
      </c>
      <c r="G82" s="25">
        <v>763</v>
      </c>
      <c r="H82" s="25">
        <v>0</v>
      </c>
      <c r="I82" s="25">
        <v>0</v>
      </c>
      <c r="J82" s="25">
        <v>651</v>
      </c>
      <c r="K82" s="25">
        <v>1</v>
      </c>
      <c r="L82" s="25">
        <v>76</v>
      </c>
      <c r="M82" s="25">
        <v>35</v>
      </c>
      <c r="N82" s="25">
        <v>0</v>
      </c>
      <c r="O82" s="25">
        <v>63</v>
      </c>
      <c r="P82" s="25">
        <v>34</v>
      </c>
      <c r="Q82" s="25">
        <v>29</v>
      </c>
      <c r="R82" s="66">
        <f t="shared" si="2"/>
        <v>8.2568807339449546E-2</v>
      </c>
      <c r="S82" s="66">
        <f t="shared" si="3"/>
        <v>8.2568807339449546E-2</v>
      </c>
      <c r="T82" s="66">
        <f>+IF(G82&gt;0,'Órdenes y Medidas'!C85/G82,"-")</f>
        <v>0.21494102228047182</v>
      </c>
      <c r="U82" s="66">
        <f>+IF(OR(C82=0,J82=0),"-",'Órdenes y Medidas'!C85/C82)</f>
        <v>0.21494102228047182</v>
      </c>
    </row>
    <row r="83" spans="2:21" ht="20.100000000000001" customHeight="1" thickBot="1" x14ac:dyDescent="0.25">
      <c r="B83" s="62" t="s">
        <v>295</v>
      </c>
      <c r="C83" s="25">
        <v>75</v>
      </c>
      <c r="D83" s="25">
        <v>75</v>
      </c>
      <c r="E83" s="25">
        <v>0</v>
      </c>
      <c r="F83" s="25">
        <v>0</v>
      </c>
      <c r="G83" s="25">
        <v>75</v>
      </c>
      <c r="H83" s="25">
        <v>0</v>
      </c>
      <c r="I83" s="25">
        <v>0</v>
      </c>
      <c r="J83" s="25">
        <v>75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66">
        <f t="shared" si="2"/>
        <v>0</v>
      </c>
      <c r="S83" s="66">
        <f t="shared" si="3"/>
        <v>0</v>
      </c>
      <c r="T83" s="66">
        <f>+IF(G83&gt;0,'Órdenes y Medidas'!C86/G83,"-")</f>
        <v>1.3333333333333334E-2</v>
      </c>
      <c r="U83" s="66">
        <f>+IF(OR(C83=0,J83=0),"-",'Órdenes y Medidas'!C86/C83)</f>
        <v>1.3333333333333334E-2</v>
      </c>
    </row>
    <row r="84" spans="2:21" ht="20.100000000000001" customHeight="1" thickBot="1" x14ac:dyDescent="0.25">
      <c r="B84" s="62" t="s">
        <v>296</v>
      </c>
      <c r="C84" s="25">
        <v>55</v>
      </c>
      <c r="D84" s="25">
        <v>55</v>
      </c>
      <c r="E84" s="25">
        <v>0</v>
      </c>
      <c r="F84" s="25">
        <v>1</v>
      </c>
      <c r="G84" s="25">
        <v>55</v>
      </c>
      <c r="H84" s="25">
        <v>2</v>
      </c>
      <c r="I84" s="25">
        <v>0</v>
      </c>
      <c r="J84" s="25">
        <v>51</v>
      </c>
      <c r="K84" s="25">
        <v>0</v>
      </c>
      <c r="L84" s="25">
        <v>1</v>
      </c>
      <c r="M84" s="25">
        <v>1</v>
      </c>
      <c r="N84" s="25">
        <v>0</v>
      </c>
      <c r="O84" s="25">
        <v>6</v>
      </c>
      <c r="P84" s="25">
        <v>6</v>
      </c>
      <c r="Q84" s="25">
        <v>0</v>
      </c>
      <c r="R84" s="66">
        <f t="shared" si="2"/>
        <v>0.10909090909090909</v>
      </c>
      <c r="S84" s="66">
        <f t="shared" si="3"/>
        <v>0.10909090909090909</v>
      </c>
      <c r="T84" s="66">
        <f>+IF(G84&gt;0,'Órdenes y Medidas'!C87/G84,"-")</f>
        <v>0.45454545454545453</v>
      </c>
      <c r="U84" s="66">
        <f>+IF(OR(C84=0,J84=0),"-",'Órdenes y Medidas'!C87/C84)</f>
        <v>0.45454545454545453</v>
      </c>
    </row>
    <row r="85" spans="2:21" ht="20.100000000000001" customHeight="1" thickBot="1" x14ac:dyDescent="0.25">
      <c r="B85" s="62" t="s">
        <v>297</v>
      </c>
      <c r="C85" s="25">
        <v>215</v>
      </c>
      <c r="D85" s="25">
        <v>167</v>
      </c>
      <c r="E85" s="25">
        <v>48</v>
      </c>
      <c r="F85" s="25">
        <v>4</v>
      </c>
      <c r="G85" s="25">
        <v>215</v>
      </c>
      <c r="H85" s="25">
        <v>0</v>
      </c>
      <c r="I85" s="25">
        <v>0</v>
      </c>
      <c r="J85" s="25">
        <v>190</v>
      </c>
      <c r="K85" s="25">
        <v>2</v>
      </c>
      <c r="L85" s="25">
        <v>7</v>
      </c>
      <c r="M85" s="25">
        <v>16</v>
      </c>
      <c r="N85" s="25">
        <v>0</v>
      </c>
      <c r="O85" s="25">
        <v>6</v>
      </c>
      <c r="P85" s="25">
        <v>5</v>
      </c>
      <c r="Q85" s="25">
        <v>1</v>
      </c>
      <c r="R85" s="66">
        <f t="shared" si="2"/>
        <v>2.7906976744186046E-2</v>
      </c>
      <c r="S85" s="66">
        <f t="shared" si="3"/>
        <v>2.7906976744186046E-2</v>
      </c>
      <c r="T85" s="66">
        <f>+IF(G85&gt;0,'Órdenes y Medidas'!C88/G85,"-")</f>
        <v>0.42325581395348838</v>
      </c>
      <c r="U85" s="66">
        <f>+IF(OR(C85=0,J85=0),"-",'Órdenes y Medidas'!C88/C85)</f>
        <v>0.42325581395348838</v>
      </c>
    </row>
    <row r="86" spans="2:21" ht="20.100000000000001" customHeight="1" thickBot="1" x14ac:dyDescent="0.25">
      <c r="B86" s="62" t="s">
        <v>298</v>
      </c>
      <c r="C86" s="25">
        <v>184</v>
      </c>
      <c r="D86" s="25">
        <v>182</v>
      </c>
      <c r="E86" s="25">
        <v>2</v>
      </c>
      <c r="F86" s="25">
        <v>0</v>
      </c>
      <c r="G86" s="25">
        <v>195</v>
      </c>
      <c r="H86" s="25">
        <v>5</v>
      </c>
      <c r="I86" s="25">
        <v>0</v>
      </c>
      <c r="J86" s="25">
        <v>176</v>
      </c>
      <c r="K86" s="25">
        <v>0</v>
      </c>
      <c r="L86" s="25">
        <v>3</v>
      </c>
      <c r="M86" s="25">
        <v>11</v>
      </c>
      <c r="N86" s="25">
        <v>0</v>
      </c>
      <c r="O86" s="25">
        <v>5</v>
      </c>
      <c r="P86" s="25">
        <v>5</v>
      </c>
      <c r="Q86" s="25">
        <v>0</v>
      </c>
      <c r="R86" s="66">
        <f t="shared" si="2"/>
        <v>2.564102564102564E-2</v>
      </c>
      <c r="S86" s="66">
        <f t="shared" si="3"/>
        <v>2.717391304347826E-2</v>
      </c>
      <c r="T86" s="66">
        <f>+IF(G86&gt;0,'Órdenes y Medidas'!C89/G86,"-")</f>
        <v>0.36410256410256409</v>
      </c>
      <c r="U86" s="66">
        <f>+IF(OR(C86=0,J86=0),"-",'Órdenes y Medidas'!C89/C86)</f>
        <v>0.3858695652173913</v>
      </c>
    </row>
    <row r="87" spans="2:21" ht="20.100000000000001" customHeight="1" thickBot="1" x14ac:dyDescent="0.25">
      <c r="B87" s="62" t="s">
        <v>299</v>
      </c>
      <c r="C87" s="25">
        <v>298</v>
      </c>
      <c r="D87" s="25">
        <v>259</v>
      </c>
      <c r="E87" s="25">
        <v>39</v>
      </c>
      <c r="F87" s="25">
        <v>0</v>
      </c>
      <c r="G87" s="25">
        <v>298</v>
      </c>
      <c r="H87" s="25">
        <v>0</v>
      </c>
      <c r="I87" s="25">
        <v>0</v>
      </c>
      <c r="J87" s="25">
        <v>232</v>
      </c>
      <c r="K87" s="25">
        <v>0</v>
      </c>
      <c r="L87" s="25">
        <v>55</v>
      </c>
      <c r="M87" s="25">
        <v>11</v>
      </c>
      <c r="N87" s="25">
        <v>0</v>
      </c>
      <c r="O87" s="25">
        <v>0</v>
      </c>
      <c r="P87" s="25">
        <v>0</v>
      </c>
      <c r="Q87" s="25">
        <v>0</v>
      </c>
      <c r="R87" s="66">
        <f t="shared" si="2"/>
        <v>0</v>
      </c>
      <c r="S87" s="66">
        <f t="shared" si="3"/>
        <v>0</v>
      </c>
      <c r="T87" s="66">
        <f>+IF(G87&gt;0,'Órdenes y Medidas'!C90/G87,"-")</f>
        <v>0.13758389261744966</v>
      </c>
      <c r="U87" s="66">
        <f>+IF(OR(C87=0,J87=0),"-",'Órdenes y Medidas'!C90/C87)</f>
        <v>0.13758389261744966</v>
      </c>
    </row>
    <row r="88" spans="2:21" ht="20.100000000000001" customHeight="1" thickBot="1" x14ac:dyDescent="0.25">
      <c r="B88" s="62" t="s">
        <v>174</v>
      </c>
      <c r="C88" s="25">
        <v>3763</v>
      </c>
      <c r="D88" s="25">
        <v>3026</v>
      </c>
      <c r="E88" s="25">
        <v>737</v>
      </c>
      <c r="F88" s="25">
        <v>0</v>
      </c>
      <c r="G88" s="25">
        <v>3763</v>
      </c>
      <c r="H88" s="25">
        <v>46</v>
      </c>
      <c r="I88" s="25">
        <v>0</v>
      </c>
      <c r="J88" s="25">
        <v>2497</v>
      </c>
      <c r="K88" s="25">
        <v>19</v>
      </c>
      <c r="L88" s="25">
        <v>536</v>
      </c>
      <c r="M88" s="25">
        <v>603</v>
      </c>
      <c r="N88" s="25">
        <v>62</v>
      </c>
      <c r="O88" s="25">
        <v>610</v>
      </c>
      <c r="P88" s="25">
        <v>469</v>
      </c>
      <c r="Q88" s="25">
        <v>141</v>
      </c>
      <c r="R88" s="66">
        <f t="shared" si="2"/>
        <v>0.16210470369386129</v>
      </c>
      <c r="S88" s="66">
        <f t="shared" si="3"/>
        <v>0.16210470369386129</v>
      </c>
      <c r="T88" s="66">
        <f>+IF(G88&gt;0,'Órdenes y Medidas'!C91/G88,"-")</f>
        <v>0.30162104703693859</v>
      </c>
      <c r="U88" s="66">
        <f>+IF(OR(C88=0,J88=0),"-",'Órdenes y Medidas'!C91/C88)</f>
        <v>0.30162104703693859</v>
      </c>
    </row>
    <row r="89" spans="2:21" ht="20.100000000000001" customHeight="1" thickBot="1" x14ac:dyDescent="0.25">
      <c r="B89" s="62" t="s">
        <v>300</v>
      </c>
      <c r="C89" s="25">
        <v>114</v>
      </c>
      <c r="D89" s="25">
        <v>112</v>
      </c>
      <c r="E89" s="25">
        <v>2</v>
      </c>
      <c r="F89" s="25">
        <v>0</v>
      </c>
      <c r="G89" s="25">
        <v>114</v>
      </c>
      <c r="H89" s="25">
        <v>0</v>
      </c>
      <c r="I89" s="25">
        <v>0</v>
      </c>
      <c r="J89" s="25">
        <v>101</v>
      </c>
      <c r="K89" s="25">
        <v>0</v>
      </c>
      <c r="L89" s="25">
        <v>8</v>
      </c>
      <c r="M89" s="25">
        <v>5</v>
      </c>
      <c r="N89" s="25">
        <v>0</v>
      </c>
      <c r="O89" s="25">
        <v>0</v>
      </c>
      <c r="P89" s="25">
        <v>0</v>
      </c>
      <c r="Q89" s="25">
        <v>0</v>
      </c>
      <c r="R89" s="66">
        <f t="shared" si="2"/>
        <v>0</v>
      </c>
      <c r="S89" s="66">
        <f t="shared" si="3"/>
        <v>0</v>
      </c>
      <c r="T89" s="66">
        <f>+IF(G89&gt;0,'Órdenes y Medidas'!C92/G89,"-")</f>
        <v>0.41228070175438597</v>
      </c>
      <c r="U89" s="66">
        <f>+IF(OR(C89=0,J89=0),"-",'Órdenes y Medidas'!C92/C89)</f>
        <v>0.41228070175438597</v>
      </c>
    </row>
    <row r="90" spans="2:21" ht="20.100000000000001" customHeight="1" thickBot="1" x14ac:dyDescent="0.25">
      <c r="B90" s="62" t="s">
        <v>301</v>
      </c>
      <c r="C90" s="25">
        <v>126</v>
      </c>
      <c r="D90" s="25">
        <v>123</v>
      </c>
      <c r="E90" s="25">
        <v>3</v>
      </c>
      <c r="F90" s="25">
        <v>0</v>
      </c>
      <c r="G90" s="25">
        <v>126</v>
      </c>
      <c r="H90" s="25">
        <v>0</v>
      </c>
      <c r="I90" s="25">
        <v>0</v>
      </c>
      <c r="J90" s="25">
        <v>126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66">
        <f t="shared" si="2"/>
        <v>0</v>
      </c>
      <c r="S90" s="66">
        <f t="shared" si="3"/>
        <v>0</v>
      </c>
      <c r="T90" s="66">
        <f>+IF(G90&gt;0,'Órdenes y Medidas'!C93/G90,"-")</f>
        <v>0.37301587301587302</v>
      </c>
      <c r="U90" s="66">
        <f>+IF(OR(C90=0,J90=0),"-",'Órdenes y Medidas'!C93/C90)</f>
        <v>0.37301587301587302</v>
      </c>
    </row>
    <row r="91" spans="2:21" ht="20.100000000000001" customHeight="1" thickBot="1" x14ac:dyDescent="0.25">
      <c r="B91" s="62" t="s">
        <v>302</v>
      </c>
      <c r="C91" s="25">
        <v>283</v>
      </c>
      <c r="D91" s="25">
        <v>260</v>
      </c>
      <c r="E91" s="25">
        <v>23</v>
      </c>
      <c r="F91" s="25">
        <v>0</v>
      </c>
      <c r="G91" s="25">
        <v>283</v>
      </c>
      <c r="H91" s="25">
        <v>0</v>
      </c>
      <c r="I91" s="25">
        <v>0</v>
      </c>
      <c r="J91" s="25">
        <v>260</v>
      </c>
      <c r="K91" s="25">
        <v>23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66">
        <f t="shared" si="2"/>
        <v>0</v>
      </c>
      <c r="S91" s="66">
        <f t="shared" si="3"/>
        <v>0</v>
      </c>
      <c r="T91" s="66">
        <f>+IF(G91&gt;0,'Órdenes y Medidas'!C94/G91,"-")</f>
        <v>5.6537102473498232E-2</v>
      </c>
      <c r="U91" s="66">
        <f>+IF(OR(C91=0,J91=0),"-",'Órdenes y Medidas'!C94/C91)</f>
        <v>5.6537102473498232E-2</v>
      </c>
    </row>
    <row r="92" spans="2:21" ht="20.100000000000001" customHeight="1" thickBot="1" x14ac:dyDescent="0.25">
      <c r="B92" s="62" t="s">
        <v>303</v>
      </c>
      <c r="C92" s="25">
        <v>77</v>
      </c>
      <c r="D92" s="25">
        <v>68</v>
      </c>
      <c r="E92" s="25">
        <v>9</v>
      </c>
      <c r="F92" s="25">
        <v>0</v>
      </c>
      <c r="G92" s="25">
        <v>77</v>
      </c>
      <c r="H92" s="25">
        <v>0</v>
      </c>
      <c r="I92" s="25">
        <v>0</v>
      </c>
      <c r="J92" s="25">
        <v>61</v>
      </c>
      <c r="K92" s="25">
        <v>0</v>
      </c>
      <c r="L92" s="25">
        <v>16</v>
      </c>
      <c r="M92" s="25">
        <v>0</v>
      </c>
      <c r="N92" s="25">
        <v>0</v>
      </c>
      <c r="O92" s="25">
        <v>4</v>
      </c>
      <c r="P92" s="25">
        <v>4</v>
      </c>
      <c r="Q92" s="25">
        <v>0</v>
      </c>
      <c r="R92" s="66">
        <f t="shared" si="2"/>
        <v>5.1948051948051951E-2</v>
      </c>
      <c r="S92" s="66">
        <f t="shared" si="3"/>
        <v>5.1948051948051951E-2</v>
      </c>
      <c r="T92" s="66">
        <f>+IF(G92&gt;0,'Órdenes y Medidas'!C95/G92,"-")</f>
        <v>0.37662337662337664</v>
      </c>
      <c r="U92" s="66">
        <f>+IF(OR(C92=0,J92=0),"-",'Órdenes y Medidas'!C95/C92)</f>
        <v>0.37662337662337664</v>
      </c>
    </row>
    <row r="93" spans="2:21" ht="20.100000000000001" customHeight="1" thickBot="1" x14ac:dyDescent="0.25">
      <c r="B93" s="62" t="s">
        <v>304</v>
      </c>
      <c r="C93" s="25">
        <v>197</v>
      </c>
      <c r="D93" s="25">
        <v>154</v>
      </c>
      <c r="E93" s="25">
        <v>43</v>
      </c>
      <c r="F93" s="25">
        <v>0</v>
      </c>
      <c r="G93" s="25">
        <v>197</v>
      </c>
      <c r="H93" s="25">
        <v>0</v>
      </c>
      <c r="I93" s="25">
        <v>0</v>
      </c>
      <c r="J93" s="25">
        <v>177</v>
      </c>
      <c r="K93" s="25">
        <v>0</v>
      </c>
      <c r="L93" s="25">
        <v>0</v>
      </c>
      <c r="M93" s="25">
        <v>20</v>
      </c>
      <c r="N93" s="25">
        <v>0</v>
      </c>
      <c r="O93" s="25">
        <v>0</v>
      </c>
      <c r="P93" s="25">
        <v>0</v>
      </c>
      <c r="Q93" s="25">
        <v>0</v>
      </c>
      <c r="R93" s="66">
        <f t="shared" si="2"/>
        <v>0</v>
      </c>
      <c r="S93" s="66">
        <f t="shared" si="3"/>
        <v>0</v>
      </c>
      <c r="T93" s="66">
        <f>+IF(G93&gt;0,'Órdenes y Medidas'!C96/G93,"-")</f>
        <v>0.20304568527918782</v>
      </c>
      <c r="U93" s="66">
        <f>+IF(OR(C93=0,J93=0),"-",'Órdenes y Medidas'!C96/C93)</f>
        <v>0.20304568527918782</v>
      </c>
    </row>
    <row r="94" spans="2:21" ht="20.100000000000001" customHeight="1" thickBot="1" x14ac:dyDescent="0.25">
      <c r="B94" s="62" t="s">
        <v>305</v>
      </c>
      <c r="C94" s="25">
        <v>324</v>
      </c>
      <c r="D94" s="25">
        <v>313</v>
      </c>
      <c r="E94" s="25">
        <v>11</v>
      </c>
      <c r="F94" s="25">
        <v>0</v>
      </c>
      <c r="G94" s="25">
        <v>324</v>
      </c>
      <c r="H94" s="25">
        <v>2</v>
      </c>
      <c r="I94" s="25">
        <v>0</v>
      </c>
      <c r="J94" s="25">
        <v>253</v>
      </c>
      <c r="K94" s="25">
        <v>0</v>
      </c>
      <c r="L94" s="25">
        <v>29</v>
      </c>
      <c r="M94" s="25">
        <v>40</v>
      </c>
      <c r="N94" s="25">
        <v>0</v>
      </c>
      <c r="O94" s="25">
        <v>11</v>
      </c>
      <c r="P94" s="25">
        <v>11</v>
      </c>
      <c r="Q94" s="25">
        <v>0</v>
      </c>
      <c r="R94" s="66">
        <f t="shared" si="2"/>
        <v>3.3950617283950615E-2</v>
      </c>
      <c r="S94" s="66">
        <f t="shared" si="3"/>
        <v>3.3950617283950615E-2</v>
      </c>
      <c r="T94" s="66">
        <f>+IF(G94&gt;0,'Órdenes y Medidas'!C97/G94,"-")</f>
        <v>0.28086419753086422</v>
      </c>
      <c r="U94" s="66">
        <f>+IF(OR(C94=0,J94=0),"-",'Órdenes y Medidas'!C97/C94)</f>
        <v>0.28086419753086422</v>
      </c>
    </row>
    <row r="95" spans="2:21" ht="20.100000000000001" customHeight="1" thickBot="1" x14ac:dyDescent="0.25">
      <c r="B95" s="62" t="s">
        <v>306</v>
      </c>
      <c r="C95" s="25">
        <v>67</v>
      </c>
      <c r="D95" s="25">
        <v>64</v>
      </c>
      <c r="E95" s="25">
        <v>3</v>
      </c>
      <c r="F95" s="25">
        <v>3</v>
      </c>
      <c r="G95" s="25">
        <v>67</v>
      </c>
      <c r="H95" s="25">
        <v>2</v>
      </c>
      <c r="I95" s="25">
        <v>0</v>
      </c>
      <c r="J95" s="25">
        <v>36</v>
      </c>
      <c r="K95" s="25">
        <v>0</v>
      </c>
      <c r="L95" s="25">
        <v>11</v>
      </c>
      <c r="M95" s="25">
        <v>18</v>
      </c>
      <c r="N95" s="25">
        <v>0</v>
      </c>
      <c r="O95" s="25">
        <v>1</v>
      </c>
      <c r="P95" s="25">
        <v>1</v>
      </c>
      <c r="Q95" s="25">
        <v>0</v>
      </c>
      <c r="R95" s="66">
        <f t="shared" si="2"/>
        <v>1.4925373134328358E-2</v>
      </c>
      <c r="S95" s="66">
        <f t="shared" si="3"/>
        <v>1.4925373134328358E-2</v>
      </c>
      <c r="T95" s="66">
        <f>+IF(G95&gt;0,'Órdenes y Medidas'!C98/G95,"-")</f>
        <v>0.22388059701492538</v>
      </c>
      <c r="U95" s="66">
        <f>+IF(OR(C95=0,J95=0),"-",'Órdenes y Medidas'!C98/C95)</f>
        <v>0.22388059701492538</v>
      </c>
    </row>
    <row r="96" spans="2:21" ht="20.100000000000001" customHeight="1" thickBot="1" x14ac:dyDescent="0.25">
      <c r="B96" s="62" t="s">
        <v>307</v>
      </c>
      <c r="C96" s="25">
        <v>230</v>
      </c>
      <c r="D96" s="25">
        <v>196</v>
      </c>
      <c r="E96" s="25">
        <v>34</v>
      </c>
      <c r="F96" s="25">
        <v>1</v>
      </c>
      <c r="G96" s="25">
        <v>230</v>
      </c>
      <c r="H96" s="25">
        <v>3</v>
      </c>
      <c r="I96" s="25">
        <v>0</v>
      </c>
      <c r="J96" s="25">
        <v>163</v>
      </c>
      <c r="K96" s="25">
        <v>0</v>
      </c>
      <c r="L96" s="25">
        <v>52</v>
      </c>
      <c r="M96" s="25">
        <v>12</v>
      </c>
      <c r="N96" s="25">
        <v>0</v>
      </c>
      <c r="O96" s="25">
        <v>6</v>
      </c>
      <c r="P96" s="25">
        <v>6</v>
      </c>
      <c r="Q96" s="25">
        <v>0</v>
      </c>
      <c r="R96" s="66">
        <f t="shared" si="2"/>
        <v>2.6086956521739129E-2</v>
      </c>
      <c r="S96" s="66">
        <f t="shared" si="3"/>
        <v>2.6086956521739129E-2</v>
      </c>
      <c r="T96" s="66">
        <f>+IF(G96&gt;0,'Órdenes y Medidas'!C99/G96,"-")</f>
        <v>0.29130434782608694</v>
      </c>
      <c r="U96" s="66">
        <f>+IF(OR(C96=0,J96=0),"-",'Órdenes y Medidas'!C99/C96)</f>
        <v>0.29130434782608694</v>
      </c>
    </row>
    <row r="97" spans="2:21" ht="20.100000000000001" customHeight="1" thickBot="1" x14ac:dyDescent="0.25">
      <c r="B97" s="62" t="s">
        <v>308</v>
      </c>
      <c r="C97" s="25">
        <v>83</v>
      </c>
      <c r="D97" s="25">
        <v>83</v>
      </c>
      <c r="E97" s="25">
        <v>0</v>
      </c>
      <c r="F97" s="25">
        <v>0</v>
      </c>
      <c r="G97" s="25">
        <v>83</v>
      </c>
      <c r="H97" s="25">
        <v>0</v>
      </c>
      <c r="I97" s="25">
        <v>0</v>
      </c>
      <c r="J97" s="25">
        <v>83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66">
        <f t="shared" si="2"/>
        <v>0</v>
      </c>
      <c r="S97" s="66">
        <f t="shared" si="3"/>
        <v>0</v>
      </c>
      <c r="T97" s="66">
        <f>+IF(G97&gt;0,'Órdenes y Medidas'!C100/G97,"-")</f>
        <v>0.27710843373493976</v>
      </c>
      <c r="U97" s="66">
        <f>+IF(OR(C97=0,J97=0),"-",'Órdenes y Medidas'!C100/C97)</f>
        <v>0.27710843373493976</v>
      </c>
    </row>
    <row r="98" spans="2:21" ht="20.100000000000001" customHeight="1" thickBot="1" x14ac:dyDescent="0.25">
      <c r="B98" s="62" t="s">
        <v>309</v>
      </c>
      <c r="C98" s="25">
        <v>68</v>
      </c>
      <c r="D98" s="25">
        <v>35</v>
      </c>
      <c r="E98" s="25">
        <v>33</v>
      </c>
      <c r="F98" s="25">
        <v>0</v>
      </c>
      <c r="G98" s="25">
        <v>68</v>
      </c>
      <c r="H98" s="25">
        <v>4</v>
      </c>
      <c r="I98" s="25">
        <v>0</v>
      </c>
      <c r="J98" s="25">
        <v>51</v>
      </c>
      <c r="K98" s="25">
        <v>4</v>
      </c>
      <c r="L98" s="25">
        <v>5</v>
      </c>
      <c r="M98" s="25">
        <v>4</v>
      </c>
      <c r="N98" s="25">
        <v>0</v>
      </c>
      <c r="O98" s="25">
        <v>2</v>
      </c>
      <c r="P98" s="25">
        <v>2</v>
      </c>
      <c r="Q98" s="25">
        <v>0</v>
      </c>
      <c r="R98" s="66">
        <f t="shared" si="2"/>
        <v>2.9411764705882353E-2</v>
      </c>
      <c r="S98" s="66">
        <f t="shared" si="3"/>
        <v>2.9411764705882353E-2</v>
      </c>
      <c r="T98" s="66">
        <f>+IF(G98&gt;0,'Órdenes y Medidas'!C101/G98,"-")</f>
        <v>0.44117647058823528</v>
      </c>
      <c r="U98" s="66">
        <f>+IF(OR(C98=0,J98=0),"-",'Órdenes y Medidas'!C101/C98)</f>
        <v>0.44117647058823528</v>
      </c>
    </row>
    <row r="99" spans="2:21" ht="20.100000000000001" customHeight="1" thickBot="1" x14ac:dyDescent="0.25">
      <c r="B99" s="62" t="s">
        <v>310</v>
      </c>
      <c r="C99" s="25">
        <v>12</v>
      </c>
      <c r="D99" s="25">
        <v>11</v>
      </c>
      <c r="E99" s="25">
        <v>1</v>
      </c>
      <c r="F99" s="25">
        <v>0</v>
      </c>
      <c r="G99" s="25">
        <v>12</v>
      </c>
      <c r="H99" s="25">
        <v>0</v>
      </c>
      <c r="I99" s="25">
        <v>0</v>
      </c>
      <c r="J99" s="25">
        <v>12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66">
        <f t="shared" si="2"/>
        <v>0</v>
      </c>
      <c r="S99" s="66">
        <f t="shared" si="3"/>
        <v>0</v>
      </c>
      <c r="T99" s="66">
        <f>+IF(G99&gt;0,'Órdenes y Medidas'!C102/G99,"-")</f>
        <v>0.5</v>
      </c>
      <c r="U99" s="66">
        <f>+IF(OR(C99=0,J99=0),"-",'Órdenes y Medidas'!C102/C99)</f>
        <v>0.5</v>
      </c>
    </row>
    <row r="100" spans="2:21" ht="20.100000000000001" customHeight="1" thickBot="1" x14ac:dyDescent="0.25">
      <c r="B100" s="62" t="s">
        <v>311</v>
      </c>
      <c r="C100" s="25">
        <v>51</v>
      </c>
      <c r="D100" s="25">
        <v>24</v>
      </c>
      <c r="E100" s="25">
        <v>27</v>
      </c>
      <c r="F100" s="25">
        <v>0</v>
      </c>
      <c r="G100" s="25">
        <v>59</v>
      </c>
      <c r="H100" s="25">
        <v>0</v>
      </c>
      <c r="I100" s="25">
        <v>0</v>
      </c>
      <c r="J100" s="25">
        <v>55</v>
      </c>
      <c r="K100" s="25">
        <v>1</v>
      </c>
      <c r="L100" s="25">
        <v>1</v>
      </c>
      <c r="M100" s="25">
        <v>2</v>
      </c>
      <c r="N100" s="25">
        <v>0</v>
      </c>
      <c r="O100" s="25">
        <v>0</v>
      </c>
      <c r="P100" s="25">
        <v>0</v>
      </c>
      <c r="Q100" s="25">
        <v>0</v>
      </c>
      <c r="R100" s="66">
        <f t="shared" si="2"/>
        <v>0</v>
      </c>
      <c r="S100" s="66">
        <f t="shared" si="3"/>
        <v>0</v>
      </c>
      <c r="T100" s="66">
        <f>+IF(G100&gt;0,'Órdenes y Medidas'!C103/G100,"-")</f>
        <v>0.55932203389830504</v>
      </c>
      <c r="U100" s="66">
        <f>+IF(OR(C100=0,J100=0),"-",'Órdenes y Medidas'!C103/C100)</f>
        <v>0.6470588235294118</v>
      </c>
    </row>
    <row r="101" spans="2:21" ht="20.100000000000001" customHeight="1" thickBot="1" x14ac:dyDescent="0.25">
      <c r="B101" s="62" t="s">
        <v>175</v>
      </c>
      <c r="C101" s="25">
        <v>154</v>
      </c>
      <c r="D101" s="25">
        <v>96</v>
      </c>
      <c r="E101" s="25">
        <v>58</v>
      </c>
      <c r="F101" s="25">
        <v>4</v>
      </c>
      <c r="G101" s="25">
        <v>154</v>
      </c>
      <c r="H101" s="25">
        <v>2</v>
      </c>
      <c r="I101" s="25">
        <v>0</v>
      </c>
      <c r="J101" s="25">
        <v>133</v>
      </c>
      <c r="K101" s="25">
        <v>0</v>
      </c>
      <c r="L101" s="25">
        <v>12</v>
      </c>
      <c r="M101" s="25">
        <v>7</v>
      </c>
      <c r="N101" s="25">
        <v>0</v>
      </c>
      <c r="O101" s="25">
        <v>10</v>
      </c>
      <c r="P101" s="25">
        <v>6</v>
      </c>
      <c r="Q101" s="25">
        <v>4</v>
      </c>
      <c r="R101" s="66">
        <f t="shared" si="2"/>
        <v>6.4935064935064929E-2</v>
      </c>
      <c r="S101" s="66">
        <f t="shared" si="3"/>
        <v>6.4935064935064929E-2</v>
      </c>
      <c r="T101" s="66">
        <f>+IF(G101&gt;0,'Órdenes y Medidas'!C104/G101,"-")</f>
        <v>0.29220779220779219</v>
      </c>
      <c r="U101" s="66">
        <f>+IF(OR(C101=0,J101=0),"-",'Órdenes y Medidas'!C104/C101)</f>
        <v>0.29220779220779219</v>
      </c>
    </row>
    <row r="102" spans="2:21" ht="20.100000000000001" customHeight="1" thickBot="1" x14ac:dyDescent="0.25">
      <c r="B102" s="62" t="s">
        <v>312</v>
      </c>
      <c r="C102" s="25">
        <v>55</v>
      </c>
      <c r="D102" s="25">
        <v>45</v>
      </c>
      <c r="E102" s="25">
        <v>10</v>
      </c>
      <c r="F102" s="25">
        <v>0</v>
      </c>
      <c r="G102" s="25">
        <v>55</v>
      </c>
      <c r="H102" s="25">
        <v>11</v>
      </c>
      <c r="I102" s="25">
        <v>0</v>
      </c>
      <c r="J102" s="25">
        <v>36</v>
      </c>
      <c r="K102" s="25">
        <v>5</v>
      </c>
      <c r="L102" s="25">
        <v>3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66">
        <f t="shared" si="2"/>
        <v>0</v>
      </c>
      <c r="S102" s="66">
        <f t="shared" si="3"/>
        <v>0</v>
      </c>
      <c r="T102" s="66">
        <f>+IF(G102&gt;0,'Órdenes y Medidas'!C105/G102,"-")</f>
        <v>0.38181818181818183</v>
      </c>
      <c r="U102" s="66">
        <f>+IF(OR(C102=0,J102=0),"-",'Órdenes y Medidas'!C105/C102)</f>
        <v>0.38181818181818183</v>
      </c>
    </row>
    <row r="103" spans="2:21" ht="20.100000000000001" customHeight="1" thickBot="1" x14ac:dyDescent="0.25">
      <c r="B103" s="62" t="s">
        <v>313</v>
      </c>
      <c r="C103" s="25">
        <v>125</v>
      </c>
      <c r="D103" s="25">
        <v>62</v>
      </c>
      <c r="E103" s="25">
        <v>63</v>
      </c>
      <c r="F103" s="25">
        <v>0</v>
      </c>
      <c r="G103" s="25">
        <v>125</v>
      </c>
      <c r="H103" s="25">
        <v>0</v>
      </c>
      <c r="I103" s="25">
        <v>0</v>
      </c>
      <c r="J103" s="25">
        <v>106</v>
      </c>
      <c r="K103" s="25">
        <v>1</v>
      </c>
      <c r="L103" s="25">
        <v>10</v>
      </c>
      <c r="M103" s="25">
        <v>8</v>
      </c>
      <c r="N103" s="25">
        <v>0</v>
      </c>
      <c r="O103" s="25">
        <v>0</v>
      </c>
      <c r="P103" s="25">
        <v>0</v>
      </c>
      <c r="Q103" s="25">
        <v>0</v>
      </c>
      <c r="R103" s="66">
        <f t="shared" si="2"/>
        <v>0</v>
      </c>
      <c r="S103" s="66">
        <f t="shared" si="3"/>
        <v>0</v>
      </c>
      <c r="T103" s="66">
        <f>+IF(G103&gt;0,'Órdenes y Medidas'!C106/G103,"-")</f>
        <v>0.26400000000000001</v>
      </c>
      <c r="U103" s="66">
        <f>+IF(OR(C103=0,J103=0),"-",'Órdenes y Medidas'!C106/C103)</f>
        <v>0.26400000000000001</v>
      </c>
    </row>
    <row r="104" spans="2:21" ht="20.100000000000001" customHeight="1" thickBot="1" x14ac:dyDescent="0.25">
      <c r="B104" s="62" t="s">
        <v>314</v>
      </c>
      <c r="C104" s="25">
        <v>90</v>
      </c>
      <c r="D104" s="25">
        <v>60</v>
      </c>
      <c r="E104" s="25">
        <v>30</v>
      </c>
      <c r="F104" s="25">
        <v>2</v>
      </c>
      <c r="G104" s="25">
        <v>90</v>
      </c>
      <c r="H104" s="25">
        <v>1</v>
      </c>
      <c r="I104" s="25">
        <v>0</v>
      </c>
      <c r="J104" s="25">
        <v>87</v>
      </c>
      <c r="K104" s="25">
        <v>0</v>
      </c>
      <c r="L104" s="25">
        <v>1</v>
      </c>
      <c r="M104" s="25">
        <v>1</v>
      </c>
      <c r="N104" s="25">
        <v>0</v>
      </c>
      <c r="O104" s="25">
        <v>0</v>
      </c>
      <c r="P104" s="25">
        <v>0</v>
      </c>
      <c r="Q104" s="25">
        <v>0</v>
      </c>
      <c r="R104" s="66">
        <f t="shared" si="2"/>
        <v>0</v>
      </c>
      <c r="S104" s="66">
        <f t="shared" si="3"/>
        <v>0</v>
      </c>
      <c r="T104" s="66">
        <f>+IF(G104&gt;0,'Órdenes y Medidas'!C107/G104,"-")</f>
        <v>0.23333333333333334</v>
      </c>
      <c r="U104" s="66">
        <f>+IF(OR(C104=0,J104=0),"-",'Órdenes y Medidas'!C107/C104)</f>
        <v>0.23333333333333334</v>
      </c>
    </row>
    <row r="105" spans="2:21" ht="20.100000000000001" customHeight="1" thickBot="1" x14ac:dyDescent="0.25">
      <c r="B105" s="62" t="s">
        <v>315</v>
      </c>
      <c r="C105" s="25">
        <v>33</v>
      </c>
      <c r="D105" s="25">
        <v>23</v>
      </c>
      <c r="E105" s="25">
        <v>10</v>
      </c>
      <c r="F105" s="25">
        <v>0</v>
      </c>
      <c r="G105" s="25">
        <v>33</v>
      </c>
      <c r="H105" s="25">
        <v>3</v>
      </c>
      <c r="I105" s="25">
        <v>0</v>
      </c>
      <c r="J105" s="25">
        <v>27</v>
      </c>
      <c r="K105" s="25">
        <v>1</v>
      </c>
      <c r="L105" s="25">
        <v>2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66">
        <f t="shared" si="2"/>
        <v>0</v>
      </c>
      <c r="S105" s="66">
        <f t="shared" si="3"/>
        <v>0</v>
      </c>
      <c r="T105" s="66">
        <f>+IF(G105&gt;0,'Órdenes y Medidas'!C108/G105,"-")</f>
        <v>0.51515151515151514</v>
      </c>
      <c r="U105" s="66">
        <f>+IF(OR(C105=0,J105=0),"-",'Órdenes y Medidas'!C108/C105)</f>
        <v>0.51515151515151514</v>
      </c>
    </row>
    <row r="106" spans="2:21" ht="20.100000000000001" customHeight="1" thickBot="1" x14ac:dyDescent="0.25">
      <c r="B106" s="62" t="s">
        <v>176</v>
      </c>
      <c r="C106" s="25">
        <v>73</v>
      </c>
      <c r="D106" s="25">
        <v>49</v>
      </c>
      <c r="E106" s="25">
        <v>24</v>
      </c>
      <c r="F106" s="25">
        <v>0</v>
      </c>
      <c r="G106" s="25">
        <v>73</v>
      </c>
      <c r="H106" s="25">
        <v>1</v>
      </c>
      <c r="I106" s="25">
        <v>0</v>
      </c>
      <c r="J106" s="25">
        <v>51</v>
      </c>
      <c r="K106" s="25">
        <v>2</v>
      </c>
      <c r="L106" s="25">
        <v>11</v>
      </c>
      <c r="M106" s="25">
        <v>4</v>
      </c>
      <c r="N106" s="25">
        <v>4</v>
      </c>
      <c r="O106" s="25">
        <v>0</v>
      </c>
      <c r="P106" s="25">
        <v>0</v>
      </c>
      <c r="Q106" s="25">
        <v>0</v>
      </c>
      <c r="R106" s="66">
        <f t="shared" si="2"/>
        <v>0</v>
      </c>
      <c r="S106" s="66">
        <f t="shared" si="3"/>
        <v>0</v>
      </c>
      <c r="T106" s="66">
        <f>+IF(G106&gt;0,'Órdenes y Medidas'!C109/G106,"-")</f>
        <v>0.19178082191780821</v>
      </c>
      <c r="U106" s="66">
        <f>+IF(OR(C106=0,J106=0),"-",'Órdenes y Medidas'!C109/C106)</f>
        <v>0.19178082191780821</v>
      </c>
    </row>
    <row r="107" spans="2:21" ht="20.100000000000001" customHeight="1" thickBot="1" x14ac:dyDescent="0.25">
      <c r="B107" s="62" t="s">
        <v>316</v>
      </c>
      <c r="C107" s="25">
        <v>44</v>
      </c>
      <c r="D107" s="25">
        <v>23</v>
      </c>
      <c r="E107" s="25">
        <v>21</v>
      </c>
      <c r="F107" s="25">
        <v>0</v>
      </c>
      <c r="G107" s="25">
        <v>44</v>
      </c>
      <c r="H107" s="25">
        <v>0</v>
      </c>
      <c r="I107" s="25">
        <v>0</v>
      </c>
      <c r="J107" s="25">
        <v>44</v>
      </c>
      <c r="K107" s="25">
        <v>0</v>
      </c>
      <c r="L107" s="25">
        <v>0</v>
      </c>
      <c r="M107" s="25">
        <v>0</v>
      </c>
      <c r="N107" s="25">
        <v>0</v>
      </c>
      <c r="O107" s="25">
        <v>36</v>
      </c>
      <c r="P107" s="25">
        <v>19</v>
      </c>
      <c r="Q107" s="25">
        <v>17</v>
      </c>
      <c r="R107" s="66">
        <f t="shared" si="2"/>
        <v>0.81818181818181823</v>
      </c>
      <c r="S107" s="66">
        <f t="shared" si="3"/>
        <v>0.81818181818181823</v>
      </c>
      <c r="T107" s="66">
        <f>+IF(G107&gt;0,'Órdenes y Medidas'!C110/G107,"-")</f>
        <v>0.59090909090909094</v>
      </c>
      <c r="U107" s="66">
        <f>+IF(OR(C107=0,J107=0),"-",'Órdenes y Medidas'!C110/C107)</f>
        <v>0.59090909090909094</v>
      </c>
    </row>
    <row r="108" spans="2:21" ht="20.100000000000001" customHeight="1" thickBot="1" x14ac:dyDescent="0.25">
      <c r="B108" s="62" t="s">
        <v>317</v>
      </c>
      <c r="C108" s="25">
        <v>47</v>
      </c>
      <c r="D108" s="25">
        <v>19</v>
      </c>
      <c r="E108" s="25">
        <v>28</v>
      </c>
      <c r="F108" s="25">
        <v>0</v>
      </c>
      <c r="G108" s="25">
        <v>47</v>
      </c>
      <c r="H108" s="25">
        <v>0</v>
      </c>
      <c r="I108" s="25">
        <v>0</v>
      </c>
      <c r="J108" s="25">
        <v>34</v>
      </c>
      <c r="K108" s="25">
        <v>1</v>
      </c>
      <c r="L108" s="25">
        <v>7</v>
      </c>
      <c r="M108" s="25">
        <v>4</v>
      </c>
      <c r="N108" s="25">
        <v>1</v>
      </c>
      <c r="O108" s="25">
        <v>0</v>
      </c>
      <c r="P108" s="25">
        <v>0</v>
      </c>
      <c r="Q108" s="25">
        <v>0</v>
      </c>
      <c r="R108" s="66">
        <f t="shared" si="2"/>
        <v>0</v>
      </c>
      <c r="S108" s="66">
        <f t="shared" si="3"/>
        <v>0</v>
      </c>
      <c r="T108" s="66">
        <f>+IF(G108&gt;0,'Órdenes y Medidas'!C111/G108,"-")</f>
        <v>0.2978723404255319</v>
      </c>
      <c r="U108" s="66">
        <f>+IF(OR(C108=0,J108=0),"-",'Órdenes y Medidas'!C111/C108)</f>
        <v>0.2978723404255319</v>
      </c>
    </row>
    <row r="109" spans="2:21" ht="20.100000000000001" customHeight="1" thickBot="1" x14ac:dyDescent="0.25">
      <c r="B109" s="62" t="s">
        <v>177</v>
      </c>
      <c r="C109" s="25">
        <v>2629</v>
      </c>
      <c r="D109" s="25">
        <v>1590</v>
      </c>
      <c r="E109" s="25">
        <v>1039</v>
      </c>
      <c r="F109" s="25">
        <v>7</v>
      </c>
      <c r="G109" s="25">
        <v>3063</v>
      </c>
      <c r="H109" s="25">
        <v>2</v>
      </c>
      <c r="I109" s="25">
        <v>0</v>
      </c>
      <c r="J109" s="25">
        <v>1552</v>
      </c>
      <c r="K109" s="25">
        <v>61</v>
      </c>
      <c r="L109" s="25">
        <v>1139</v>
      </c>
      <c r="M109" s="25">
        <v>308</v>
      </c>
      <c r="N109" s="25">
        <v>1</v>
      </c>
      <c r="O109" s="25">
        <v>661</v>
      </c>
      <c r="P109" s="25">
        <v>332</v>
      </c>
      <c r="Q109" s="25">
        <v>329</v>
      </c>
      <c r="R109" s="66">
        <f t="shared" si="2"/>
        <v>0.21580150179562521</v>
      </c>
      <c r="S109" s="66">
        <f t="shared" si="3"/>
        <v>0.2514263978699125</v>
      </c>
      <c r="T109" s="66">
        <f>+IF(G109&gt;0,'Órdenes y Medidas'!C112/G109,"-")</f>
        <v>0.17107411034933073</v>
      </c>
      <c r="U109" s="66">
        <f>+IF(OR(C109=0,J109=0),"-",'Órdenes y Medidas'!C112/C109)</f>
        <v>0.19931532902244201</v>
      </c>
    </row>
    <row r="110" spans="2:21" ht="20.100000000000001" customHeight="1" thickBot="1" x14ac:dyDescent="0.25">
      <c r="B110" s="62" t="s">
        <v>318</v>
      </c>
      <c r="C110" s="25">
        <v>39</v>
      </c>
      <c r="D110" s="25">
        <v>23</v>
      </c>
      <c r="E110" s="25">
        <v>16</v>
      </c>
      <c r="F110" s="25">
        <v>0</v>
      </c>
      <c r="G110" s="25">
        <v>39</v>
      </c>
      <c r="H110" s="25">
        <v>1</v>
      </c>
      <c r="I110" s="25">
        <v>0</v>
      </c>
      <c r="J110" s="25">
        <v>34</v>
      </c>
      <c r="K110" s="25">
        <v>0</v>
      </c>
      <c r="L110" s="25">
        <v>3</v>
      </c>
      <c r="M110" s="25">
        <v>1</v>
      </c>
      <c r="N110" s="25">
        <v>0</v>
      </c>
      <c r="O110" s="25">
        <v>7</v>
      </c>
      <c r="P110" s="25">
        <v>4</v>
      </c>
      <c r="Q110" s="25">
        <v>3</v>
      </c>
      <c r="R110" s="66">
        <f t="shared" si="2"/>
        <v>0.17948717948717949</v>
      </c>
      <c r="S110" s="66">
        <f t="shared" si="3"/>
        <v>0.17948717948717949</v>
      </c>
      <c r="T110" s="66">
        <f>+IF(G110&gt;0,'Órdenes y Medidas'!C113/G110,"-")</f>
        <v>0.58974358974358976</v>
      </c>
      <c r="U110" s="66">
        <f>+IF(OR(C110=0,J110=0),"-",'Órdenes y Medidas'!C113/C110)</f>
        <v>0.58974358974358976</v>
      </c>
    </row>
    <row r="111" spans="2:21" ht="20.100000000000001" customHeight="1" thickBot="1" x14ac:dyDescent="0.25">
      <c r="B111" s="62" t="s">
        <v>319</v>
      </c>
      <c r="C111" s="25">
        <v>44</v>
      </c>
      <c r="D111" s="25">
        <v>25</v>
      </c>
      <c r="E111" s="25">
        <v>19</v>
      </c>
      <c r="F111" s="25">
        <v>0</v>
      </c>
      <c r="G111" s="25">
        <v>48</v>
      </c>
      <c r="H111" s="25">
        <v>0</v>
      </c>
      <c r="I111" s="25">
        <v>0</v>
      </c>
      <c r="J111" s="25">
        <v>48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66">
        <f t="shared" si="2"/>
        <v>0</v>
      </c>
      <c r="S111" s="66">
        <f t="shared" si="3"/>
        <v>0</v>
      </c>
      <c r="T111" s="66">
        <f>+IF(G111&gt;0,'Órdenes y Medidas'!C114/G111,"-")</f>
        <v>0.39583333333333331</v>
      </c>
      <c r="U111" s="66">
        <f>+IF(OR(C111=0,J111=0),"-",'Órdenes y Medidas'!C114/C111)</f>
        <v>0.43181818181818182</v>
      </c>
    </row>
    <row r="112" spans="2:21" ht="20.100000000000001" customHeight="1" thickBot="1" x14ac:dyDescent="0.25">
      <c r="B112" s="62" t="s">
        <v>320</v>
      </c>
      <c r="C112" s="25">
        <v>14</v>
      </c>
      <c r="D112" s="25">
        <v>5</v>
      </c>
      <c r="E112" s="25">
        <v>9</v>
      </c>
      <c r="F112" s="25">
        <v>0</v>
      </c>
      <c r="G112" s="25">
        <v>14</v>
      </c>
      <c r="H112" s="25">
        <v>0</v>
      </c>
      <c r="I112" s="25">
        <v>0</v>
      </c>
      <c r="J112" s="25">
        <v>10</v>
      </c>
      <c r="K112" s="25">
        <v>1</v>
      </c>
      <c r="L112" s="25">
        <v>2</v>
      </c>
      <c r="M112" s="25">
        <v>0</v>
      </c>
      <c r="N112" s="25">
        <v>1</v>
      </c>
      <c r="O112" s="25">
        <v>0</v>
      </c>
      <c r="P112" s="25">
        <v>0</v>
      </c>
      <c r="Q112" s="25">
        <v>0</v>
      </c>
      <c r="R112" s="66">
        <f t="shared" si="2"/>
        <v>0</v>
      </c>
      <c r="S112" s="66">
        <f t="shared" si="3"/>
        <v>0</v>
      </c>
      <c r="T112" s="66">
        <f>+IF(G112&gt;0,'Órdenes y Medidas'!C115/G112,"-")</f>
        <v>0.5</v>
      </c>
      <c r="U112" s="66">
        <f>+IF(OR(C112=0,J112=0),"-",'Órdenes y Medidas'!C115/C112)</f>
        <v>0.5</v>
      </c>
    </row>
    <row r="113" spans="2:21" ht="20.100000000000001" customHeight="1" thickBot="1" x14ac:dyDescent="0.25">
      <c r="B113" s="62" t="s">
        <v>321</v>
      </c>
      <c r="C113" s="25">
        <v>83</v>
      </c>
      <c r="D113" s="25">
        <v>43</v>
      </c>
      <c r="E113" s="25">
        <v>40</v>
      </c>
      <c r="F113" s="25">
        <v>0</v>
      </c>
      <c r="G113" s="25">
        <v>84</v>
      </c>
      <c r="H113" s="25">
        <v>0</v>
      </c>
      <c r="I113" s="25">
        <v>0</v>
      </c>
      <c r="J113" s="25">
        <v>67</v>
      </c>
      <c r="K113" s="25">
        <v>1</v>
      </c>
      <c r="L113" s="25">
        <v>16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66">
        <f t="shared" si="2"/>
        <v>0</v>
      </c>
      <c r="S113" s="66">
        <f t="shared" si="3"/>
        <v>0</v>
      </c>
      <c r="T113" s="66">
        <f>+IF(G113&gt;0,'Órdenes y Medidas'!C116/G113,"-")</f>
        <v>0.40476190476190477</v>
      </c>
      <c r="U113" s="66">
        <f>+IF(OR(C113=0,J113=0),"-",'Órdenes y Medidas'!C116/C113)</f>
        <v>0.40963855421686746</v>
      </c>
    </row>
    <row r="114" spans="2:21" ht="20.100000000000001" customHeight="1" thickBot="1" x14ac:dyDescent="0.25">
      <c r="B114" s="62" t="s">
        <v>322</v>
      </c>
      <c r="C114" s="25">
        <v>12</v>
      </c>
      <c r="D114" s="25">
        <v>11</v>
      </c>
      <c r="E114" s="25">
        <v>1</v>
      </c>
      <c r="F114" s="25">
        <v>0</v>
      </c>
      <c r="G114" s="25">
        <v>12</v>
      </c>
      <c r="H114" s="25">
        <v>0</v>
      </c>
      <c r="I114" s="25">
        <v>0</v>
      </c>
      <c r="J114" s="25">
        <v>12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66">
        <f t="shared" si="2"/>
        <v>0</v>
      </c>
      <c r="S114" s="66">
        <f t="shared" si="3"/>
        <v>0</v>
      </c>
      <c r="T114" s="66">
        <f>+IF(G114&gt;0,'Órdenes y Medidas'!C117/G114,"-")</f>
        <v>0.58333333333333337</v>
      </c>
      <c r="U114" s="66">
        <f>+IF(OR(C114=0,J114=0),"-",'Órdenes y Medidas'!C117/C114)</f>
        <v>0.58333333333333337</v>
      </c>
    </row>
    <row r="115" spans="2:21" ht="20.100000000000001" customHeight="1" thickBot="1" x14ac:dyDescent="0.25">
      <c r="B115" s="62" t="s">
        <v>323</v>
      </c>
      <c r="C115" s="25">
        <v>38</v>
      </c>
      <c r="D115" s="25">
        <v>36</v>
      </c>
      <c r="E115" s="25">
        <v>2</v>
      </c>
      <c r="F115" s="25">
        <v>2</v>
      </c>
      <c r="G115" s="25">
        <v>38</v>
      </c>
      <c r="H115" s="25">
        <v>0</v>
      </c>
      <c r="I115" s="25">
        <v>0</v>
      </c>
      <c r="J115" s="25">
        <v>33</v>
      </c>
      <c r="K115" s="25">
        <v>0</v>
      </c>
      <c r="L115" s="25">
        <v>1</v>
      </c>
      <c r="M115" s="25">
        <v>1</v>
      </c>
      <c r="N115" s="25">
        <v>3</v>
      </c>
      <c r="O115" s="25">
        <v>4</v>
      </c>
      <c r="P115" s="25">
        <v>4</v>
      </c>
      <c r="Q115" s="25">
        <v>0</v>
      </c>
      <c r="R115" s="66">
        <f t="shared" si="2"/>
        <v>0.10526315789473684</v>
      </c>
      <c r="S115" s="66">
        <f t="shared" si="3"/>
        <v>0.10526315789473684</v>
      </c>
      <c r="T115" s="66">
        <f>+IF(G115&gt;0,'Órdenes y Medidas'!C118/G115,"-")</f>
        <v>0.36842105263157893</v>
      </c>
      <c r="U115" s="66">
        <f>+IF(OR(C115=0,J115=0),"-",'Órdenes y Medidas'!C118/C115)</f>
        <v>0.36842105263157893</v>
      </c>
    </row>
    <row r="116" spans="2:21" ht="20.100000000000001" customHeight="1" thickBot="1" x14ac:dyDescent="0.25">
      <c r="B116" s="62" t="s">
        <v>324</v>
      </c>
      <c r="C116" s="25">
        <v>18</v>
      </c>
      <c r="D116" s="25">
        <v>15</v>
      </c>
      <c r="E116" s="25">
        <v>3</v>
      </c>
      <c r="F116" s="25">
        <v>5</v>
      </c>
      <c r="G116" s="25">
        <v>18</v>
      </c>
      <c r="H116" s="25">
        <v>0</v>
      </c>
      <c r="I116" s="25">
        <v>0</v>
      </c>
      <c r="J116" s="25">
        <v>17</v>
      </c>
      <c r="K116" s="25">
        <v>0</v>
      </c>
      <c r="L116" s="25">
        <v>1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66">
        <f t="shared" si="2"/>
        <v>0</v>
      </c>
      <c r="S116" s="66">
        <f t="shared" si="3"/>
        <v>0</v>
      </c>
      <c r="T116" s="66">
        <f>+IF(G116&gt;0,'Órdenes y Medidas'!C119/G116,"-")</f>
        <v>1</v>
      </c>
      <c r="U116" s="66">
        <f>+IF(OR(C116=0,J116=0),"-",'Órdenes y Medidas'!C119/C116)</f>
        <v>1</v>
      </c>
    </row>
    <row r="117" spans="2:21" ht="20.100000000000001" customHeight="1" thickBot="1" x14ac:dyDescent="0.25">
      <c r="B117" s="62" t="s">
        <v>325</v>
      </c>
      <c r="C117" s="25">
        <v>281</v>
      </c>
      <c r="D117" s="25">
        <v>208</v>
      </c>
      <c r="E117" s="25">
        <v>73</v>
      </c>
      <c r="F117" s="25">
        <v>0</v>
      </c>
      <c r="G117" s="25">
        <v>281</v>
      </c>
      <c r="H117" s="25">
        <v>0</v>
      </c>
      <c r="I117" s="25">
        <v>0</v>
      </c>
      <c r="J117" s="25">
        <v>185</v>
      </c>
      <c r="K117" s="25">
        <v>5</v>
      </c>
      <c r="L117" s="25">
        <v>66</v>
      </c>
      <c r="M117" s="25">
        <v>25</v>
      </c>
      <c r="N117" s="25">
        <v>0</v>
      </c>
      <c r="O117" s="25">
        <v>0</v>
      </c>
      <c r="P117" s="25">
        <v>0</v>
      </c>
      <c r="Q117" s="25">
        <v>0</v>
      </c>
      <c r="R117" s="66">
        <f t="shared" si="2"/>
        <v>0</v>
      </c>
      <c r="S117" s="66">
        <f t="shared" si="3"/>
        <v>0</v>
      </c>
      <c r="T117" s="66">
        <f>+IF(G117&gt;0,'Órdenes y Medidas'!C120/G117,"-")</f>
        <v>0.29181494661921709</v>
      </c>
      <c r="U117" s="66">
        <f>+IF(OR(C117=0,J117=0),"-",'Órdenes y Medidas'!C120/C117)</f>
        <v>0.29181494661921709</v>
      </c>
    </row>
    <row r="118" spans="2:21" ht="20.100000000000001" customHeight="1" thickBot="1" x14ac:dyDescent="0.25">
      <c r="B118" s="62" t="s">
        <v>326</v>
      </c>
      <c r="C118" s="25">
        <v>54</v>
      </c>
      <c r="D118" s="25">
        <v>46</v>
      </c>
      <c r="E118" s="25">
        <v>8</v>
      </c>
      <c r="F118" s="25">
        <v>0</v>
      </c>
      <c r="G118" s="25">
        <v>54</v>
      </c>
      <c r="H118" s="25">
        <v>0</v>
      </c>
      <c r="I118" s="25">
        <v>0</v>
      </c>
      <c r="J118" s="25">
        <v>54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66">
        <f t="shared" si="2"/>
        <v>0</v>
      </c>
      <c r="S118" s="66">
        <f t="shared" si="3"/>
        <v>0</v>
      </c>
      <c r="T118" s="66">
        <f>+IF(G118&gt;0,'Órdenes y Medidas'!C121/G118,"-")</f>
        <v>0.3888888888888889</v>
      </c>
      <c r="U118" s="66">
        <f>+IF(OR(C118=0,J118=0),"-",'Órdenes y Medidas'!C121/C118)</f>
        <v>0.3888888888888889</v>
      </c>
    </row>
    <row r="119" spans="2:21" ht="20.100000000000001" customHeight="1" thickBot="1" x14ac:dyDescent="0.25">
      <c r="B119" s="62" t="s">
        <v>327</v>
      </c>
      <c r="C119" s="25">
        <v>103</v>
      </c>
      <c r="D119" s="25">
        <v>97</v>
      </c>
      <c r="E119" s="25">
        <v>6</v>
      </c>
      <c r="F119" s="25">
        <v>3</v>
      </c>
      <c r="G119" s="25">
        <v>103</v>
      </c>
      <c r="H119" s="25">
        <v>0</v>
      </c>
      <c r="I119" s="25">
        <v>0</v>
      </c>
      <c r="J119" s="25">
        <v>84</v>
      </c>
      <c r="K119" s="25">
        <v>0</v>
      </c>
      <c r="L119" s="25">
        <v>14</v>
      </c>
      <c r="M119" s="25">
        <v>2</v>
      </c>
      <c r="N119" s="25">
        <v>3</v>
      </c>
      <c r="O119" s="25">
        <v>1</v>
      </c>
      <c r="P119" s="25">
        <v>0</v>
      </c>
      <c r="Q119" s="25">
        <v>1</v>
      </c>
      <c r="R119" s="66">
        <f t="shared" si="2"/>
        <v>9.7087378640776691E-3</v>
      </c>
      <c r="S119" s="66">
        <f t="shared" si="3"/>
        <v>9.7087378640776691E-3</v>
      </c>
      <c r="T119" s="66">
        <f>+IF(G119&gt;0,'Órdenes y Medidas'!C122/G119,"-")</f>
        <v>0.30097087378640774</v>
      </c>
      <c r="U119" s="66">
        <f>+IF(OR(C119=0,J119=0),"-",'Órdenes y Medidas'!C122/C119)</f>
        <v>0.30097087378640774</v>
      </c>
    </row>
    <row r="120" spans="2:21" ht="20.100000000000001" customHeight="1" thickBot="1" x14ac:dyDescent="0.25">
      <c r="B120" s="62" t="s">
        <v>328</v>
      </c>
      <c r="C120" s="25">
        <v>27</v>
      </c>
      <c r="D120" s="25">
        <v>24</v>
      </c>
      <c r="E120" s="25">
        <v>3</v>
      </c>
      <c r="F120" s="25">
        <v>0</v>
      </c>
      <c r="G120" s="25">
        <v>27</v>
      </c>
      <c r="H120" s="25">
        <v>0</v>
      </c>
      <c r="I120" s="25">
        <v>0</v>
      </c>
      <c r="J120" s="25">
        <v>20</v>
      </c>
      <c r="K120" s="25">
        <v>0</v>
      </c>
      <c r="L120" s="25">
        <v>6</v>
      </c>
      <c r="M120" s="25">
        <v>0</v>
      </c>
      <c r="N120" s="25">
        <v>1</v>
      </c>
      <c r="O120" s="25">
        <v>2</v>
      </c>
      <c r="P120" s="25">
        <v>1</v>
      </c>
      <c r="Q120" s="25">
        <v>1</v>
      </c>
      <c r="R120" s="66">
        <f t="shared" si="2"/>
        <v>7.407407407407407E-2</v>
      </c>
      <c r="S120" s="66">
        <f t="shared" si="3"/>
        <v>7.407407407407407E-2</v>
      </c>
      <c r="T120" s="66">
        <f>+IF(G120&gt;0,'Órdenes y Medidas'!C123/G120,"-")</f>
        <v>0.37037037037037035</v>
      </c>
      <c r="U120" s="66">
        <f>+IF(OR(C120=0,J120=0),"-",'Órdenes y Medidas'!C123/C120)</f>
        <v>0.37037037037037035</v>
      </c>
    </row>
    <row r="121" spans="2:21" ht="20.100000000000001" customHeight="1" thickBot="1" x14ac:dyDescent="0.25">
      <c r="B121" s="62" t="s">
        <v>329</v>
      </c>
      <c r="C121" s="25">
        <v>816</v>
      </c>
      <c r="D121" s="25">
        <v>660</v>
      </c>
      <c r="E121" s="25">
        <v>156</v>
      </c>
      <c r="F121" s="25">
        <v>11</v>
      </c>
      <c r="G121" s="25">
        <v>816</v>
      </c>
      <c r="H121" s="25">
        <v>4</v>
      </c>
      <c r="I121" s="25">
        <v>0</v>
      </c>
      <c r="J121" s="25">
        <v>386</v>
      </c>
      <c r="K121" s="25">
        <v>20</v>
      </c>
      <c r="L121" s="25">
        <v>201</v>
      </c>
      <c r="M121" s="25">
        <v>192</v>
      </c>
      <c r="N121" s="25">
        <v>13</v>
      </c>
      <c r="O121" s="25">
        <v>82</v>
      </c>
      <c r="P121" s="25">
        <v>64</v>
      </c>
      <c r="Q121" s="25">
        <v>18</v>
      </c>
      <c r="R121" s="66">
        <f t="shared" si="2"/>
        <v>0.10049019607843138</v>
      </c>
      <c r="S121" s="66">
        <f t="shared" si="3"/>
        <v>0.10049019607843138</v>
      </c>
      <c r="T121" s="66">
        <f>+IF(G121&gt;0,'Órdenes y Medidas'!C124/G121,"-")</f>
        <v>0.20955882352941177</v>
      </c>
      <c r="U121" s="66">
        <f>+IF(OR(C121=0,J121=0),"-",'Órdenes y Medidas'!C124/C121)</f>
        <v>0.20955882352941177</v>
      </c>
    </row>
    <row r="122" spans="2:21" ht="20.100000000000001" customHeight="1" thickBot="1" x14ac:dyDescent="0.25">
      <c r="B122" s="62" t="s">
        <v>330</v>
      </c>
      <c r="C122" s="25">
        <v>69</v>
      </c>
      <c r="D122" s="25">
        <v>67</v>
      </c>
      <c r="E122" s="25">
        <v>2</v>
      </c>
      <c r="F122" s="25">
        <v>0</v>
      </c>
      <c r="G122" s="25">
        <v>69</v>
      </c>
      <c r="H122" s="25">
        <v>0</v>
      </c>
      <c r="I122" s="25">
        <v>0</v>
      </c>
      <c r="J122" s="25">
        <v>69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66">
        <f t="shared" si="2"/>
        <v>0</v>
      </c>
      <c r="S122" s="66">
        <f t="shared" si="3"/>
        <v>0</v>
      </c>
      <c r="T122" s="66">
        <f>+IF(G122&gt;0,'Órdenes y Medidas'!C125/G122,"-")</f>
        <v>0.10144927536231885</v>
      </c>
      <c r="U122" s="66">
        <f>+IF(OR(C122=0,J122=0),"-",'Órdenes y Medidas'!C125/C122)</f>
        <v>0.10144927536231885</v>
      </c>
    </row>
    <row r="123" spans="2:21" ht="20.100000000000001" customHeight="1" thickBot="1" x14ac:dyDescent="0.25">
      <c r="B123" s="62" t="s">
        <v>331</v>
      </c>
      <c r="C123" s="25">
        <v>743</v>
      </c>
      <c r="D123" s="25">
        <v>510</v>
      </c>
      <c r="E123" s="25">
        <v>233</v>
      </c>
      <c r="F123" s="25">
        <v>8</v>
      </c>
      <c r="G123" s="25">
        <v>743</v>
      </c>
      <c r="H123" s="25">
        <v>6</v>
      </c>
      <c r="I123" s="25">
        <v>3</v>
      </c>
      <c r="J123" s="25">
        <v>549</v>
      </c>
      <c r="K123" s="25">
        <v>11</v>
      </c>
      <c r="L123" s="25">
        <v>58</v>
      </c>
      <c r="M123" s="25">
        <v>82</v>
      </c>
      <c r="N123" s="25">
        <v>34</v>
      </c>
      <c r="O123" s="25">
        <v>104</v>
      </c>
      <c r="P123" s="25">
        <v>66</v>
      </c>
      <c r="Q123" s="25">
        <v>38</v>
      </c>
      <c r="R123" s="66">
        <f t="shared" si="2"/>
        <v>0.13997308209959622</v>
      </c>
      <c r="S123" s="66">
        <f t="shared" si="3"/>
        <v>0.13997308209959622</v>
      </c>
      <c r="T123" s="66">
        <f>+IF(G123&gt;0,'Órdenes y Medidas'!C126/G123,"-")</f>
        <v>0.22476446837146702</v>
      </c>
      <c r="U123" s="66">
        <f>+IF(OR(C123=0,J123=0),"-",'Órdenes y Medidas'!C126/C123)</f>
        <v>0.22476446837146702</v>
      </c>
    </row>
    <row r="124" spans="2:21" ht="20.100000000000001" customHeight="1" thickBot="1" x14ac:dyDescent="0.25">
      <c r="B124" s="62" t="s">
        <v>332</v>
      </c>
      <c r="C124" s="25">
        <v>12</v>
      </c>
      <c r="D124" s="25">
        <v>11</v>
      </c>
      <c r="E124" s="25">
        <v>1</v>
      </c>
      <c r="F124" s="25">
        <v>0</v>
      </c>
      <c r="G124" s="25">
        <v>12</v>
      </c>
      <c r="H124" s="25">
        <v>0</v>
      </c>
      <c r="I124" s="25">
        <v>0</v>
      </c>
      <c r="J124" s="25">
        <v>12</v>
      </c>
      <c r="K124" s="25">
        <v>0</v>
      </c>
      <c r="L124" s="25">
        <v>0</v>
      </c>
      <c r="M124" s="25">
        <v>0</v>
      </c>
      <c r="N124" s="25">
        <v>0</v>
      </c>
      <c r="O124" s="25">
        <v>1</v>
      </c>
      <c r="P124" s="25">
        <v>1</v>
      </c>
      <c r="Q124" s="25">
        <v>0</v>
      </c>
      <c r="R124" s="66">
        <f t="shared" si="2"/>
        <v>8.3333333333333329E-2</v>
      </c>
      <c r="S124" s="66">
        <f t="shared" si="3"/>
        <v>8.3333333333333329E-2</v>
      </c>
      <c r="T124" s="66">
        <f>+IF(G124&gt;0,'Órdenes y Medidas'!C127/G124,"-")</f>
        <v>0.83333333333333337</v>
      </c>
      <c r="U124" s="66">
        <f>+IF(OR(C124=0,J124=0),"-",'Órdenes y Medidas'!C127/C124)</f>
        <v>0.83333333333333337</v>
      </c>
    </row>
    <row r="125" spans="2:21" ht="20.100000000000001" customHeight="1" thickBot="1" x14ac:dyDescent="0.25">
      <c r="B125" s="62" t="s">
        <v>333</v>
      </c>
      <c r="C125" s="25">
        <v>113</v>
      </c>
      <c r="D125" s="25">
        <v>107</v>
      </c>
      <c r="E125" s="25">
        <v>6</v>
      </c>
      <c r="F125" s="25">
        <v>0</v>
      </c>
      <c r="G125" s="25">
        <v>113</v>
      </c>
      <c r="H125" s="25">
        <v>0</v>
      </c>
      <c r="I125" s="25">
        <v>0</v>
      </c>
      <c r="J125" s="25">
        <v>95</v>
      </c>
      <c r="K125" s="25">
        <v>0</v>
      </c>
      <c r="L125" s="25">
        <v>16</v>
      </c>
      <c r="M125" s="25">
        <v>2</v>
      </c>
      <c r="N125" s="25">
        <v>0</v>
      </c>
      <c r="O125" s="25">
        <v>0</v>
      </c>
      <c r="P125" s="25">
        <v>0</v>
      </c>
      <c r="Q125" s="25">
        <v>0</v>
      </c>
      <c r="R125" s="66">
        <f t="shared" si="2"/>
        <v>0</v>
      </c>
      <c r="S125" s="66">
        <f t="shared" si="3"/>
        <v>0</v>
      </c>
      <c r="T125" s="66">
        <f>+IF(G125&gt;0,'Órdenes y Medidas'!C128/G125,"-")</f>
        <v>0.25663716814159293</v>
      </c>
      <c r="U125" s="66">
        <f>+IF(OR(C125=0,J125=0),"-",'Órdenes y Medidas'!C128/C125)</f>
        <v>0.25663716814159293</v>
      </c>
    </row>
    <row r="126" spans="2:21" ht="20.100000000000001" customHeight="1" thickBot="1" x14ac:dyDescent="0.25">
      <c r="B126" s="62" t="s">
        <v>334</v>
      </c>
      <c r="C126" s="25">
        <v>98</v>
      </c>
      <c r="D126" s="25">
        <v>98</v>
      </c>
      <c r="E126" s="25">
        <v>0</v>
      </c>
      <c r="F126" s="25">
        <v>0</v>
      </c>
      <c r="G126" s="25">
        <v>98</v>
      </c>
      <c r="H126" s="25">
        <v>0</v>
      </c>
      <c r="I126" s="25">
        <v>0</v>
      </c>
      <c r="J126" s="25">
        <v>96</v>
      </c>
      <c r="K126" s="25">
        <v>0</v>
      </c>
      <c r="L126" s="25">
        <v>2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66">
        <f t="shared" si="2"/>
        <v>0</v>
      </c>
      <c r="S126" s="66">
        <f t="shared" si="3"/>
        <v>0</v>
      </c>
      <c r="T126" s="66">
        <f>+IF(G126&gt;0,'Órdenes y Medidas'!C129/G126,"-")</f>
        <v>0.30612244897959184</v>
      </c>
      <c r="U126" s="66">
        <f>+IF(OR(C126=0,J126=0),"-",'Órdenes y Medidas'!C129/C126)</f>
        <v>0.30612244897959184</v>
      </c>
    </row>
    <row r="127" spans="2:21" ht="20.100000000000001" customHeight="1" thickBot="1" x14ac:dyDescent="0.25">
      <c r="B127" s="62" t="s">
        <v>335</v>
      </c>
      <c r="C127" s="25">
        <v>5</v>
      </c>
      <c r="D127" s="25">
        <v>5</v>
      </c>
      <c r="E127" s="25">
        <v>0</v>
      </c>
      <c r="F127" s="25">
        <v>2</v>
      </c>
      <c r="G127" s="25">
        <v>5</v>
      </c>
      <c r="H127" s="25">
        <v>0</v>
      </c>
      <c r="I127" s="25">
        <v>0</v>
      </c>
      <c r="J127" s="25">
        <v>5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66">
        <f t="shared" si="2"/>
        <v>0</v>
      </c>
      <c r="S127" s="66">
        <f t="shared" si="3"/>
        <v>0</v>
      </c>
      <c r="T127" s="66">
        <f>+IF(G127&gt;0,'Órdenes y Medidas'!C130/G127,"-")</f>
        <v>1</v>
      </c>
      <c r="U127" s="66">
        <f>+IF(OR(C127=0,J127=0),"-",'Órdenes y Medidas'!C130/C127)</f>
        <v>1</v>
      </c>
    </row>
    <row r="128" spans="2:21" ht="20.100000000000001" customHeight="1" thickBot="1" x14ac:dyDescent="0.25">
      <c r="B128" s="62" t="s">
        <v>336</v>
      </c>
      <c r="C128" s="25">
        <v>33</v>
      </c>
      <c r="D128" s="25">
        <v>26</v>
      </c>
      <c r="E128" s="25">
        <v>7</v>
      </c>
      <c r="F128" s="25">
        <v>0</v>
      </c>
      <c r="G128" s="25">
        <v>40</v>
      </c>
      <c r="H128" s="25">
        <v>0</v>
      </c>
      <c r="I128" s="25">
        <v>0</v>
      </c>
      <c r="J128" s="25">
        <v>27</v>
      </c>
      <c r="K128" s="25">
        <v>0</v>
      </c>
      <c r="L128" s="25">
        <v>12</v>
      </c>
      <c r="M128" s="25">
        <v>1</v>
      </c>
      <c r="N128" s="25">
        <v>0</v>
      </c>
      <c r="O128" s="25">
        <v>0</v>
      </c>
      <c r="P128" s="25">
        <v>0</v>
      </c>
      <c r="Q128" s="25">
        <v>0</v>
      </c>
      <c r="R128" s="66">
        <f t="shared" si="2"/>
        <v>0</v>
      </c>
      <c r="S128" s="66">
        <f t="shared" si="3"/>
        <v>0</v>
      </c>
      <c r="T128" s="66">
        <f>+IF(G128&gt;0,'Órdenes y Medidas'!C131/G128,"-")</f>
        <v>0.22500000000000001</v>
      </c>
      <c r="U128" s="66">
        <f>+IF(OR(C128=0,J128=0),"-",'Órdenes y Medidas'!C131/C128)</f>
        <v>0.27272727272727271</v>
      </c>
    </row>
    <row r="129" spans="2:21" ht="20.100000000000001" customHeight="1" thickBot="1" x14ac:dyDescent="0.25">
      <c r="B129" s="62" t="s">
        <v>337</v>
      </c>
      <c r="C129" s="25">
        <v>56</v>
      </c>
      <c r="D129" s="25">
        <v>50</v>
      </c>
      <c r="E129" s="25">
        <v>6</v>
      </c>
      <c r="F129" s="25">
        <v>1</v>
      </c>
      <c r="G129" s="25">
        <v>56</v>
      </c>
      <c r="H129" s="25">
        <v>2</v>
      </c>
      <c r="I129" s="25">
        <v>0</v>
      </c>
      <c r="J129" s="25">
        <v>41</v>
      </c>
      <c r="K129" s="25">
        <v>1</v>
      </c>
      <c r="L129" s="25">
        <v>5</v>
      </c>
      <c r="M129" s="25">
        <v>0</v>
      </c>
      <c r="N129" s="25">
        <v>7</v>
      </c>
      <c r="O129" s="25">
        <v>5</v>
      </c>
      <c r="P129" s="25">
        <v>5</v>
      </c>
      <c r="Q129" s="25">
        <v>0</v>
      </c>
      <c r="R129" s="66">
        <f t="shared" si="2"/>
        <v>8.9285714285714288E-2</v>
      </c>
      <c r="S129" s="66">
        <f t="shared" si="3"/>
        <v>8.9285714285714288E-2</v>
      </c>
      <c r="T129" s="66">
        <f>+IF(G129&gt;0,'Órdenes y Medidas'!C132/G129,"-")</f>
        <v>0.19642857142857142</v>
      </c>
      <c r="U129" s="66">
        <f>+IF(OR(C129=0,J129=0),"-",'Órdenes y Medidas'!C132/C129)</f>
        <v>0.19642857142857142</v>
      </c>
    </row>
    <row r="130" spans="2:21" ht="20.100000000000001" customHeight="1" thickBot="1" x14ac:dyDescent="0.25">
      <c r="B130" s="62" t="s">
        <v>338</v>
      </c>
      <c r="C130" s="25">
        <v>23</v>
      </c>
      <c r="D130" s="25">
        <v>22</v>
      </c>
      <c r="E130" s="25">
        <v>1</v>
      </c>
      <c r="F130" s="25">
        <v>0</v>
      </c>
      <c r="G130" s="25">
        <v>23</v>
      </c>
      <c r="H130" s="25">
        <v>0</v>
      </c>
      <c r="I130" s="25">
        <v>0</v>
      </c>
      <c r="J130" s="25">
        <v>20</v>
      </c>
      <c r="K130" s="25">
        <v>0</v>
      </c>
      <c r="L130" s="25">
        <v>3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66">
        <f t="shared" si="2"/>
        <v>0</v>
      </c>
      <c r="S130" s="66">
        <f t="shared" si="3"/>
        <v>0</v>
      </c>
      <c r="T130" s="66">
        <f>+IF(G130&gt;0,'Órdenes y Medidas'!C133/G130,"-")</f>
        <v>0.39130434782608697</v>
      </c>
      <c r="U130" s="66">
        <f>+IF(OR(C130=0,J130=0),"-",'Órdenes y Medidas'!C133/C130)</f>
        <v>0.39130434782608697</v>
      </c>
    </row>
    <row r="131" spans="2:21" ht="20.100000000000001" customHeight="1" thickBot="1" x14ac:dyDescent="0.25">
      <c r="B131" s="62" t="s">
        <v>339</v>
      </c>
      <c r="C131" s="25">
        <v>19</v>
      </c>
      <c r="D131" s="25">
        <v>17</v>
      </c>
      <c r="E131" s="25">
        <v>2</v>
      </c>
      <c r="F131" s="25">
        <v>0</v>
      </c>
      <c r="G131" s="25">
        <v>24</v>
      </c>
      <c r="H131" s="25">
        <v>0</v>
      </c>
      <c r="I131" s="25">
        <v>0</v>
      </c>
      <c r="J131" s="25">
        <v>19</v>
      </c>
      <c r="K131" s="25">
        <v>0</v>
      </c>
      <c r="L131" s="25">
        <v>0</v>
      </c>
      <c r="M131" s="25">
        <v>0</v>
      </c>
      <c r="N131" s="25">
        <v>5</v>
      </c>
      <c r="O131" s="25">
        <v>1</v>
      </c>
      <c r="P131" s="25">
        <v>1</v>
      </c>
      <c r="Q131" s="25">
        <v>0</v>
      </c>
      <c r="R131" s="66">
        <f t="shared" si="2"/>
        <v>4.1666666666666664E-2</v>
      </c>
      <c r="S131" s="66">
        <f t="shared" si="3"/>
        <v>5.2631578947368418E-2</v>
      </c>
      <c r="T131" s="66">
        <f>+IF(G131&gt;0,'Órdenes y Medidas'!C134/G131,"-")</f>
        <v>0.41666666666666669</v>
      </c>
      <c r="U131" s="66">
        <f>+IF(OR(C131=0,J131=0),"-",'Órdenes y Medidas'!C134/C131)</f>
        <v>0.52631578947368418</v>
      </c>
    </row>
    <row r="132" spans="2:21" ht="20.100000000000001" customHeight="1" thickBot="1" x14ac:dyDescent="0.25">
      <c r="B132" s="62" t="s">
        <v>638</v>
      </c>
      <c r="C132" s="25">
        <v>161</v>
      </c>
      <c r="D132" s="25">
        <v>103</v>
      </c>
      <c r="E132" s="25">
        <v>58</v>
      </c>
      <c r="F132" s="25">
        <v>0</v>
      </c>
      <c r="G132" s="25">
        <v>166</v>
      </c>
      <c r="H132" s="25">
        <v>0</v>
      </c>
      <c r="I132" s="25">
        <v>0</v>
      </c>
      <c r="J132" s="25">
        <v>123</v>
      </c>
      <c r="K132" s="25">
        <v>2</v>
      </c>
      <c r="L132" s="25">
        <v>35</v>
      </c>
      <c r="M132" s="25">
        <v>0</v>
      </c>
      <c r="N132" s="25">
        <v>6</v>
      </c>
      <c r="O132" s="25">
        <v>12</v>
      </c>
      <c r="P132" s="25">
        <v>10</v>
      </c>
      <c r="Q132" s="25">
        <v>2</v>
      </c>
      <c r="R132" s="66">
        <f t="shared" si="2"/>
        <v>7.2289156626506021E-2</v>
      </c>
      <c r="S132" s="66">
        <f t="shared" si="3"/>
        <v>7.4534161490683232E-2</v>
      </c>
      <c r="T132" s="66">
        <f>+IF(G132&gt;0,'Órdenes y Medidas'!C135/G132,"-")</f>
        <v>0.25903614457831325</v>
      </c>
      <c r="U132" s="66">
        <f>+IF(OR(C132=0,J132=0),"-",'Órdenes y Medidas'!C135/C132)</f>
        <v>0.26708074534161491</v>
      </c>
    </row>
    <row r="133" spans="2:21" ht="20.100000000000001" customHeight="1" thickBot="1" x14ac:dyDescent="0.25">
      <c r="B133" s="62" t="s">
        <v>340</v>
      </c>
      <c r="C133" s="25">
        <v>517</v>
      </c>
      <c r="D133" s="25">
        <v>333</v>
      </c>
      <c r="E133" s="25">
        <v>184</v>
      </c>
      <c r="F133" s="25">
        <v>1</v>
      </c>
      <c r="G133" s="25">
        <v>649</v>
      </c>
      <c r="H133" s="25">
        <v>0</v>
      </c>
      <c r="I133" s="25">
        <v>0</v>
      </c>
      <c r="J133" s="25">
        <v>643</v>
      </c>
      <c r="K133" s="25">
        <v>0</v>
      </c>
      <c r="L133" s="25">
        <v>0</v>
      </c>
      <c r="M133" s="25">
        <v>1</v>
      </c>
      <c r="N133" s="25">
        <v>5</v>
      </c>
      <c r="O133" s="25">
        <v>192</v>
      </c>
      <c r="P133" s="25">
        <v>117</v>
      </c>
      <c r="Q133" s="25">
        <v>75</v>
      </c>
      <c r="R133" s="66">
        <f t="shared" si="2"/>
        <v>0.29583975346687214</v>
      </c>
      <c r="S133" s="66">
        <f t="shared" si="3"/>
        <v>0.37137330754352033</v>
      </c>
      <c r="T133" s="66">
        <f>+IF(G133&gt;0,'Órdenes y Medidas'!C136/G133,"-")</f>
        <v>0.10631741140215717</v>
      </c>
      <c r="U133" s="66">
        <f>+IF(OR(C133=0,J133=0),"-",'Órdenes y Medidas'!C136/C133)</f>
        <v>0.13346228239845262</v>
      </c>
    </row>
    <row r="134" spans="2:21" ht="20.100000000000001" customHeight="1" thickBot="1" x14ac:dyDescent="0.25">
      <c r="B134" s="62" t="s">
        <v>341</v>
      </c>
      <c r="C134" s="25">
        <v>3820</v>
      </c>
      <c r="D134" s="25">
        <v>2384</v>
      </c>
      <c r="E134" s="25">
        <v>1436</v>
      </c>
      <c r="F134" s="25">
        <v>11</v>
      </c>
      <c r="G134" s="25">
        <v>3820</v>
      </c>
      <c r="H134" s="25">
        <v>3</v>
      </c>
      <c r="I134" s="25">
        <v>0</v>
      </c>
      <c r="J134" s="25">
        <v>3024</v>
      </c>
      <c r="K134" s="25">
        <v>154</v>
      </c>
      <c r="L134" s="25">
        <v>434</v>
      </c>
      <c r="M134" s="25">
        <v>198</v>
      </c>
      <c r="N134" s="25">
        <v>7</v>
      </c>
      <c r="O134" s="25">
        <v>121</v>
      </c>
      <c r="P134" s="25">
        <v>78</v>
      </c>
      <c r="Q134" s="25">
        <v>43</v>
      </c>
      <c r="R134" s="66">
        <f t="shared" si="2"/>
        <v>3.1675392670157065E-2</v>
      </c>
      <c r="S134" s="66">
        <f t="shared" si="3"/>
        <v>3.1675392670157065E-2</v>
      </c>
      <c r="T134" s="66">
        <f>+IF(G134&gt;0,'Órdenes y Medidas'!C137/G134,"-")</f>
        <v>9.1099476439790578E-2</v>
      </c>
      <c r="U134" s="66">
        <f>+IF(OR(C134=0,J134=0),"-",'Órdenes y Medidas'!C137/C134)</f>
        <v>9.1099476439790578E-2</v>
      </c>
    </row>
    <row r="135" spans="2:21" ht="20.100000000000001" customHeight="1" thickBot="1" x14ac:dyDescent="0.25">
      <c r="B135" s="62" t="s">
        <v>342</v>
      </c>
      <c r="C135" s="25">
        <v>861</v>
      </c>
      <c r="D135" s="25">
        <v>547</v>
      </c>
      <c r="E135" s="25">
        <v>314</v>
      </c>
      <c r="F135" s="25">
        <v>25</v>
      </c>
      <c r="G135" s="25">
        <v>861</v>
      </c>
      <c r="H135" s="25">
        <v>41</v>
      </c>
      <c r="I135" s="25">
        <v>0</v>
      </c>
      <c r="J135" s="25">
        <v>562</v>
      </c>
      <c r="K135" s="25">
        <v>47</v>
      </c>
      <c r="L135" s="25">
        <v>65</v>
      </c>
      <c r="M135" s="25">
        <v>146</v>
      </c>
      <c r="N135" s="25">
        <v>0</v>
      </c>
      <c r="O135" s="25">
        <v>311</v>
      </c>
      <c r="P135" s="25">
        <v>182</v>
      </c>
      <c r="Q135" s="25">
        <v>129</v>
      </c>
      <c r="R135" s="66">
        <f t="shared" si="2"/>
        <v>0.36120789779326362</v>
      </c>
      <c r="S135" s="66">
        <f t="shared" si="3"/>
        <v>0.36120789779326362</v>
      </c>
      <c r="T135" s="66">
        <f>+IF(G135&gt;0,'Órdenes y Medidas'!C138/G135,"-")</f>
        <v>0.33681765389082463</v>
      </c>
      <c r="U135" s="66">
        <f>+IF(OR(C135=0,J135=0),"-",'Órdenes y Medidas'!C138/C135)</f>
        <v>0.33681765389082463</v>
      </c>
    </row>
    <row r="136" spans="2:21" ht="20.100000000000001" customHeight="1" thickBot="1" x14ac:dyDescent="0.25">
      <c r="B136" s="62" t="s">
        <v>343</v>
      </c>
      <c r="C136" s="25">
        <v>623</v>
      </c>
      <c r="D136" s="25">
        <v>342</v>
      </c>
      <c r="E136" s="25">
        <v>281</v>
      </c>
      <c r="F136" s="25">
        <v>0</v>
      </c>
      <c r="G136" s="25">
        <v>771</v>
      </c>
      <c r="H136" s="25">
        <v>17</v>
      </c>
      <c r="I136" s="25">
        <v>1</v>
      </c>
      <c r="J136" s="25">
        <v>483</v>
      </c>
      <c r="K136" s="25">
        <v>1</v>
      </c>
      <c r="L136" s="25">
        <v>221</v>
      </c>
      <c r="M136" s="25">
        <v>19</v>
      </c>
      <c r="N136" s="25">
        <v>29</v>
      </c>
      <c r="O136" s="25">
        <v>4</v>
      </c>
      <c r="P136" s="25">
        <v>2</v>
      </c>
      <c r="Q136" s="25">
        <v>2</v>
      </c>
      <c r="R136" s="66">
        <f t="shared" si="2"/>
        <v>5.1880674448767832E-3</v>
      </c>
      <c r="S136" s="66">
        <f t="shared" si="3"/>
        <v>6.420545746388443E-3</v>
      </c>
      <c r="T136" s="66">
        <f>+IF(G136&gt;0,'Órdenes y Medidas'!C139/G136,"-")</f>
        <v>0.1608300907911803</v>
      </c>
      <c r="U136" s="66">
        <f>+IF(OR(C136=0,J136=0),"-",'Órdenes y Medidas'!C139/C136)</f>
        <v>0.19903691813804172</v>
      </c>
    </row>
    <row r="137" spans="2:21" ht="20.100000000000001" customHeight="1" thickBot="1" x14ac:dyDescent="0.25">
      <c r="B137" s="62" t="s">
        <v>344</v>
      </c>
      <c r="C137" s="25">
        <v>76</v>
      </c>
      <c r="D137" s="25">
        <v>50</v>
      </c>
      <c r="E137" s="25">
        <v>26</v>
      </c>
      <c r="F137" s="25">
        <v>0</v>
      </c>
      <c r="G137" s="25">
        <v>96</v>
      </c>
      <c r="H137" s="25">
        <v>0</v>
      </c>
      <c r="I137" s="25">
        <v>0</v>
      </c>
      <c r="J137" s="25">
        <v>71</v>
      </c>
      <c r="K137" s="25">
        <v>3</v>
      </c>
      <c r="L137" s="25">
        <v>11</v>
      </c>
      <c r="M137" s="25">
        <v>6</v>
      </c>
      <c r="N137" s="25">
        <v>5</v>
      </c>
      <c r="O137" s="25">
        <v>12</v>
      </c>
      <c r="P137" s="25">
        <v>4</v>
      </c>
      <c r="Q137" s="25">
        <v>8</v>
      </c>
      <c r="R137" s="66">
        <f t="shared" si="2"/>
        <v>0.125</v>
      </c>
      <c r="S137" s="66">
        <f t="shared" si="3"/>
        <v>0.15789473684210525</v>
      </c>
      <c r="T137" s="66">
        <f>+IF(G137&gt;0,'Órdenes y Medidas'!C140/G137,"-")</f>
        <v>0.23958333333333334</v>
      </c>
      <c r="U137" s="66">
        <f>+IF(OR(C137=0,J137=0),"-",'Órdenes y Medidas'!C140/C137)</f>
        <v>0.30263157894736842</v>
      </c>
    </row>
    <row r="138" spans="2:21" ht="20.100000000000001" customHeight="1" thickBot="1" x14ac:dyDescent="0.25">
      <c r="B138" s="62" t="s">
        <v>345</v>
      </c>
      <c r="C138" s="25">
        <v>406</v>
      </c>
      <c r="D138" s="25">
        <v>251</v>
      </c>
      <c r="E138" s="25">
        <v>155</v>
      </c>
      <c r="F138" s="25">
        <v>3</v>
      </c>
      <c r="G138" s="25">
        <v>430</v>
      </c>
      <c r="H138" s="25">
        <v>9</v>
      </c>
      <c r="I138" s="25">
        <v>1</v>
      </c>
      <c r="J138" s="25">
        <v>278</v>
      </c>
      <c r="K138" s="25">
        <v>5</v>
      </c>
      <c r="L138" s="25">
        <v>112</v>
      </c>
      <c r="M138" s="25">
        <v>16</v>
      </c>
      <c r="N138" s="25">
        <v>9</v>
      </c>
      <c r="O138" s="25">
        <v>108</v>
      </c>
      <c r="P138" s="25">
        <v>62</v>
      </c>
      <c r="Q138" s="25">
        <v>46</v>
      </c>
      <c r="R138" s="66">
        <f t="shared" si="2"/>
        <v>0.25116279069767444</v>
      </c>
      <c r="S138" s="66">
        <f t="shared" si="3"/>
        <v>0.26600985221674878</v>
      </c>
      <c r="T138" s="66">
        <f>+IF(G138&gt;0,'Órdenes y Medidas'!C141/G138,"-")</f>
        <v>0.4511627906976744</v>
      </c>
      <c r="U138" s="66">
        <f>+IF(OR(C138=0,J138=0),"-",'Órdenes y Medidas'!C141/C138)</f>
        <v>0.47783251231527096</v>
      </c>
    </row>
    <row r="139" spans="2:21" ht="20.100000000000001" customHeight="1" thickBot="1" x14ac:dyDescent="0.25">
      <c r="B139" s="62" t="s">
        <v>346</v>
      </c>
      <c r="C139" s="25">
        <v>2227</v>
      </c>
      <c r="D139" s="25">
        <v>1958</v>
      </c>
      <c r="E139" s="25">
        <v>269</v>
      </c>
      <c r="F139" s="25">
        <v>2</v>
      </c>
      <c r="G139" s="25">
        <v>2227</v>
      </c>
      <c r="H139" s="25">
        <v>3</v>
      </c>
      <c r="I139" s="25">
        <v>1</v>
      </c>
      <c r="J139" s="25">
        <v>1122</v>
      </c>
      <c r="K139" s="25">
        <v>45</v>
      </c>
      <c r="L139" s="25">
        <v>258</v>
      </c>
      <c r="M139" s="25">
        <v>636</v>
      </c>
      <c r="N139" s="25">
        <v>162</v>
      </c>
      <c r="O139" s="25">
        <v>186</v>
      </c>
      <c r="P139" s="25">
        <v>145</v>
      </c>
      <c r="Q139" s="25">
        <v>41</v>
      </c>
      <c r="R139" s="66">
        <f t="shared" ref="R139:R202" si="4">+IF(G139&gt;0,O139/G139,"-")</f>
        <v>8.3520431073192639E-2</v>
      </c>
      <c r="S139" s="66">
        <f t="shared" ref="S139:S202" si="5">+IF(C139&gt;0,O139/C139,"-")</f>
        <v>8.3520431073192639E-2</v>
      </c>
      <c r="T139" s="66">
        <f>+IF(G139&gt;0,'Órdenes y Medidas'!C142/G139,"-")</f>
        <v>0.14548720251459363</v>
      </c>
      <c r="U139" s="66">
        <f>+IF(OR(C139=0,J139=0),"-",'Órdenes y Medidas'!C142/C139)</f>
        <v>0.14548720251459363</v>
      </c>
    </row>
    <row r="140" spans="2:21" ht="20.100000000000001" customHeight="1" thickBot="1" x14ac:dyDescent="0.25">
      <c r="B140" s="62" t="s">
        <v>347</v>
      </c>
      <c r="C140" s="25">
        <v>617</v>
      </c>
      <c r="D140" s="25">
        <v>374</v>
      </c>
      <c r="E140" s="25">
        <v>243</v>
      </c>
      <c r="F140" s="25">
        <v>0</v>
      </c>
      <c r="G140" s="25">
        <v>617</v>
      </c>
      <c r="H140" s="25">
        <v>1</v>
      </c>
      <c r="I140" s="25">
        <v>0</v>
      </c>
      <c r="J140" s="25">
        <v>505</v>
      </c>
      <c r="K140" s="25">
        <v>10</v>
      </c>
      <c r="L140" s="25">
        <v>14</v>
      </c>
      <c r="M140" s="25">
        <v>85</v>
      </c>
      <c r="N140" s="25">
        <v>2</v>
      </c>
      <c r="O140" s="25">
        <v>103</v>
      </c>
      <c r="P140" s="25">
        <v>63</v>
      </c>
      <c r="Q140" s="25">
        <v>40</v>
      </c>
      <c r="R140" s="66">
        <f t="shared" si="4"/>
        <v>0.16693679092382496</v>
      </c>
      <c r="S140" s="66">
        <f t="shared" si="5"/>
        <v>0.16693679092382496</v>
      </c>
      <c r="T140" s="66">
        <f>+IF(G140&gt;0,'Órdenes y Medidas'!C143/G140,"-")</f>
        <v>0.13452188006482982</v>
      </c>
      <c r="U140" s="66">
        <f>+IF(OR(C140=0,J140=0),"-",'Órdenes y Medidas'!C143/C140)</f>
        <v>0.13452188006482982</v>
      </c>
    </row>
    <row r="141" spans="2:21" ht="20.100000000000001" customHeight="1" thickBot="1" x14ac:dyDescent="0.25">
      <c r="B141" s="62" t="s">
        <v>348</v>
      </c>
      <c r="C141" s="25">
        <v>160</v>
      </c>
      <c r="D141" s="25">
        <v>152</v>
      </c>
      <c r="E141" s="25">
        <v>8</v>
      </c>
      <c r="F141" s="25">
        <v>0</v>
      </c>
      <c r="G141" s="25">
        <v>160</v>
      </c>
      <c r="H141" s="25">
        <v>0</v>
      </c>
      <c r="I141" s="25">
        <v>0</v>
      </c>
      <c r="J141" s="25">
        <v>147</v>
      </c>
      <c r="K141" s="25">
        <v>1</v>
      </c>
      <c r="L141" s="25">
        <v>12</v>
      </c>
      <c r="M141" s="25">
        <v>0</v>
      </c>
      <c r="N141" s="25">
        <v>0</v>
      </c>
      <c r="O141" s="25">
        <v>6</v>
      </c>
      <c r="P141" s="25">
        <v>4</v>
      </c>
      <c r="Q141" s="25">
        <v>2</v>
      </c>
      <c r="R141" s="66">
        <f t="shared" si="4"/>
        <v>3.7499999999999999E-2</v>
      </c>
      <c r="S141" s="66">
        <f t="shared" si="5"/>
        <v>3.7499999999999999E-2</v>
      </c>
      <c r="T141" s="66">
        <f>+IF(G141&gt;0,'Órdenes y Medidas'!C144/G141,"-")</f>
        <v>0.44374999999999998</v>
      </c>
      <c r="U141" s="66">
        <f>+IF(OR(C141=0,J141=0),"-",'Órdenes y Medidas'!C144/C141)</f>
        <v>0.44374999999999998</v>
      </c>
    </row>
    <row r="142" spans="2:21" ht="20.100000000000001" customHeight="1" thickBot="1" x14ac:dyDescent="0.25">
      <c r="B142" s="62" t="s">
        <v>349</v>
      </c>
      <c r="C142" s="25">
        <v>572</v>
      </c>
      <c r="D142" s="25">
        <v>540</v>
      </c>
      <c r="E142" s="25">
        <v>32</v>
      </c>
      <c r="F142" s="25">
        <v>5</v>
      </c>
      <c r="G142" s="25">
        <v>572</v>
      </c>
      <c r="H142" s="25">
        <v>6</v>
      </c>
      <c r="I142" s="25">
        <v>0</v>
      </c>
      <c r="J142" s="25">
        <v>479</v>
      </c>
      <c r="K142" s="25">
        <v>10</v>
      </c>
      <c r="L142" s="25">
        <v>29</v>
      </c>
      <c r="M142" s="25">
        <v>48</v>
      </c>
      <c r="N142" s="25">
        <v>0</v>
      </c>
      <c r="O142" s="25">
        <v>90</v>
      </c>
      <c r="P142" s="25">
        <v>80</v>
      </c>
      <c r="Q142" s="25">
        <v>10</v>
      </c>
      <c r="R142" s="66">
        <f t="shared" si="4"/>
        <v>0.15734265734265734</v>
      </c>
      <c r="S142" s="66">
        <f t="shared" si="5"/>
        <v>0.15734265734265734</v>
      </c>
      <c r="T142" s="66">
        <f>+IF(G142&gt;0,'Órdenes y Medidas'!C145/G142,"-")</f>
        <v>0.17132867132867133</v>
      </c>
      <c r="U142" s="66">
        <f>+IF(OR(C142=0,J142=0),"-",'Órdenes y Medidas'!C145/C142)</f>
        <v>0.17132867132867133</v>
      </c>
    </row>
    <row r="143" spans="2:21" ht="20.100000000000001" customHeight="1" thickBot="1" x14ac:dyDescent="0.25">
      <c r="B143" s="62" t="s">
        <v>350</v>
      </c>
      <c r="C143" s="25">
        <v>827</v>
      </c>
      <c r="D143" s="25">
        <v>580</v>
      </c>
      <c r="E143" s="25">
        <v>247</v>
      </c>
      <c r="F143" s="25">
        <v>0</v>
      </c>
      <c r="G143" s="25">
        <v>834</v>
      </c>
      <c r="H143" s="25">
        <v>11</v>
      </c>
      <c r="I143" s="25">
        <v>1</v>
      </c>
      <c r="J143" s="25">
        <v>412</v>
      </c>
      <c r="K143" s="25">
        <v>4</v>
      </c>
      <c r="L143" s="25">
        <v>170</v>
      </c>
      <c r="M143" s="25">
        <v>208</v>
      </c>
      <c r="N143" s="25">
        <v>28</v>
      </c>
      <c r="O143" s="25">
        <v>42</v>
      </c>
      <c r="P143" s="25">
        <v>16</v>
      </c>
      <c r="Q143" s="25">
        <v>26</v>
      </c>
      <c r="R143" s="66">
        <f t="shared" si="4"/>
        <v>5.0359712230215826E-2</v>
      </c>
      <c r="S143" s="66">
        <f t="shared" si="5"/>
        <v>5.078597339782346E-2</v>
      </c>
      <c r="T143" s="66">
        <f>+IF(G143&gt;0,'Órdenes y Medidas'!C146/G143,"-")</f>
        <v>0.21582733812949639</v>
      </c>
      <c r="U143" s="66">
        <f>+IF(OR(C143=0,J143=0),"-",'Órdenes y Medidas'!C146/C143)</f>
        <v>0.21765417170495768</v>
      </c>
    </row>
    <row r="144" spans="2:21" ht="20.100000000000001" customHeight="1" thickBot="1" x14ac:dyDescent="0.25">
      <c r="B144" s="62" t="s">
        <v>351</v>
      </c>
      <c r="C144" s="25">
        <v>193</v>
      </c>
      <c r="D144" s="25">
        <v>186</v>
      </c>
      <c r="E144" s="25">
        <v>7</v>
      </c>
      <c r="F144" s="25">
        <v>0</v>
      </c>
      <c r="G144" s="25">
        <v>193</v>
      </c>
      <c r="H144" s="25">
        <v>1</v>
      </c>
      <c r="I144" s="25">
        <v>0</v>
      </c>
      <c r="J144" s="25">
        <v>171</v>
      </c>
      <c r="K144" s="25">
        <v>2</v>
      </c>
      <c r="L144" s="25">
        <v>12</v>
      </c>
      <c r="M144" s="25">
        <v>7</v>
      </c>
      <c r="N144" s="25">
        <v>0</v>
      </c>
      <c r="O144" s="25">
        <v>4</v>
      </c>
      <c r="P144" s="25">
        <v>4</v>
      </c>
      <c r="Q144" s="25">
        <v>0</v>
      </c>
      <c r="R144" s="66">
        <f t="shared" si="4"/>
        <v>2.072538860103627E-2</v>
      </c>
      <c r="S144" s="66">
        <f t="shared" si="5"/>
        <v>2.072538860103627E-2</v>
      </c>
      <c r="T144" s="66">
        <f>+IF(G144&gt;0,'Órdenes y Medidas'!C147/G144,"-")</f>
        <v>0.36269430051813473</v>
      </c>
      <c r="U144" s="66">
        <f>+IF(OR(C144=0,J144=0),"-",'Órdenes y Medidas'!C147/C144)</f>
        <v>0.36269430051813473</v>
      </c>
    </row>
    <row r="145" spans="2:21" ht="20.100000000000001" customHeight="1" thickBot="1" x14ac:dyDescent="0.25">
      <c r="B145" s="62" t="s">
        <v>352</v>
      </c>
      <c r="C145" s="25">
        <v>346</v>
      </c>
      <c r="D145" s="25">
        <v>207</v>
      </c>
      <c r="E145" s="25">
        <v>139</v>
      </c>
      <c r="F145" s="25">
        <v>0</v>
      </c>
      <c r="G145" s="25">
        <v>346</v>
      </c>
      <c r="H145" s="25">
        <v>0</v>
      </c>
      <c r="I145" s="25">
        <v>0</v>
      </c>
      <c r="J145" s="25">
        <v>231</v>
      </c>
      <c r="K145" s="25">
        <v>20</v>
      </c>
      <c r="L145" s="25">
        <v>95</v>
      </c>
      <c r="M145" s="25">
        <v>0</v>
      </c>
      <c r="N145" s="25">
        <v>0</v>
      </c>
      <c r="O145" s="25">
        <v>32</v>
      </c>
      <c r="P145" s="25">
        <v>18</v>
      </c>
      <c r="Q145" s="25">
        <v>14</v>
      </c>
      <c r="R145" s="66">
        <f t="shared" si="4"/>
        <v>9.2485549132947972E-2</v>
      </c>
      <c r="S145" s="66">
        <f t="shared" si="5"/>
        <v>9.2485549132947972E-2</v>
      </c>
      <c r="T145" s="66">
        <f>+IF(G145&gt;0,'Órdenes y Medidas'!C148/G145,"-")</f>
        <v>0.26011560693641617</v>
      </c>
      <c r="U145" s="66">
        <f>+IF(OR(C145=0,J145=0),"-",'Órdenes y Medidas'!C148/C145)</f>
        <v>0.26011560693641617</v>
      </c>
    </row>
    <row r="146" spans="2:21" ht="20.100000000000001" customHeight="1" thickBot="1" x14ac:dyDescent="0.25">
      <c r="B146" s="62" t="s">
        <v>353</v>
      </c>
      <c r="C146" s="25">
        <v>32</v>
      </c>
      <c r="D146" s="25">
        <v>24</v>
      </c>
      <c r="E146" s="25">
        <v>8</v>
      </c>
      <c r="F146" s="25">
        <v>0</v>
      </c>
      <c r="G146" s="25">
        <v>32</v>
      </c>
      <c r="H146" s="25">
        <v>0</v>
      </c>
      <c r="I146" s="25">
        <v>0</v>
      </c>
      <c r="J146" s="25">
        <v>30</v>
      </c>
      <c r="K146" s="25">
        <v>0</v>
      </c>
      <c r="L146" s="25">
        <v>2</v>
      </c>
      <c r="M146" s="25">
        <v>0</v>
      </c>
      <c r="N146" s="25">
        <v>0</v>
      </c>
      <c r="O146" s="25">
        <v>1</v>
      </c>
      <c r="P146" s="25">
        <v>0</v>
      </c>
      <c r="Q146" s="25">
        <v>1</v>
      </c>
      <c r="R146" s="66">
        <f t="shared" si="4"/>
        <v>3.125E-2</v>
      </c>
      <c r="S146" s="66">
        <f t="shared" si="5"/>
        <v>3.125E-2</v>
      </c>
      <c r="T146" s="66">
        <f>+IF(G146&gt;0,'Órdenes y Medidas'!C149/G146,"-")</f>
        <v>0.46875</v>
      </c>
      <c r="U146" s="66">
        <f>+IF(OR(C146=0,J146=0),"-",'Órdenes y Medidas'!C149/C146)</f>
        <v>0.46875</v>
      </c>
    </row>
    <row r="147" spans="2:21" ht="20.100000000000001" customHeight="1" thickBot="1" x14ac:dyDescent="0.25">
      <c r="B147" s="62" t="s">
        <v>178</v>
      </c>
      <c r="C147" s="25">
        <v>1089</v>
      </c>
      <c r="D147" s="25">
        <v>1043</v>
      </c>
      <c r="E147" s="25">
        <v>46</v>
      </c>
      <c r="F147" s="25">
        <v>2</v>
      </c>
      <c r="G147" s="25">
        <v>1089</v>
      </c>
      <c r="H147" s="25">
        <v>37</v>
      </c>
      <c r="I147" s="25">
        <v>1</v>
      </c>
      <c r="J147" s="25">
        <v>657</v>
      </c>
      <c r="K147" s="25">
        <v>35</v>
      </c>
      <c r="L147" s="25">
        <v>215</v>
      </c>
      <c r="M147" s="25">
        <v>144</v>
      </c>
      <c r="N147" s="25">
        <v>0</v>
      </c>
      <c r="O147" s="25">
        <v>187</v>
      </c>
      <c r="P147" s="25">
        <v>182</v>
      </c>
      <c r="Q147" s="25">
        <v>5</v>
      </c>
      <c r="R147" s="66">
        <f t="shared" si="4"/>
        <v>0.17171717171717171</v>
      </c>
      <c r="S147" s="66">
        <f t="shared" si="5"/>
        <v>0.17171717171717171</v>
      </c>
      <c r="T147" s="66">
        <f>+IF(G147&gt;0,'Órdenes y Medidas'!C150/G147,"-")</f>
        <v>0.1790633608815427</v>
      </c>
      <c r="U147" s="66">
        <f>+IF(OR(C147=0,J147=0),"-",'Órdenes y Medidas'!C150/C147)</f>
        <v>0.1790633608815427</v>
      </c>
    </row>
    <row r="148" spans="2:21" ht="20.100000000000001" customHeight="1" thickBot="1" x14ac:dyDescent="0.25">
      <c r="B148" s="62" t="s">
        <v>354</v>
      </c>
      <c r="C148" s="25">
        <v>82</v>
      </c>
      <c r="D148" s="25">
        <v>72</v>
      </c>
      <c r="E148" s="25">
        <v>10</v>
      </c>
      <c r="F148" s="25">
        <v>0</v>
      </c>
      <c r="G148" s="25">
        <v>82</v>
      </c>
      <c r="H148" s="25">
        <v>0</v>
      </c>
      <c r="I148" s="25">
        <v>0</v>
      </c>
      <c r="J148" s="25">
        <v>82</v>
      </c>
      <c r="K148" s="25">
        <v>0</v>
      </c>
      <c r="L148" s="25">
        <v>0</v>
      </c>
      <c r="M148" s="25">
        <v>0</v>
      </c>
      <c r="N148" s="25">
        <v>0</v>
      </c>
      <c r="O148" s="25">
        <v>3</v>
      </c>
      <c r="P148" s="25">
        <v>3</v>
      </c>
      <c r="Q148" s="25">
        <v>0</v>
      </c>
      <c r="R148" s="66">
        <f t="shared" si="4"/>
        <v>3.6585365853658534E-2</v>
      </c>
      <c r="S148" s="66">
        <f t="shared" si="5"/>
        <v>3.6585365853658534E-2</v>
      </c>
      <c r="T148" s="66">
        <f>+IF(G148&gt;0,'Órdenes y Medidas'!C151/G148,"-")</f>
        <v>0.52439024390243905</v>
      </c>
      <c r="U148" s="66">
        <f>+IF(OR(C148=0,J148=0),"-",'Órdenes y Medidas'!C151/C148)</f>
        <v>0.52439024390243905</v>
      </c>
    </row>
    <row r="149" spans="2:21" ht="20.100000000000001" customHeight="1" thickBot="1" x14ac:dyDescent="0.25">
      <c r="B149" s="62" t="s">
        <v>355</v>
      </c>
      <c r="C149" s="25">
        <v>133</v>
      </c>
      <c r="D149" s="25">
        <v>114</v>
      </c>
      <c r="E149" s="25">
        <v>19</v>
      </c>
      <c r="F149" s="25">
        <v>0</v>
      </c>
      <c r="G149" s="25">
        <v>133</v>
      </c>
      <c r="H149" s="25">
        <v>0</v>
      </c>
      <c r="I149" s="25">
        <v>0</v>
      </c>
      <c r="J149" s="25">
        <v>133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66">
        <f t="shared" si="4"/>
        <v>0</v>
      </c>
      <c r="S149" s="66">
        <f t="shared" si="5"/>
        <v>0</v>
      </c>
      <c r="T149" s="66">
        <f>+IF(G149&gt;0,'Órdenes y Medidas'!C152/G149,"-")</f>
        <v>0.38345864661654133</v>
      </c>
      <c r="U149" s="66">
        <f>+IF(OR(C149=0,J149=0),"-",'Órdenes y Medidas'!C152/C149)</f>
        <v>0.38345864661654133</v>
      </c>
    </row>
    <row r="150" spans="2:21" ht="20.100000000000001" customHeight="1" thickBot="1" x14ac:dyDescent="0.25">
      <c r="B150" s="62" t="s">
        <v>356</v>
      </c>
      <c r="C150" s="25">
        <v>20</v>
      </c>
      <c r="D150" s="25">
        <v>19</v>
      </c>
      <c r="E150" s="25">
        <v>1</v>
      </c>
      <c r="F150" s="25">
        <v>0</v>
      </c>
      <c r="G150" s="25">
        <v>20</v>
      </c>
      <c r="H150" s="25">
        <v>0</v>
      </c>
      <c r="I150" s="25">
        <v>0</v>
      </c>
      <c r="J150" s="25">
        <v>19</v>
      </c>
      <c r="K150" s="25">
        <v>0</v>
      </c>
      <c r="L150" s="25">
        <v>1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66">
        <f t="shared" si="4"/>
        <v>0</v>
      </c>
      <c r="S150" s="66">
        <f t="shared" si="5"/>
        <v>0</v>
      </c>
      <c r="T150" s="66">
        <f>+IF(G150&gt;0,'Órdenes y Medidas'!C153/G150,"-")</f>
        <v>0.25</v>
      </c>
      <c r="U150" s="66">
        <f>+IF(OR(C150=0,J150=0),"-",'Órdenes y Medidas'!C153/C150)</f>
        <v>0.25</v>
      </c>
    </row>
    <row r="151" spans="2:21" ht="20.100000000000001" customHeight="1" thickBot="1" x14ac:dyDescent="0.25">
      <c r="B151" s="62" t="s">
        <v>357</v>
      </c>
      <c r="C151" s="25">
        <v>574</v>
      </c>
      <c r="D151" s="25">
        <v>541</v>
      </c>
      <c r="E151" s="25">
        <v>33</v>
      </c>
      <c r="F151" s="25">
        <v>0</v>
      </c>
      <c r="G151" s="25">
        <v>574</v>
      </c>
      <c r="H151" s="25">
        <v>0</v>
      </c>
      <c r="I151" s="25">
        <v>0</v>
      </c>
      <c r="J151" s="25">
        <v>547</v>
      </c>
      <c r="K151" s="25">
        <v>21</v>
      </c>
      <c r="L151" s="25">
        <v>6</v>
      </c>
      <c r="M151" s="25">
        <v>0</v>
      </c>
      <c r="N151" s="25">
        <v>0</v>
      </c>
      <c r="O151" s="25">
        <v>61</v>
      </c>
      <c r="P151" s="25">
        <v>59</v>
      </c>
      <c r="Q151" s="25">
        <v>2</v>
      </c>
      <c r="R151" s="66">
        <f t="shared" si="4"/>
        <v>0.10627177700348432</v>
      </c>
      <c r="S151" s="66">
        <f t="shared" si="5"/>
        <v>0.10627177700348432</v>
      </c>
      <c r="T151" s="66">
        <f>+IF(G151&gt;0,'Órdenes y Medidas'!C154/G151,"-")</f>
        <v>0.11846689895470383</v>
      </c>
      <c r="U151" s="66">
        <f>+IF(OR(C151=0,J151=0),"-",'Órdenes y Medidas'!C154/C151)</f>
        <v>0.11846689895470383</v>
      </c>
    </row>
    <row r="152" spans="2:21" ht="20.100000000000001" customHeight="1" thickBot="1" x14ac:dyDescent="0.25">
      <c r="B152" s="62" t="s">
        <v>358</v>
      </c>
      <c r="C152" s="25">
        <v>355</v>
      </c>
      <c r="D152" s="25">
        <v>318</v>
      </c>
      <c r="E152" s="25">
        <v>37</v>
      </c>
      <c r="F152" s="25">
        <v>0</v>
      </c>
      <c r="G152" s="25">
        <v>355</v>
      </c>
      <c r="H152" s="25">
        <v>14</v>
      </c>
      <c r="I152" s="25">
        <v>6</v>
      </c>
      <c r="J152" s="25">
        <v>268</v>
      </c>
      <c r="K152" s="25">
        <v>4</v>
      </c>
      <c r="L152" s="25">
        <v>23</v>
      </c>
      <c r="M152" s="25">
        <v>40</v>
      </c>
      <c r="N152" s="25">
        <v>0</v>
      </c>
      <c r="O152" s="25">
        <v>19</v>
      </c>
      <c r="P152" s="25">
        <v>13</v>
      </c>
      <c r="Q152" s="25">
        <v>6</v>
      </c>
      <c r="R152" s="66">
        <f t="shared" si="4"/>
        <v>5.3521126760563378E-2</v>
      </c>
      <c r="S152" s="66">
        <f t="shared" si="5"/>
        <v>5.3521126760563378E-2</v>
      </c>
      <c r="T152" s="66">
        <f>+IF(G152&gt;0,'Órdenes y Medidas'!C155/G152,"-")</f>
        <v>0.41690140845070423</v>
      </c>
      <c r="U152" s="66">
        <f>+IF(OR(C152=0,J152=0),"-",'Órdenes y Medidas'!C155/C152)</f>
        <v>0.41690140845070423</v>
      </c>
    </row>
    <row r="153" spans="2:21" ht="20.100000000000001" customHeight="1" thickBot="1" x14ac:dyDescent="0.25">
      <c r="B153" s="62" t="s">
        <v>359</v>
      </c>
      <c r="C153" s="25">
        <v>228</v>
      </c>
      <c r="D153" s="25">
        <v>215</v>
      </c>
      <c r="E153" s="25">
        <v>13</v>
      </c>
      <c r="F153" s="25">
        <v>0</v>
      </c>
      <c r="G153" s="25">
        <v>228</v>
      </c>
      <c r="H153" s="25">
        <v>0</v>
      </c>
      <c r="I153" s="25">
        <v>0</v>
      </c>
      <c r="J153" s="25">
        <v>115</v>
      </c>
      <c r="K153" s="25">
        <v>1</v>
      </c>
      <c r="L153" s="25">
        <v>6</v>
      </c>
      <c r="M153" s="25">
        <v>28</v>
      </c>
      <c r="N153" s="25">
        <v>78</v>
      </c>
      <c r="O153" s="25">
        <v>12</v>
      </c>
      <c r="P153" s="25">
        <v>10</v>
      </c>
      <c r="Q153" s="25">
        <v>2</v>
      </c>
      <c r="R153" s="66">
        <f t="shared" si="4"/>
        <v>5.2631578947368418E-2</v>
      </c>
      <c r="S153" s="66">
        <f t="shared" si="5"/>
        <v>5.2631578947368418E-2</v>
      </c>
      <c r="T153" s="66">
        <f>+IF(G153&gt;0,'Órdenes y Medidas'!C156/G153,"-")</f>
        <v>0.23684210526315788</v>
      </c>
      <c r="U153" s="66">
        <f>+IF(OR(C153=0,J153=0),"-",'Órdenes y Medidas'!C156/C153)</f>
        <v>0.23684210526315788</v>
      </c>
    </row>
    <row r="154" spans="2:21" ht="20.100000000000001" customHeight="1" thickBot="1" x14ac:dyDescent="0.25">
      <c r="B154" s="62" t="s">
        <v>360</v>
      </c>
      <c r="C154" s="25">
        <v>113</v>
      </c>
      <c r="D154" s="25">
        <v>113</v>
      </c>
      <c r="E154" s="25">
        <v>0</v>
      </c>
      <c r="F154" s="25">
        <v>0</v>
      </c>
      <c r="G154" s="25">
        <v>113</v>
      </c>
      <c r="H154" s="25">
        <v>0</v>
      </c>
      <c r="I154" s="25">
        <v>0</v>
      </c>
      <c r="J154" s="25">
        <v>95</v>
      </c>
      <c r="K154" s="25">
        <v>0</v>
      </c>
      <c r="L154" s="25">
        <v>18</v>
      </c>
      <c r="M154" s="25">
        <v>0</v>
      </c>
      <c r="N154" s="25">
        <v>0</v>
      </c>
      <c r="O154" s="25">
        <v>11</v>
      </c>
      <c r="P154" s="25">
        <v>11</v>
      </c>
      <c r="Q154" s="25">
        <v>0</v>
      </c>
      <c r="R154" s="66">
        <f t="shared" si="4"/>
        <v>9.7345132743362831E-2</v>
      </c>
      <c r="S154" s="66">
        <f t="shared" si="5"/>
        <v>9.7345132743362831E-2</v>
      </c>
      <c r="T154" s="66">
        <f>+IF(G154&gt;0,'Órdenes y Medidas'!C157/G154,"-")</f>
        <v>0.15044247787610621</v>
      </c>
      <c r="U154" s="66">
        <f>+IF(OR(C154=0,J154=0),"-",'Órdenes y Medidas'!C157/C154)</f>
        <v>0.15044247787610621</v>
      </c>
    </row>
    <row r="155" spans="2:21" ht="20.100000000000001" customHeight="1" thickBot="1" x14ac:dyDescent="0.25">
      <c r="B155" s="62" t="s">
        <v>361</v>
      </c>
      <c r="C155" s="25">
        <v>172</v>
      </c>
      <c r="D155" s="25">
        <v>158</v>
      </c>
      <c r="E155" s="25">
        <v>14</v>
      </c>
      <c r="F155" s="25">
        <v>0</v>
      </c>
      <c r="G155" s="25">
        <v>172</v>
      </c>
      <c r="H155" s="25">
        <v>8</v>
      </c>
      <c r="I155" s="25">
        <v>0</v>
      </c>
      <c r="J155" s="25">
        <v>129</v>
      </c>
      <c r="K155" s="25">
        <v>0</v>
      </c>
      <c r="L155" s="25">
        <v>24</v>
      </c>
      <c r="M155" s="25">
        <v>5</v>
      </c>
      <c r="N155" s="25">
        <v>6</v>
      </c>
      <c r="O155" s="25">
        <v>8</v>
      </c>
      <c r="P155" s="25">
        <v>5</v>
      </c>
      <c r="Q155" s="25">
        <v>3</v>
      </c>
      <c r="R155" s="66">
        <f t="shared" si="4"/>
        <v>4.6511627906976744E-2</v>
      </c>
      <c r="S155" s="66">
        <f t="shared" si="5"/>
        <v>4.6511627906976744E-2</v>
      </c>
      <c r="T155" s="66">
        <f>+IF(G155&gt;0,'Órdenes y Medidas'!C158/G155,"-")</f>
        <v>0.26744186046511625</v>
      </c>
      <c r="U155" s="66">
        <f>+IF(OR(C155=0,J155=0),"-",'Órdenes y Medidas'!C158/C155)</f>
        <v>0.26744186046511625</v>
      </c>
    </row>
    <row r="156" spans="2:21" ht="20.100000000000001" customHeight="1" thickBot="1" x14ac:dyDescent="0.25">
      <c r="B156" s="62" t="s">
        <v>362</v>
      </c>
      <c r="C156" s="25">
        <v>825</v>
      </c>
      <c r="D156" s="25">
        <v>417</v>
      </c>
      <c r="E156" s="25">
        <v>408</v>
      </c>
      <c r="F156" s="25">
        <v>0</v>
      </c>
      <c r="G156" s="25">
        <v>825</v>
      </c>
      <c r="H156" s="25">
        <v>0</v>
      </c>
      <c r="I156" s="25">
        <v>0</v>
      </c>
      <c r="J156" s="25">
        <v>755</v>
      </c>
      <c r="K156" s="25">
        <v>0</v>
      </c>
      <c r="L156" s="25">
        <v>70</v>
      </c>
      <c r="M156" s="25">
        <v>0</v>
      </c>
      <c r="N156" s="25">
        <v>0</v>
      </c>
      <c r="O156" s="25">
        <v>98</v>
      </c>
      <c r="P156" s="25">
        <v>36</v>
      </c>
      <c r="Q156" s="25">
        <v>62</v>
      </c>
      <c r="R156" s="66">
        <f t="shared" si="4"/>
        <v>0.11878787878787879</v>
      </c>
      <c r="S156" s="66">
        <f t="shared" si="5"/>
        <v>0.11878787878787879</v>
      </c>
      <c r="T156" s="66">
        <f>+IF(G156&gt;0,'Órdenes y Medidas'!C159/G156,"-")</f>
        <v>0.1503030303030303</v>
      </c>
      <c r="U156" s="66">
        <f>+IF(OR(C156=0,J156=0),"-",'Órdenes y Medidas'!C159/C156)</f>
        <v>0.1503030303030303</v>
      </c>
    </row>
    <row r="157" spans="2:21" ht="20.100000000000001" customHeight="1" thickBot="1" x14ac:dyDescent="0.25">
      <c r="B157" s="62" t="s">
        <v>363</v>
      </c>
      <c r="C157" s="25">
        <v>299</v>
      </c>
      <c r="D157" s="25">
        <v>217</v>
      </c>
      <c r="E157" s="25">
        <v>82</v>
      </c>
      <c r="F157" s="25">
        <v>0</v>
      </c>
      <c r="G157" s="25">
        <v>299</v>
      </c>
      <c r="H157" s="25">
        <v>3</v>
      </c>
      <c r="I157" s="25">
        <v>0</v>
      </c>
      <c r="J157" s="25">
        <v>200</v>
      </c>
      <c r="K157" s="25">
        <v>7</v>
      </c>
      <c r="L157" s="25">
        <v>47</v>
      </c>
      <c r="M157" s="25">
        <v>38</v>
      </c>
      <c r="N157" s="25">
        <v>4</v>
      </c>
      <c r="O157" s="25">
        <v>1</v>
      </c>
      <c r="P157" s="25">
        <v>1</v>
      </c>
      <c r="Q157" s="25">
        <v>0</v>
      </c>
      <c r="R157" s="66">
        <f t="shared" si="4"/>
        <v>3.3444816053511705E-3</v>
      </c>
      <c r="S157" s="66">
        <f t="shared" si="5"/>
        <v>3.3444816053511705E-3</v>
      </c>
      <c r="T157" s="66">
        <f>+IF(G157&gt;0,'Órdenes y Medidas'!C160/G157,"-")</f>
        <v>0.2976588628762542</v>
      </c>
      <c r="U157" s="66">
        <f>+IF(OR(C157=0,J157=0),"-",'Órdenes y Medidas'!C160/C157)</f>
        <v>0.2976588628762542</v>
      </c>
    </row>
    <row r="158" spans="2:21" ht="20.100000000000001" customHeight="1" thickBot="1" x14ac:dyDescent="0.25">
      <c r="B158" s="62" t="s">
        <v>364</v>
      </c>
      <c r="C158" s="25">
        <v>110</v>
      </c>
      <c r="D158" s="25">
        <v>90</v>
      </c>
      <c r="E158" s="25">
        <v>20</v>
      </c>
      <c r="F158" s="25">
        <v>0</v>
      </c>
      <c r="G158" s="25">
        <v>110</v>
      </c>
      <c r="H158" s="25">
        <v>0</v>
      </c>
      <c r="I158" s="25">
        <v>0</v>
      </c>
      <c r="J158" s="25">
        <v>107</v>
      </c>
      <c r="K158" s="25">
        <v>0</v>
      </c>
      <c r="L158" s="25">
        <v>3</v>
      </c>
      <c r="M158" s="25">
        <v>0</v>
      </c>
      <c r="N158" s="25">
        <v>0</v>
      </c>
      <c r="O158" s="25">
        <v>24</v>
      </c>
      <c r="P158" s="25">
        <v>20</v>
      </c>
      <c r="Q158" s="25">
        <v>4</v>
      </c>
      <c r="R158" s="66">
        <f t="shared" si="4"/>
        <v>0.21818181818181817</v>
      </c>
      <c r="S158" s="66">
        <f t="shared" si="5"/>
        <v>0.21818181818181817</v>
      </c>
      <c r="T158" s="66">
        <f>+IF(G158&gt;0,'Órdenes y Medidas'!C161/G158,"-")</f>
        <v>0.21818181818181817</v>
      </c>
      <c r="U158" s="66">
        <f>+IF(OR(C158=0,J158=0),"-",'Órdenes y Medidas'!C161/C158)</f>
        <v>0.21818181818181817</v>
      </c>
    </row>
    <row r="159" spans="2:21" ht="20.100000000000001" customHeight="1" thickBot="1" x14ac:dyDescent="0.25">
      <c r="B159" s="62" t="s">
        <v>365</v>
      </c>
      <c r="C159" s="25">
        <v>987</v>
      </c>
      <c r="D159" s="25">
        <v>783</v>
      </c>
      <c r="E159" s="25">
        <v>204</v>
      </c>
      <c r="F159" s="25">
        <v>7</v>
      </c>
      <c r="G159" s="25">
        <v>1066</v>
      </c>
      <c r="H159" s="25">
        <v>7</v>
      </c>
      <c r="I159" s="25">
        <v>2</v>
      </c>
      <c r="J159" s="25">
        <v>432</v>
      </c>
      <c r="K159" s="25">
        <v>28</v>
      </c>
      <c r="L159" s="25">
        <v>97</v>
      </c>
      <c r="M159" s="25">
        <v>118</v>
      </c>
      <c r="N159" s="25">
        <v>382</v>
      </c>
      <c r="O159" s="25">
        <v>125</v>
      </c>
      <c r="P159" s="25">
        <v>95</v>
      </c>
      <c r="Q159" s="25">
        <v>30</v>
      </c>
      <c r="R159" s="66">
        <f t="shared" si="4"/>
        <v>0.11726078799249531</v>
      </c>
      <c r="S159" s="66">
        <f t="shared" si="5"/>
        <v>0.12664640324214793</v>
      </c>
      <c r="T159" s="66">
        <f>+IF(G159&gt;0,'Órdenes y Medidas'!C162/G159,"-")</f>
        <v>0.14915572232645402</v>
      </c>
      <c r="U159" s="66">
        <f>+IF(OR(C159=0,J159=0),"-",'Órdenes y Medidas'!C162/C159)</f>
        <v>0.16109422492401215</v>
      </c>
    </row>
    <row r="160" spans="2:21" ht="20.100000000000001" customHeight="1" thickBot="1" x14ac:dyDescent="0.25">
      <c r="B160" s="62" t="s">
        <v>366</v>
      </c>
      <c r="C160" s="25">
        <v>25</v>
      </c>
      <c r="D160" s="25">
        <v>23</v>
      </c>
      <c r="E160" s="25">
        <v>2</v>
      </c>
      <c r="F160" s="25">
        <v>0</v>
      </c>
      <c r="G160" s="25">
        <v>25</v>
      </c>
      <c r="H160" s="25">
        <v>0</v>
      </c>
      <c r="I160" s="25">
        <v>0</v>
      </c>
      <c r="J160" s="25">
        <v>24</v>
      </c>
      <c r="K160" s="25">
        <v>0</v>
      </c>
      <c r="L160" s="25">
        <v>0</v>
      </c>
      <c r="M160" s="25">
        <v>0</v>
      </c>
      <c r="N160" s="25">
        <v>1</v>
      </c>
      <c r="O160" s="25">
        <v>2</v>
      </c>
      <c r="P160" s="25">
        <v>2</v>
      </c>
      <c r="Q160" s="25">
        <v>0</v>
      </c>
      <c r="R160" s="66">
        <f t="shared" si="4"/>
        <v>0.08</v>
      </c>
      <c r="S160" s="66">
        <f t="shared" si="5"/>
        <v>0.08</v>
      </c>
      <c r="T160" s="66">
        <f>+IF(G160&gt;0,'Órdenes y Medidas'!C163/G160,"-")</f>
        <v>0.36</v>
      </c>
      <c r="U160" s="66">
        <f>+IF(OR(C160=0,J160=0),"-",'Órdenes y Medidas'!C163/C160)</f>
        <v>0.36</v>
      </c>
    </row>
    <row r="161" spans="2:21" ht="20.100000000000001" customHeight="1" thickBot="1" x14ac:dyDescent="0.25">
      <c r="B161" s="62" t="s">
        <v>367</v>
      </c>
      <c r="C161" s="25">
        <v>29</v>
      </c>
      <c r="D161" s="25">
        <v>21</v>
      </c>
      <c r="E161" s="25">
        <v>8</v>
      </c>
      <c r="F161" s="25">
        <v>0</v>
      </c>
      <c r="G161" s="25">
        <v>29</v>
      </c>
      <c r="H161" s="25">
        <v>0</v>
      </c>
      <c r="I161" s="25">
        <v>0</v>
      </c>
      <c r="J161" s="25">
        <v>16</v>
      </c>
      <c r="K161" s="25">
        <v>1</v>
      </c>
      <c r="L161" s="25">
        <v>4</v>
      </c>
      <c r="M161" s="25">
        <v>8</v>
      </c>
      <c r="N161" s="25">
        <v>0</v>
      </c>
      <c r="O161" s="25">
        <v>0</v>
      </c>
      <c r="P161" s="25">
        <v>0</v>
      </c>
      <c r="Q161" s="25">
        <v>0</v>
      </c>
      <c r="R161" s="66">
        <f t="shared" si="4"/>
        <v>0</v>
      </c>
      <c r="S161" s="66">
        <f t="shared" si="5"/>
        <v>0</v>
      </c>
      <c r="T161" s="66">
        <f>+IF(G161&gt;0,'Órdenes y Medidas'!C164/G161,"-")</f>
        <v>0.10344827586206896</v>
      </c>
      <c r="U161" s="66">
        <f>+IF(OR(C161=0,J161=0),"-",'Órdenes y Medidas'!C164/C161)</f>
        <v>0.10344827586206896</v>
      </c>
    </row>
    <row r="162" spans="2:21" ht="20.100000000000001" customHeight="1" thickBot="1" x14ac:dyDescent="0.25">
      <c r="B162" s="62" t="s">
        <v>368</v>
      </c>
      <c r="C162" s="25">
        <v>173</v>
      </c>
      <c r="D162" s="25">
        <v>147</v>
      </c>
      <c r="E162" s="25">
        <v>26</v>
      </c>
      <c r="F162" s="25">
        <v>0</v>
      </c>
      <c r="G162" s="25">
        <v>173</v>
      </c>
      <c r="H162" s="25">
        <v>0</v>
      </c>
      <c r="I162" s="25">
        <v>0</v>
      </c>
      <c r="J162" s="25">
        <v>159</v>
      </c>
      <c r="K162" s="25">
        <v>3</v>
      </c>
      <c r="L162" s="25">
        <v>9</v>
      </c>
      <c r="M162" s="25">
        <v>2</v>
      </c>
      <c r="N162" s="25">
        <v>0</v>
      </c>
      <c r="O162" s="25">
        <v>6</v>
      </c>
      <c r="P162" s="25">
        <v>6</v>
      </c>
      <c r="Q162" s="25">
        <v>0</v>
      </c>
      <c r="R162" s="66">
        <f t="shared" si="4"/>
        <v>3.4682080924855488E-2</v>
      </c>
      <c r="S162" s="66">
        <f t="shared" si="5"/>
        <v>3.4682080924855488E-2</v>
      </c>
      <c r="T162" s="66">
        <f>+IF(G162&gt;0,'Órdenes y Medidas'!C165/G162,"-")</f>
        <v>0.15028901734104047</v>
      </c>
      <c r="U162" s="66">
        <f>+IF(OR(C162=0,J162=0),"-",'Órdenes y Medidas'!C165/C162)</f>
        <v>0.15028901734104047</v>
      </c>
    </row>
    <row r="163" spans="2:21" ht="20.100000000000001" customHeight="1" thickBot="1" x14ac:dyDescent="0.25">
      <c r="B163" s="62" t="s">
        <v>369</v>
      </c>
      <c r="C163" s="25">
        <v>92</v>
      </c>
      <c r="D163" s="25">
        <v>87</v>
      </c>
      <c r="E163" s="25">
        <v>5</v>
      </c>
      <c r="F163" s="25">
        <v>0</v>
      </c>
      <c r="G163" s="25">
        <v>92</v>
      </c>
      <c r="H163" s="25">
        <v>0</v>
      </c>
      <c r="I163" s="25">
        <v>0</v>
      </c>
      <c r="J163" s="25">
        <v>78</v>
      </c>
      <c r="K163" s="25">
        <v>2</v>
      </c>
      <c r="L163" s="25">
        <v>8</v>
      </c>
      <c r="M163" s="25">
        <v>4</v>
      </c>
      <c r="N163" s="25">
        <v>0</v>
      </c>
      <c r="O163" s="25">
        <v>2</v>
      </c>
      <c r="P163" s="25">
        <v>2</v>
      </c>
      <c r="Q163" s="25">
        <v>0</v>
      </c>
      <c r="R163" s="66">
        <f t="shared" si="4"/>
        <v>2.1739130434782608E-2</v>
      </c>
      <c r="S163" s="66">
        <f t="shared" si="5"/>
        <v>2.1739130434782608E-2</v>
      </c>
      <c r="T163" s="66">
        <f>+IF(G163&gt;0,'Órdenes y Medidas'!C166/G163,"-")</f>
        <v>0.30434782608695654</v>
      </c>
      <c r="U163" s="66">
        <f>+IF(OR(C163=0,J163=0),"-",'Órdenes y Medidas'!C166/C163)</f>
        <v>0.30434782608695654</v>
      </c>
    </row>
    <row r="164" spans="2:21" ht="20.100000000000001" customHeight="1" thickBot="1" x14ac:dyDescent="0.25">
      <c r="B164" s="62" t="s">
        <v>639</v>
      </c>
      <c r="C164" s="25">
        <v>104</v>
      </c>
      <c r="D164" s="25">
        <v>66</v>
      </c>
      <c r="E164" s="25">
        <v>38</v>
      </c>
      <c r="F164" s="25">
        <v>0</v>
      </c>
      <c r="G164" s="25">
        <v>104</v>
      </c>
      <c r="H164" s="25">
        <v>0</v>
      </c>
      <c r="I164" s="25">
        <v>0</v>
      </c>
      <c r="J164" s="25">
        <v>97</v>
      </c>
      <c r="K164" s="25">
        <v>1</v>
      </c>
      <c r="L164" s="25">
        <v>3</v>
      </c>
      <c r="M164" s="25">
        <v>3</v>
      </c>
      <c r="N164" s="25">
        <v>0</v>
      </c>
      <c r="O164" s="25">
        <v>11</v>
      </c>
      <c r="P164" s="25">
        <v>7</v>
      </c>
      <c r="Q164" s="25">
        <v>4</v>
      </c>
      <c r="R164" s="66">
        <f t="shared" si="4"/>
        <v>0.10576923076923077</v>
      </c>
      <c r="S164" s="66">
        <f t="shared" si="5"/>
        <v>0.10576923076923077</v>
      </c>
      <c r="T164" s="66">
        <f>+IF(G164&gt;0,'Órdenes y Medidas'!C167/G164,"-")</f>
        <v>0.25</v>
      </c>
      <c r="U164" s="66">
        <f>+IF(OR(C164=0,J164=0),"-",'Órdenes y Medidas'!C167/C164)</f>
        <v>0.25</v>
      </c>
    </row>
    <row r="165" spans="2:21" ht="20.100000000000001" customHeight="1" thickBot="1" x14ac:dyDescent="0.25">
      <c r="B165" s="62" t="s">
        <v>370</v>
      </c>
      <c r="C165" s="25">
        <v>15</v>
      </c>
      <c r="D165" s="25">
        <v>10</v>
      </c>
      <c r="E165" s="25">
        <v>5</v>
      </c>
      <c r="F165" s="25">
        <v>0</v>
      </c>
      <c r="G165" s="25">
        <v>15</v>
      </c>
      <c r="H165" s="25">
        <v>0</v>
      </c>
      <c r="I165" s="25">
        <v>0</v>
      </c>
      <c r="J165" s="25">
        <v>15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66">
        <f t="shared" si="4"/>
        <v>0</v>
      </c>
      <c r="S165" s="66">
        <f t="shared" si="5"/>
        <v>0</v>
      </c>
      <c r="T165" s="66">
        <f>+IF(G165&gt;0,'Órdenes y Medidas'!C168/G165,"-")</f>
        <v>0.73333333333333328</v>
      </c>
      <c r="U165" s="66">
        <f>+IF(OR(C165=0,J165=0),"-",'Órdenes y Medidas'!C168/C165)</f>
        <v>0.73333333333333328</v>
      </c>
    </row>
    <row r="166" spans="2:21" ht="20.100000000000001" customHeight="1" thickBot="1" x14ac:dyDescent="0.25">
      <c r="B166" s="62" t="s">
        <v>371</v>
      </c>
      <c r="C166" s="25">
        <v>77</v>
      </c>
      <c r="D166" s="25">
        <v>65</v>
      </c>
      <c r="E166" s="25">
        <v>12</v>
      </c>
      <c r="F166" s="25">
        <v>0</v>
      </c>
      <c r="G166" s="25">
        <v>77</v>
      </c>
      <c r="H166" s="25">
        <v>0</v>
      </c>
      <c r="I166" s="25">
        <v>0</v>
      </c>
      <c r="J166" s="25">
        <v>77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66">
        <f t="shared" si="4"/>
        <v>0</v>
      </c>
      <c r="S166" s="66">
        <f t="shared" si="5"/>
        <v>0</v>
      </c>
      <c r="T166" s="66">
        <f>+IF(G166&gt;0,'Órdenes y Medidas'!C169/G166,"-")</f>
        <v>0.48051948051948051</v>
      </c>
      <c r="U166" s="66">
        <f>+IF(OR(C166=0,J166=0),"-",'Órdenes y Medidas'!C169/C166)</f>
        <v>0.48051948051948051</v>
      </c>
    </row>
    <row r="167" spans="2:21" ht="20.100000000000001" customHeight="1" thickBot="1" x14ac:dyDescent="0.25">
      <c r="B167" s="62" t="s">
        <v>179</v>
      </c>
      <c r="C167" s="25">
        <v>282</v>
      </c>
      <c r="D167" s="25">
        <v>216</v>
      </c>
      <c r="E167" s="25">
        <v>66</v>
      </c>
      <c r="F167" s="25">
        <v>0</v>
      </c>
      <c r="G167" s="25">
        <v>282</v>
      </c>
      <c r="H167" s="25">
        <v>0</v>
      </c>
      <c r="I167" s="25">
        <v>1</v>
      </c>
      <c r="J167" s="25">
        <v>246</v>
      </c>
      <c r="K167" s="25">
        <v>2</v>
      </c>
      <c r="L167" s="25">
        <v>13</v>
      </c>
      <c r="M167" s="25">
        <v>17</v>
      </c>
      <c r="N167" s="25">
        <v>3</v>
      </c>
      <c r="O167" s="25">
        <v>0</v>
      </c>
      <c r="P167" s="25">
        <v>0</v>
      </c>
      <c r="Q167" s="25">
        <v>0</v>
      </c>
      <c r="R167" s="66">
        <f t="shared" si="4"/>
        <v>0</v>
      </c>
      <c r="S167" s="66">
        <f t="shared" si="5"/>
        <v>0</v>
      </c>
      <c r="T167" s="66">
        <f>+IF(G167&gt;0,'Órdenes y Medidas'!C170/G167,"-")</f>
        <v>0.32978723404255317</v>
      </c>
      <c r="U167" s="66">
        <f>+IF(OR(C167=0,J167=0),"-",'Órdenes y Medidas'!C170/C167)</f>
        <v>0.32978723404255317</v>
      </c>
    </row>
    <row r="168" spans="2:21" ht="20.100000000000001" customHeight="1" thickBot="1" x14ac:dyDescent="0.25">
      <c r="B168" s="62" t="s">
        <v>372</v>
      </c>
      <c r="C168" s="25">
        <v>24</v>
      </c>
      <c r="D168" s="25">
        <v>21</v>
      </c>
      <c r="E168" s="25">
        <v>3</v>
      </c>
      <c r="F168" s="25">
        <v>0</v>
      </c>
      <c r="G168" s="25">
        <v>24</v>
      </c>
      <c r="H168" s="25">
        <v>0</v>
      </c>
      <c r="I168" s="25">
        <v>0</v>
      </c>
      <c r="J168" s="25">
        <v>22</v>
      </c>
      <c r="K168" s="25">
        <v>0</v>
      </c>
      <c r="L168" s="25">
        <v>0</v>
      </c>
      <c r="M168" s="25">
        <v>0</v>
      </c>
      <c r="N168" s="25">
        <v>2</v>
      </c>
      <c r="O168" s="25">
        <v>0</v>
      </c>
      <c r="P168" s="25">
        <v>0</v>
      </c>
      <c r="Q168" s="25">
        <v>0</v>
      </c>
      <c r="R168" s="66">
        <f t="shared" si="4"/>
        <v>0</v>
      </c>
      <c r="S168" s="66">
        <f t="shared" si="5"/>
        <v>0</v>
      </c>
      <c r="T168" s="66">
        <f>+IF(G168&gt;0,'Órdenes y Medidas'!C171/G168,"-")</f>
        <v>0.58333333333333337</v>
      </c>
      <c r="U168" s="66">
        <f>+IF(OR(C168=0,J168=0),"-",'Órdenes y Medidas'!C171/C168)</f>
        <v>0.58333333333333337</v>
      </c>
    </row>
    <row r="169" spans="2:21" ht="20.100000000000001" customHeight="1" thickBot="1" x14ac:dyDescent="0.25">
      <c r="B169" s="62" t="s">
        <v>180</v>
      </c>
      <c r="C169" s="25">
        <v>516</v>
      </c>
      <c r="D169" s="25">
        <v>322</v>
      </c>
      <c r="E169" s="25">
        <v>194</v>
      </c>
      <c r="F169" s="25">
        <v>2</v>
      </c>
      <c r="G169" s="25">
        <v>516</v>
      </c>
      <c r="H169" s="25">
        <v>0</v>
      </c>
      <c r="I169" s="25">
        <v>3</v>
      </c>
      <c r="J169" s="25">
        <v>405</v>
      </c>
      <c r="K169" s="25">
        <v>19</v>
      </c>
      <c r="L169" s="25">
        <v>72</v>
      </c>
      <c r="M169" s="25">
        <v>17</v>
      </c>
      <c r="N169" s="25">
        <v>0</v>
      </c>
      <c r="O169" s="25">
        <v>153</v>
      </c>
      <c r="P169" s="25">
        <v>82</v>
      </c>
      <c r="Q169" s="25">
        <v>71</v>
      </c>
      <c r="R169" s="66">
        <f t="shared" si="4"/>
        <v>0.29651162790697677</v>
      </c>
      <c r="S169" s="66">
        <f t="shared" si="5"/>
        <v>0.29651162790697677</v>
      </c>
      <c r="T169" s="66">
        <f>+IF(G169&gt;0,'Órdenes y Medidas'!C172/G169,"-")</f>
        <v>0.34496124031007752</v>
      </c>
      <c r="U169" s="66">
        <f>+IF(OR(C169=0,J169=0),"-",'Órdenes y Medidas'!C172/C169)</f>
        <v>0.34496124031007752</v>
      </c>
    </row>
    <row r="170" spans="2:21" ht="20.100000000000001" customHeight="1" thickBot="1" x14ac:dyDescent="0.25">
      <c r="B170" s="62" t="s">
        <v>373</v>
      </c>
      <c r="C170" s="25">
        <v>126</v>
      </c>
      <c r="D170" s="25">
        <v>61</v>
      </c>
      <c r="E170" s="25">
        <v>65</v>
      </c>
      <c r="F170" s="25">
        <v>0</v>
      </c>
      <c r="G170" s="25">
        <v>126</v>
      </c>
      <c r="H170" s="25">
        <v>0</v>
      </c>
      <c r="I170" s="25">
        <v>0</v>
      </c>
      <c r="J170" s="25">
        <v>126</v>
      </c>
      <c r="K170" s="25">
        <v>0</v>
      </c>
      <c r="L170" s="25">
        <v>0</v>
      </c>
      <c r="M170" s="25">
        <v>0</v>
      </c>
      <c r="N170" s="25">
        <v>0</v>
      </c>
      <c r="O170" s="25">
        <v>27</v>
      </c>
      <c r="P170" s="25">
        <v>10</v>
      </c>
      <c r="Q170" s="25">
        <v>17</v>
      </c>
      <c r="R170" s="66">
        <f t="shared" si="4"/>
        <v>0.21428571428571427</v>
      </c>
      <c r="S170" s="66">
        <f t="shared" si="5"/>
        <v>0.21428571428571427</v>
      </c>
      <c r="T170" s="66">
        <f>+IF(G170&gt;0,'Órdenes y Medidas'!C173/G170,"-")</f>
        <v>0.23809523809523808</v>
      </c>
      <c r="U170" s="66">
        <f>+IF(OR(C170=0,J170=0),"-",'Órdenes y Medidas'!C173/C170)</f>
        <v>0.23809523809523808</v>
      </c>
    </row>
    <row r="171" spans="2:21" ht="20.100000000000001" customHeight="1" thickBot="1" x14ac:dyDescent="0.25">
      <c r="B171" s="62" t="s">
        <v>374</v>
      </c>
      <c r="C171" s="25">
        <v>38</v>
      </c>
      <c r="D171" s="25">
        <v>32</v>
      </c>
      <c r="E171" s="25">
        <v>6</v>
      </c>
      <c r="F171" s="25">
        <v>0</v>
      </c>
      <c r="G171" s="25">
        <v>38</v>
      </c>
      <c r="H171" s="25">
        <v>0</v>
      </c>
      <c r="I171" s="25">
        <v>0</v>
      </c>
      <c r="J171" s="25">
        <v>35</v>
      </c>
      <c r="K171" s="25">
        <v>1</v>
      </c>
      <c r="L171" s="25">
        <v>2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66">
        <f t="shared" si="4"/>
        <v>0</v>
      </c>
      <c r="S171" s="66">
        <f t="shared" si="5"/>
        <v>0</v>
      </c>
      <c r="T171" s="66">
        <f>+IF(G171&gt;0,'Órdenes y Medidas'!C174/G171,"-")</f>
        <v>0.52631578947368418</v>
      </c>
      <c r="U171" s="66">
        <f>+IF(OR(C171=0,J171=0),"-",'Órdenes y Medidas'!C174/C171)</f>
        <v>0.52631578947368418</v>
      </c>
    </row>
    <row r="172" spans="2:21" ht="20.100000000000001" customHeight="1" thickBot="1" x14ac:dyDescent="0.25">
      <c r="B172" s="62" t="s">
        <v>375</v>
      </c>
      <c r="C172" s="25">
        <v>113</v>
      </c>
      <c r="D172" s="25">
        <v>73</v>
      </c>
      <c r="E172" s="25">
        <v>40</v>
      </c>
      <c r="F172" s="25">
        <v>1</v>
      </c>
      <c r="G172" s="25">
        <v>119</v>
      </c>
      <c r="H172" s="25">
        <v>0</v>
      </c>
      <c r="I172" s="25">
        <v>0</v>
      </c>
      <c r="J172" s="25">
        <v>100</v>
      </c>
      <c r="K172" s="25">
        <v>0</v>
      </c>
      <c r="L172" s="25">
        <v>18</v>
      </c>
      <c r="M172" s="25">
        <v>1</v>
      </c>
      <c r="N172" s="25">
        <v>0</v>
      </c>
      <c r="O172" s="25">
        <v>3</v>
      </c>
      <c r="P172" s="25">
        <v>3</v>
      </c>
      <c r="Q172" s="25">
        <v>0</v>
      </c>
      <c r="R172" s="66">
        <f t="shared" si="4"/>
        <v>2.5210084033613446E-2</v>
      </c>
      <c r="S172" s="66">
        <f t="shared" si="5"/>
        <v>2.6548672566371681E-2</v>
      </c>
      <c r="T172" s="66">
        <f>+IF(G172&gt;0,'Órdenes y Medidas'!C175/G172,"-")</f>
        <v>0.34453781512605042</v>
      </c>
      <c r="U172" s="66">
        <f>+IF(OR(C172=0,J172=0),"-",'Órdenes y Medidas'!C175/C172)</f>
        <v>0.36283185840707965</v>
      </c>
    </row>
    <row r="173" spans="2:21" ht="20.100000000000001" customHeight="1" thickBot="1" x14ac:dyDescent="0.25">
      <c r="B173" s="62" t="s">
        <v>376</v>
      </c>
      <c r="C173" s="25">
        <v>19</v>
      </c>
      <c r="D173" s="25">
        <v>15</v>
      </c>
      <c r="E173" s="25">
        <v>4</v>
      </c>
      <c r="F173" s="25">
        <v>0</v>
      </c>
      <c r="G173" s="25">
        <v>19</v>
      </c>
      <c r="H173" s="25">
        <v>0</v>
      </c>
      <c r="I173" s="25">
        <v>0</v>
      </c>
      <c r="J173" s="25">
        <v>18</v>
      </c>
      <c r="K173" s="25">
        <v>0</v>
      </c>
      <c r="L173" s="25">
        <v>0</v>
      </c>
      <c r="M173" s="25">
        <v>0</v>
      </c>
      <c r="N173" s="25">
        <v>1</v>
      </c>
      <c r="O173" s="25">
        <v>0</v>
      </c>
      <c r="P173" s="25">
        <v>0</v>
      </c>
      <c r="Q173" s="25">
        <v>0</v>
      </c>
      <c r="R173" s="66">
        <f t="shared" si="4"/>
        <v>0</v>
      </c>
      <c r="S173" s="66">
        <f t="shared" si="5"/>
        <v>0</v>
      </c>
      <c r="T173" s="66">
        <f>+IF(G173&gt;0,'Órdenes y Medidas'!C176/G173,"-")</f>
        <v>0.63157894736842102</v>
      </c>
      <c r="U173" s="66">
        <f>+IF(OR(C173=0,J173=0),"-",'Órdenes y Medidas'!C176/C173)</f>
        <v>0.63157894736842102</v>
      </c>
    </row>
    <row r="174" spans="2:21" ht="20.100000000000001" customHeight="1" thickBot="1" x14ac:dyDescent="0.25">
      <c r="B174" s="62" t="s">
        <v>377</v>
      </c>
      <c r="C174" s="25">
        <v>31</v>
      </c>
      <c r="D174" s="25">
        <v>20</v>
      </c>
      <c r="E174" s="25">
        <v>11</v>
      </c>
      <c r="F174" s="25">
        <v>0</v>
      </c>
      <c r="G174" s="25">
        <v>31</v>
      </c>
      <c r="H174" s="25">
        <v>0</v>
      </c>
      <c r="I174" s="25">
        <v>0</v>
      </c>
      <c r="J174" s="25">
        <v>29</v>
      </c>
      <c r="K174" s="25">
        <v>0</v>
      </c>
      <c r="L174" s="25">
        <v>0</v>
      </c>
      <c r="M174" s="25">
        <v>2</v>
      </c>
      <c r="N174" s="25">
        <v>0</v>
      </c>
      <c r="O174" s="25">
        <v>0</v>
      </c>
      <c r="P174" s="25">
        <v>0</v>
      </c>
      <c r="Q174" s="25">
        <v>0</v>
      </c>
      <c r="R174" s="66">
        <f t="shared" si="4"/>
        <v>0</v>
      </c>
      <c r="S174" s="66">
        <f t="shared" si="5"/>
        <v>0</v>
      </c>
      <c r="T174" s="66">
        <f>+IF(G174&gt;0,'Órdenes y Medidas'!C177/G174,"-")</f>
        <v>0.35483870967741937</v>
      </c>
      <c r="U174" s="66">
        <f>+IF(OR(C174=0,J174=0),"-",'Órdenes y Medidas'!C177/C174)</f>
        <v>0.35483870967741937</v>
      </c>
    </row>
    <row r="175" spans="2:21" ht="20.100000000000001" customHeight="1" thickBot="1" x14ac:dyDescent="0.25">
      <c r="B175" s="62" t="s">
        <v>378</v>
      </c>
      <c r="C175" s="25">
        <v>8</v>
      </c>
      <c r="D175" s="25">
        <v>5</v>
      </c>
      <c r="E175" s="25">
        <v>3</v>
      </c>
      <c r="F175" s="25">
        <v>0</v>
      </c>
      <c r="G175" s="25">
        <v>8</v>
      </c>
      <c r="H175" s="25">
        <v>0</v>
      </c>
      <c r="I175" s="25">
        <v>0</v>
      </c>
      <c r="J175" s="25">
        <v>7</v>
      </c>
      <c r="K175" s="25">
        <v>0</v>
      </c>
      <c r="L175" s="25">
        <v>0</v>
      </c>
      <c r="M175" s="25">
        <v>1</v>
      </c>
      <c r="N175" s="25">
        <v>0</v>
      </c>
      <c r="O175" s="25">
        <v>0</v>
      </c>
      <c r="P175" s="25">
        <v>0</v>
      </c>
      <c r="Q175" s="25">
        <v>0</v>
      </c>
      <c r="R175" s="66">
        <f t="shared" si="4"/>
        <v>0</v>
      </c>
      <c r="S175" s="66">
        <f t="shared" si="5"/>
        <v>0</v>
      </c>
      <c r="T175" s="66">
        <f>+IF(G175&gt;0,'Órdenes y Medidas'!C178/G175,"-")</f>
        <v>0.5</v>
      </c>
      <c r="U175" s="66">
        <f>+IF(OR(C175=0,J175=0),"-",'Órdenes y Medidas'!C178/C175)</f>
        <v>0.5</v>
      </c>
    </row>
    <row r="176" spans="2:21" ht="20.100000000000001" customHeight="1" thickBot="1" x14ac:dyDescent="0.25">
      <c r="B176" s="62" t="s">
        <v>379</v>
      </c>
      <c r="C176" s="25">
        <v>9</v>
      </c>
      <c r="D176" s="25">
        <v>7</v>
      </c>
      <c r="E176" s="25">
        <v>2</v>
      </c>
      <c r="F176" s="25">
        <v>0</v>
      </c>
      <c r="G176" s="25">
        <v>9</v>
      </c>
      <c r="H176" s="25">
        <v>0</v>
      </c>
      <c r="I176" s="25">
        <v>0</v>
      </c>
      <c r="J176" s="25">
        <v>6</v>
      </c>
      <c r="K176" s="25">
        <v>0</v>
      </c>
      <c r="L176" s="25">
        <v>2</v>
      </c>
      <c r="M176" s="25">
        <v>0</v>
      </c>
      <c r="N176" s="25">
        <v>1</v>
      </c>
      <c r="O176" s="25">
        <v>0</v>
      </c>
      <c r="P176" s="25">
        <v>0</v>
      </c>
      <c r="Q176" s="25">
        <v>0</v>
      </c>
      <c r="R176" s="66">
        <f t="shared" si="4"/>
        <v>0</v>
      </c>
      <c r="S176" s="66">
        <f t="shared" si="5"/>
        <v>0</v>
      </c>
      <c r="T176" s="66">
        <f>+IF(G176&gt;0,'Órdenes y Medidas'!C179/G176,"-")</f>
        <v>0.22222222222222221</v>
      </c>
      <c r="U176" s="66">
        <f>+IF(OR(C176=0,J176=0),"-",'Órdenes y Medidas'!C179/C176)</f>
        <v>0.22222222222222221</v>
      </c>
    </row>
    <row r="177" spans="2:21" ht="20.100000000000001" customHeight="1" thickBot="1" x14ac:dyDescent="0.25">
      <c r="B177" s="62" t="s">
        <v>181</v>
      </c>
      <c r="C177" s="25">
        <v>513</v>
      </c>
      <c r="D177" s="25">
        <v>437</v>
      </c>
      <c r="E177" s="25">
        <v>76</v>
      </c>
      <c r="F177" s="25">
        <v>0</v>
      </c>
      <c r="G177" s="25">
        <v>513</v>
      </c>
      <c r="H177" s="25">
        <v>4</v>
      </c>
      <c r="I177" s="25">
        <v>0</v>
      </c>
      <c r="J177" s="25">
        <v>480</v>
      </c>
      <c r="K177" s="25">
        <v>0</v>
      </c>
      <c r="L177" s="25">
        <v>0</v>
      </c>
      <c r="M177" s="25">
        <v>29</v>
      </c>
      <c r="N177" s="25">
        <v>0</v>
      </c>
      <c r="O177" s="25">
        <v>35</v>
      </c>
      <c r="P177" s="25">
        <v>24</v>
      </c>
      <c r="Q177" s="25">
        <v>11</v>
      </c>
      <c r="R177" s="66">
        <f t="shared" si="4"/>
        <v>6.8226120857699801E-2</v>
      </c>
      <c r="S177" s="66">
        <f t="shared" si="5"/>
        <v>6.8226120857699801E-2</v>
      </c>
      <c r="T177" s="66">
        <f>+IF(G177&gt;0,'Órdenes y Medidas'!C180/G177,"-")</f>
        <v>0.1871345029239766</v>
      </c>
      <c r="U177" s="66">
        <f>+IF(OR(C177=0,J177=0),"-",'Órdenes y Medidas'!C180/C177)</f>
        <v>0.1871345029239766</v>
      </c>
    </row>
    <row r="178" spans="2:21" ht="20.100000000000001" customHeight="1" thickBot="1" x14ac:dyDescent="0.25">
      <c r="B178" s="62" t="s">
        <v>380</v>
      </c>
      <c r="C178" s="25">
        <v>29</v>
      </c>
      <c r="D178" s="25">
        <v>19</v>
      </c>
      <c r="E178" s="25">
        <v>10</v>
      </c>
      <c r="F178" s="25">
        <v>1</v>
      </c>
      <c r="G178" s="25">
        <v>29</v>
      </c>
      <c r="H178" s="25">
        <v>0</v>
      </c>
      <c r="I178" s="25">
        <v>0</v>
      </c>
      <c r="J178" s="25">
        <v>27</v>
      </c>
      <c r="K178" s="25">
        <v>0</v>
      </c>
      <c r="L178" s="25">
        <v>0</v>
      </c>
      <c r="M178" s="25">
        <v>2</v>
      </c>
      <c r="N178" s="25">
        <v>0</v>
      </c>
      <c r="O178" s="25">
        <v>0</v>
      </c>
      <c r="P178" s="25">
        <v>0</v>
      </c>
      <c r="Q178" s="25">
        <v>0</v>
      </c>
      <c r="R178" s="66">
        <f t="shared" si="4"/>
        <v>0</v>
      </c>
      <c r="S178" s="66">
        <f t="shared" si="5"/>
        <v>0</v>
      </c>
      <c r="T178" s="66">
        <f>+IF(G178&gt;0,'Órdenes y Medidas'!C181/G178,"-")</f>
        <v>0.31034482758620691</v>
      </c>
      <c r="U178" s="66">
        <f>+IF(OR(C178=0,J178=0),"-",'Órdenes y Medidas'!C181/C178)</f>
        <v>0.31034482758620691</v>
      </c>
    </row>
    <row r="179" spans="2:21" ht="20.100000000000001" customHeight="1" thickBot="1" x14ac:dyDescent="0.25">
      <c r="B179" s="62" t="s">
        <v>381</v>
      </c>
      <c r="C179" s="25">
        <v>270</v>
      </c>
      <c r="D179" s="25">
        <v>251</v>
      </c>
      <c r="E179" s="25">
        <v>19</v>
      </c>
      <c r="F179" s="25">
        <v>0</v>
      </c>
      <c r="G179" s="25">
        <v>270</v>
      </c>
      <c r="H179" s="25">
        <v>4</v>
      </c>
      <c r="I179" s="25">
        <v>0</v>
      </c>
      <c r="J179" s="25">
        <v>244</v>
      </c>
      <c r="K179" s="25">
        <v>1</v>
      </c>
      <c r="L179" s="25">
        <v>13</v>
      </c>
      <c r="M179" s="25">
        <v>8</v>
      </c>
      <c r="N179" s="25">
        <v>0</v>
      </c>
      <c r="O179" s="25">
        <v>29</v>
      </c>
      <c r="P179" s="25">
        <v>28</v>
      </c>
      <c r="Q179" s="25">
        <v>1</v>
      </c>
      <c r="R179" s="66">
        <f t="shared" si="4"/>
        <v>0.10740740740740741</v>
      </c>
      <c r="S179" s="66">
        <f t="shared" si="5"/>
        <v>0.10740740740740741</v>
      </c>
      <c r="T179" s="66">
        <f>+IF(G179&gt;0,'Órdenes y Medidas'!C182/G179,"-")</f>
        <v>0.27037037037037037</v>
      </c>
      <c r="U179" s="66">
        <f>+IF(OR(C179=0,J179=0),"-",'Órdenes y Medidas'!C182/C179)</f>
        <v>0.27037037037037037</v>
      </c>
    </row>
    <row r="180" spans="2:21" ht="20.100000000000001" customHeight="1" thickBot="1" x14ac:dyDescent="0.25">
      <c r="B180" s="62" t="s">
        <v>382</v>
      </c>
      <c r="C180" s="25">
        <v>42</v>
      </c>
      <c r="D180" s="25">
        <v>36</v>
      </c>
      <c r="E180" s="25">
        <v>6</v>
      </c>
      <c r="F180" s="25">
        <v>0</v>
      </c>
      <c r="G180" s="25">
        <v>42</v>
      </c>
      <c r="H180" s="25">
        <v>0</v>
      </c>
      <c r="I180" s="25">
        <v>0</v>
      </c>
      <c r="J180" s="25">
        <v>40</v>
      </c>
      <c r="K180" s="25">
        <v>1</v>
      </c>
      <c r="L180" s="25">
        <v>0</v>
      </c>
      <c r="M180" s="25">
        <v>1</v>
      </c>
      <c r="N180" s="25">
        <v>0</v>
      </c>
      <c r="O180" s="25">
        <v>0</v>
      </c>
      <c r="P180" s="25">
        <v>0</v>
      </c>
      <c r="Q180" s="25">
        <v>0</v>
      </c>
      <c r="R180" s="66">
        <f t="shared" si="4"/>
        <v>0</v>
      </c>
      <c r="S180" s="66">
        <f t="shared" si="5"/>
        <v>0</v>
      </c>
      <c r="T180" s="66">
        <f>+IF(G180&gt;0,'Órdenes y Medidas'!C183/G180,"-")</f>
        <v>0.40476190476190477</v>
      </c>
      <c r="U180" s="66">
        <f>+IF(OR(C180=0,J180=0),"-",'Órdenes y Medidas'!C183/C180)</f>
        <v>0.40476190476190477</v>
      </c>
    </row>
    <row r="181" spans="2:21" ht="20.100000000000001" customHeight="1" thickBot="1" x14ac:dyDescent="0.25">
      <c r="B181" s="62" t="s">
        <v>383</v>
      </c>
      <c r="C181" s="25">
        <v>4</v>
      </c>
      <c r="D181" s="25">
        <v>4</v>
      </c>
      <c r="E181" s="25">
        <v>0</v>
      </c>
      <c r="F181" s="25">
        <v>0</v>
      </c>
      <c r="G181" s="25">
        <v>5</v>
      </c>
      <c r="H181" s="25">
        <v>0</v>
      </c>
      <c r="I181" s="25">
        <v>0</v>
      </c>
      <c r="J181" s="25">
        <v>4</v>
      </c>
      <c r="K181" s="25">
        <v>0</v>
      </c>
      <c r="L181" s="25">
        <v>0</v>
      </c>
      <c r="M181" s="25">
        <v>0</v>
      </c>
      <c r="N181" s="25">
        <v>1</v>
      </c>
      <c r="O181" s="25">
        <v>0</v>
      </c>
      <c r="P181" s="25">
        <v>0</v>
      </c>
      <c r="Q181" s="25">
        <v>0</v>
      </c>
      <c r="R181" s="66">
        <f t="shared" si="4"/>
        <v>0</v>
      </c>
      <c r="S181" s="66">
        <f t="shared" si="5"/>
        <v>0</v>
      </c>
      <c r="T181" s="66">
        <f>+IF(G181&gt;0,'Órdenes y Medidas'!C184/G181,"-")</f>
        <v>0.8</v>
      </c>
      <c r="U181" s="66">
        <f>+IF(OR(C181=0,J181=0),"-",'Órdenes y Medidas'!C184/C181)</f>
        <v>1</v>
      </c>
    </row>
    <row r="182" spans="2:21" ht="20.100000000000001" customHeight="1" thickBot="1" x14ac:dyDescent="0.25">
      <c r="B182" s="62" t="s">
        <v>384</v>
      </c>
      <c r="C182" s="25">
        <v>14</v>
      </c>
      <c r="D182" s="25">
        <v>10</v>
      </c>
      <c r="E182" s="25">
        <v>4</v>
      </c>
      <c r="F182" s="25">
        <v>2</v>
      </c>
      <c r="G182" s="25">
        <v>14</v>
      </c>
      <c r="H182" s="25">
        <v>0</v>
      </c>
      <c r="I182" s="25">
        <v>0</v>
      </c>
      <c r="J182" s="25">
        <v>14</v>
      </c>
      <c r="K182" s="25">
        <v>0</v>
      </c>
      <c r="L182" s="25">
        <v>0</v>
      </c>
      <c r="M182" s="25">
        <v>0</v>
      </c>
      <c r="N182" s="25">
        <v>0</v>
      </c>
      <c r="O182" s="25">
        <v>2</v>
      </c>
      <c r="P182" s="25">
        <v>2</v>
      </c>
      <c r="Q182" s="25">
        <v>0</v>
      </c>
      <c r="R182" s="66">
        <f t="shared" si="4"/>
        <v>0.14285714285714285</v>
      </c>
      <c r="S182" s="66">
        <f t="shared" si="5"/>
        <v>0.14285714285714285</v>
      </c>
      <c r="T182" s="66">
        <f>+IF(G182&gt;0,'Órdenes y Medidas'!C185/G182,"-")</f>
        <v>0.7142857142857143</v>
      </c>
      <c r="U182" s="66">
        <f>+IF(OR(C182=0,J182=0),"-",'Órdenes y Medidas'!C185/C182)</f>
        <v>0.7142857142857143</v>
      </c>
    </row>
    <row r="183" spans="2:21" ht="20.100000000000001" customHeight="1" thickBot="1" x14ac:dyDescent="0.25">
      <c r="B183" s="62" t="s">
        <v>182</v>
      </c>
      <c r="C183" s="25">
        <v>270</v>
      </c>
      <c r="D183" s="25">
        <v>236</v>
      </c>
      <c r="E183" s="25">
        <v>34</v>
      </c>
      <c r="F183" s="25">
        <v>0</v>
      </c>
      <c r="G183" s="25">
        <v>270</v>
      </c>
      <c r="H183" s="25">
        <v>0</v>
      </c>
      <c r="I183" s="25">
        <v>0</v>
      </c>
      <c r="J183" s="25">
        <v>261</v>
      </c>
      <c r="K183" s="25">
        <v>0</v>
      </c>
      <c r="L183" s="25">
        <v>9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66">
        <f t="shared" si="4"/>
        <v>0</v>
      </c>
      <c r="S183" s="66">
        <f t="shared" si="5"/>
        <v>0</v>
      </c>
      <c r="T183" s="66">
        <f>+IF(G183&gt;0,'Órdenes y Medidas'!C186/G183,"-")</f>
        <v>0.37037037037037035</v>
      </c>
      <c r="U183" s="66">
        <f>+IF(OR(C183=0,J183=0),"-",'Órdenes y Medidas'!C186/C183)</f>
        <v>0.37037037037037035</v>
      </c>
    </row>
    <row r="184" spans="2:21" ht="20.100000000000001" customHeight="1" thickBot="1" x14ac:dyDescent="0.25">
      <c r="B184" s="62" t="s">
        <v>385</v>
      </c>
      <c r="C184" s="25">
        <v>13</v>
      </c>
      <c r="D184" s="25">
        <v>9</v>
      </c>
      <c r="E184" s="25">
        <v>4</v>
      </c>
      <c r="F184" s="25">
        <v>0</v>
      </c>
      <c r="G184" s="25">
        <v>13</v>
      </c>
      <c r="H184" s="25">
        <v>1</v>
      </c>
      <c r="I184" s="25">
        <v>0</v>
      </c>
      <c r="J184" s="25">
        <v>9</v>
      </c>
      <c r="K184" s="25">
        <v>1</v>
      </c>
      <c r="L184" s="25">
        <v>1</v>
      </c>
      <c r="M184" s="25">
        <v>0</v>
      </c>
      <c r="N184" s="25">
        <v>1</v>
      </c>
      <c r="O184" s="25">
        <v>0</v>
      </c>
      <c r="P184" s="25">
        <v>0</v>
      </c>
      <c r="Q184" s="25">
        <v>0</v>
      </c>
      <c r="R184" s="66">
        <f t="shared" si="4"/>
        <v>0</v>
      </c>
      <c r="S184" s="66">
        <f t="shared" si="5"/>
        <v>0</v>
      </c>
      <c r="T184" s="66">
        <f>+IF(G184&gt;0,'Órdenes y Medidas'!C187/G184,"-")</f>
        <v>0.38461538461538464</v>
      </c>
      <c r="U184" s="66">
        <f>+IF(OR(C184=0,J184=0),"-",'Órdenes y Medidas'!C187/C184)</f>
        <v>0.38461538461538464</v>
      </c>
    </row>
    <row r="185" spans="2:21" ht="20.100000000000001" customHeight="1" thickBot="1" x14ac:dyDescent="0.25">
      <c r="B185" s="62" t="s">
        <v>386</v>
      </c>
      <c r="C185" s="25">
        <v>40</v>
      </c>
      <c r="D185" s="25">
        <v>35</v>
      </c>
      <c r="E185" s="25">
        <v>5</v>
      </c>
      <c r="F185" s="25">
        <v>0</v>
      </c>
      <c r="G185" s="25">
        <v>40</v>
      </c>
      <c r="H185" s="25">
        <v>0</v>
      </c>
      <c r="I185" s="25">
        <v>0</v>
      </c>
      <c r="J185" s="25">
        <v>40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66">
        <f t="shared" si="4"/>
        <v>0</v>
      </c>
      <c r="S185" s="66">
        <f t="shared" si="5"/>
        <v>0</v>
      </c>
      <c r="T185" s="66">
        <f>+IF(G185&gt;0,'Órdenes y Medidas'!C188/G185,"-")</f>
        <v>0.4</v>
      </c>
      <c r="U185" s="66">
        <f>+IF(OR(C185=0,J185=0),"-",'Órdenes y Medidas'!C188/C185)</f>
        <v>0.4</v>
      </c>
    </row>
    <row r="186" spans="2:21" ht="20.100000000000001" customHeight="1" thickBot="1" x14ac:dyDescent="0.25">
      <c r="B186" s="62" t="s">
        <v>183</v>
      </c>
      <c r="C186" s="25">
        <v>311</v>
      </c>
      <c r="D186" s="25">
        <v>265</v>
      </c>
      <c r="E186" s="25">
        <v>46</v>
      </c>
      <c r="F186" s="25">
        <v>0</v>
      </c>
      <c r="G186" s="25">
        <v>311</v>
      </c>
      <c r="H186" s="25">
        <v>0</v>
      </c>
      <c r="I186" s="25">
        <v>0</v>
      </c>
      <c r="J186" s="25">
        <v>299</v>
      </c>
      <c r="K186" s="25">
        <v>0</v>
      </c>
      <c r="L186" s="25">
        <v>12</v>
      </c>
      <c r="M186" s="25">
        <v>0</v>
      </c>
      <c r="N186" s="25">
        <v>0</v>
      </c>
      <c r="O186" s="25">
        <v>16</v>
      </c>
      <c r="P186" s="25">
        <v>11</v>
      </c>
      <c r="Q186" s="25">
        <v>5</v>
      </c>
      <c r="R186" s="66">
        <f t="shared" si="4"/>
        <v>5.1446945337620578E-2</v>
      </c>
      <c r="S186" s="66">
        <f t="shared" si="5"/>
        <v>5.1446945337620578E-2</v>
      </c>
      <c r="T186" s="66">
        <f>+IF(G186&gt;0,'Órdenes y Medidas'!C189/G186,"-")</f>
        <v>0.20257234726688103</v>
      </c>
      <c r="U186" s="66">
        <f>+IF(OR(C186=0,J186=0),"-",'Órdenes y Medidas'!C189/C186)</f>
        <v>0.20257234726688103</v>
      </c>
    </row>
    <row r="187" spans="2:21" ht="20.100000000000001" customHeight="1" thickBot="1" x14ac:dyDescent="0.25">
      <c r="B187" s="62" t="s">
        <v>387</v>
      </c>
      <c r="C187" s="25">
        <v>29</v>
      </c>
      <c r="D187" s="25">
        <v>27</v>
      </c>
      <c r="E187" s="25">
        <v>2</v>
      </c>
      <c r="F187" s="25">
        <v>0</v>
      </c>
      <c r="G187" s="25">
        <v>29</v>
      </c>
      <c r="H187" s="25">
        <v>0</v>
      </c>
      <c r="I187" s="25">
        <v>0</v>
      </c>
      <c r="J187" s="25">
        <v>29</v>
      </c>
      <c r="K187" s="25">
        <v>0</v>
      </c>
      <c r="L187" s="25">
        <v>0</v>
      </c>
      <c r="M187" s="25">
        <v>0</v>
      </c>
      <c r="N187" s="25">
        <v>0</v>
      </c>
      <c r="O187" s="25">
        <v>3</v>
      </c>
      <c r="P187" s="25">
        <v>3</v>
      </c>
      <c r="Q187" s="25">
        <v>0</v>
      </c>
      <c r="R187" s="66">
        <f t="shared" si="4"/>
        <v>0.10344827586206896</v>
      </c>
      <c r="S187" s="66">
        <f t="shared" si="5"/>
        <v>0.10344827586206896</v>
      </c>
      <c r="T187" s="66">
        <f>+IF(G187&gt;0,'Órdenes y Medidas'!C190/G187,"-")</f>
        <v>0.2413793103448276</v>
      </c>
      <c r="U187" s="66">
        <f>+IF(OR(C187=0,J187=0),"-",'Órdenes y Medidas'!C190/C187)</f>
        <v>0.2413793103448276</v>
      </c>
    </row>
    <row r="188" spans="2:21" ht="20.100000000000001" customHeight="1" thickBot="1" x14ac:dyDescent="0.25">
      <c r="B188" s="62" t="s">
        <v>388</v>
      </c>
      <c r="C188" s="25">
        <v>10</v>
      </c>
      <c r="D188" s="25">
        <v>8</v>
      </c>
      <c r="E188" s="25">
        <v>2</v>
      </c>
      <c r="F188" s="25">
        <v>0</v>
      </c>
      <c r="G188" s="25">
        <v>10</v>
      </c>
      <c r="H188" s="25">
        <v>0</v>
      </c>
      <c r="I188" s="25">
        <v>0</v>
      </c>
      <c r="J188" s="25">
        <v>8</v>
      </c>
      <c r="K188" s="25">
        <v>1</v>
      </c>
      <c r="L188" s="25">
        <v>0</v>
      </c>
      <c r="M188" s="25">
        <v>1</v>
      </c>
      <c r="N188" s="25">
        <v>0</v>
      </c>
      <c r="O188" s="25">
        <v>1</v>
      </c>
      <c r="P188" s="25">
        <v>1</v>
      </c>
      <c r="Q188" s="25">
        <v>0</v>
      </c>
      <c r="R188" s="66">
        <f t="shared" si="4"/>
        <v>0.1</v>
      </c>
      <c r="S188" s="66">
        <f t="shared" si="5"/>
        <v>0.1</v>
      </c>
      <c r="T188" s="66">
        <f>+IF(G188&gt;0,'Órdenes y Medidas'!C191/G188,"-")</f>
        <v>0.6</v>
      </c>
      <c r="U188" s="66">
        <f>+IF(OR(C188=0,J188=0),"-",'Órdenes y Medidas'!C191/C188)</f>
        <v>0.6</v>
      </c>
    </row>
    <row r="189" spans="2:21" ht="20.100000000000001" customHeight="1" thickBot="1" x14ac:dyDescent="0.25">
      <c r="B189" s="62" t="s">
        <v>389</v>
      </c>
      <c r="C189" s="25">
        <v>24</v>
      </c>
      <c r="D189" s="25">
        <v>19</v>
      </c>
      <c r="E189" s="25">
        <v>5</v>
      </c>
      <c r="F189" s="25">
        <v>0</v>
      </c>
      <c r="G189" s="25">
        <v>24</v>
      </c>
      <c r="H189" s="25">
        <v>0</v>
      </c>
      <c r="I189" s="25">
        <v>0</v>
      </c>
      <c r="J189" s="25">
        <v>24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66">
        <f t="shared" si="4"/>
        <v>0</v>
      </c>
      <c r="S189" s="66">
        <f t="shared" si="5"/>
        <v>0</v>
      </c>
      <c r="T189" s="66">
        <f>+IF(G189&gt;0,'Órdenes y Medidas'!C192/G189,"-")</f>
        <v>0.45833333333333331</v>
      </c>
      <c r="U189" s="66">
        <f>+IF(OR(C189=0,J189=0),"-",'Órdenes y Medidas'!C192/C189)</f>
        <v>0.45833333333333331</v>
      </c>
    </row>
    <row r="190" spans="2:21" ht="20.100000000000001" customHeight="1" thickBot="1" x14ac:dyDescent="0.25">
      <c r="B190" s="62" t="s">
        <v>390</v>
      </c>
      <c r="C190" s="25">
        <v>11</v>
      </c>
      <c r="D190" s="25">
        <v>10</v>
      </c>
      <c r="E190" s="25">
        <v>1</v>
      </c>
      <c r="F190" s="25">
        <v>0</v>
      </c>
      <c r="G190" s="25">
        <v>11</v>
      </c>
      <c r="H190" s="25">
        <v>0</v>
      </c>
      <c r="I190" s="25">
        <v>0</v>
      </c>
      <c r="J190" s="25">
        <v>11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66">
        <f t="shared" si="4"/>
        <v>0</v>
      </c>
      <c r="S190" s="66">
        <f t="shared" si="5"/>
        <v>0</v>
      </c>
      <c r="T190" s="66">
        <f>+IF(G190&gt;0,'Órdenes y Medidas'!C193/G190,"-")</f>
        <v>0.36363636363636365</v>
      </c>
      <c r="U190" s="66">
        <f>+IF(OR(C190=0,J190=0),"-",'Órdenes y Medidas'!C193/C190)</f>
        <v>0.36363636363636365</v>
      </c>
    </row>
    <row r="191" spans="2:21" ht="20.100000000000001" customHeight="1" thickBot="1" x14ac:dyDescent="0.25">
      <c r="B191" s="62" t="s">
        <v>184</v>
      </c>
      <c r="C191" s="25">
        <v>458</v>
      </c>
      <c r="D191" s="25">
        <v>288</v>
      </c>
      <c r="E191" s="25">
        <v>170</v>
      </c>
      <c r="F191" s="25">
        <v>0</v>
      </c>
      <c r="G191" s="25">
        <v>458</v>
      </c>
      <c r="H191" s="25">
        <v>0</v>
      </c>
      <c r="I191" s="25">
        <v>0</v>
      </c>
      <c r="J191" s="25">
        <v>375</v>
      </c>
      <c r="K191" s="25">
        <v>0</v>
      </c>
      <c r="L191" s="25">
        <v>14</v>
      </c>
      <c r="M191" s="25">
        <v>69</v>
      </c>
      <c r="N191" s="25">
        <v>0</v>
      </c>
      <c r="O191" s="25">
        <v>2</v>
      </c>
      <c r="P191" s="25">
        <v>2</v>
      </c>
      <c r="Q191" s="25">
        <v>0</v>
      </c>
      <c r="R191" s="66">
        <f t="shared" si="4"/>
        <v>4.3668122270742356E-3</v>
      </c>
      <c r="S191" s="66">
        <f t="shared" si="5"/>
        <v>4.3668122270742356E-3</v>
      </c>
      <c r="T191" s="66">
        <f>+IF(G191&gt;0,'Órdenes y Medidas'!C194/G191,"-")</f>
        <v>8.7336244541484712E-2</v>
      </c>
      <c r="U191" s="66">
        <f>+IF(OR(C191=0,J191=0),"-",'Órdenes y Medidas'!C194/C191)</f>
        <v>8.7336244541484712E-2</v>
      </c>
    </row>
    <row r="192" spans="2:21" ht="20.100000000000001" customHeight="1" thickBot="1" x14ac:dyDescent="0.25">
      <c r="B192" s="62" t="s">
        <v>391</v>
      </c>
      <c r="C192" s="25">
        <v>33</v>
      </c>
      <c r="D192" s="25">
        <v>11</v>
      </c>
      <c r="E192" s="25">
        <v>22</v>
      </c>
      <c r="F192" s="25">
        <v>0</v>
      </c>
      <c r="G192" s="25">
        <v>33</v>
      </c>
      <c r="H192" s="25">
        <v>0</v>
      </c>
      <c r="I192" s="25">
        <v>0</v>
      </c>
      <c r="J192" s="25">
        <v>31</v>
      </c>
      <c r="K192" s="25">
        <v>0</v>
      </c>
      <c r="L192" s="25">
        <v>2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66">
        <f t="shared" si="4"/>
        <v>0</v>
      </c>
      <c r="S192" s="66">
        <f t="shared" si="5"/>
        <v>0</v>
      </c>
      <c r="T192" s="66">
        <f>+IF(G192&gt;0,'Órdenes y Medidas'!C195/G192,"-")</f>
        <v>0.30303030303030304</v>
      </c>
      <c r="U192" s="66">
        <f>+IF(OR(C192=0,J192=0),"-",'Órdenes y Medidas'!C195/C192)</f>
        <v>0.30303030303030304</v>
      </c>
    </row>
    <row r="193" spans="2:21" ht="20.100000000000001" customHeight="1" thickBot="1" x14ac:dyDescent="0.25">
      <c r="B193" s="62" t="s">
        <v>392</v>
      </c>
      <c r="C193" s="25">
        <v>24</v>
      </c>
      <c r="D193" s="25">
        <v>9</v>
      </c>
      <c r="E193" s="25">
        <v>15</v>
      </c>
      <c r="F193" s="25">
        <v>0</v>
      </c>
      <c r="G193" s="25">
        <v>24</v>
      </c>
      <c r="H193" s="25">
        <v>0</v>
      </c>
      <c r="I193" s="25">
        <v>0</v>
      </c>
      <c r="J193" s="25">
        <v>9</v>
      </c>
      <c r="K193" s="25">
        <v>3</v>
      </c>
      <c r="L193" s="25">
        <v>12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66">
        <f t="shared" si="4"/>
        <v>0</v>
      </c>
      <c r="S193" s="66">
        <f t="shared" si="5"/>
        <v>0</v>
      </c>
      <c r="T193" s="66">
        <f>+IF(G193&gt;0,'Órdenes y Medidas'!C196/G193,"-")</f>
        <v>0.25</v>
      </c>
      <c r="U193" s="66">
        <f>+IF(OR(C193=0,J193=0),"-",'Órdenes y Medidas'!C196/C193)</f>
        <v>0.25</v>
      </c>
    </row>
    <row r="194" spans="2:21" ht="20.100000000000001" customHeight="1" thickBot="1" x14ac:dyDescent="0.25">
      <c r="B194" s="62" t="s">
        <v>393</v>
      </c>
      <c r="C194" s="25">
        <v>23</v>
      </c>
      <c r="D194" s="25">
        <v>14</v>
      </c>
      <c r="E194" s="25">
        <v>9</v>
      </c>
      <c r="F194" s="25">
        <v>1</v>
      </c>
      <c r="G194" s="25">
        <v>23</v>
      </c>
      <c r="H194" s="25">
        <v>4</v>
      </c>
      <c r="I194" s="25">
        <v>0</v>
      </c>
      <c r="J194" s="25">
        <v>19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66">
        <f t="shared" si="4"/>
        <v>0</v>
      </c>
      <c r="S194" s="66">
        <f t="shared" si="5"/>
        <v>0</v>
      </c>
      <c r="T194" s="66">
        <f>+IF(G194&gt;0,'Órdenes y Medidas'!C197/G194,"-")</f>
        <v>0.30434782608695654</v>
      </c>
      <c r="U194" s="66">
        <f>+IF(OR(C194=0,J194=0),"-",'Órdenes y Medidas'!C197/C194)</f>
        <v>0.30434782608695654</v>
      </c>
    </row>
    <row r="195" spans="2:21" ht="20.100000000000001" customHeight="1" thickBot="1" x14ac:dyDescent="0.25">
      <c r="B195" s="62" t="s">
        <v>394</v>
      </c>
      <c r="C195" s="25">
        <v>22</v>
      </c>
      <c r="D195" s="25">
        <v>11</v>
      </c>
      <c r="E195" s="25">
        <v>11</v>
      </c>
      <c r="F195" s="25">
        <v>0</v>
      </c>
      <c r="G195" s="25">
        <v>22</v>
      </c>
      <c r="H195" s="25">
        <v>0</v>
      </c>
      <c r="I195" s="25">
        <v>0</v>
      </c>
      <c r="J195" s="25">
        <v>21</v>
      </c>
      <c r="K195" s="25">
        <v>0</v>
      </c>
      <c r="L195" s="25">
        <v>1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66">
        <f t="shared" si="4"/>
        <v>0</v>
      </c>
      <c r="S195" s="66">
        <f t="shared" si="5"/>
        <v>0</v>
      </c>
      <c r="T195" s="66">
        <f>+IF(G195&gt;0,'Órdenes y Medidas'!C198/G195,"-")</f>
        <v>4.5454545454545456E-2</v>
      </c>
      <c r="U195" s="66">
        <f>+IF(OR(C195=0,J195=0),"-",'Órdenes y Medidas'!C198/C195)</f>
        <v>4.5454545454545456E-2</v>
      </c>
    </row>
    <row r="196" spans="2:21" ht="20.100000000000001" customHeight="1" thickBot="1" x14ac:dyDescent="0.25">
      <c r="B196" s="62" t="s">
        <v>395</v>
      </c>
      <c r="C196" s="25">
        <v>8</v>
      </c>
      <c r="D196" s="25">
        <v>3</v>
      </c>
      <c r="E196" s="25">
        <v>5</v>
      </c>
      <c r="F196" s="25">
        <v>0</v>
      </c>
      <c r="G196" s="25">
        <v>8</v>
      </c>
      <c r="H196" s="25">
        <v>0</v>
      </c>
      <c r="I196" s="25">
        <v>0</v>
      </c>
      <c r="J196" s="25">
        <v>8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66">
        <f t="shared" si="4"/>
        <v>0</v>
      </c>
      <c r="S196" s="66">
        <f t="shared" si="5"/>
        <v>0</v>
      </c>
      <c r="T196" s="66">
        <f>+IF(G196&gt;0,'Órdenes y Medidas'!C199/G196,"-")</f>
        <v>0.75</v>
      </c>
      <c r="U196" s="66">
        <f>+IF(OR(C196=0,J196=0),"-",'Órdenes y Medidas'!C199/C196)</f>
        <v>0.75</v>
      </c>
    </row>
    <row r="197" spans="2:21" ht="20.100000000000001" customHeight="1" thickBot="1" x14ac:dyDescent="0.25">
      <c r="B197" s="62" t="s">
        <v>185</v>
      </c>
      <c r="C197" s="25">
        <v>136</v>
      </c>
      <c r="D197" s="25">
        <v>64</v>
      </c>
      <c r="E197" s="25">
        <v>72</v>
      </c>
      <c r="F197" s="25">
        <v>4</v>
      </c>
      <c r="G197" s="25">
        <v>136</v>
      </c>
      <c r="H197" s="25">
        <v>1</v>
      </c>
      <c r="I197" s="25">
        <v>1</v>
      </c>
      <c r="J197" s="25">
        <v>101</v>
      </c>
      <c r="K197" s="25">
        <v>2</v>
      </c>
      <c r="L197" s="25">
        <v>24</v>
      </c>
      <c r="M197" s="25">
        <v>4</v>
      </c>
      <c r="N197" s="25">
        <v>3</v>
      </c>
      <c r="O197" s="25">
        <v>33</v>
      </c>
      <c r="P197" s="25">
        <v>17</v>
      </c>
      <c r="Q197" s="25">
        <v>16</v>
      </c>
      <c r="R197" s="66">
        <f t="shared" si="4"/>
        <v>0.24264705882352941</v>
      </c>
      <c r="S197" s="66">
        <f t="shared" si="5"/>
        <v>0.24264705882352941</v>
      </c>
      <c r="T197" s="66">
        <f>+IF(G197&gt;0,'Órdenes y Medidas'!C200/G197,"-")</f>
        <v>0.63970588235294112</v>
      </c>
      <c r="U197" s="66">
        <f>+IF(OR(C197=0,J197=0),"-",'Órdenes y Medidas'!C200/C197)</f>
        <v>0.63970588235294112</v>
      </c>
    </row>
    <row r="198" spans="2:21" ht="20.100000000000001" customHeight="1" thickBot="1" x14ac:dyDescent="0.25">
      <c r="B198" s="62" t="s">
        <v>186</v>
      </c>
      <c r="C198" s="25">
        <v>1220</v>
      </c>
      <c r="D198" s="25">
        <v>828</v>
      </c>
      <c r="E198" s="25">
        <v>392</v>
      </c>
      <c r="F198" s="25">
        <v>1</v>
      </c>
      <c r="G198" s="25">
        <v>1220</v>
      </c>
      <c r="H198" s="25">
        <v>41</v>
      </c>
      <c r="I198" s="25">
        <v>4</v>
      </c>
      <c r="J198" s="25">
        <v>794</v>
      </c>
      <c r="K198" s="25">
        <v>13</v>
      </c>
      <c r="L198" s="25">
        <v>343</v>
      </c>
      <c r="M198" s="25">
        <v>24</v>
      </c>
      <c r="N198" s="25">
        <v>1</v>
      </c>
      <c r="O198" s="25">
        <v>163</v>
      </c>
      <c r="P198" s="25">
        <v>40</v>
      </c>
      <c r="Q198" s="25">
        <v>123</v>
      </c>
      <c r="R198" s="66">
        <f t="shared" si="4"/>
        <v>0.13360655737704918</v>
      </c>
      <c r="S198" s="66">
        <f t="shared" si="5"/>
        <v>0.13360655737704918</v>
      </c>
      <c r="T198" s="66">
        <f>+IF(G198&gt;0,'Órdenes y Medidas'!C201/G198,"-")</f>
        <v>0.32377049180327871</v>
      </c>
      <c r="U198" s="66">
        <f>+IF(OR(C198=0,J198=0),"-",'Órdenes y Medidas'!C201/C198)</f>
        <v>0.32377049180327871</v>
      </c>
    </row>
    <row r="199" spans="2:21" ht="20.100000000000001" customHeight="1" thickBot="1" x14ac:dyDescent="0.25">
      <c r="B199" s="62" t="s">
        <v>396</v>
      </c>
      <c r="C199" s="25">
        <v>94</v>
      </c>
      <c r="D199" s="25">
        <v>52</v>
      </c>
      <c r="E199" s="25">
        <v>42</v>
      </c>
      <c r="F199" s="25">
        <v>0</v>
      </c>
      <c r="G199" s="25">
        <v>98</v>
      </c>
      <c r="H199" s="25">
        <v>0</v>
      </c>
      <c r="I199" s="25">
        <v>0</v>
      </c>
      <c r="J199" s="25">
        <v>84</v>
      </c>
      <c r="K199" s="25">
        <v>0</v>
      </c>
      <c r="L199" s="25">
        <v>14</v>
      </c>
      <c r="M199" s="25">
        <v>0</v>
      </c>
      <c r="N199" s="25">
        <v>0</v>
      </c>
      <c r="O199" s="25">
        <v>7</v>
      </c>
      <c r="P199" s="25">
        <v>2</v>
      </c>
      <c r="Q199" s="25">
        <v>5</v>
      </c>
      <c r="R199" s="66">
        <f t="shared" si="4"/>
        <v>7.1428571428571425E-2</v>
      </c>
      <c r="S199" s="66">
        <f t="shared" si="5"/>
        <v>7.4468085106382975E-2</v>
      </c>
      <c r="T199" s="66">
        <f>+IF(G199&gt;0,'Órdenes y Medidas'!C202/G199,"-")</f>
        <v>0.30612244897959184</v>
      </c>
      <c r="U199" s="66">
        <f>+IF(OR(C199=0,J199=0),"-",'Órdenes y Medidas'!C202/C199)</f>
        <v>0.31914893617021278</v>
      </c>
    </row>
    <row r="200" spans="2:21" ht="20.100000000000001" customHeight="1" thickBot="1" x14ac:dyDescent="0.25">
      <c r="B200" s="62" t="s">
        <v>397</v>
      </c>
      <c r="C200" s="25">
        <v>21</v>
      </c>
      <c r="D200" s="25">
        <v>12</v>
      </c>
      <c r="E200" s="25">
        <v>9</v>
      </c>
      <c r="F200" s="25">
        <v>0</v>
      </c>
      <c r="G200" s="25">
        <v>21</v>
      </c>
      <c r="H200" s="25">
        <v>0</v>
      </c>
      <c r="I200" s="25">
        <v>0</v>
      </c>
      <c r="J200" s="25">
        <v>21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66">
        <f t="shared" si="4"/>
        <v>0</v>
      </c>
      <c r="S200" s="66">
        <f t="shared" si="5"/>
        <v>0</v>
      </c>
      <c r="T200" s="66">
        <f>+IF(G200&gt;0,'Órdenes y Medidas'!C203/G200,"-")</f>
        <v>0.38095238095238093</v>
      </c>
      <c r="U200" s="66">
        <f>+IF(OR(C200=0,J200=0),"-",'Órdenes y Medidas'!C203/C200)</f>
        <v>0.38095238095238093</v>
      </c>
    </row>
    <row r="201" spans="2:21" ht="20.100000000000001" customHeight="1" thickBot="1" x14ac:dyDescent="0.25">
      <c r="B201" s="62" t="s">
        <v>398</v>
      </c>
      <c r="C201" s="25">
        <v>15</v>
      </c>
      <c r="D201" s="25">
        <v>12</v>
      </c>
      <c r="E201" s="25">
        <v>3</v>
      </c>
      <c r="F201" s="25">
        <v>1</v>
      </c>
      <c r="G201" s="25">
        <v>15</v>
      </c>
      <c r="H201" s="25">
        <v>0</v>
      </c>
      <c r="I201" s="25">
        <v>0</v>
      </c>
      <c r="J201" s="25">
        <v>13</v>
      </c>
      <c r="K201" s="25">
        <v>0</v>
      </c>
      <c r="L201" s="25">
        <v>1</v>
      </c>
      <c r="M201" s="25">
        <v>0</v>
      </c>
      <c r="N201" s="25">
        <v>1</v>
      </c>
      <c r="O201" s="25">
        <v>0</v>
      </c>
      <c r="P201" s="25">
        <v>0</v>
      </c>
      <c r="Q201" s="25">
        <v>0</v>
      </c>
      <c r="R201" s="66">
        <f t="shared" si="4"/>
        <v>0</v>
      </c>
      <c r="S201" s="66">
        <f t="shared" si="5"/>
        <v>0</v>
      </c>
      <c r="T201" s="66">
        <f>+IF(G201&gt;0,'Órdenes y Medidas'!C204/G201,"-")</f>
        <v>0.66666666666666663</v>
      </c>
      <c r="U201" s="66">
        <f>+IF(OR(C201=0,J201=0),"-",'Órdenes y Medidas'!C204/C201)</f>
        <v>0.66666666666666663</v>
      </c>
    </row>
    <row r="202" spans="2:21" ht="20.100000000000001" customHeight="1" thickBot="1" x14ac:dyDescent="0.25">
      <c r="B202" s="62" t="s">
        <v>187</v>
      </c>
      <c r="C202" s="25">
        <v>188</v>
      </c>
      <c r="D202" s="25">
        <v>183</v>
      </c>
      <c r="E202" s="25">
        <v>5</v>
      </c>
      <c r="F202" s="25">
        <v>0</v>
      </c>
      <c r="G202" s="25">
        <v>188</v>
      </c>
      <c r="H202" s="25">
        <v>2</v>
      </c>
      <c r="I202" s="25">
        <v>0</v>
      </c>
      <c r="J202" s="25">
        <v>167</v>
      </c>
      <c r="K202" s="25">
        <v>6</v>
      </c>
      <c r="L202" s="25">
        <v>12</v>
      </c>
      <c r="M202" s="25">
        <v>1</v>
      </c>
      <c r="N202" s="25">
        <v>0</v>
      </c>
      <c r="O202" s="25">
        <v>0</v>
      </c>
      <c r="P202" s="25">
        <v>0</v>
      </c>
      <c r="Q202" s="25">
        <v>0</v>
      </c>
      <c r="R202" s="66">
        <f t="shared" si="4"/>
        <v>0</v>
      </c>
      <c r="S202" s="66">
        <f t="shared" si="5"/>
        <v>0</v>
      </c>
      <c r="T202" s="66">
        <f>+IF(G202&gt;0,'Órdenes y Medidas'!C205/G202,"-")</f>
        <v>0.30851063829787234</v>
      </c>
      <c r="U202" s="66">
        <f>+IF(OR(C202=0,J202=0),"-",'Órdenes y Medidas'!C205/C202)</f>
        <v>0.30851063829787234</v>
      </c>
    </row>
    <row r="203" spans="2:21" ht="20.100000000000001" customHeight="1" thickBot="1" x14ac:dyDescent="0.25">
      <c r="B203" s="62" t="s">
        <v>399</v>
      </c>
      <c r="C203" s="25">
        <v>63</v>
      </c>
      <c r="D203" s="25">
        <v>53</v>
      </c>
      <c r="E203" s="25">
        <v>10</v>
      </c>
      <c r="F203" s="25">
        <v>0</v>
      </c>
      <c r="G203" s="25">
        <v>63</v>
      </c>
      <c r="H203" s="25">
        <v>1</v>
      </c>
      <c r="I203" s="25">
        <v>0</v>
      </c>
      <c r="J203" s="25">
        <v>43</v>
      </c>
      <c r="K203" s="25">
        <v>3</v>
      </c>
      <c r="L203" s="25">
        <v>9</v>
      </c>
      <c r="M203" s="25">
        <v>0</v>
      </c>
      <c r="N203" s="25">
        <v>7</v>
      </c>
      <c r="O203" s="25">
        <v>0</v>
      </c>
      <c r="P203" s="25">
        <v>0</v>
      </c>
      <c r="Q203" s="25">
        <v>0</v>
      </c>
      <c r="R203" s="66">
        <f t="shared" ref="R203:R266" si="6">+IF(G203&gt;0,O203/G203,"-")</f>
        <v>0</v>
      </c>
      <c r="S203" s="66">
        <f t="shared" ref="S203:S266" si="7">+IF(C203&gt;0,O203/C203,"-")</f>
        <v>0</v>
      </c>
      <c r="T203" s="66">
        <f>+IF(G203&gt;0,'Órdenes y Medidas'!C206/G203,"-")</f>
        <v>0.22222222222222221</v>
      </c>
      <c r="U203" s="66">
        <f>+IF(OR(C203=0,J203=0),"-",'Órdenes y Medidas'!C206/C203)</f>
        <v>0.22222222222222221</v>
      </c>
    </row>
    <row r="204" spans="2:21" ht="20.100000000000001" customHeight="1" thickBot="1" x14ac:dyDescent="0.25">
      <c r="B204" s="62" t="s">
        <v>400</v>
      </c>
      <c r="C204" s="25">
        <v>10</v>
      </c>
      <c r="D204" s="25">
        <v>7</v>
      </c>
      <c r="E204" s="25">
        <v>3</v>
      </c>
      <c r="F204" s="25">
        <v>0</v>
      </c>
      <c r="G204" s="25">
        <v>10</v>
      </c>
      <c r="H204" s="25">
        <v>1</v>
      </c>
      <c r="I204" s="25">
        <v>0</v>
      </c>
      <c r="J204" s="25">
        <v>9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66">
        <f t="shared" si="6"/>
        <v>0</v>
      </c>
      <c r="S204" s="66">
        <f t="shared" si="7"/>
        <v>0</v>
      </c>
      <c r="T204" s="66">
        <f>+IF(G204&gt;0,'Órdenes y Medidas'!C207/G204,"-")</f>
        <v>0.5</v>
      </c>
      <c r="U204" s="66">
        <f>+IF(OR(C204=0,J204=0),"-",'Órdenes y Medidas'!C207/C204)</f>
        <v>0.5</v>
      </c>
    </row>
    <row r="205" spans="2:21" ht="20.100000000000001" customHeight="1" thickBot="1" x14ac:dyDescent="0.25">
      <c r="B205" s="62" t="s">
        <v>401</v>
      </c>
      <c r="C205" s="25">
        <v>6</v>
      </c>
      <c r="D205" s="25">
        <v>5</v>
      </c>
      <c r="E205" s="25">
        <v>1</v>
      </c>
      <c r="F205" s="25">
        <v>0</v>
      </c>
      <c r="G205" s="25">
        <v>6</v>
      </c>
      <c r="H205" s="25">
        <v>0</v>
      </c>
      <c r="I205" s="25">
        <v>0</v>
      </c>
      <c r="J205" s="25">
        <v>5</v>
      </c>
      <c r="K205" s="25">
        <v>0</v>
      </c>
      <c r="L205" s="25">
        <v>1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66">
        <f t="shared" si="6"/>
        <v>0</v>
      </c>
      <c r="S205" s="66">
        <f t="shared" si="7"/>
        <v>0</v>
      </c>
      <c r="T205" s="66">
        <f>+IF(G205&gt;0,'Órdenes y Medidas'!C208/G205,"-")</f>
        <v>0.83333333333333337</v>
      </c>
      <c r="U205" s="66">
        <f>+IF(OR(C205=0,J205=0),"-",'Órdenes y Medidas'!C208/C205)</f>
        <v>0.83333333333333337</v>
      </c>
    </row>
    <row r="206" spans="2:21" ht="20.100000000000001" customHeight="1" thickBot="1" x14ac:dyDescent="0.25">
      <c r="B206" s="62" t="s">
        <v>188</v>
      </c>
      <c r="C206" s="25">
        <v>570</v>
      </c>
      <c r="D206" s="25">
        <v>377</v>
      </c>
      <c r="E206" s="25">
        <v>193</v>
      </c>
      <c r="F206" s="25">
        <v>0</v>
      </c>
      <c r="G206" s="25">
        <v>583</v>
      </c>
      <c r="H206" s="25">
        <v>0</v>
      </c>
      <c r="I206" s="25">
        <v>0</v>
      </c>
      <c r="J206" s="25">
        <v>497</v>
      </c>
      <c r="K206" s="25">
        <v>6</v>
      </c>
      <c r="L206" s="25">
        <v>48</v>
      </c>
      <c r="M206" s="25">
        <v>22</v>
      </c>
      <c r="N206" s="25">
        <v>10</v>
      </c>
      <c r="O206" s="25">
        <v>111</v>
      </c>
      <c r="P206" s="25">
        <v>76</v>
      </c>
      <c r="Q206" s="25">
        <v>35</v>
      </c>
      <c r="R206" s="66">
        <f t="shared" si="6"/>
        <v>0.19039451114922812</v>
      </c>
      <c r="S206" s="66">
        <f t="shared" si="7"/>
        <v>0.19473684210526315</v>
      </c>
      <c r="T206" s="66">
        <f>+IF(G206&gt;0,'Órdenes y Medidas'!C209/G206,"-")</f>
        <v>0.27101200686106347</v>
      </c>
      <c r="U206" s="66">
        <f>+IF(OR(C206=0,J206=0),"-",'Órdenes y Medidas'!C209/C206)</f>
        <v>0.27719298245614032</v>
      </c>
    </row>
    <row r="207" spans="2:21" ht="20.100000000000001" customHeight="1" thickBot="1" x14ac:dyDescent="0.25">
      <c r="B207" s="62" t="s">
        <v>402</v>
      </c>
      <c r="C207" s="25">
        <v>12</v>
      </c>
      <c r="D207" s="25">
        <v>9</v>
      </c>
      <c r="E207" s="25">
        <v>3</v>
      </c>
      <c r="F207" s="25">
        <v>0</v>
      </c>
      <c r="G207" s="25">
        <v>12</v>
      </c>
      <c r="H207" s="25">
        <v>0</v>
      </c>
      <c r="I207" s="25">
        <v>0</v>
      </c>
      <c r="J207" s="25">
        <v>12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66">
        <f t="shared" si="6"/>
        <v>0</v>
      </c>
      <c r="S207" s="66">
        <f t="shared" si="7"/>
        <v>0</v>
      </c>
      <c r="T207" s="66">
        <f>+IF(G207&gt;0,'Órdenes y Medidas'!C210/G207,"-")</f>
        <v>0.33333333333333331</v>
      </c>
      <c r="U207" s="66">
        <f>+IF(OR(C207=0,J207=0),"-",'Órdenes y Medidas'!C210/C207)</f>
        <v>0.33333333333333331</v>
      </c>
    </row>
    <row r="208" spans="2:21" ht="20.100000000000001" customHeight="1" thickBot="1" x14ac:dyDescent="0.25">
      <c r="B208" s="62" t="s">
        <v>403</v>
      </c>
      <c r="C208" s="25">
        <v>92</v>
      </c>
      <c r="D208" s="25">
        <v>67</v>
      </c>
      <c r="E208" s="25">
        <v>25</v>
      </c>
      <c r="F208" s="25">
        <v>0</v>
      </c>
      <c r="G208" s="25">
        <v>92</v>
      </c>
      <c r="H208" s="25">
        <v>0</v>
      </c>
      <c r="I208" s="25">
        <v>0</v>
      </c>
      <c r="J208" s="25">
        <v>79</v>
      </c>
      <c r="K208" s="25">
        <v>3</v>
      </c>
      <c r="L208" s="25">
        <v>9</v>
      </c>
      <c r="M208" s="25">
        <v>1</v>
      </c>
      <c r="N208" s="25">
        <v>0</v>
      </c>
      <c r="O208" s="25">
        <v>12</v>
      </c>
      <c r="P208" s="25">
        <v>8</v>
      </c>
      <c r="Q208" s="25">
        <v>4</v>
      </c>
      <c r="R208" s="66">
        <f t="shared" si="6"/>
        <v>0.13043478260869565</v>
      </c>
      <c r="S208" s="66">
        <f t="shared" si="7"/>
        <v>0.13043478260869565</v>
      </c>
      <c r="T208" s="66">
        <f>+IF(G208&gt;0,'Órdenes y Medidas'!C211/G208,"-")</f>
        <v>0.55434782608695654</v>
      </c>
      <c r="U208" s="66">
        <f>+IF(OR(C208=0,J208=0),"-",'Órdenes y Medidas'!C211/C208)</f>
        <v>0.55434782608695654</v>
      </c>
    </row>
    <row r="209" spans="2:21" ht="20.100000000000001" customHeight="1" thickBot="1" x14ac:dyDescent="0.25">
      <c r="B209" s="62" t="s">
        <v>404</v>
      </c>
      <c r="C209" s="25">
        <v>167</v>
      </c>
      <c r="D209" s="25">
        <v>89</v>
      </c>
      <c r="E209" s="25">
        <v>78</v>
      </c>
      <c r="F209" s="25">
        <v>0</v>
      </c>
      <c r="G209" s="25">
        <v>167</v>
      </c>
      <c r="H209" s="25">
        <v>0</v>
      </c>
      <c r="I209" s="25">
        <v>0</v>
      </c>
      <c r="J209" s="25">
        <v>163</v>
      </c>
      <c r="K209" s="25">
        <v>1</v>
      </c>
      <c r="L209" s="25">
        <v>1</v>
      </c>
      <c r="M209" s="25">
        <v>2</v>
      </c>
      <c r="N209" s="25">
        <v>0</v>
      </c>
      <c r="O209" s="25">
        <v>0</v>
      </c>
      <c r="P209" s="25">
        <v>0</v>
      </c>
      <c r="Q209" s="25">
        <v>0</v>
      </c>
      <c r="R209" s="66">
        <f t="shared" si="6"/>
        <v>0</v>
      </c>
      <c r="S209" s="66">
        <f t="shared" si="7"/>
        <v>0</v>
      </c>
      <c r="T209" s="66">
        <f>+IF(G209&gt;0,'Órdenes y Medidas'!C212/G209,"-")</f>
        <v>0.47305389221556887</v>
      </c>
      <c r="U209" s="66">
        <f>+IF(OR(C209=0,J209=0),"-",'Órdenes y Medidas'!C212/C209)</f>
        <v>0.47305389221556887</v>
      </c>
    </row>
    <row r="210" spans="2:21" ht="20.100000000000001" customHeight="1" thickBot="1" x14ac:dyDescent="0.25">
      <c r="B210" s="62" t="s">
        <v>405</v>
      </c>
      <c r="C210" s="25">
        <v>49</v>
      </c>
      <c r="D210" s="25">
        <v>34</v>
      </c>
      <c r="E210" s="25">
        <v>15</v>
      </c>
      <c r="F210" s="25">
        <v>0</v>
      </c>
      <c r="G210" s="25">
        <v>49</v>
      </c>
      <c r="H210" s="25">
        <v>0</v>
      </c>
      <c r="I210" s="25">
        <v>0</v>
      </c>
      <c r="J210" s="25">
        <v>47</v>
      </c>
      <c r="K210" s="25">
        <v>0</v>
      </c>
      <c r="L210" s="25">
        <v>2</v>
      </c>
      <c r="M210" s="25">
        <v>0</v>
      </c>
      <c r="N210" s="25">
        <v>0</v>
      </c>
      <c r="O210" s="25">
        <v>9</v>
      </c>
      <c r="P210" s="25">
        <v>3</v>
      </c>
      <c r="Q210" s="25">
        <v>6</v>
      </c>
      <c r="R210" s="66">
        <f t="shared" si="6"/>
        <v>0.18367346938775511</v>
      </c>
      <c r="S210" s="66">
        <f t="shared" si="7"/>
        <v>0.18367346938775511</v>
      </c>
      <c r="T210" s="66">
        <f>+IF(G210&gt;0,'Órdenes y Medidas'!C213/G210,"-")</f>
        <v>0.36734693877551022</v>
      </c>
      <c r="U210" s="66">
        <f>+IF(OR(C210=0,J210=0),"-",'Órdenes y Medidas'!C213/C210)</f>
        <v>0.36734693877551022</v>
      </c>
    </row>
    <row r="211" spans="2:21" ht="20.100000000000001" customHeight="1" thickBot="1" x14ac:dyDescent="0.25">
      <c r="B211" s="62" t="s">
        <v>406</v>
      </c>
      <c r="C211" s="25">
        <v>83</v>
      </c>
      <c r="D211" s="25">
        <v>59</v>
      </c>
      <c r="E211" s="25">
        <v>24</v>
      </c>
      <c r="F211" s="25">
        <v>0</v>
      </c>
      <c r="G211" s="25">
        <v>83</v>
      </c>
      <c r="H211" s="25">
        <v>0</v>
      </c>
      <c r="I211" s="25">
        <v>0</v>
      </c>
      <c r="J211" s="25">
        <v>83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66">
        <f t="shared" si="6"/>
        <v>0</v>
      </c>
      <c r="S211" s="66">
        <f t="shared" si="7"/>
        <v>0</v>
      </c>
      <c r="T211" s="66">
        <f>+IF(G211&gt;0,'Órdenes y Medidas'!C214/G211,"-")</f>
        <v>0.21686746987951808</v>
      </c>
      <c r="U211" s="66">
        <f>+IF(OR(C211=0,J211=0),"-",'Órdenes y Medidas'!C214/C211)</f>
        <v>0.21686746987951808</v>
      </c>
    </row>
    <row r="212" spans="2:21" ht="20.100000000000001" customHeight="1" thickBot="1" x14ac:dyDescent="0.25">
      <c r="B212" s="62" t="s">
        <v>640</v>
      </c>
      <c r="C212" s="25">
        <v>54</v>
      </c>
      <c r="D212" s="25">
        <v>35</v>
      </c>
      <c r="E212" s="25">
        <v>19</v>
      </c>
      <c r="F212" s="25">
        <v>0</v>
      </c>
      <c r="G212" s="25">
        <v>54</v>
      </c>
      <c r="H212" s="25">
        <v>0</v>
      </c>
      <c r="I212" s="25">
        <v>0</v>
      </c>
      <c r="J212" s="25">
        <v>54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66">
        <f t="shared" si="6"/>
        <v>0</v>
      </c>
      <c r="S212" s="66">
        <f t="shared" si="7"/>
        <v>0</v>
      </c>
      <c r="T212" s="66">
        <f>+IF(G212&gt;0,'Órdenes y Medidas'!C215/G212,"-")</f>
        <v>0.40740740740740738</v>
      </c>
      <c r="U212" s="66">
        <f>+IF(OR(C212=0,J212=0),"-",'Órdenes y Medidas'!C215/C212)</f>
        <v>0.40740740740740738</v>
      </c>
    </row>
    <row r="213" spans="2:21" ht="20.100000000000001" customHeight="1" thickBot="1" x14ac:dyDescent="0.25">
      <c r="B213" s="62" t="s">
        <v>407</v>
      </c>
      <c r="C213" s="25">
        <v>133</v>
      </c>
      <c r="D213" s="25">
        <v>86</v>
      </c>
      <c r="E213" s="25">
        <v>47</v>
      </c>
      <c r="F213" s="25">
        <v>1</v>
      </c>
      <c r="G213" s="25">
        <v>133</v>
      </c>
      <c r="H213" s="25">
        <v>0</v>
      </c>
      <c r="I213" s="25">
        <v>0</v>
      </c>
      <c r="J213" s="25">
        <v>100</v>
      </c>
      <c r="K213" s="25">
        <v>1</v>
      </c>
      <c r="L213" s="25">
        <v>9</v>
      </c>
      <c r="M213" s="25">
        <v>17</v>
      </c>
      <c r="N213" s="25">
        <v>6</v>
      </c>
      <c r="O213" s="25">
        <v>15</v>
      </c>
      <c r="P213" s="25">
        <v>9</v>
      </c>
      <c r="Q213" s="25">
        <v>6</v>
      </c>
      <c r="R213" s="66">
        <f t="shared" si="6"/>
        <v>0.11278195488721804</v>
      </c>
      <c r="S213" s="66">
        <f t="shared" si="7"/>
        <v>0.11278195488721804</v>
      </c>
      <c r="T213" s="66">
        <f>+IF(G213&gt;0,'Órdenes y Medidas'!C216/G213,"-")</f>
        <v>0.24060150375939848</v>
      </c>
      <c r="U213" s="66">
        <f>+IF(OR(C213=0,J213=0),"-",'Órdenes y Medidas'!C216/C213)</f>
        <v>0.24060150375939848</v>
      </c>
    </row>
    <row r="214" spans="2:21" ht="20.100000000000001" customHeight="1" thickBot="1" x14ac:dyDescent="0.25">
      <c r="B214" s="62" t="s">
        <v>189</v>
      </c>
      <c r="C214" s="25">
        <v>584</v>
      </c>
      <c r="D214" s="25">
        <v>463</v>
      </c>
      <c r="E214" s="25">
        <v>121</v>
      </c>
      <c r="F214" s="25">
        <v>0</v>
      </c>
      <c r="G214" s="25">
        <v>584</v>
      </c>
      <c r="H214" s="25">
        <v>0</v>
      </c>
      <c r="I214" s="25">
        <v>1</v>
      </c>
      <c r="J214" s="25">
        <v>459</v>
      </c>
      <c r="K214" s="25">
        <v>2</v>
      </c>
      <c r="L214" s="25">
        <v>45</v>
      </c>
      <c r="M214" s="25">
        <v>77</v>
      </c>
      <c r="N214" s="25">
        <v>0</v>
      </c>
      <c r="O214" s="25">
        <v>0</v>
      </c>
      <c r="P214" s="25">
        <v>0</v>
      </c>
      <c r="Q214" s="25">
        <v>0</v>
      </c>
      <c r="R214" s="66">
        <f t="shared" si="6"/>
        <v>0</v>
      </c>
      <c r="S214" s="66">
        <f t="shared" si="7"/>
        <v>0</v>
      </c>
      <c r="T214" s="66">
        <f>+IF(G214&gt;0,'Órdenes y Medidas'!C217/G214,"-")</f>
        <v>0.13527397260273974</v>
      </c>
      <c r="U214" s="66">
        <f>+IF(OR(C214=0,J214=0),"-",'Órdenes y Medidas'!C217/C214)</f>
        <v>0.13527397260273974</v>
      </c>
    </row>
    <row r="215" spans="2:21" ht="20.100000000000001" customHeight="1" thickBot="1" x14ac:dyDescent="0.25">
      <c r="B215" s="62" t="s">
        <v>408</v>
      </c>
      <c r="C215" s="25">
        <v>53</v>
      </c>
      <c r="D215" s="25">
        <v>40</v>
      </c>
      <c r="E215" s="25">
        <v>13</v>
      </c>
      <c r="F215" s="25">
        <v>0</v>
      </c>
      <c r="G215" s="25">
        <v>53</v>
      </c>
      <c r="H215" s="25">
        <v>0</v>
      </c>
      <c r="I215" s="25">
        <v>0</v>
      </c>
      <c r="J215" s="25">
        <v>41</v>
      </c>
      <c r="K215" s="25">
        <v>0</v>
      </c>
      <c r="L215" s="25">
        <v>3</v>
      </c>
      <c r="M215" s="25">
        <v>7</v>
      </c>
      <c r="N215" s="25">
        <v>2</v>
      </c>
      <c r="O215" s="25">
        <v>6</v>
      </c>
      <c r="P215" s="25">
        <v>5</v>
      </c>
      <c r="Q215" s="25">
        <v>1</v>
      </c>
      <c r="R215" s="66">
        <f t="shared" si="6"/>
        <v>0.11320754716981132</v>
      </c>
      <c r="S215" s="66">
        <f t="shared" si="7"/>
        <v>0.11320754716981132</v>
      </c>
      <c r="T215" s="66">
        <f>+IF(G215&gt;0,'Órdenes y Medidas'!C218/G215,"-")</f>
        <v>0.41509433962264153</v>
      </c>
      <c r="U215" s="66">
        <f>+IF(OR(C215=0,J215=0),"-",'Órdenes y Medidas'!C218/C215)</f>
        <v>0.41509433962264153</v>
      </c>
    </row>
    <row r="216" spans="2:21" ht="20.100000000000001" customHeight="1" thickBot="1" x14ac:dyDescent="0.25">
      <c r="B216" s="62" t="s">
        <v>409</v>
      </c>
      <c r="C216" s="25">
        <v>107</v>
      </c>
      <c r="D216" s="25">
        <v>87</v>
      </c>
      <c r="E216" s="25">
        <v>20</v>
      </c>
      <c r="F216" s="25">
        <v>0</v>
      </c>
      <c r="G216" s="25">
        <v>107</v>
      </c>
      <c r="H216" s="25">
        <v>3</v>
      </c>
      <c r="I216" s="25">
        <v>1</v>
      </c>
      <c r="J216" s="25">
        <v>52</v>
      </c>
      <c r="K216" s="25">
        <v>0</v>
      </c>
      <c r="L216" s="25">
        <v>37</v>
      </c>
      <c r="M216" s="25">
        <v>7</v>
      </c>
      <c r="N216" s="25">
        <v>7</v>
      </c>
      <c r="O216" s="25">
        <v>7</v>
      </c>
      <c r="P216" s="25">
        <v>5</v>
      </c>
      <c r="Q216" s="25">
        <v>2</v>
      </c>
      <c r="R216" s="66">
        <f t="shared" si="6"/>
        <v>6.5420560747663545E-2</v>
      </c>
      <c r="S216" s="66">
        <f t="shared" si="7"/>
        <v>6.5420560747663545E-2</v>
      </c>
      <c r="T216" s="66">
        <f>+IF(G216&gt;0,'Órdenes y Medidas'!C219/G216,"-")</f>
        <v>0.19626168224299065</v>
      </c>
      <c r="U216" s="66">
        <f>+IF(OR(C216=0,J216=0),"-",'Órdenes y Medidas'!C219/C216)</f>
        <v>0.19626168224299065</v>
      </c>
    </row>
    <row r="217" spans="2:21" ht="20.100000000000001" customHeight="1" thickBot="1" x14ac:dyDescent="0.25">
      <c r="B217" s="62" t="s">
        <v>410</v>
      </c>
      <c r="C217" s="25">
        <v>138</v>
      </c>
      <c r="D217" s="25">
        <v>96</v>
      </c>
      <c r="E217" s="25">
        <v>42</v>
      </c>
      <c r="F217" s="25">
        <v>0</v>
      </c>
      <c r="G217" s="25">
        <v>138</v>
      </c>
      <c r="H217" s="25">
        <v>0</v>
      </c>
      <c r="I217" s="25">
        <v>0</v>
      </c>
      <c r="J217" s="25">
        <v>134</v>
      </c>
      <c r="K217" s="25">
        <v>2</v>
      </c>
      <c r="L217" s="25">
        <v>2</v>
      </c>
      <c r="M217" s="25">
        <v>0</v>
      </c>
      <c r="N217" s="25">
        <v>0</v>
      </c>
      <c r="O217" s="25">
        <v>25</v>
      </c>
      <c r="P217" s="25">
        <v>22</v>
      </c>
      <c r="Q217" s="25">
        <v>3</v>
      </c>
      <c r="R217" s="66">
        <f t="shared" si="6"/>
        <v>0.18115942028985507</v>
      </c>
      <c r="S217" s="66">
        <f t="shared" si="7"/>
        <v>0.18115942028985507</v>
      </c>
      <c r="T217" s="66">
        <f>+IF(G217&gt;0,'Órdenes y Medidas'!C220/G217,"-")</f>
        <v>0.38405797101449274</v>
      </c>
      <c r="U217" s="66">
        <f>+IF(OR(C217=0,J217=0),"-",'Órdenes y Medidas'!C220/C217)</f>
        <v>0.38405797101449274</v>
      </c>
    </row>
    <row r="218" spans="2:21" ht="20.100000000000001" customHeight="1" thickBot="1" x14ac:dyDescent="0.25">
      <c r="B218" s="62" t="s">
        <v>411</v>
      </c>
      <c r="C218" s="25">
        <v>37</v>
      </c>
      <c r="D218" s="25">
        <v>22</v>
      </c>
      <c r="E218" s="25">
        <v>15</v>
      </c>
      <c r="F218" s="25">
        <v>0</v>
      </c>
      <c r="G218" s="25">
        <v>37</v>
      </c>
      <c r="H218" s="25">
        <v>1</v>
      </c>
      <c r="I218" s="25">
        <v>0</v>
      </c>
      <c r="J218" s="25">
        <v>35</v>
      </c>
      <c r="K218" s="25">
        <v>0</v>
      </c>
      <c r="L218" s="25">
        <v>0</v>
      </c>
      <c r="M218" s="25">
        <v>1</v>
      </c>
      <c r="N218" s="25">
        <v>0</v>
      </c>
      <c r="O218" s="25">
        <v>0</v>
      </c>
      <c r="P218" s="25">
        <v>0</v>
      </c>
      <c r="Q218" s="25">
        <v>0</v>
      </c>
      <c r="R218" s="66">
        <f t="shared" si="6"/>
        <v>0</v>
      </c>
      <c r="S218" s="66">
        <f t="shared" si="7"/>
        <v>0</v>
      </c>
      <c r="T218" s="66">
        <f>+IF(G218&gt;0,'Órdenes y Medidas'!C221/G218,"-")</f>
        <v>0.59459459459459463</v>
      </c>
      <c r="U218" s="66">
        <f>+IF(OR(C218=0,J218=0),"-",'Órdenes y Medidas'!C221/C218)</f>
        <v>0.59459459459459463</v>
      </c>
    </row>
    <row r="219" spans="2:21" ht="20.100000000000001" customHeight="1" thickBot="1" x14ac:dyDescent="0.25">
      <c r="B219" s="62" t="s">
        <v>412</v>
      </c>
      <c r="C219" s="25">
        <v>248</v>
      </c>
      <c r="D219" s="25">
        <v>234</v>
      </c>
      <c r="E219" s="25">
        <v>14</v>
      </c>
      <c r="F219" s="25">
        <v>1</v>
      </c>
      <c r="G219" s="25">
        <v>248</v>
      </c>
      <c r="H219" s="25">
        <v>0</v>
      </c>
      <c r="I219" s="25">
        <v>0</v>
      </c>
      <c r="J219" s="25">
        <v>185</v>
      </c>
      <c r="K219" s="25">
        <v>15</v>
      </c>
      <c r="L219" s="25">
        <v>22</v>
      </c>
      <c r="M219" s="25">
        <v>26</v>
      </c>
      <c r="N219" s="25">
        <v>0</v>
      </c>
      <c r="O219" s="25">
        <v>88</v>
      </c>
      <c r="P219" s="25">
        <v>82</v>
      </c>
      <c r="Q219" s="25">
        <v>6</v>
      </c>
      <c r="R219" s="66">
        <f t="shared" si="6"/>
        <v>0.35483870967741937</v>
      </c>
      <c r="S219" s="66">
        <f t="shared" si="7"/>
        <v>0.35483870967741937</v>
      </c>
      <c r="T219" s="66">
        <f>+IF(G219&gt;0,'Órdenes y Medidas'!C222/G219,"-")</f>
        <v>0.35080645161290325</v>
      </c>
      <c r="U219" s="66">
        <f>+IF(OR(C219=0,J219=0),"-",'Órdenes y Medidas'!C222/C219)</f>
        <v>0.35080645161290325</v>
      </c>
    </row>
    <row r="220" spans="2:21" ht="20.100000000000001" customHeight="1" thickBot="1" x14ac:dyDescent="0.25">
      <c r="B220" s="62" t="s">
        <v>413</v>
      </c>
      <c r="C220" s="25">
        <v>203</v>
      </c>
      <c r="D220" s="25">
        <v>126</v>
      </c>
      <c r="E220" s="25">
        <v>77</v>
      </c>
      <c r="F220" s="25">
        <v>0</v>
      </c>
      <c r="G220" s="25">
        <v>203</v>
      </c>
      <c r="H220" s="25">
        <v>0</v>
      </c>
      <c r="I220" s="25">
        <v>0</v>
      </c>
      <c r="J220" s="25">
        <v>109</v>
      </c>
      <c r="K220" s="25">
        <v>20</v>
      </c>
      <c r="L220" s="25">
        <v>23</v>
      </c>
      <c r="M220" s="25">
        <v>51</v>
      </c>
      <c r="N220" s="25">
        <v>0</v>
      </c>
      <c r="O220" s="25">
        <v>0</v>
      </c>
      <c r="P220" s="25">
        <v>0</v>
      </c>
      <c r="Q220" s="25">
        <v>0</v>
      </c>
      <c r="R220" s="66">
        <f t="shared" si="6"/>
        <v>0</v>
      </c>
      <c r="S220" s="66">
        <f t="shared" si="7"/>
        <v>0</v>
      </c>
      <c r="T220" s="66">
        <f>+IF(G220&gt;0,'Órdenes y Medidas'!C223/G220,"-")</f>
        <v>0.17733990147783252</v>
      </c>
      <c r="U220" s="66">
        <f>+IF(OR(C220=0,J220=0),"-",'Órdenes y Medidas'!C223/C220)</f>
        <v>0.17733990147783252</v>
      </c>
    </row>
    <row r="221" spans="2:21" ht="20.100000000000001" customHeight="1" thickBot="1" x14ac:dyDescent="0.25">
      <c r="B221" s="62" t="s">
        <v>414</v>
      </c>
      <c r="C221" s="25">
        <v>31</v>
      </c>
      <c r="D221" s="25">
        <v>8</v>
      </c>
      <c r="E221" s="25">
        <v>23</v>
      </c>
      <c r="F221" s="25">
        <v>0</v>
      </c>
      <c r="G221" s="25">
        <v>31</v>
      </c>
      <c r="H221" s="25">
        <v>0</v>
      </c>
      <c r="I221" s="25">
        <v>0</v>
      </c>
      <c r="J221" s="25">
        <v>31</v>
      </c>
      <c r="K221" s="25">
        <v>0</v>
      </c>
      <c r="L221" s="25">
        <v>0</v>
      </c>
      <c r="M221" s="25">
        <v>0</v>
      </c>
      <c r="N221" s="25">
        <v>0</v>
      </c>
      <c r="O221" s="25">
        <v>2</v>
      </c>
      <c r="P221" s="25">
        <v>1</v>
      </c>
      <c r="Q221" s="25">
        <v>1</v>
      </c>
      <c r="R221" s="66">
        <f t="shared" si="6"/>
        <v>6.4516129032258063E-2</v>
      </c>
      <c r="S221" s="66">
        <f t="shared" si="7"/>
        <v>6.4516129032258063E-2</v>
      </c>
      <c r="T221" s="66">
        <f>+IF(G221&gt;0,'Órdenes y Medidas'!C224/G221,"-")</f>
        <v>0.77419354838709675</v>
      </c>
      <c r="U221" s="66">
        <f>+IF(OR(C221=0,J221=0),"-",'Órdenes y Medidas'!C224/C221)</f>
        <v>0.77419354838709675</v>
      </c>
    </row>
    <row r="222" spans="2:21" ht="20.100000000000001" customHeight="1" thickBot="1" x14ac:dyDescent="0.25">
      <c r="B222" s="62" t="s">
        <v>415</v>
      </c>
      <c r="C222" s="25">
        <v>14</v>
      </c>
      <c r="D222" s="25">
        <v>14</v>
      </c>
      <c r="E222" s="25">
        <v>0</v>
      </c>
      <c r="F222" s="25">
        <v>0</v>
      </c>
      <c r="G222" s="25">
        <v>14</v>
      </c>
      <c r="H222" s="25">
        <v>0</v>
      </c>
      <c r="I222" s="25">
        <v>0</v>
      </c>
      <c r="J222" s="25">
        <v>14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66">
        <f t="shared" si="6"/>
        <v>0</v>
      </c>
      <c r="S222" s="66">
        <f t="shared" si="7"/>
        <v>0</v>
      </c>
      <c r="T222" s="66">
        <f>+IF(G222&gt;0,'Órdenes y Medidas'!C225/G222,"-")</f>
        <v>0.14285714285714285</v>
      </c>
      <c r="U222" s="66">
        <f>+IF(OR(C222=0,J222=0),"-",'Órdenes y Medidas'!C225/C222)</f>
        <v>0.14285714285714285</v>
      </c>
    </row>
    <row r="223" spans="2:21" ht="20.100000000000001" customHeight="1" thickBot="1" x14ac:dyDescent="0.25">
      <c r="B223" s="62" t="s">
        <v>190</v>
      </c>
      <c r="C223" s="25">
        <v>170</v>
      </c>
      <c r="D223" s="25">
        <v>132</v>
      </c>
      <c r="E223" s="25">
        <v>38</v>
      </c>
      <c r="F223" s="25">
        <v>0</v>
      </c>
      <c r="G223" s="25">
        <v>170</v>
      </c>
      <c r="H223" s="25">
        <v>4</v>
      </c>
      <c r="I223" s="25">
        <v>2</v>
      </c>
      <c r="J223" s="25">
        <v>163</v>
      </c>
      <c r="K223" s="25">
        <v>0</v>
      </c>
      <c r="L223" s="25">
        <v>0</v>
      </c>
      <c r="M223" s="25">
        <v>1</v>
      </c>
      <c r="N223" s="25">
        <v>0</v>
      </c>
      <c r="O223" s="25">
        <v>0</v>
      </c>
      <c r="P223" s="25">
        <v>0</v>
      </c>
      <c r="Q223" s="25">
        <v>0</v>
      </c>
      <c r="R223" s="66">
        <f t="shared" si="6"/>
        <v>0</v>
      </c>
      <c r="S223" s="66">
        <f t="shared" si="7"/>
        <v>0</v>
      </c>
      <c r="T223" s="66">
        <f>+IF(G223&gt;0,'Órdenes y Medidas'!C226/G223,"-")</f>
        <v>0.35294117647058826</v>
      </c>
      <c r="U223" s="66">
        <f>+IF(OR(C223=0,J223=0),"-",'Órdenes y Medidas'!C226/C223)</f>
        <v>0.35294117647058826</v>
      </c>
    </row>
    <row r="224" spans="2:21" ht="20.100000000000001" customHeight="1" thickBot="1" x14ac:dyDescent="0.25">
      <c r="B224" s="62" t="s">
        <v>416</v>
      </c>
      <c r="C224" s="25">
        <v>119</v>
      </c>
      <c r="D224" s="25">
        <v>49</v>
      </c>
      <c r="E224" s="25">
        <v>70</v>
      </c>
      <c r="F224" s="25">
        <v>0</v>
      </c>
      <c r="G224" s="25">
        <v>119</v>
      </c>
      <c r="H224" s="25">
        <v>0</v>
      </c>
      <c r="I224" s="25">
        <v>0</v>
      </c>
      <c r="J224" s="25">
        <v>73</v>
      </c>
      <c r="K224" s="25">
        <v>5</v>
      </c>
      <c r="L224" s="25">
        <v>0</v>
      </c>
      <c r="M224" s="25">
        <v>20</v>
      </c>
      <c r="N224" s="25">
        <v>21</v>
      </c>
      <c r="O224" s="25">
        <v>0</v>
      </c>
      <c r="P224" s="25">
        <v>0</v>
      </c>
      <c r="Q224" s="25">
        <v>0</v>
      </c>
      <c r="R224" s="66">
        <f t="shared" si="6"/>
        <v>0</v>
      </c>
      <c r="S224" s="66">
        <f t="shared" si="7"/>
        <v>0</v>
      </c>
      <c r="T224" s="66">
        <f>+IF(G224&gt;0,'Órdenes y Medidas'!C227/G224,"-")</f>
        <v>0.31932773109243695</v>
      </c>
      <c r="U224" s="66">
        <f>+IF(OR(C224=0,J224=0),"-",'Órdenes y Medidas'!C227/C224)</f>
        <v>0.31932773109243695</v>
      </c>
    </row>
    <row r="225" spans="2:21" ht="20.100000000000001" customHeight="1" thickBot="1" x14ac:dyDescent="0.25">
      <c r="B225" s="62" t="s">
        <v>417</v>
      </c>
      <c r="C225" s="25">
        <v>69</v>
      </c>
      <c r="D225" s="25">
        <v>35</v>
      </c>
      <c r="E225" s="25">
        <v>34</v>
      </c>
      <c r="F225" s="25">
        <v>0</v>
      </c>
      <c r="G225" s="25">
        <v>69</v>
      </c>
      <c r="H225" s="25">
        <v>0</v>
      </c>
      <c r="I225" s="25">
        <v>0</v>
      </c>
      <c r="J225" s="25">
        <v>61</v>
      </c>
      <c r="K225" s="25">
        <v>0</v>
      </c>
      <c r="L225" s="25">
        <v>6</v>
      </c>
      <c r="M225" s="25">
        <v>2</v>
      </c>
      <c r="N225" s="25">
        <v>0</v>
      </c>
      <c r="O225" s="25">
        <v>3</v>
      </c>
      <c r="P225" s="25">
        <v>2</v>
      </c>
      <c r="Q225" s="25">
        <v>1</v>
      </c>
      <c r="R225" s="66">
        <f t="shared" si="6"/>
        <v>4.3478260869565216E-2</v>
      </c>
      <c r="S225" s="66">
        <f t="shared" si="7"/>
        <v>4.3478260869565216E-2</v>
      </c>
      <c r="T225" s="66">
        <f>+IF(G225&gt;0,'Órdenes y Medidas'!C228/G225,"-")</f>
        <v>0.36231884057971014</v>
      </c>
      <c r="U225" s="66">
        <f>+IF(OR(C225=0,J225=0),"-",'Órdenes y Medidas'!C228/C225)</f>
        <v>0.36231884057971014</v>
      </c>
    </row>
    <row r="226" spans="2:21" ht="20.100000000000001" customHeight="1" thickBot="1" x14ac:dyDescent="0.25">
      <c r="B226" s="62" t="s">
        <v>418</v>
      </c>
      <c r="C226" s="25">
        <v>70</v>
      </c>
      <c r="D226" s="25">
        <v>30</v>
      </c>
      <c r="E226" s="25">
        <v>40</v>
      </c>
      <c r="F226" s="25">
        <v>0</v>
      </c>
      <c r="G226" s="25">
        <v>70</v>
      </c>
      <c r="H226" s="25">
        <v>0</v>
      </c>
      <c r="I226" s="25">
        <v>0</v>
      </c>
      <c r="J226" s="25">
        <v>70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66">
        <f t="shared" si="6"/>
        <v>0</v>
      </c>
      <c r="S226" s="66">
        <f t="shared" si="7"/>
        <v>0</v>
      </c>
      <c r="T226" s="66">
        <f>+IF(G226&gt;0,'Órdenes y Medidas'!C229/G226,"-")</f>
        <v>0.47142857142857142</v>
      </c>
      <c r="U226" s="66">
        <f>+IF(OR(C226=0,J226=0),"-",'Órdenes y Medidas'!C229/C226)</f>
        <v>0.47142857142857142</v>
      </c>
    </row>
    <row r="227" spans="2:21" ht="20.100000000000001" customHeight="1" thickBot="1" x14ac:dyDescent="0.25">
      <c r="B227" s="62" t="s">
        <v>191</v>
      </c>
      <c r="C227" s="25">
        <v>1391</v>
      </c>
      <c r="D227" s="25">
        <v>975</v>
      </c>
      <c r="E227" s="25">
        <v>416</v>
      </c>
      <c r="F227" s="25">
        <v>6</v>
      </c>
      <c r="G227" s="25">
        <v>1391</v>
      </c>
      <c r="H227" s="25">
        <v>31</v>
      </c>
      <c r="I227" s="25">
        <v>0</v>
      </c>
      <c r="J227" s="25">
        <v>621</v>
      </c>
      <c r="K227" s="25">
        <v>19</v>
      </c>
      <c r="L227" s="25">
        <v>115</v>
      </c>
      <c r="M227" s="25">
        <v>116</v>
      </c>
      <c r="N227" s="25">
        <v>489</v>
      </c>
      <c r="O227" s="25">
        <v>56</v>
      </c>
      <c r="P227" s="25">
        <v>27</v>
      </c>
      <c r="Q227" s="25">
        <v>29</v>
      </c>
      <c r="R227" s="66">
        <f t="shared" si="6"/>
        <v>4.0258806613946804E-2</v>
      </c>
      <c r="S227" s="66">
        <f t="shared" si="7"/>
        <v>4.0258806613946804E-2</v>
      </c>
      <c r="T227" s="66">
        <f>+IF(G227&gt;0,'Órdenes y Medidas'!C230/G227,"-")</f>
        <v>0.13515456506110712</v>
      </c>
      <c r="U227" s="66">
        <f>+IF(OR(C227=0,J227=0),"-",'Órdenes y Medidas'!C230/C227)</f>
        <v>0.13515456506110712</v>
      </c>
    </row>
    <row r="228" spans="2:21" ht="20.100000000000001" customHeight="1" thickBot="1" x14ac:dyDescent="0.25">
      <c r="B228" s="62" t="s">
        <v>419</v>
      </c>
      <c r="C228" s="25">
        <v>18</v>
      </c>
      <c r="D228" s="25">
        <v>14</v>
      </c>
      <c r="E228" s="25">
        <v>4</v>
      </c>
      <c r="F228" s="25">
        <v>0</v>
      </c>
      <c r="G228" s="25">
        <v>18</v>
      </c>
      <c r="H228" s="25">
        <v>0</v>
      </c>
      <c r="I228" s="25">
        <v>0</v>
      </c>
      <c r="J228" s="25">
        <v>18</v>
      </c>
      <c r="K228" s="25">
        <v>0</v>
      </c>
      <c r="L228" s="25">
        <v>0</v>
      </c>
      <c r="M228" s="25">
        <v>0</v>
      </c>
      <c r="N228" s="25">
        <v>0</v>
      </c>
      <c r="O228" s="25">
        <v>1</v>
      </c>
      <c r="P228" s="25">
        <v>1</v>
      </c>
      <c r="Q228" s="25">
        <v>0</v>
      </c>
      <c r="R228" s="66">
        <f t="shared" si="6"/>
        <v>5.5555555555555552E-2</v>
      </c>
      <c r="S228" s="66">
        <f t="shared" si="7"/>
        <v>5.5555555555555552E-2</v>
      </c>
      <c r="T228" s="66">
        <f>+IF(G228&gt;0,'Órdenes y Medidas'!C231/G228,"-")</f>
        <v>0.5</v>
      </c>
      <c r="U228" s="66">
        <f>+IF(OR(C228=0,J228=0),"-",'Órdenes y Medidas'!C231/C228)</f>
        <v>0.5</v>
      </c>
    </row>
    <row r="229" spans="2:21" ht="20.100000000000001" customHeight="1" thickBot="1" x14ac:dyDescent="0.25">
      <c r="B229" s="62" t="s">
        <v>420</v>
      </c>
      <c r="C229" s="25">
        <v>24</v>
      </c>
      <c r="D229" s="25">
        <v>10</v>
      </c>
      <c r="E229" s="25">
        <v>14</v>
      </c>
      <c r="F229" s="25">
        <v>0</v>
      </c>
      <c r="G229" s="25">
        <v>24</v>
      </c>
      <c r="H229" s="25">
        <v>0</v>
      </c>
      <c r="I229" s="25">
        <v>0</v>
      </c>
      <c r="J229" s="25">
        <v>17</v>
      </c>
      <c r="K229" s="25">
        <v>1</v>
      </c>
      <c r="L229" s="25">
        <v>3</v>
      </c>
      <c r="M229" s="25">
        <v>1</v>
      </c>
      <c r="N229" s="25">
        <v>2</v>
      </c>
      <c r="O229" s="25">
        <v>2</v>
      </c>
      <c r="P229" s="25">
        <v>0</v>
      </c>
      <c r="Q229" s="25">
        <v>2</v>
      </c>
      <c r="R229" s="66">
        <f t="shared" si="6"/>
        <v>8.3333333333333329E-2</v>
      </c>
      <c r="S229" s="66">
        <f t="shared" si="7"/>
        <v>8.3333333333333329E-2</v>
      </c>
      <c r="T229" s="66">
        <f>+IF(G229&gt;0,'Órdenes y Medidas'!C232/G229,"-")</f>
        <v>0.375</v>
      </c>
      <c r="U229" s="66">
        <f>+IF(OR(C229=0,J229=0),"-",'Órdenes y Medidas'!C232/C229)</f>
        <v>0.375</v>
      </c>
    </row>
    <row r="230" spans="2:21" ht="20.100000000000001" customHeight="1" thickBot="1" x14ac:dyDescent="0.25">
      <c r="B230" s="62" t="s">
        <v>421</v>
      </c>
      <c r="C230" s="25">
        <v>159</v>
      </c>
      <c r="D230" s="25">
        <v>99</v>
      </c>
      <c r="E230" s="25">
        <v>60</v>
      </c>
      <c r="F230" s="25">
        <v>0</v>
      </c>
      <c r="G230" s="25">
        <v>159</v>
      </c>
      <c r="H230" s="25">
        <v>0</v>
      </c>
      <c r="I230" s="25">
        <v>0</v>
      </c>
      <c r="J230" s="25">
        <v>144</v>
      </c>
      <c r="K230" s="25">
        <v>0</v>
      </c>
      <c r="L230" s="25">
        <v>15</v>
      </c>
      <c r="M230" s="25">
        <v>0</v>
      </c>
      <c r="N230" s="25">
        <v>0</v>
      </c>
      <c r="O230" s="25">
        <v>14</v>
      </c>
      <c r="P230" s="25">
        <v>4</v>
      </c>
      <c r="Q230" s="25">
        <v>10</v>
      </c>
      <c r="R230" s="66">
        <f t="shared" si="6"/>
        <v>8.8050314465408799E-2</v>
      </c>
      <c r="S230" s="66">
        <f t="shared" si="7"/>
        <v>8.8050314465408799E-2</v>
      </c>
      <c r="T230" s="66">
        <f>+IF(G230&gt;0,'Órdenes y Medidas'!C233/G230,"-")</f>
        <v>0.13836477987421383</v>
      </c>
      <c r="U230" s="66">
        <f>+IF(OR(C230=0,J230=0),"-",'Órdenes y Medidas'!C233/C230)</f>
        <v>0.13836477987421383</v>
      </c>
    </row>
    <row r="231" spans="2:21" ht="20.100000000000001" customHeight="1" thickBot="1" x14ac:dyDescent="0.25">
      <c r="B231" s="62" t="s">
        <v>422</v>
      </c>
      <c r="C231" s="25">
        <v>92</v>
      </c>
      <c r="D231" s="25">
        <v>60</v>
      </c>
      <c r="E231" s="25">
        <v>32</v>
      </c>
      <c r="F231" s="25">
        <v>4</v>
      </c>
      <c r="G231" s="25">
        <v>92</v>
      </c>
      <c r="H231" s="25">
        <v>0</v>
      </c>
      <c r="I231" s="25">
        <v>0</v>
      </c>
      <c r="J231" s="25">
        <v>79</v>
      </c>
      <c r="K231" s="25">
        <v>0</v>
      </c>
      <c r="L231" s="25">
        <v>10</v>
      </c>
      <c r="M231" s="25">
        <v>3</v>
      </c>
      <c r="N231" s="25">
        <v>0</v>
      </c>
      <c r="O231" s="25">
        <v>0</v>
      </c>
      <c r="P231" s="25">
        <v>0</v>
      </c>
      <c r="Q231" s="25">
        <v>0</v>
      </c>
      <c r="R231" s="66">
        <f t="shared" si="6"/>
        <v>0</v>
      </c>
      <c r="S231" s="66">
        <f t="shared" si="7"/>
        <v>0</v>
      </c>
      <c r="T231" s="66">
        <f>+IF(G231&gt;0,'Órdenes y Medidas'!C234/G231,"-")</f>
        <v>0.33695652173913043</v>
      </c>
      <c r="U231" s="66">
        <f>+IF(OR(C231=0,J231=0),"-",'Órdenes y Medidas'!C234/C231)</f>
        <v>0.33695652173913043</v>
      </c>
    </row>
    <row r="232" spans="2:21" ht="20.100000000000001" customHeight="1" thickBot="1" x14ac:dyDescent="0.25">
      <c r="B232" s="62" t="s">
        <v>423</v>
      </c>
      <c r="C232" s="25">
        <v>495</v>
      </c>
      <c r="D232" s="25">
        <v>390</v>
      </c>
      <c r="E232" s="25">
        <v>105</v>
      </c>
      <c r="F232" s="25">
        <v>0</v>
      </c>
      <c r="G232" s="25">
        <v>613</v>
      </c>
      <c r="H232" s="25">
        <v>3</v>
      </c>
      <c r="I232" s="25">
        <v>0</v>
      </c>
      <c r="J232" s="25">
        <v>594</v>
      </c>
      <c r="K232" s="25">
        <v>0</v>
      </c>
      <c r="L232" s="25">
        <v>11</v>
      </c>
      <c r="M232" s="25">
        <v>3</v>
      </c>
      <c r="N232" s="25">
        <v>2</v>
      </c>
      <c r="O232" s="25">
        <v>90</v>
      </c>
      <c r="P232" s="25">
        <v>72</v>
      </c>
      <c r="Q232" s="25">
        <v>18</v>
      </c>
      <c r="R232" s="66">
        <f t="shared" si="6"/>
        <v>0.14681892332789559</v>
      </c>
      <c r="S232" s="66">
        <f t="shared" si="7"/>
        <v>0.18181818181818182</v>
      </c>
      <c r="T232" s="66">
        <f>+IF(G232&gt;0,'Órdenes y Medidas'!C235/G232,"-")</f>
        <v>0.3099510603588907</v>
      </c>
      <c r="U232" s="66">
        <f>+IF(OR(C232=0,J232=0),"-",'Órdenes y Medidas'!C235/C232)</f>
        <v>0.38383838383838381</v>
      </c>
    </row>
    <row r="233" spans="2:21" ht="20.100000000000001" customHeight="1" thickBot="1" x14ac:dyDescent="0.25">
      <c r="B233" s="62" t="s">
        <v>424</v>
      </c>
      <c r="C233" s="25">
        <v>397</v>
      </c>
      <c r="D233" s="25">
        <v>261</v>
      </c>
      <c r="E233" s="25">
        <v>136</v>
      </c>
      <c r="F233" s="25">
        <v>0</v>
      </c>
      <c r="G233" s="25">
        <v>397</v>
      </c>
      <c r="H233" s="25">
        <v>0</v>
      </c>
      <c r="I233" s="25">
        <v>0</v>
      </c>
      <c r="J233" s="25">
        <v>388</v>
      </c>
      <c r="K233" s="25">
        <v>5</v>
      </c>
      <c r="L233" s="25">
        <v>2</v>
      </c>
      <c r="M233" s="25">
        <v>2</v>
      </c>
      <c r="N233" s="25">
        <v>0</v>
      </c>
      <c r="O233" s="25">
        <v>0</v>
      </c>
      <c r="P233" s="25">
        <v>0</v>
      </c>
      <c r="Q233" s="25">
        <v>0</v>
      </c>
      <c r="R233" s="66">
        <f t="shared" si="6"/>
        <v>0</v>
      </c>
      <c r="S233" s="66">
        <f t="shared" si="7"/>
        <v>0</v>
      </c>
      <c r="T233" s="66">
        <f>+IF(G233&gt;0,'Órdenes y Medidas'!C236/G233,"-")</f>
        <v>0.27204030226700254</v>
      </c>
      <c r="U233" s="66">
        <f>+IF(OR(C233=0,J233=0),"-",'Órdenes y Medidas'!C236/C233)</f>
        <v>0.27204030226700254</v>
      </c>
    </row>
    <row r="234" spans="2:21" ht="20.100000000000001" customHeight="1" thickBot="1" x14ac:dyDescent="0.25">
      <c r="B234" s="62" t="s">
        <v>192</v>
      </c>
      <c r="C234" s="25">
        <v>347</v>
      </c>
      <c r="D234" s="25">
        <v>199</v>
      </c>
      <c r="E234" s="25">
        <v>148</v>
      </c>
      <c r="F234" s="25">
        <v>0</v>
      </c>
      <c r="G234" s="25">
        <v>347</v>
      </c>
      <c r="H234" s="25">
        <v>0</v>
      </c>
      <c r="I234" s="25">
        <v>0</v>
      </c>
      <c r="J234" s="25">
        <v>262</v>
      </c>
      <c r="K234" s="25">
        <v>21</v>
      </c>
      <c r="L234" s="25">
        <v>48</v>
      </c>
      <c r="M234" s="25">
        <v>16</v>
      </c>
      <c r="N234" s="25">
        <v>0</v>
      </c>
      <c r="O234" s="25">
        <v>5</v>
      </c>
      <c r="P234" s="25">
        <v>3</v>
      </c>
      <c r="Q234" s="25">
        <v>2</v>
      </c>
      <c r="R234" s="66">
        <f t="shared" si="6"/>
        <v>1.4409221902017291E-2</v>
      </c>
      <c r="S234" s="66">
        <f t="shared" si="7"/>
        <v>1.4409221902017291E-2</v>
      </c>
      <c r="T234" s="66">
        <f>+IF(G234&gt;0,'Órdenes y Medidas'!C237/G234,"-")</f>
        <v>7.2046109510086456E-2</v>
      </c>
      <c r="U234" s="66">
        <f>+IF(OR(C234=0,J234=0),"-",'Órdenes y Medidas'!C237/C234)</f>
        <v>7.2046109510086456E-2</v>
      </c>
    </row>
    <row r="235" spans="2:21" ht="20.100000000000001" customHeight="1" thickBot="1" x14ac:dyDescent="0.25">
      <c r="B235" s="62" t="s">
        <v>425</v>
      </c>
      <c r="C235" s="25">
        <v>372</v>
      </c>
      <c r="D235" s="25">
        <v>320</v>
      </c>
      <c r="E235" s="25">
        <v>52</v>
      </c>
      <c r="F235" s="25">
        <v>0</v>
      </c>
      <c r="G235" s="25">
        <v>372</v>
      </c>
      <c r="H235" s="25">
        <v>3</v>
      </c>
      <c r="I235" s="25">
        <v>1</v>
      </c>
      <c r="J235" s="25">
        <v>243</v>
      </c>
      <c r="K235" s="25">
        <v>1</v>
      </c>
      <c r="L235" s="25">
        <v>59</v>
      </c>
      <c r="M235" s="25">
        <v>26</v>
      </c>
      <c r="N235" s="25">
        <v>39</v>
      </c>
      <c r="O235" s="25">
        <v>0</v>
      </c>
      <c r="P235" s="25">
        <v>0</v>
      </c>
      <c r="Q235" s="25">
        <v>0</v>
      </c>
      <c r="R235" s="66">
        <f t="shared" si="6"/>
        <v>0</v>
      </c>
      <c r="S235" s="66">
        <f t="shared" si="7"/>
        <v>0</v>
      </c>
      <c r="T235" s="66">
        <f>+IF(G235&gt;0,'Órdenes y Medidas'!C238/G235,"-")</f>
        <v>0.19623655913978494</v>
      </c>
      <c r="U235" s="66">
        <f>+IF(OR(C235=0,J235=0),"-",'Órdenes y Medidas'!C238/C235)</f>
        <v>0.19623655913978494</v>
      </c>
    </row>
    <row r="236" spans="2:21" ht="20.100000000000001" customHeight="1" thickBot="1" x14ac:dyDescent="0.25">
      <c r="B236" s="62" t="s">
        <v>426</v>
      </c>
      <c r="C236" s="25">
        <v>114</v>
      </c>
      <c r="D236" s="25">
        <v>59</v>
      </c>
      <c r="E236" s="25">
        <v>55</v>
      </c>
      <c r="F236" s="25">
        <v>0</v>
      </c>
      <c r="G236" s="25">
        <v>114</v>
      </c>
      <c r="H236" s="25">
        <v>0</v>
      </c>
      <c r="I236" s="25">
        <v>0</v>
      </c>
      <c r="J236" s="25">
        <v>105</v>
      </c>
      <c r="K236" s="25">
        <v>0</v>
      </c>
      <c r="L236" s="25">
        <v>9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66">
        <f t="shared" si="6"/>
        <v>0</v>
      </c>
      <c r="S236" s="66">
        <f t="shared" si="7"/>
        <v>0</v>
      </c>
      <c r="T236" s="66">
        <f>+IF(G236&gt;0,'Órdenes y Medidas'!C239/G236,"-")</f>
        <v>0.30701754385964913</v>
      </c>
      <c r="U236" s="66">
        <f>+IF(OR(C236=0,J236=0),"-",'Órdenes y Medidas'!C239/C236)</f>
        <v>0.30701754385964913</v>
      </c>
    </row>
    <row r="237" spans="2:21" ht="20.100000000000001" customHeight="1" thickBot="1" x14ac:dyDescent="0.25">
      <c r="B237" s="62" t="s">
        <v>427</v>
      </c>
      <c r="C237" s="25">
        <v>310</v>
      </c>
      <c r="D237" s="25">
        <v>233</v>
      </c>
      <c r="E237" s="25">
        <v>77</v>
      </c>
      <c r="F237" s="25">
        <v>0</v>
      </c>
      <c r="G237" s="25">
        <v>310</v>
      </c>
      <c r="H237" s="25">
        <v>11</v>
      </c>
      <c r="I237" s="25">
        <v>0</v>
      </c>
      <c r="J237" s="25">
        <v>189</v>
      </c>
      <c r="K237" s="25">
        <v>5</v>
      </c>
      <c r="L237" s="25">
        <v>75</v>
      </c>
      <c r="M237" s="25">
        <v>30</v>
      </c>
      <c r="N237" s="25">
        <v>0</v>
      </c>
      <c r="O237" s="25">
        <v>23</v>
      </c>
      <c r="P237" s="25">
        <v>16</v>
      </c>
      <c r="Q237" s="25">
        <v>7</v>
      </c>
      <c r="R237" s="66">
        <f t="shared" si="6"/>
        <v>7.4193548387096769E-2</v>
      </c>
      <c r="S237" s="66">
        <f t="shared" si="7"/>
        <v>7.4193548387096769E-2</v>
      </c>
      <c r="T237" s="66">
        <f>+IF(G237&gt;0,'Órdenes y Medidas'!C240/G237,"-")</f>
        <v>0.14838709677419354</v>
      </c>
      <c r="U237" s="66">
        <f>+IF(OR(C237=0,J237=0),"-",'Órdenes y Medidas'!C240/C237)</f>
        <v>0.14838709677419354</v>
      </c>
    </row>
    <row r="238" spans="2:21" ht="20.100000000000001" customHeight="1" thickBot="1" x14ac:dyDescent="0.25">
      <c r="B238" s="62" t="s">
        <v>428</v>
      </c>
      <c r="C238" s="25">
        <v>528</v>
      </c>
      <c r="D238" s="25">
        <v>366</v>
      </c>
      <c r="E238" s="25">
        <v>162</v>
      </c>
      <c r="F238" s="25">
        <v>3</v>
      </c>
      <c r="G238" s="25">
        <v>528</v>
      </c>
      <c r="H238" s="25">
        <v>3</v>
      </c>
      <c r="I238" s="25">
        <v>0</v>
      </c>
      <c r="J238" s="25">
        <v>388</v>
      </c>
      <c r="K238" s="25">
        <v>10</v>
      </c>
      <c r="L238" s="25">
        <v>86</v>
      </c>
      <c r="M238" s="25">
        <v>31</v>
      </c>
      <c r="N238" s="25">
        <v>10</v>
      </c>
      <c r="O238" s="25">
        <v>0</v>
      </c>
      <c r="P238" s="25">
        <v>0</v>
      </c>
      <c r="Q238" s="25">
        <v>0</v>
      </c>
      <c r="R238" s="66">
        <f t="shared" si="6"/>
        <v>0</v>
      </c>
      <c r="S238" s="66">
        <f t="shared" si="7"/>
        <v>0</v>
      </c>
      <c r="T238" s="66">
        <f>+IF(G238&gt;0,'Órdenes y Medidas'!C241/G238,"-")</f>
        <v>0.34280303030303028</v>
      </c>
      <c r="U238" s="66">
        <f>+IF(OR(C238=0,J238=0),"-",'Órdenes y Medidas'!C241/C238)</f>
        <v>0.34280303030303028</v>
      </c>
    </row>
    <row r="239" spans="2:21" ht="20.100000000000001" customHeight="1" thickBot="1" x14ac:dyDescent="0.25">
      <c r="B239" s="62" t="s">
        <v>429</v>
      </c>
      <c r="C239" s="25">
        <v>690</v>
      </c>
      <c r="D239" s="25">
        <v>406</v>
      </c>
      <c r="E239" s="25">
        <v>284</v>
      </c>
      <c r="F239" s="25">
        <v>0</v>
      </c>
      <c r="G239" s="25">
        <v>705</v>
      </c>
      <c r="H239" s="25">
        <v>0</v>
      </c>
      <c r="I239" s="25">
        <v>0</v>
      </c>
      <c r="J239" s="25">
        <v>449</v>
      </c>
      <c r="K239" s="25">
        <v>0</v>
      </c>
      <c r="L239" s="25">
        <v>256</v>
      </c>
      <c r="M239" s="25">
        <v>0</v>
      </c>
      <c r="N239" s="25">
        <v>0</v>
      </c>
      <c r="O239" s="25">
        <v>49</v>
      </c>
      <c r="P239" s="25">
        <v>26</v>
      </c>
      <c r="Q239" s="25">
        <v>23</v>
      </c>
      <c r="R239" s="66">
        <f t="shared" si="6"/>
        <v>6.9503546099290783E-2</v>
      </c>
      <c r="S239" s="66">
        <f t="shared" si="7"/>
        <v>7.101449275362319E-2</v>
      </c>
      <c r="T239" s="66">
        <f>+IF(G239&gt;0,'Órdenes y Medidas'!C242/G239,"-")</f>
        <v>0.25531914893617019</v>
      </c>
      <c r="U239" s="66">
        <f>+IF(OR(C239=0,J239=0),"-",'Órdenes y Medidas'!C242/C239)</f>
        <v>0.2608695652173913</v>
      </c>
    </row>
    <row r="240" spans="2:21" ht="20.100000000000001" customHeight="1" thickBot="1" x14ac:dyDescent="0.25">
      <c r="B240" s="62" t="s">
        <v>430</v>
      </c>
      <c r="C240" s="25">
        <v>626</v>
      </c>
      <c r="D240" s="25">
        <v>371</v>
      </c>
      <c r="E240" s="25">
        <v>255</v>
      </c>
      <c r="F240" s="25">
        <v>12</v>
      </c>
      <c r="G240" s="25">
        <v>626</v>
      </c>
      <c r="H240" s="25">
        <v>37</v>
      </c>
      <c r="I240" s="25">
        <v>0</v>
      </c>
      <c r="J240" s="25">
        <v>404</v>
      </c>
      <c r="K240" s="25">
        <v>12</v>
      </c>
      <c r="L240" s="25">
        <v>77</v>
      </c>
      <c r="M240" s="25">
        <v>96</v>
      </c>
      <c r="N240" s="25">
        <v>0</v>
      </c>
      <c r="O240" s="25">
        <v>87</v>
      </c>
      <c r="P240" s="25">
        <v>40</v>
      </c>
      <c r="Q240" s="25">
        <v>47</v>
      </c>
      <c r="R240" s="66">
        <f t="shared" si="6"/>
        <v>0.1389776357827476</v>
      </c>
      <c r="S240" s="66">
        <f t="shared" si="7"/>
        <v>0.1389776357827476</v>
      </c>
      <c r="T240" s="66">
        <f>+IF(G240&gt;0,'Órdenes y Medidas'!C243/G240,"-")</f>
        <v>0.22044728434504793</v>
      </c>
      <c r="U240" s="66">
        <f>+IF(OR(C240=0,J240=0),"-",'Órdenes y Medidas'!C243/C240)</f>
        <v>0.22044728434504793</v>
      </c>
    </row>
    <row r="241" spans="2:21" ht="20.100000000000001" customHeight="1" thickBot="1" x14ac:dyDescent="0.25">
      <c r="B241" s="62" t="s">
        <v>431</v>
      </c>
      <c r="C241" s="25">
        <v>349</v>
      </c>
      <c r="D241" s="25">
        <v>194</v>
      </c>
      <c r="E241" s="25">
        <v>155</v>
      </c>
      <c r="F241" s="25">
        <v>0</v>
      </c>
      <c r="G241" s="25">
        <v>349</v>
      </c>
      <c r="H241" s="25">
        <v>7</v>
      </c>
      <c r="I241" s="25">
        <v>0</v>
      </c>
      <c r="J241" s="25">
        <v>227</v>
      </c>
      <c r="K241" s="25">
        <v>0</v>
      </c>
      <c r="L241" s="25">
        <v>46</v>
      </c>
      <c r="M241" s="25">
        <v>69</v>
      </c>
      <c r="N241" s="25">
        <v>0</v>
      </c>
      <c r="O241" s="25">
        <v>158</v>
      </c>
      <c r="P241" s="25">
        <v>85</v>
      </c>
      <c r="Q241" s="25">
        <v>73</v>
      </c>
      <c r="R241" s="66">
        <f t="shared" si="6"/>
        <v>0.45272206303724927</v>
      </c>
      <c r="S241" s="66">
        <f t="shared" si="7"/>
        <v>0.45272206303724927</v>
      </c>
      <c r="T241" s="66">
        <f>+IF(G241&gt;0,'Órdenes y Medidas'!C244/G241,"-")</f>
        <v>0.36389684813753581</v>
      </c>
      <c r="U241" s="66">
        <f>+IF(OR(C241=0,J241=0),"-",'Órdenes y Medidas'!C244/C241)</f>
        <v>0.36389684813753581</v>
      </c>
    </row>
    <row r="242" spans="2:21" ht="20.100000000000001" customHeight="1" thickBot="1" x14ac:dyDescent="0.25">
      <c r="B242" s="62" t="s">
        <v>432</v>
      </c>
      <c r="C242" s="25">
        <v>589</v>
      </c>
      <c r="D242" s="25">
        <v>410</v>
      </c>
      <c r="E242" s="25">
        <v>179</v>
      </c>
      <c r="F242" s="25">
        <v>1</v>
      </c>
      <c r="G242" s="25">
        <v>589</v>
      </c>
      <c r="H242" s="25">
        <v>11</v>
      </c>
      <c r="I242" s="25">
        <v>8</v>
      </c>
      <c r="J242" s="25">
        <v>361</v>
      </c>
      <c r="K242" s="25">
        <v>9</v>
      </c>
      <c r="L242" s="25">
        <v>78</v>
      </c>
      <c r="M242" s="25">
        <v>120</v>
      </c>
      <c r="N242" s="25">
        <v>2</v>
      </c>
      <c r="O242" s="25">
        <v>56</v>
      </c>
      <c r="P242" s="25">
        <v>45</v>
      </c>
      <c r="Q242" s="25">
        <v>11</v>
      </c>
      <c r="R242" s="66">
        <f t="shared" si="6"/>
        <v>9.5076400679117143E-2</v>
      </c>
      <c r="S242" s="66">
        <f t="shared" si="7"/>
        <v>9.5076400679117143E-2</v>
      </c>
      <c r="T242" s="66">
        <f>+IF(G242&gt;0,'Órdenes y Medidas'!C245/G242,"-")</f>
        <v>0.25806451612903225</v>
      </c>
      <c r="U242" s="66">
        <f>+IF(OR(C242=0,J242=0),"-",'Órdenes y Medidas'!C245/C242)</f>
        <v>0.25806451612903225</v>
      </c>
    </row>
    <row r="243" spans="2:21" ht="20.100000000000001" customHeight="1" thickBot="1" x14ac:dyDescent="0.25">
      <c r="B243" s="62" t="s">
        <v>433</v>
      </c>
      <c r="C243" s="25">
        <v>302</v>
      </c>
      <c r="D243" s="25">
        <v>239</v>
      </c>
      <c r="E243" s="25">
        <v>63</v>
      </c>
      <c r="F243" s="25">
        <v>1</v>
      </c>
      <c r="G243" s="25">
        <v>302</v>
      </c>
      <c r="H243" s="25">
        <v>9</v>
      </c>
      <c r="I243" s="25">
        <v>0</v>
      </c>
      <c r="J243" s="25">
        <v>262</v>
      </c>
      <c r="K243" s="25">
        <v>1</v>
      </c>
      <c r="L243" s="25">
        <v>9</v>
      </c>
      <c r="M243" s="25">
        <v>21</v>
      </c>
      <c r="N243" s="25">
        <v>0</v>
      </c>
      <c r="O243" s="25">
        <v>10</v>
      </c>
      <c r="P243" s="25">
        <v>6</v>
      </c>
      <c r="Q243" s="25">
        <v>4</v>
      </c>
      <c r="R243" s="66">
        <f t="shared" si="6"/>
        <v>3.3112582781456956E-2</v>
      </c>
      <c r="S243" s="66">
        <f t="shared" si="7"/>
        <v>3.3112582781456956E-2</v>
      </c>
      <c r="T243" s="66">
        <f>+IF(G243&gt;0,'Órdenes y Medidas'!C246/G243,"-")</f>
        <v>0.2251655629139073</v>
      </c>
      <c r="U243" s="66">
        <f>+IF(OR(C243=0,J243=0),"-",'Órdenes y Medidas'!C246/C243)</f>
        <v>0.2251655629139073</v>
      </c>
    </row>
    <row r="244" spans="2:21" ht="20.100000000000001" customHeight="1" thickBot="1" x14ac:dyDescent="0.25">
      <c r="B244" s="62" t="s">
        <v>434</v>
      </c>
      <c r="C244" s="25">
        <v>72</v>
      </c>
      <c r="D244" s="25">
        <v>36</v>
      </c>
      <c r="E244" s="25">
        <v>36</v>
      </c>
      <c r="F244" s="25">
        <v>5</v>
      </c>
      <c r="G244" s="25">
        <v>72</v>
      </c>
      <c r="H244" s="25">
        <v>0</v>
      </c>
      <c r="I244" s="25">
        <v>0</v>
      </c>
      <c r="J244" s="25">
        <v>55</v>
      </c>
      <c r="K244" s="25">
        <v>1</v>
      </c>
      <c r="L244" s="25">
        <v>15</v>
      </c>
      <c r="M244" s="25">
        <v>1</v>
      </c>
      <c r="N244" s="25">
        <v>0</v>
      </c>
      <c r="O244" s="25">
        <v>1</v>
      </c>
      <c r="P244" s="25">
        <v>0</v>
      </c>
      <c r="Q244" s="25">
        <v>1</v>
      </c>
      <c r="R244" s="66">
        <f t="shared" si="6"/>
        <v>1.3888888888888888E-2</v>
      </c>
      <c r="S244" s="66">
        <f t="shared" si="7"/>
        <v>1.3888888888888888E-2</v>
      </c>
      <c r="T244" s="66">
        <f>+IF(G244&gt;0,'Órdenes y Medidas'!C247/G244,"-")</f>
        <v>0.40277777777777779</v>
      </c>
      <c r="U244" s="66">
        <f>+IF(OR(C244=0,J244=0),"-",'Órdenes y Medidas'!C247/C244)</f>
        <v>0.40277777777777779</v>
      </c>
    </row>
    <row r="245" spans="2:21" ht="20.100000000000001" customHeight="1" thickBot="1" x14ac:dyDescent="0.25">
      <c r="B245" s="62" t="s">
        <v>435</v>
      </c>
      <c r="C245" s="25">
        <v>382</v>
      </c>
      <c r="D245" s="25">
        <v>264</v>
      </c>
      <c r="E245" s="25">
        <v>118</v>
      </c>
      <c r="F245" s="25">
        <v>0</v>
      </c>
      <c r="G245" s="25">
        <v>382</v>
      </c>
      <c r="H245" s="25">
        <v>0</v>
      </c>
      <c r="I245" s="25">
        <v>0</v>
      </c>
      <c r="J245" s="25">
        <v>382</v>
      </c>
      <c r="K245" s="25">
        <v>0</v>
      </c>
      <c r="L245" s="25">
        <v>0</v>
      </c>
      <c r="M245" s="25">
        <v>0</v>
      </c>
      <c r="N245" s="25">
        <v>0</v>
      </c>
      <c r="O245" s="25">
        <v>3</v>
      </c>
      <c r="P245" s="25">
        <v>3</v>
      </c>
      <c r="Q245" s="25">
        <v>0</v>
      </c>
      <c r="R245" s="66">
        <f t="shared" si="6"/>
        <v>7.8534031413612562E-3</v>
      </c>
      <c r="S245" s="66">
        <f t="shared" si="7"/>
        <v>7.8534031413612562E-3</v>
      </c>
      <c r="T245" s="66">
        <f>+IF(G245&gt;0,'Órdenes y Medidas'!C248/G245,"-")</f>
        <v>0.14136125654450263</v>
      </c>
      <c r="U245" s="66">
        <f>+IF(OR(C245=0,J245=0),"-",'Órdenes y Medidas'!C248/C245)</f>
        <v>0.14136125654450263</v>
      </c>
    </row>
    <row r="246" spans="2:21" ht="20.100000000000001" customHeight="1" thickBot="1" x14ac:dyDescent="0.25">
      <c r="B246" s="62" t="s">
        <v>436</v>
      </c>
      <c r="C246" s="25">
        <v>910</v>
      </c>
      <c r="D246" s="25">
        <v>549</v>
      </c>
      <c r="E246" s="25">
        <v>361</v>
      </c>
      <c r="F246" s="25">
        <v>0</v>
      </c>
      <c r="G246" s="25">
        <v>955</v>
      </c>
      <c r="H246" s="25">
        <v>61</v>
      </c>
      <c r="I246" s="25">
        <v>0</v>
      </c>
      <c r="J246" s="25">
        <v>697</v>
      </c>
      <c r="K246" s="25">
        <v>0</v>
      </c>
      <c r="L246" s="25">
        <v>197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66">
        <f t="shared" si="6"/>
        <v>0</v>
      </c>
      <c r="S246" s="66">
        <f t="shared" si="7"/>
        <v>0</v>
      </c>
      <c r="T246" s="66">
        <f>+IF(G246&gt;0,'Órdenes y Medidas'!C249/G246,"-")</f>
        <v>0.12356020942408377</v>
      </c>
      <c r="U246" s="66">
        <f>+IF(OR(C246=0,J246=0),"-",'Órdenes y Medidas'!C249/C246)</f>
        <v>0.12967032967032968</v>
      </c>
    </row>
    <row r="247" spans="2:21" ht="20.100000000000001" customHeight="1" thickBot="1" x14ac:dyDescent="0.25">
      <c r="B247" s="62" t="s">
        <v>193</v>
      </c>
      <c r="C247" s="25">
        <v>3762</v>
      </c>
      <c r="D247" s="25">
        <v>1866</v>
      </c>
      <c r="E247" s="25">
        <v>1896</v>
      </c>
      <c r="F247" s="25">
        <v>3</v>
      </c>
      <c r="G247" s="25">
        <v>3931</v>
      </c>
      <c r="H247" s="25">
        <v>68</v>
      </c>
      <c r="I247" s="25">
        <v>12</v>
      </c>
      <c r="J247" s="25">
        <v>2050</v>
      </c>
      <c r="K247" s="25">
        <v>81</v>
      </c>
      <c r="L247" s="25">
        <v>1219</v>
      </c>
      <c r="M247" s="25">
        <v>472</v>
      </c>
      <c r="N247" s="25">
        <v>29</v>
      </c>
      <c r="O247" s="25">
        <v>997</v>
      </c>
      <c r="P247" s="25">
        <v>481</v>
      </c>
      <c r="Q247" s="25">
        <v>516</v>
      </c>
      <c r="R247" s="66">
        <f t="shared" si="6"/>
        <v>0.25362503179852453</v>
      </c>
      <c r="S247" s="66">
        <f t="shared" si="7"/>
        <v>0.26501860712387026</v>
      </c>
      <c r="T247" s="66">
        <f>+IF(G247&gt;0,'Órdenes y Medidas'!C250/G247,"-")</f>
        <v>0.29992368354108367</v>
      </c>
      <c r="U247" s="66">
        <f>+IF(OR(C247=0,J247=0),"-",'Órdenes y Medidas'!C250/C247)</f>
        <v>0.3133971291866029</v>
      </c>
    </row>
    <row r="248" spans="2:21" ht="20.100000000000001" customHeight="1" thickBot="1" x14ac:dyDescent="0.25">
      <c r="B248" s="62" t="s">
        <v>437</v>
      </c>
      <c r="C248" s="25">
        <v>315</v>
      </c>
      <c r="D248" s="25">
        <v>236</v>
      </c>
      <c r="E248" s="25">
        <v>79</v>
      </c>
      <c r="F248" s="25">
        <v>0</v>
      </c>
      <c r="G248" s="25">
        <v>315</v>
      </c>
      <c r="H248" s="25">
        <v>31</v>
      </c>
      <c r="I248" s="25">
        <v>15</v>
      </c>
      <c r="J248" s="25">
        <v>196</v>
      </c>
      <c r="K248" s="25">
        <v>2</v>
      </c>
      <c r="L248" s="25">
        <v>63</v>
      </c>
      <c r="M248" s="25">
        <v>8</v>
      </c>
      <c r="N248" s="25">
        <v>0</v>
      </c>
      <c r="O248" s="25">
        <v>10</v>
      </c>
      <c r="P248" s="25">
        <v>8</v>
      </c>
      <c r="Q248" s="25">
        <v>2</v>
      </c>
      <c r="R248" s="66">
        <f t="shared" si="6"/>
        <v>3.1746031746031744E-2</v>
      </c>
      <c r="S248" s="66">
        <f t="shared" si="7"/>
        <v>3.1746031746031744E-2</v>
      </c>
      <c r="T248" s="66">
        <f>+IF(G248&gt;0,'Órdenes y Medidas'!C251/G248,"-")</f>
        <v>0.24444444444444444</v>
      </c>
      <c r="U248" s="66">
        <f>+IF(OR(C248=0,J248=0),"-",'Órdenes y Medidas'!C251/C248)</f>
        <v>0.24444444444444444</v>
      </c>
    </row>
    <row r="249" spans="2:21" ht="20.100000000000001" customHeight="1" thickBot="1" x14ac:dyDescent="0.25">
      <c r="B249" s="62" t="s">
        <v>438</v>
      </c>
      <c r="C249" s="25">
        <v>720</v>
      </c>
      <c r="D249" s="25">
        <v>518</v>
      </c>
      <c r="E249" s="25">
        <v>202</v>
      </c>
      <c r="F249" s="25">
        <v>0</v>
      </c>
      <c r="G249" s="25">
        <v>720</v>
      </c>
      <c r="H249" s="25">
        <v>0</v>
      </c>
      <c r="I249" s="25">
        <v>0</v>
      </c>
      <c r="J249" s="25">
        <v>614</v>
      </c>
      <c r="K249" s="25">
        <v>0</v>
      </c>
      <c r="L249" s="25">
        <v>0</v>
      </c>
      <c r="M249" s="25">
        <v>80</v>
      </c>
      <c r="N249" s="25">
        <v>26</v>
      </c>
      <c r="O249" s="25">
        <v>144</v>
      </c>
      <c r="P249" s="25">
        <v>71</v>
      </c>
      <c r="Q249" s="25">
        <v>73</v>
      </c>
      <c r="R249" s="66">
        <f t="shared" si="6"/>
        <v>0.2</v>
      </c>
      <c r="S249" s="66">
        <f t="shared" si="7"/>
        <v>0.2</v>
      </c>
      <c r="T249" s="66">
        <f>+IF(G249&gt;0,'Órdenes y Medidas'!C252/G249,"-")</f>
        <v>0.20277777777777778</v>
      </c>
      <c r="U249" s="66">
        <f>+IF(OR(C249=0,J249=0),"-",'Órdenes y Medidas'!C252/C249)</f>
        <v>0.20277777777777778</v>
      </c>
    </row>
    <row r="250" spans="2:21" ht="20.100000000000001" customHeight="1" thickBot="1" x14ac:dyDescent="0.25">
      <c r="B250" s="62" t="s">
        <v>439</v>
      </c>
      <c r="C250" s="25">
        <v>405</v>
      </c>
      <c r="D250" s="25">
        <v>340</v>
      </c>
      <c r="E250" s="25">
        <v>65</v>
      </c>
      <c r="F250" s="25">
        <v>0</v>
      </c>
      <c r="G250" s="25">
        <v>405</v>
      </c>
      <c r="H250" s="25">
        <v>0</v>
      </c>
      <c r="I250" s="25">
        <v>0</v>
      </c>
      <c r="J250" s="25">
        <v>339</v>
      </c>
      <c r="K250" s="25">
        <v>27</v>
      </c>
      <c r="L250" s="25">
        <v>26</v>
      </c>
      <c r="M250" s="25">
        <v>13</v>
      </c>
      <c r="N250" s="25">
        <v>0</v>
      </c>
      <c r="O250" s="25">
        <v>28</v>
      </c>
      <c r="P250" s="25">
        <v>22</v>
      </c>
      <c r="Q250" s="25">
        <v>6</v>
      </c>
      <c r="R250" s="66">
        <f t="shared" si="6"/>
        <v>6.9135802469135796E-2</v>
      </c>
      <c r="S250" s="66">
        <f t="shared" si="7"/>
        <v>6.9135802469135796E-2</v>
      </c>
      <c r="T250" s="66">
        <f>+IF(G250&gt;0,'Órdenes y Medidas'!C253/G250,"-")</f>
        <v>9.6296296296296297E-2</v>
      </c>
      <c r="U250" s="66">
        <f>+IF(OR(C250=0,J250=0),"-",'Órdenes y Medidas'!C253/C250)</f>
        <v>9.6296296296296297E-2</v>
      </c>
    </row>
    <row r="251" spans="2:21" ht="20.100000000000001" customHeight="1" thickBot="1" x14ac:dyDescent="0.25">
      <c r="B251" s="62" t="s">
        <v>440</v>
      </c>
      <c r="C251" s="25">
        <v>715</v>
      </c>
      <c r="D251" s="25">
        <v>393</v>
      </c>
      <c r="E251" s="25">
        <v>322</v>
      </c>
      <c r="F251" s="25">
        <v>0</v>
      </c>
      <c r="G251" s="25">
        <v>715</v>
      </c>
      <c r="H251" s="25">
        <v>16</v>
      </c>
      <c r="I251" s="25">
        <v>0</v>
      </c>
      <c r="J251" s="25">
        <v>572</v>
      </c>
      <c r="K251" s="25">
        <v>7</v>
      </c>
      <c r="L251" s="25">
        <v>3</v>
      </c>
      <c r="M251" s="25">
        <v>115</v>
      </c>
      <c r="N251" s="25">
        <v>2</v>
      </c>
      <c r="O251" s="25">
        <v>39</v>
      </c>
      <c r="P251" s="25">
        <v>26</v>
      </c>
      <c r="Q251" s="25">
        <v>13</v>
      </c>
      <c r="R251" s="66">
        <f t="shared" si="6"/>
        <v>5.4545454545454543E-2</v>
      </c>
      <c r="S251" s="66">
        <f t="shared" si="7"/>
        <v>5.4545454545454543E-2</v>
      </c>
      <c r="T251" s="66">
        <f>+IF(G251&gt;0,'Órdenes y Medidas'!C254/G251,"-")</f>
        <v>0.20419580419580419</v>
      </c>
      <c r="U251" s="66">
        <f>+IF(OR(C251=0,J251=0),"-",'Órdenes y Medidas'!C254/C251)</f>
        <v>0.20419580419580419</v>
      </c>
    </row>
    <row r="252" spans="2:21" ht="20.100000000000001" customHeight="1" thickBot="1" x14ac:dyDescent="0.25">
      <c r="B252" s="62" t="s">
        <v>441</v>
      </c>
      <c r="C252" s="25">
        <v>406</v>
      </c>
      <c r="D252" s="25">
        <v>202</v>
      </c>
      <c r="E252" s="25">
        <v>204</v>
      </c>
      <c r="F252" s="25">
        <v>0</v>
      </c>
      <c r="G252" s="25">
        <v>406</v>
      </c>
      <c r="H252" s="25">
        <v>3</v>
      </c>
      <c r="I252" s="25">
        <v>2</v>
      </c>
      <c r="J252" s="25">
        <v>266</v>
      </c>
      <c r="K252" s="25">
        <v>4</v>
      </c>
      <c r="L252" s="25">
        <v>130</v>
      </c>
      <c r="M252" s="25">
        <v>0</v>
      </c>
      <c r="N252" s="25">
        <v>1</v>
      </c>
      <c r="O252" s="25">
        <v>66</v>
      </c>
      <c r="P252" s="25">
        <v>32</v>
      </c>
      <c r="Q252" s="25">
        <v>34</v>
      </c>
      <c r="R252" s="66">
        <f t="shared" si="6"/>
        <v>0.1625615763546798</v>
      </c>
      <c r="S252" s="66">
        <f t="shared" si="7"/>
        <v>0.1625615763546798</v>
      </c>
      <c r="T252" s="66">
        <f>+IF(G252&gt;0,'Órdenes y Medidas'!C255/G252,"-")</f>
        <v>0.16748768472906403</v>
      </c>
      <c r="U252" s="66">
        <f>+IF(OR(C252=0,J252=0),"-",'Órdenes y Medidas'!C255/C252)</f>
        <v>0.16748768472906403</v>
      </c>
    </row>
    <row r="253" spans="2:21" ht="20.100000000000001" customHeight="1" thickBot="1" x14ac:dyDescent="0.25">
      <c r="B253" s="62" t="s">
        <v>442</v>
      </c>
      <c r="C253" s="25">
        <v>1205</v>
      </c>
      <c r="D253" s="25">
        <v>728</v>
      </c>
      <c r="E253" s="25">
        <v>477</v>
      </c>
      <c r="F253" s="25">
        <v>1</v>
      </c>
      <c r="G253" s="25">
        <v>1205</v>
      </c>
      <c r="H253" s="25">
        <v>0</v>
      </c>
      <c r="I253" s="25">
        <v>0</v>
      </c>
      <c r="J253" s="25">
        <v>777</v>
      </c>
      <c r="K253" s="25">
        <v>0</v>
      </c>
      <c r="L253" s="25">
        <v>250</v>
      </c>
      <c r="M253" s="25">
        <v>178</v>
      </c>
      <c r="N253" s="25">
        <v>0</v>
      </c>
      <c r="O253" s="25">
        <v>109</v>
      </c>
      <c r="P253" s="25">
        <v>53</v>
      </c>
      <c r="Q253" s="25">
        <v>56</v>
      </c>
      <c r="R253" s="66">
        <f t="shared" si="6"/>
        <v>9.0456431535269707E-2</v>
      </c>
      <c r="S253" s="66">
        <f t="shared" si="7"/>
        <v>9.0456431535269707E-2</v>
      </c>
      <c r="T253" s="66">
        <f>+IF(G253&gt;0,'Órdenes y Medidas'!C256/G253,"-")</f>
        <v>0.20663900414937758</v>
      </c>
      <c r="U253" s="66">
        <f>+IF(OR(C253=0,J253=0),"-",'Órdenes y Medidas'!C256/C253)</f>
        <v>0.20663900414937758</v>
      </c>
    </row>
    <row r="254" spans="2:21" ht="20.100000000000001" customHeight="1" thickBot="1" x14ac:dyDescent="0.25">
      <c r="B254" s="62" t="s">
        <v>443</v>
      </c>
      <c r="C254" s="25">
        <v>370</v>
      </c>
      <c r="D254" s="25">
        <v>202</v>
      </c>
      <c r="E254" s="25">
        <v>168</v>
      </c>
      <c r="F254" s="25">
        <v>0</v>
      </c>
      <c r="G254" s="25">
        <v>370</v>
      </c>
      <c r="H254" s="25">
        <v>4</v>
      </c>
      <c r="I254" s="25">
        <v>0</v>
      </c>
      <c r="J254" s="25">
        <v>295</v>
      </c>
      <c r="K254" s="25">
        <v>0</v>
      </c>
      <c r="L254" s="25">
        <v>53</v>
      </c>
      <c r="M254" s="25">
        <v>18</v>
      </c>
      <c r="N254" s="25">
        <v>0</v>
      </c>
      <c r="O254" s="25">
        <v>23</v>
      </c>
      <c r="P254" s="25">
        <v>11</v>
      </c>
      <c r="Q254" s="25">
        <v>12</v>
      </c>
      <c r="R254" s="66">
        <f t="shared" si="6"/>
        <v>6.2162162162162166E-2</v>
      </c>
      <c r="S254" s="66">
        <f t="shared" si="7"/>
        <v>6.2162162162162166E-2</v>
      </c>
      <c r="T254" s="66">
        <f>+IF(G254&gt;0,'Órdenes y Medidas'!C257/G254,"-")</f>
        <v>0.20810810810810812</v>
      </c>
      <c r="U254" s="66">
        <f>+IF(OR(C254=0,J254=0),"-",'Órdenes y Medidas'!C257/C254)</f>
        <v>0.20810810810810812</v>
      </c>
    </row>
    <row r="255" spans="2:21" ht="20.100000000000001" customHeight="1" thickBot="1" x14ac:dyDescent="0.25">
      <c r="B255" s="62" t="s">
        <v>444</v>
      </c>
      <c r="C255" s="25">
        <v>309</v>
      </c>
      <c r="D255" s="25">
        <v>210</v>
      </c>
      <c r="E255" s="25">
        <v>99</v>
      </c>
      <c r="F255" s="25">
        <v>1</v>
      </c>
      <c r="G255" s="25">
        <v>309</v>
      </c>
      <c r="H255" s="25">
        <v>4</v>
      </c>
      <c r="I255" s="25">
        <v>2</v>
      </c>
      <c r="J255" s="25">
        <v>245</v>
      </c>
      <c r="K255" s="25">
        <v>4</v>
      </c>
      <c r="L255" s="25">
        <v>16</v>
      </c>
      <c r="M255" s="25">
        <v>37</v>
      </c>
      <c r="N255" s="25">
        <v>1</v>
      </c>
      <c r="O255" s="25">
        <v>64</v>
      </c>
      <c r="P255" s="25">
        <v>39</v>
      </c>
      <c r="Q255" s="25">
        <v>25</v>
      </c>
      <c r="R255" s="66">
        <f t="shared" si="6"/>
        <v>0.20711974110032363</v>
      </c>
      <c r="S255" s="66">
        <f t="shared" si="7"/>
        <v>0.20711974110032363</v>
      </c>
      <c r="T255" s="66">
        <f>+IF(G255&gt;0,'Órdenes y Medidas'!C258/G255,"-")</f>
        <v>0.22653721682847897</v>
      </c>
      <c r="U255" s="66">
        <f>+IF(OR(C255=0,J255=0),"-",'Órdenes y Medidas'!C258/C255)</f>
        <v>0.22653721682847897</v>
      </c>
    </row>
    <row r="256" spans="2:21" ht="20.100000000000001" customHeight="1" thickBot="1" x14ac:dyDescent="0.25">
      <c r="B256" s="62" t="s">
        <v>445</v>
      </c>
      <c r="C256" s="25">
        <v>262</v>
      </c>
      <c r="D256" s="25">
        <v>159</v>
      </c>
      <c r="E256" s="25">
        <v>103</v>
      </c>
      <c r="F256" s="25">
        <v>0</v>
      </c>
      <c r="G256" s="25">
        <v>262</v>
      </c>
      <c r="H256" s="25">
        <v>0</v>
      </c>
      <c r="I256" s="25">
        <v>0</v>
      </c>
      <c r="J256" s="25">
        <v>262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66">
        <f t="shared" si="6"/>
        <v>0</v>
      </c>
      <c r="S256" s="66">
        <f t="shared" si="7"/>
        <v>0</v>
      </c>
      <c r="T256" s="66">
        <f>+IF(G256&gt;0,'Órdenes y Medidas'!C259/G256,"-")</f>
        <v>0.16793893129770993</v>
      </c>
      <c r="U256" s="66">
        <f>+IF(OR(C256=0,J256=0),"-",'Órdenes y Medidas'!C259/C256)</f>
        <v>0.16793893129770993</v>
      </c>
    </row>
    <row r="257" spans="2:21" ht="20.100000000000001" customHeight="1" thickBot="1" x14ac:dyDescent="0.25">
      <c r="B257" s="62" t="s">
        <v>446</v>
      </c>
      <c r="C257" s="25">
        <v>452</v>
      </c>
      <c r="D257" s="25">
        <v>355</v>
      </c>
      <c r="E257" s="25">
        <v>97</v>
      </c>
      <c r="F257" s="25">
        <v>3</v>
      </c>
      <c r="G257" s="25">
        <v>452</v>
      </c>
      <c r="H257" s="25">
        <v>7</v>
      </c>
      <c r="I257" s="25">
        <v>0</v>
      </c>
      <c r="J257" s="25">
        <v>397</v>
      </c>
      <c r="K257" s="25">
        <v>1</v>
      </c>
      <c r="L257" s="25">
        <v>33</v>
      </c>
      <c r="M257" s="25">
        <v>14</v>
      </c>
      <c r="N257" s="25">
        <v>0</v>
      </c>
      <c r="O257" s="25">
        <v>22</v>
      </c>
      <c r="P257" s="25">
        <v>20</v>
      </c>
      <c r="Q257" s="25">
        <v>2</v>
      </c>
      <c r="R257" s="66">
        <f t="shared" si="6"/>
        <v>4.8672566371681415E-2</v>
      </c>
      <c r="S257" s="66">
        <f t="shared" si="7"/>
        <v>4.8672566371681415E-2</v>
      </c>
      <c r="T257" s="66">
        <f>+IF(G257&gt;0,'Órdenes y Medidas'!C260/G257,"-")</f>
        <v>0.30752212389380529</v>
      </c>
      <c r="U257" s="66">
        <f>+IF(OR(C257=0,J257=0),"-",'Órdenes y Medidas'!C260/C257)</f>
        <v>0.30752212389380529</v>
      </c>
    </row>
    <row r="258" spans="2:21" ht="20.100000000000001" customHeight="1" thickBot="1" x14ac:dyDescent="0.25">
      <c r="B258" s="62" t="s">
        <v>447</v>
      </c>
      <c r="C258" s="25">
        <v>354</v>
      </c>
      <c r="D258" s="25">
        <v>280</v>
      </c>
      <c r="E258" s="25">
        <v>74</v>
      </c>
      <c r="F258" s="25">
        <v>0</v>
      </c>
      <c r="G258" s="25">
        <v>354</v>
      </c>
      <c r="H258" s="25">
        <v>0</v>
      </c>
      <c r="I258" s="25">
        <v>0</v>
      </c>
      <c r="J258" s="25">
        <v>213</v>
      </c>
      <c r="K258" s="25">
        <v>0</v>
      </c>
      <c r="L258" s="25">
        <v>123</v>
      </c>
      <c r="M258" s="25">
        <v>18</v>
      </c>
      <c r="N258" s="25">
        <v>0</v>
      </c>
      <c r="O258" s="25">
        <v>0</v>
      </c>
      <c r="P258" s="25">
        <v>0</v>
      </c>
      <c r="Q258" s="25">
        <v>0</v>
      </c>
      <c r="R258" s="66">
        <f t="shared" si="6"/>
        <v>0</v>
      </c>
      <c r="S258" s="66">
        <f t="shared" si="7"/>
        <v>0</v>
      </c>
      <c r="T258" s="66">
        <f>+IF(G258&gt;0,'Órdenes y Medidas'!C261/G258,"-")</f>
        <v>0.1440677966101695</v>
      </c>
      <c r="U258" s="66">
        <f>+IF(OR(C258=0,J258=0),"-",'Órdenes y Medidas'!C261/C258)</f>
        <v>0.1440677966101695</v>
      </c>
    </row>
    <row r="259" spans="2:21" ht="20.100000000000001" customHeight="1" thickBot="1" x14ac:dyDescent="0.25">
      <c r="B259" s="62" t="s">
        <v>641</v>
      </c>
      <c r="C259" s="25">
        <v>148</v>
      </c>
      <c r="D259" s="25">
        <v>75</v>
      </c>
      <c r="E259" s="25">
        <v>73</v>
      </c>
      <c r="F259" s="25">
        <v>0</v>
      </c>
      <c r="G259" s="25">
        <v>148</v>
      </c>
      <c r="H259" s="25">
        <v>0</v>
      </c>
      <c r="I259" s="25">
        <v>0</v>
      </c>
      <c r="J259" s="25">
        <v>89</v>
      </c>
      <c r="K259" s="25">
        <v>7</v>
      </c>
      <c r="L259" s="25">
        <v>20</v>
      </c>
      <c r="M259" s="25">
        <v>32</v>
      </c>
      <c r="N259" s="25">
        <v>0</v>
      </c>
      <c r="O259" s="25">
        <v>15</v>
      </c>
      <c r="P259" s="25">
        <v>8</v>
      </c>
      <c r="Q259" s="25">
        <v>7</v>
      </c>
      <c r="R259" s="66">
        <f t="shared" si="6"/>
        <v>0.10135135135135136</v>
      </c>
      <c r="S259" s="66">
        <f t="shared" si="7"/>
        <v>0.10135135135135136</v>
      </c>
      <c r="T259" s="66">
        <f>+IF(G259&gt;0,'Órdenes y Medidas'!C262/G259,"-")</f>
        <v>0.13513513513513514</v>
      </c>
      <c r="U259" s="66">
        <f>+IF(OR(C259=0,J259=0),"-",'Órdenes y Medidas'!C262/C259)</f>
        <v>0.13513513513513514</v>
      </c>
    </row>
    <row r="260" spans="2:21" ht="20.100000000000001" customHeight="1" thickBot="1" x14ac:dyDescent="0.25">
      <c r="B260" s="62" t="s">
        <v>448</v>
      </c>
      <c r="C260" s="25">
        <v>347</v>
      </c>
      <c r="D260" s="25">
        <v>230</v>
      </c>
      <c r="E260" s="25">
        <v>117</v>
      </c>
      <c r="F260" s="25">
        <v>0</v>
      </c>
      <c r="G260" s="25">
        <v>347</v>
      </c>
      <c r="H260" s="25">
        <v>0</v>
      </c>
      <c r="I260" s="25">
        <v>0</v>
      </c>
      <c r="J260" s="25">
        <v>347</v>
      </c>
      <c r="K260" s="25">
        <v>0</v>
      </c>
      <c r="L260" s="25">
        <v>0</v>
      </c>
      <c r="M260" s="25">
        <v>0</v>
      </c>
      <c r="N260" s="25">
        <v>0</v>
      </c>
      <c r="O260" s="25">
        <v>6</v>
      </c>
      <c r="P260" s="25">
        <v>5</v>
      </c>
      <c r="Q260" s="25">
        <v>1</v>
      </c>
      <c r="R260" s="66">
        <f t="shared" si="6"/>
        <v>1.7291066282420751E-2</v>
      </c>
      <c r="S260" s="66">
        <f t="shared" si="7"/>
        <v>1.7291066282420751E-2</v>
      </c>
      <c r="T260" s="66">
        <f>+IF(G260&gt;0,'Órdenes y Medidas'!C263/G260,"-")</f>
        <v>0.13544668587896252</v>
      </c>
      <c r="U260" s="66">
        <f>+IF(OR(C260=0,J260=0),"-",'Órdenes y Medidas'!C263/C260)</f>
        <v>0.13544668587896252</v>
      </c>
    </row>
    <row r="261" spans="2:21" ht="20.100000000000001" customHeight="1" thickBot="1" x14ac:dyDescent="0.25">
      <c r="B261" s="62" t="s">
        <v>449</v>
      </c>
      <c r="C261" s="25">
        <v>187</v>
      </c>
      <c r="D261" s="25">
        <v>130</v>
      </c>
      <c r="E261" s="25">
        <v>57</v>
      </c>
      <c r="F261" s="25">
        <v>0</v>
      </c>
      <c r="G261" s="25">
        <v>187</v>
      </c>
      <c r="H261" s="25">
        <v>0</v>
      </c>
      <c r="I261" s="25">
        <v>0</v>
      </c>
      <c r="J261" s="25">
        <v>128</v>
      </c>
      <c r="K261" s="25">
        <v>0</v>
      </c>
      <c r="L261" s="25">
        <v>42</v>
      </c>
      <c r="M261" s="25">
        <v>16</v>
      </c>
      <c r="N261" s="25">
        <v>1</v>
      </c>
      <c r="O261" s="25">
        <v>6</v>
      </c>
      <c r="P261" s="25">
        <v>5</v>
      </c>
      <c r="Q261" s="25">
        <v>1</v>
      </c>
      <c r="R261" s="66">
        <f t="shared" si="6"/>
        <v>3.2085561497326207E-2</v>
      </c>
      <c r="S261" s="66">
        <f t="shared" si="7"/>
        <v>3.2085561497326207E-2</v>
      </c>
      <c r="T261" s="66">
        <f>+IF(G261&gt;0,'Órdenes y Medidas'!C264/G261,"-")</f>
        <v>0.17112299465240641</v>
      </c>
      <c r="U261" s="66">
        <f>+IF(OR(C261=0,J261=0),"-",'Órdenes y Medidas'!C264/C261)</f>
        <v>0.17112299465240641</v>
      </c>
    </row>
    <row r="262" spans="2:21" ht="20.100000000000001" customHeight="1" thickBot="1" x14ac:dyDescent="0.25">
      <c r="B262" s="62" t="s">
        <v>450</v>
      </c>
      <c r="C262" s="25">
        <v>553</v>
      </c>
      <c r="D262" s="25">
        <v>318</v>
      </c>
      <c r="E262" s="25">
        <v>235</v>
      </c>
      <c r="F262" s="25">
        <v>0</v>
      </c>
      <c r="G262" s="25">
        <v>553</v>
      </c>
      <c r="H262" s="25">
        <v>0</v>
      </c>
      <c r="I262" s="25">
        <v>0</v>
      </c>
      <c r="J262" s="25">
        <v>479</v>
      </c>
      <c r="K262" s="25">
        <v>0</v>
      </c>
      <c r="L262" s="25">
        <v>11</v>
      </c>
      <c r="M262" s="25">
        <v>63</v>
      </c>
      <c r="N262" s="25">
        <v>0</v>
      </c>
      <c r="O262" s="25">
        <v>0</v>
      </c>
      <c r="P262" s="25">
        <v>0</v>
      </c>
      <c r="Q262" s="25">
        <v>0</v>
      </c>
      <c r="R262" s="66">
        <f t="shared" si="6"/>
        <v>0</v>
      </c>
      <c r="S262" s="66">
        <f t="shared" si="7"/>
        <v>0</v>
      </c>
      <c r="T262" s="66">
        <f>+IF(G262&gt;0,'Órdenes y Medidas'!C265/G262,"-")</f>
        <v>0.16274864376130199</v>
      </c>
      <c r="U262" s="66">
        <f>+IF(OR(C262=0,J262=0),"-",'Órdenes y Medidas'!C265/C262)</f>
        <v>0.16274864376130199</v>
      </c>
    </row>
    <row r="263" spans="2:21" ht="20.100000000000001" customHeight="1" thickBot="1" x14ac:dyDescent="0.25">
      <c r="B263" s="62" t="s">
        <v>194</v>
      </c>
      <c r="C263" s="25">
        <v>723</v>
      </c>
      <c r="D263" s="25">
        <v>330</v>
      </c>
      <c r="E263" s="25">
        <v>393</v>
      </c>
      <c r="F263" s="25">
        <v>0</v>
      </c>
      <c r="G263" s="25">
        <v>723</v>
      </c>
      <c r="H263" s="25">
        <v>6</v>
      </c>
      <c r="I263" s="25">
        <v>0</v>
      </c>
      <c r="J263" s="25">
        <v>441</v>
      </c>
      <c r="K263" s="25">
        <v>13</v>
      </c>
      <c r="L263" s="25">
        <v>113</v>
      </c>
      <c r="M263" s="25">
        <v>70</v>
      </c>
      <c r="N263" s="25">
        <v>80</v>
      </c>
      <c r="O263" s="25">
        <v>99</v>
      </c>
      <c r="P263" s="25">
        <v>52</v>
      </c>
      <c r="Q263" s="25">
        <v>47</v>
      </c>
      <c r="R263" s="66">
        <f t="shared" si="6"/>
        <v>0.13692946058091288</v>
      </c>
      <c r="S263" s="66">
        <f t="shared" si="7"/>
        <v>0.13692946058091288</v>
      </c>
      <c r="T263" s="66">
        <f>+IF(G263&gt;0,'Órdenes y Medidas'!C266/G263,"-")</f>
        <v>0.22683264177040111</v>
      </c>
      <c r="U263" s="66">
        <f>+IF(OR(C263=0,J263=0),"-",'Órdenes y Medidas'!C266/C263)</f>
        <v>0.22683264177040111</v>
      </c>
    </row>
    <row r="264" spans="2:21" ht="20.100000000000001" customHeight="1" thickBot="1" x14ac:dyDescent="0.25">
      <c r="B264" s="62" t="s">
        <v>451</v>
      </c>
      <c r="C264" s="25">
        <v>219</v>
      </c>
      <c r="D264" s="25">
        <v>151</v>
      </c>
      <c r="E264" s="25">
        <v>68</v>
      </c>
      <c r="F264" s="25">
        <v>0</v>
      </c>
      <c r="G264" s="25">
        <v>219</v>
      </c>
      <c r="H264" s="25">
        <v>0</v>
      </c>
      <c r="I264" s="25">
        <v>0</v>
      </c>
      <c r="J264" s="25">
        <v>215</v>
      </c>
      <c r="K264" s="25">
        <v>2</v>
      </c>
      <c r="L264" s="25">
        <v>1</v>
      </c>
      <c r="M264" s="25">
        <v>1</v>
      </c>
      <c r="N264" s="25">
        <v>0</v>
      </c>
      <c r="O264" s="25">
        <v>0</v>
      </c>
      <c r="P264" s="25">
        <v>0</v>
      </c>
      <c r="Q264" s="25">
        <v>0</v>
      </c>
      <c r="R264" s="66">
        <f t="shared" si="6"/>
        <v>0</v>
      </c>
      <c r="S264" s="66">
        <f t="shared" si="7"/>
        <v>0</v>
      </c>
      <c r="T264" s="66">
        <f>+IF(G264&gt;0,'Órdenes y Medidas'!C267/G264,"-")</f>
        <v>0.28310502283105021</v>
      </c>
      <c r="U264" s="66">
        <f>+IF(OR(C264=0,J264=0),"-",'Órdenes y Medidas'!C267/C264)</f>
        <v>0.28310502283105021</v>
      </c>
    </row>
    <row r="265" spans="2:21" ht="20.100000000000001" customHeight="1" thickBot="1" x14ac:dyDescent="0.25">
      <c r="B265" s="62" t="s">
        <v>452</v>
      </c>
      <c r="C265" s="25">
        <v>50</v>
      </c>
      <c r="D265" s="25">
        <v>34</v>
      </c>
      <c r="E265" s="25">
        <v>16</v>
      </c>
      <c r="F265" s="25">
        <v>0</v>
      </c>
      <c r="G265" s="25">
        <v>50</v>
      </c>
      <c r="H265" s="25">
        <v>0</v>
      </c>
      <c r="I265" s="25">
        <v>0</v>
      </c>
      <c r="J265" s="25">
        <v>42</v>
      </c>
      <c r="K265" s="25">
        <v>0</v>
      </c>
      <c r="L265" s="25">
        <v>2</v>
      </c>
      <c r="M265" s="25">
        <v>6</v>
      </c>
      <c r="N265" s="25">
        <v>0</v>
      </c>
      <c r="O265" s="25">
        <v>3</v>
      </c>
      <c r="P265" s="25">
        <v>1</v>
      </c>
      <c r="Q265" s="25">
        <v>2</v>
      </c>
      <c r="R265" s="66">
        <f t="shared" si="6"/>
        <v>0.06</v>
      </c>
      <c r="S265" s="66">
        <f t="shared" si="7"/>
        <v>0.06</v>
      </c>
      <c r="T265" s="66">
        <f>+IF(G265&gt;0,'Órdenes y Medidas'!C268/G265,"-")</f>
        <v>0.46</v>
      </c>
      <c r="U265" s="66">
        <f>+IF(OR(C265=0,J265=0),"-",'Órdenes y Medidas'!C268/C265)</f>
        <v>0.46</v>
      </c>
    </row>
    <row r="266" spans="2:21" ht="20.100000000000001" customHeight="1" thickBot="1" x14ac:dyDescent="0.25">
      <c r="B266" s="62" t="s">
        <v>453</v>
      </c>
      <c r="C266" s="25">
        <v>303</v>
      </c>
      <c r="D266" s="25">
        <v>256</v>
      </c>
      <c r="E266" s="25">
        <v>47</v>
      </c>
      <c r="F266" s="25">
        <v>0</v>
      </c>
      <c r="G266" s="25">
        <v>303</v>
      </c>
      <c r="H266" s="25">
        <v>152</v>
      </c>
      <c r="I266" s="25">
        <v>0</v>
      </c>
      <c r="J266" s="25">
        <v>151</v>
      </c>
      <c r="K266" s="25">
        <v>0</v>
      </c>
      <c r="L266" s="25">
        <v>0</v>
      </c>
      <c r="M266" s="25">
        <v>0</v>
      </c>
      <c r="N266" s="25">
        <v>0</v>
      </c>
      <c r="O266" s="25">
        <v>0</v>
      </c>
      <c r="P266" s="25">
        <v>0</v>
      </c>
      <c r="Q266" s="25">
        <v>0</v>
      </c>
      <c r="R266" s="66">
        <f t="shared" si="6"/>
        <v>0</v>
      </c>
      <c r="S266" s="66">
        <f t="shared" si="7"/>
        <v>0</v>
      </c>
      <c r="T266" s="66">
        <f>+IF(G266&gt;0,'Órdenes y Medidas'!C269/G266,"-")</f>
        <v>9.9009900990099011E-3</v>
      </c>
      <c r="U266" s="66">
        <f>+IF(OR(C266=0,J266=0),"-",'Órdenes y Medidas'!C269/C266)</f>
        <v>9.9009900990099011E-3</v>
      </c>
    </row>
    <row r="267" spans="2:21" ht="20.100000000000001" customHeight="1" thickBot="1" x14ac:dyDescent="0.25">
      <c r="B267" s="62" t="s">
        <v>454</v>
      </c>
      <c r="C267" s="25">
        <v>165</v>
      </c>
      <c r="D267" s="25">
        <v>101</v>
      </c>
      <c r="E267" s="25">
        <v>64</v>
      </c>
      <c r="F267" s="25">
        <v>1</v>
      </c>
      <c r="G267" s="25">
        <v>165</v>
      </c>
      <c r="H267" s="25">
        <v>0</v>
      </c>
      <c r="I267" s="25">
        <v>0</v>
      </c>
      <c r="J267" s="25">
        <v>157</v>
      </c>
      <c r="K267" s="25">
        <v>0</v>
      </c>
      <c r="L267" s="25">
        <v>0</v>
      </c>
      <c r="M267" s="25">
        <v>8</v>
      </c>
      <c r="N267" s="25">
        <v>0</v>
      </c>
      <c r="O267" s="25">
        <v>30</v>
      </c>
      <c r="P267" s="25">
        <v>17</v>
      </c>
      <c r="Q267" s="25">
        <v>13</v>
      </c>
      <c r="R267" s="66">
        <f t="shared" ref="R267:R330" si="8">+IF(G267&gt;0,O267/G267,"-")</f>
        <v>0.18181818181818182</v>
      </c>
      <c r="S267" s="66">
        <f t="shared" ref="S267:S330" si="9">+IF(C267&gt;0,O267/C267,"-")</f>
        <v>0.18181818181818182</v>
      </c>
      <c r="T267" s="66">
        <f>+IF(G267&gt;0,'Órdenes y Medidas'!C270/G267,"-")</f>
        <v>0.26060606060606062</v>
      </c>
      <c r="U267" s="66">
        <f>+IF(OR(C267=0,J267=0),"-",'Órdenes y Medidas'!C270/C267)</f>
        <v>0.26060606060606062</v>
      </c>
    </row>
    <row r="268" spans="2:21" ht="20.100000000000001" customHeight="1" thickBot="1" x14ac:dyDescent="0.25">
      <c r="B268" s="62" t="s">
        <v>455</v>
      </c>
      <c r="C268" s="25">
        <v>386</v>
      </c>
      <c r="D268" s="25">
        <v>232</v>
      </c>
      <c r="E268" s="25">
        <v>154</v>
      </c>
      <c r="F268" s="25">
        <v>0</v>
      </c>
      <c r="G268" s="25">
        <v>386</v>
      </c>
      <c r="H268" s="25">
        <v>0</v>
      </c>
      <c r="I268" s="25">
        <v>0</v>
      </c>
      <c r="J268" s="25">
        <v>386</v>
      </c>
      <c r="K268" s="25">
        <v>0</v>
      </c>
      <c r="L268" s="25">
        <v>0</v>
      </c>
      <c r="M268" s="25">
        <v>0</v>
      </c>
      <c r="N268" s="25">
        <v>0</v>
      </c>
      <c r="O268" s="25">
        <v>0</v>
      </c>
      <c r="P268" s="25">
        <v>0</v>
      </c>
      <c r="Q268" s="25">
        <v>0</v>
      </c>
      <c r="R268" s="66">
        <f t="shared" si="8"/>
        <v>0</v>
      </c>
      <c r="S268" s="66">
        <f t="shared" si="9"/>
        <v>0</v>
      </c>
      <c r="T268" s="66">
        <f>+IF(G268&gt;0,'Órdenes y Medidas'!C271/G268,"-")</f>
        <v>0.12694300518134716</v>
      </c>
      <c r="U268" s="66">
        <f>+IF(OR(C268=0,J268=0),"-",'Órdenes y Medidas'!C271/C268)</f>
        <v>0.12694300518134716</v>
      </c>
    </row>
    <row r="269" spans="2:21" ht="20.100000000000001" customHeight="1" thickBot="1" x14ac:dyDescent="0.25">
      <c r="B269" s="62" t="s">
        <v>456</v>
      </c>
      <c r="C269" s="25">
        <v>178</v>
      </c>
      <c r="D269" s="25">
        <v>106</v>
      </c>
      <c r="E269" s="25">
        <v>72</v>
      </c>
      <c r="F269" s="25">
        <v>0</v>
      </c>
      <c r="G269" s="25">
        <v>178</v>
      </c>
      <c r="H269" s="25">
        <v>0</v>
      </c>
      <c r="I269" s="25">
        <v>0</v>
      </c>
      <c r="J269" s="25">
        <v>137</v>
      </c>
      <c r="K269" s="25">
        <v>0</v>
      </c>
      <c r="L269" s="25">
        <v>23</v>
      </c>
      <c r="M269" s="25">
        <v>15</v>
      </c>
      <c r="N269" s="25">
        <v>3</v>
      </c>
      <c r="O269" s="25">
        <v>45</v>
      </c>
      <c r="P269" s="25">
        <v>32</v>
      </c>
      <c r="Q269" s="25">
        <v>13</v>
      </c>
      <c r="R269" s="66">
        <f t="shared" si="8"/>
        <v>0.25280898876404495</v>
      </c>
      <c r="S269" s="66">
        <f t="shared" si="9"/>
        <v>0.25280898876404495</v>
      </c>
      <c r="T269" s="66">
        <f>+IF(G269&gt;0,'Órdenes y Medidas'!C272/G269,"-")</f>
        <v>0.1797752808988764</v>
      </c>
      <c r="U269" s="66">
        <f>+IF(OR(C269=0,J269=0),"-",'Órdenes y Medidas'!C272/C269)</f>
        <v>0.1797752808988764</v>
      </c>
    </row>
    <row r="270" spans="2:21" ht="20.100000000000001" customHeight="1" thickBot="1" x14ac:dyDescent="0.25">
      <c r="B270" s="62" t="s">
        <v>457</v>
      </c>
      <c r="C270" s="25">
        <v>51</v>
      </c>
      <c r="D270" s="25">
        <v>27</v>
      </c>
      <c r="E270" s="25">
        <v>24</v>
      </c>
      <c r="F270" s="25">
        <v>0</v>
      </c>
      <c r="G270" s="25">
        <v>53</v>
      </c>
      <c r="H270" s="25">
        <v>3</v>
      </c>
      <c r="I270" s="25">
        <v>0</v>
      </c>
      <c r="J270" s="25">
        <v>40</v>
      </c>
      <c r="K270" s="25">
        <v>0</v>
      </c>
      <c r="L270" s="25">
        <v>9</v>
      </c>
      <c r="M270" s="25">
        <v>1</v>
      </c>
      <c r="N270" s="25">
        <v>0</v>
      </c>
      <c r="O270" s="25">
        <v>12</v>
      </c>
      <c r="P270" s="25">
        <v>4</v>
      </c>
      <c r="Q270" s="25">
        <v>8</v>
      </c>
      <c r="R270" s="66">
        <f t="shared" si="8"/>
        <v>0.22641509433962265</v>
      </c>
      <c r="S270" s="66">
        <f t="shared" si="9"/>
        <v>0.23529411764705882</v>
      </c>
      <c r="T270" s="66">
        <f>+IF(G270&gt;0,'Órdenes y Medidas'!C273/G270,"-")</f>
        <v>0.30188679245283018</v>
      </c>
      <c r="U270" s="66">
        <f>+IF(OR(C270=0,J270=0),"-",'Órdenes y Medidas'!C273/C270)</f>
        <v>0.31372549019607843</v>
      </c>
    </row>
    <row r="271" spans="2:21" ht="20.100000000000001" customHeight="1" thickBot="1" x14ac:dyDescent="0.25">
      <c r="B271" s="62" t="s">
        <v>458</v>
      </c>
      <c r="C271" s="25">
        <v>58</v>
      </c>
      <c r="D271" s="25">
        <v>34</v>
      </c>
      <c r="E271" s="25">
        <v>24</v>
      </c>
      <c r="F271" s="25">
        <v>1</v>
      </c>
      <c r="G271" s="25">
        <v>58</v>
      </c>
      <c r="H271" s="25">
        <v>0</v>
      </c>
      <c r="I271" s="25">
        <v>0</v>
      </c>
      <c r="J271" s="25">
        <v>53</v>
      </c>
      <c r="K271" s="25">
        <v>0</v>
      </c>
      <c r="L271" s="25">
        <v>5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66">
        <f t="shared" si="8"/>
        <v>0</v>
      </c>
      <c r="S271" s="66">
        <f t="shared" si="9"/>
        <v>0</v>
      </c>
      <c r="T271" s="66">
        <f>+IF(G271&gt;0,'Órdenes y Medidas'!C274/G271,"-")</f>
        <v>0.51724137931034486</v>
      </c>
      <c r="U271" s="66">
        <f>+IF(OR(C271=0,J271=0),"-",'Órdenes y Medidas'!C274/C271)</f>
        <v>0.51724137931034486</v>
      </c>
    </row>
    <row r="272" spans="2:21" ht="20.100000000000001" customHeight="1" thickBot="1" x14ac:dyDescent="0.25">
      <c r="B272" s="62" t="s">
        <v>459</v>
      </c>
      <c r="C272" s="25">
        <v>127</v>
      </c>
      <c r="D272" s="25">
        <v>72</v>
      </c>
      <c r="E272" s="25">
        <v>55</v>
      </c>
      <c r="F272" s="25">
        <v>6</v>
      </c>
      <c r="G272" s="25">
        <v>127</v>
      </c>
      <c r="H272" s="25">
        <v>1</v>
      </c>
      <c r="I272" s="25">
        <v>0</v>
      </c>
      <c r="J272" s="25">
        <v>95</v>
      </c>
      <c r="K272" s="25">
        <v>0</v>
      </c>
      <c r="L272" s="25">
        <v>12</v>
      </c>
      <c r="M272" s="25">
        <v>19</v>
      </c>
      <c r="N272" s="25">
        <v>0</v>
      </c>
      <c r="O272" s="25">
        <v>0</v>
      </c>
      <c r="P272" s="25">
        <v>0</v>
      </c>
      <c r="Q272" s="25">
        <v>0</v>
      </c>
      <c r="R272" s="66">
        <f t="shared" si="8"/>
        <v>0</v>
      </c>
      <c r="S272" s="66">
        <f t="shared" si="9"/>
        <v>0</v>
      </c>
      <c r="T272" s="66">
        <f>+IF(G272&gt;0,'Órdenes y Medidas'!C275/G272,"-")</f>
        <v>0.32283464566929132</v>
      </c>
      <c r="U272" s="66">
        <f>+IF(OR(C272=0,J272=0),"-",'Órdenes y Medidas'!C275/C272)</f>
        <v>0.32283464566929132</v>
      </c>
    </row>
    <row r="273" spans="2:21" ht="20.100000000000001" customHeight="1" thickBot="1" x14ac:dyDescent="0.25">
      <c r="B273" s="62" t="s">
        <v>460</v>
      </c>
      <c r="C273" s="25">
        <v>109</v>
      </c>
      <c r="D273" s="25">
        <v>58</v>
      </c>
      <c r="E273" s="25">
        <v>51</v>
      </c>
      <c r="F273" s="25">
        <v>5</v>
      </c>
      <c r="G273" s="25">
        <v>109</v>
      </c>
      <c r="H273" s="25">
        <v>1</v>
      </c>
      <c r="I273" s="25">
        <v>0</v>
      </c>
      <c r="J273" s="25">
        <v>104</v>
      </c>
      <c r="K273" s="25">
        <v>0</v>
      </c>
      <c r="L273" s="25">
        <v>3</v>
      </c>
      <c r="M273" s="25">
        <v>1</v>
      </c>
      <c r="N273" s="25">
        <v>0</v>
      </c>
      <c r="O273" s="25">
        <v>8</v>
      </c>
      <c r="P273" s="25">
        <v>5</v>
      </c>
      <c r="Q273" s="25">
        <v>3</v>
      </c>
      <c r="R273" s="66">
        <f t="shared" si="8"/>
        <v>7.3394495412844041E-2</v>
      </c>
      <c r="S273" s="66">
        <f t="shared" si="9"/>
        <v>7.3394495412844041E-2</v>
      </c>
      <c r="T273" s="66">
        <f>+IF(G273&gt;0,'Órdenes y Medidas'!C276/G273,"-")</f>
        <v>0.19266055045871561</v>
      </c>
      <c r="U273" s="66">
        <f>+IF(OR(C273=0,J273=0),"-",'Órdenes y Medidas'!C276/C273)</f>
        <v>0.19266055045871561</v>
      </c>
    </row>
    <row r="274" spans="2:21" ht="20.100000000000001" customHeight="1" thickBot="1" x14ac:dyDescent="0.25">
      <c r="B274" s="62" t="s">
        <v>195</v>
      </c>
      <c r="C274" s="25">
        <v>1079</v>
      </c>
      <c r="D274" s="25">
        <v>518</v>
      </c>
      <c r="E274" s="25">
        <v>561</v>
      </c>
      <c r="F274" s="25">
        <v>2</v>
      </c>
      <c r="G274" s="25">
        <v>1079</v>
      </c>
      <c r="H274" s="25">
        <v>0</v>
      </c>
      <c r="I274" s="25">
        <v>0</v>
      </c>
      <c r="J274" s="25">
        <v>742</v>
      </c>
      <c r="K274" s="25">
        <v>19</v>
      </c>
      <c r="L274" s="25">
        <v>103</v>
      </c>
      <c r="M274" s="25">
        <v>215</v>
      </c>
      <c r="N274" s="25">
        <v>0</v>
      </c>
      <c r="O274" s="25">
        <v>133</v>
      </c>
      <c r="P274" s="25">
        <v>70</v>
      </c>
      <c r="Q274" s="25">
        <v>63</v>
      </c>
      <c r="R274" s="66">
        <f t="shared" si="8"/>
        <v>0.12326227988878591</v>
      </c>
      <c r="S274" s="66">
        <f t="shared" si="9"/>
        <v>0.12326227988878591</v>
      </c>
      <c r="T274" s="66">
        <f>+IF(G274&gt;0,'Órdenes y Medidas'!C277/G274,"-")</f>
        <v>0.1788693234476367</v>
      </c>
      <c r="U274" s="66">
        <f>+IF(OR(C274=0,J274=0),"-",'Órdenes y Medidas'!C277/C274)</f>
        <v>0.1788693234476367</v>
      </c>
    </row>
    <row r="275" spans="2:21" ht="20.100000000000001" customHeight="1" thickBot="1" x14ac:dyDescent="0.25">
      <c r="B275" s="62" t="s">
        <v>461</v>
      </c>
      <c r="C275" s="25">
        <v>77</v>
      </c>
      <c r="D275" s="25">
        <v>44</v>
      </c>
      <c r="E275" s="25">
        <v>33</v>
      </c>
      <c r="F275" s="25">
        <v>0</v>
      </c>
      <c r="G275" s="25">
        <v>77</v>
      </c>
      <c r="H275" s="25">
        <v>0</v>
      </c>
      <c r="I275" s="25">
        <v>0</v>
      </c>
      <c r="J275" s="25">
        <v>53</v>
      </c>
      <c r="K275" s="25">
        <v>3</v>
      </c>
      <c r="L275" s="25">
        <v>9</v>
      </c>
      <c r="M275" s="25">
        <v>12</v>
      </c>
      <c r="N275" s="25">
        <v>0</v>
      </c>
      <c r="O275" s="25">
        <v>0</v>
      </c>
      <c r="P275" s="25">
        <v>0</v>
      </c>
      <c r="Q275" s="25">
        <v>0</v>
      </c>
      <c r="R275" s="66">
        <f t="shared" si="8"/>
        <v>0</v>
      </c>
      <c r="S275" s="66">
        <f t="shared" si="9"/>
        <v>0</v>
      </c>
      <c r="T275" s="66">
        <f>+IF(G275&gt;0,'Órdenes y Medidas'!C278/G275,"-")</f>
        <v>0.24675324675324675</v>
      </c>
      <c r="U275" s="66">
        <f>+IF(OR(C275=0,J275=0),"-",'Órdenes y Medidas'!C278/C275)</f>
        <v>0.24675324675324675</v>
      </c>
    </row>
    <row r="276" spans="2:21" ht="20.100000000000001" customHeight="1" thickBot="1" x14ac:dyDescent="0.25">
      <c r="B276" s="62" t="s">
        <v>462</v>
      </c>
      <c r="C276" s="25">
        <v>23</v>
      </c>
      <c r="D276" s="25">
        <v>13</v>
      </c>
      <c r="E276" s="25">
        <v>10</v>
      </c>
      <c r="F276" s="25">
        <v>2</v>
      </c>
      <c r="G276" s="25">
        <v>23</v>
      </c>
      <c r="H276" s="25">
        <v>0</v>
      </c>
      <c r="I276" s="25">
        <v>0</v>
      </c>
      <c r="J276" s="25">
        <v>23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66">
        <f t="shared" si="8"/>
        <v>0</v>
      </c>
      <c r="S276" s="66">
        <f t="shared" si="9"/>
        <v>0</v>
      </c>
      <c r="T276" s="66">
        <f>+IF(G276&gt;0,'Órdenes y Medidas'!C279/G276,"-")</f>
        <v>0.82608695652173914</v>
      </c>
      <c r="U276" s="66">
        <f>+IF(OR(C276=0,J276=0),"-",'Órdenes y Medidas'!C279/C276)</f>
        <v>0.82608695652173914</v>
      </c>
    </row>
    <row r="277" spans="2:21" ht="20.100000000000001" customHeight="1" thickBot="1" x14ac:dyDescent="0.25">
      <c r="B277" s="62" t="s">
        <v>463</v>
      </c>
      <c r="C277" s="25">
        <v>54</v>
      </c>
      <c r="D277" s="25">
        <v>29</v>
      </c>
      <c r="E277" s="25">
        <v>25</v>
      </c>
      <c r="F277" s="25">
        <v>5</v>
      </c>
      <c r="G277" s="25">
        <v>54</v>
      </c>
      <c r="H277" s="25">
        <v>1</v>
      </c>
      <c r="I277" s="25">
        <v>0</v>
      </c>
      <c r="J277" s="25">
        <v>38</v>
      </c>
      <c r="K277" s="25">
        <v>1</v>
      </c>
      <c r="L277" s="25">
        <v>8</v>
      </c>
      <c r="M277" s="25">
        <v>5</v>
      </c>
      <c r="N277" s="25">
        <v>1</v>
      </c>
      <c r="O277" s="25">
        <v>1</v>
      </c>
      <c r="P277" s="25">
        <v>1</v>
      </c>
      <c r="Q277" s="25">
        <v>0</v>
      </c>
      <c r="R277" s="66">
        <f t="shared" si="8"/>
        <v>1.8518518518518517E-2</v>
      </c>
      <c r="S277" s="66">
        <f t="shared" si="9"/>
        <v>1.8518518518518517E-2</v>
      </c>
      <c r="T277" s="66">
        <f>+IF(G277&gt;0,'Órdenes y Medidas'!C280/G277,"-")</f>
        <v>0.51851851851851849</v>
      </c>
      <c r="U277" s="66">
        <f>+IF(OR(C277=0,J277=0),"-",'Órdenes y Medidas'!C280/C277)</f>
        <v>0.51851851851851849</v>
      </c>
    </row>
    <row r="278" spans="2:21" ht="20.100000000000001" customHeight="1" thickBot="1" x14ac:dyDescent="0.25">
      <c r="B278" s="62" t="s">
        <v>464</v>
      </c>
      <c r="C278" s="25">
        <v>539</v>
      </c>
      <c r="D278" s="25">
        <v>408</v>
      </c>
      <c r="E278" s="25">
        <v>131</v>
      </c>
      <c r="F278" s="25">
        <v>1</v>
      </c>
      <c r="G278" s="25">
        <v>539</v>
      </c>
      <c r="H278" s="25">
        <v>2</v>
      </c>
      <c r="I278" s="25">
        <v>0</v>
      </c>
      <c r="J278" s="25">
        <v>528</v>
      </c>
      <c r="K278" s="25">
        <v>4</v>
      </c>
      <c r="L278" s="25">
        <v>0</v>
      </c>
      <c r="M278" s="25">
        <v>5</v>
      </c>
      <c r="N278" s="25">
        <v>0</v>
      </c>
      <c r="O278" s="25">
        <v>93</v>
      </c>
      <c r="P278" s="25">
        <v>66</v>
      </c>
      <c r="Q278" s="25">
        <v>27</v>
      </c>
      <c r="R278" s="66">
        <f t="shared" si="8"/>
        <v>0.17254174397031541</v>
      </c>
      <c r="S278" s="66">
        <f t="shared" si="9"/>
        <v>0.17254174397031541</v>
      </c>
      <c r="T278" s="66">
        <f>+IF(G278&gt;0,'Órdenes y Medidas'!C281/G278,"-")</f>
        <v>0.31168831168831168</v>
      </c>
      <c r="U278" s="66">
        <f>+IF(OR(C278=0,J278=0),"-",'Órdenes y Medidas'!C281/C278)</f>
        <v>0.31168831168831168</v>
      </c>
    </row>
    <row r="279" spans="2:21" ht="20.100000000000001" customHeight="1" thickBot="1" x14ac:dyDescent="0.25">
      <c r="B279" s="62" t="s">
        <v>465</v>
      </c>
      <c r="C279" s="25">
        <v>711</v>
      </c>
      <c r="D279" s="25">
        <v>443</v>
      </c>
      <c r="E279" s="25">
        <v>268</v>
      </c>
      <c r="F279" s="25">
        <v>0</v>
      </c>
      <c r="G279" s="25">
        <v>711</v>
      </c>
      <c r="H279" s="25">
        <v>2</v>
      </c>
      <c r="I279" s="25">
        <v>0</v>
      </c>
      <c r="J279" s="25">
        <v>626</v>
      </c>
      <c r="K279" s="25">
        <v>11</v>
      </c>
      <c r="L279" s="25">
        <v>48</v>
      </c>
      <c r="M279" s="25">
        <v>18</v>
      </c>
      <c r="N279" s="25">
        <v>6</v>
      </c>
      <c r="O279" s="25">
        <v>145</v>
      </c>
      <c r="P279" s="25">
        <v>81</v>
      </c>
      <c r="Q279" s="25">
        <v>64</v>
      </c>
      <c r="R279" s="66">
        <f t="shared" si="8"/>
        <v>0.20393811533052039</v>
      </c>
      <c r="S279" s="66">
        <f t="shared" si="9"/>
        <v>0.20393811533052039</v>
      </c>
      <c r="T279" s="66">
        <f>+IF(G279&gt;0,'Órdenes y Medidas'!C282/G279,"-")</f>
        <v>0.29113924050632911</v>
      </c>
      <c r="U279" s="66">
        <f>+IF(OR(C279=0,J279=0),"-",'Órdenes y Medidas'!C282/C279)</f>
        <v>0.29113924050632911</v>
      </c>
    </row>
    <row r="280" spans="2:21" ht="20.100000000000001" customHeight="1" thickBot="1" x14ac:dyDescent="0.25">
      <c r="B280" s="62" t="s">
        <v>466</v>
      </c>
      <c r="C280" s="25">
        <v>284</v>
      </c>
      <c r="D280" s="25">
        <v>128</v>
      </c>
      <c r="E280" s="25">
        <v>156</v>
      </c>
      <c r="F280" s="25">
        <v>0</v>
      </c>
      <c r="G280" s="25">
        <v>284</v>
      </c>
      <c r="H280" s="25">
        <v>0</v>
      </c>
      <c r="I280" s="25">
        <v>0</v>
      </c>
      <c r="J280" s="25">
        <v>284</v>
      </c>
      <c r="K280" s="25">
        <v>0</v>
      </c>
      <c r="L280" s="25">
        <v>0</v>
      </c>
      <c r="M280" s="25">
        <v>0</v>
      </c>
      <c r="N280" s="25">
        <v>0</v>
      </c>
      <c r="O280" s="25">
        <v>9</v>
      </c>
      <c r="P280" s="25">
        <v>4</v>
      </c>
      <c r="Q280" s="25">
        <v>5</v>
      </c>
      <c r="R280" s="66">
        <f t="shared" si="8"/>
        <v>3.1690140845070422E-2</v>
      </c>
      <c r="S280" s="66">
        <f t="shared" si="9"/>
        <v>3.1690140845070422E-2</v>
      </c>
      <c r="T280" s="66">
        <f>+IF(G280&gt;0,'Órdenes y Medidas'!C283/G280,"-")</f>
        <v>0.14084507042253522</v>
      </c>
      <c r="U280" s="66">
        <f>+IF(OR(C280=0,J280=0),"-",'Órdenes y Medidas'!C283/C280)</f>
        <v>0.14084507042253522</v>
      </c>
    </row>
    <row r="281" spans="2:21" ht="20.100000000000001" customHeight="1" thickBot="1" x14ac:dyDescent="0.25">
      <c r="B281" s="62" t="s">
        <v>467</v>
      </c>
      <c r="C281" s="25">
        <v>195</v>
      </c>
      <c r="D281" s="25">
        <v>180</v>
      </c>
      <c r="E281" s="25">
        <v>15</v>
      </c>
      <c r="F281" s="25">
        <v>0</v>
      </c>
      <c r="G281" s="25">
        <v>195</v>
      </c>
      <c r="H281" s="25">
        <v>0</v>
      </c>
      <c r="I281" s="25">
        <v>0</v>
      </c>
      <c r="J281" s="25">
        <v>193</v>
      </c>
      <c r="K281" s="25">
        <v>0</v>
      </c>
      <c r="L281" s="25">
        <v>0</v>
      </c>
      <c r="M281" s="25">
        <v>2</v>
      </c>
      <c r="N281" s="25">
        <v>0</v>
      </c>
      <c r="O281" s="25">
        <v>7</v>
      </c>
      <c r="P281" s="25">
        <v>7</v>
      </c>
      <c r="Q281" s="25">
        <v>0</v>
      </c>
      <c r="R281" s="66">
        <f t="shared" si="8"/>
        <v>3.5897435897435895E-2</v>
      </c>
      <c r="S281" s="66">
        <f t="shared" si="9"/>
        <v>3.5897435897435895E-2</v>
      </c>
      <c r="T281" s="66">
        <f>+IF(G281&gt;0,'Órdenes y Medidas'!C284/G281,"-")</f>
        <v>0.3487179487179487</v>
      </c>
      <c r="U281" s="66">
        <f>+IF(OR(C281=0,J281=0),"-",'Órdenes y Medidas'!C284/C281)</f>
        <v>0.3487179487179487</v>
      </c>
    </row>
    <row r="282" spans="2:21" ht="20.100000000000001" customHeight="1" thickBot="1" x14ac:dyDescent="0.25">
      <c r="B282" s="62" t="s">
        <v>468</v>
      </c>
      <c r="C282" s="25">
        <v>62</v>
      </c>
      <c r="D282" s="25">
        <v>34</v>
      </c>
      <c r="E282" s="25">
        <v>28</v>
      </c>
      <c r="F282" s="25">
        <v>0</v>
      </c>
      <c r="G282" s="25">
        <v>62</v>
      </c>
      <c r="H282" s="25">
        <v>0</v>
      </c>
      <c r="I282" s="25">
        <v>0</v>
      </c>
      <c r="J282" s="25">
        <v>62</v>
      </c>
      <c r="K282" s="25">
        <v>0</v>
      </c>
      <c r="L282" s="25">
        <v>0</v>
      </c>
      <c r="M282" s="25">
        <v>0</v>
      </c>
      <c r="N282" s="25">
        <v>0</v>
      </c>
      <c r="O282" s="25">
        <v>4</v>
      </c>
      <c r="P282" s="25">
        <v>2</v>
      </c>
      <c r="Q282" s="25">
        <v>2</v>
      </c>
      <c r="R282" s="66">
        <f t="shared" si="8"/>
        <v>6.4516129032258063E-2</v>
      </c>
      <c r="S282" s="66">
        <f t="shared" si="9"/>
        <v>6.4516129032258063E-2</v>
      </c>
      <c r="T282" s="66">
        <f>+IF(G282&gt;0,'Órdenes y Medidas'!C285/G282,"-")</f>
        <v>0.27419354838709675</v>
      </c>
      <c r="U282" s="66">
        <f>+IF(OR(C282=0,J282=0),"-",'Órdenes y Medidas'!C285/C282)</f>
        <v>0.27419354838709675</v>
      </c>
    </row>
    <row r="283" spans="2:21" ht="20.100000000000001" customHeight="1" thickBot="1" x14ac:dyDescent="0.25">
      <c r="B283" s="62" t="s">
        <v>196</v>
      </c>
      <c r="C283" s="25">
        <v>681</v>
      </c>
      <c r="D283" s="25">
        <v>320</v>
      </c>
      <c r="E283" s="25">
        <v>361</v>
      </c>
      <c r="F283" s="25">
        <v>1</v>
      </c>
      <c r="G283" s="25">
        <v>681</v>
      </c>
      <c r="H283" s="25">
        <v>0</v>
      </c>
      <c r="I283" s="25">
        <v>0</v>
      </c>
      <c r="J283" s="25">
        <v>443</v>
      </c>
      <c r="K283" s="25">
        <v>6</v>
      </c>
      <c r="L283" s="25">
        <v>60</v>
      </c>
      <c r="M283" s="25">
        <v>172</v>
      </c>
      <c r="N283" s="25">
        <v>0</v>
      </c>
      <c r="O283" s="25">
        <v>44</v>
      </c>
      <c r="P283" s="25">
        <v>18</v>
      </c>
      <c r="Q283" s="25">
        <v>26</v>
      </c>
      <c r="R283" s="66">
        <f t="shared" si="8"/>
        <v>6.4610866372980913E-2</v>
      </c>
      <c r="S283" s="66">
        <f t="shared" si="9"/>
        <v>6.4610866372980913E-2</v>
      </c>
      <c r="T283" s="66">
        <f>+IF(G283&gt;0,'Órdenes y Medidas'!C286/G283,"-")</f>
        <v>0.29074889867841408</v>
      </c>
      <c r="U283" s="66">
        <f>+IF(OR(C283=0,J283=0),"-",'Órdenes y Medidas'!C286/C283)</f>
        <v>0.29074889867841408</v>
      </c>
    </row>
    <row r="284" spans="2:21" ht="20.100000000000001" customHeight="1" thickBot="1" x14ac:dyDescent="0.25">
      <c r="B284" s="62" t="s">
        <v>469</v>
      </c>
      <c r="C284" s="25">
        <v>234</v>
      </c>
      <c r="D284" s="25">
        <v>149</v>
      </c>
      <c r="E284" s="25">
        <v>85</v>
      </c>
      <c r="F284" s="25">
        <v>0</v>
      </c>
      <c r="G284" s="25">
        <v>234</v>
      </c>
      <c r="H284" s="25">
        <v>0</v>
      </c>
      <c r="I284" s="25">
        <v>0</v>
      </c>
      <c r="J284" s="25">
        <v>163</v>
      </c>
      <c r="K284" s="25">
        <v>3</v>
      </c>
      <c r="L284" s="25">
        <v>50</v>
      </c>
      <c r="M284" s="25">
        <v>16</v>
      </c>
      <c r="N284" s="25">
        <v>2</v>
      </c>
      <c r="O284" s="25">
        <v>85</v>
      </c>
      <c r="P284" s="25">
        <v>56</v>
      </c>
      <c r="Q284" s="25">
        <v>29</v>
      </c>
      <c r="R284" s="66">
        <f t="shared" si="8"/>
        <v>0.36324786324786323</v>
      </c>
      <c r="S284" s="66">
        <f t="shared" si="9"/>
        <v>0.36324786324786323</v>
      </c>
      <c r="T284" s="66">
        <f>+IF(G284&gt;0,'Órdenes y Medidas'!C287/G284,"-")</f>
        <v>0.35470085470085472</v>
      </c>
      <c r="U284" s="66">
        <f>+IF(OR(C284=0,J284=0),"-",'Órdenes y Medidas'!C287/C284)</f>
        <v>0.35470085470085472</v>
      </c>
    </row>
    <row r="285" spans="2:21" ht="20.100000000000001" customHeight="1" thickBot="1" x14ac:dyDescent="0.25">
      <c r="B285" s="62" t="s">
        <v>470</v>
      </c>
      <c r="C285" s="25">
        <v>50</v>
      </c>
      <c r="D285" s="25">
        <v>37</v>
      </c>
      <c r="E285" s="25">
        <v>13</v>
      </c>
      <c r="F285" s="25">
        <v>0</v>
      </c>
      <c r="G285" s="25">
        <v>50</v>
      </c>
      <c r="H285" s="25">
        <v>0</v>
      </c>
      <c r="I285" s="25">
        <v>0</v>
      </c>
      <c r="J285" s="25">
        <v>50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66">
        <f t="shared" si="8"/>
        <v>0</v>
      </c>
      <c r="S285" s="66">
        <f t="shared" si="9"/>
        <v>0</v>
      </c>
      <c r="T285" s="66">
        <f>+IF(G285&gt;0,'Órdenes y Medidas'!C288/G285,"-")</f>
        <v>0.42</v>
      </c>
      <c r="U285" s="66">
        <f>+IF(OR(C285=0,J285=0),"-",'Órdenes y Medidas'!C288/C285)</f>
        <v>0.42</v>
      </c>
    </row>
    <row r="286" spans="2:21" ht="20.100000000000001" customHeight="1" thickBot="1" x14ac:dyDescent="0.25">
      <c r="B286" s="62" t="s">
        <v>471</v>
      </c>
      <c r="C286" s="25">
        <v>766</v>
      </c>
      <c r="D286" s="25">
        <v>379</v>
      </c>
      <c r="E286" s="25">
        <v>387</v>
      </c>
      <c r="F286" s="25">
        <v>12</v>
      </c>
      <c r="G286" s="25">
        <v>766</v>
      </c>
      <c r="H286" s="25">
        <v>0</v>
      </c>
      <c r="I286" s="25">
        <v>0</v>
      </c>
      <c r="J286" s="25">
        <v>613</v>
      </c>
      <c r="K286" s="25">
        <v>33</v>
      </c>
      <c r="L286" s="25">
        <v>108</v>
      </c>
      <c r="M286" s="25">
        <v>12</v>
      </c>
      <c r="N286" s="25">
        <v>0</v>
      </c>
      <c r="O286" s="25">
        <v>62</v>
      </c>
      <c r="P286" s="25">
        <v>23</v>
      </c>
      <c r="Q286" s="25">
        <v>39</v>
      </c>
      <c r="R286" s="66">
        <f t="shared" si="8"/>
        <v>8.0939947780678853E-2</v>
      </c>
      <c r="S286" s="66">
        <f t="shared" si="9"/>
        <v>8.0939947780678853E-2</v>
      </c>
      <c r="T286" s="66">
        <f>+IF(G286&gt;0,'Órdenes y Medidas'!C289/G286,"-")</f>
        <v>0.10704960835509138</v>
      </c>
      <c r="U286" s="66">
        <f>+IF(OR(C286=0,J286=0),"-",'Órdenes y Medidas'!C289/C286)</f>
        <v>0.10704960835509138</v>
      </c>
    </row>
    <row r="287" spans="2:21" ht="20.100000000000001" customHeight="1" thickBot="1" x14ac:dyDescent="0.25">
      <c r="B287" s="62" t="s">
        <v>472</v>
      </c>
      <c r="C287" s="25">
        <v>196</v>
      </c>
      <c r="D287" s="25">
        <v>163</v>
      </c>
      <c r="E287" s="25">
        <v>33</v>
      </c>
      <c r="F287" s="25">
        <v>0</v>
      </c>
      <c r="G287" s="25">
        <v>206</v>
      </c>
      <c r="H287" s="25">
        <v>0</v>
      </c>
      <c r="I287" s="25">
        <v>0</v>
      </c>
      <c r="J287" s="25">
        <v>202</v>
      </c>
      <c r="K287" s="25">
        <v>3</v>
      </c>
      <c r="L287" s="25">
        <v>1</v>
      </c>
      <c r="M287" s="25">
        <v>0</v>
      </c>
      <c r="N287" s="25">
        <v>0</v>
      </c>
      <c r="O287" s="25">
        <v>8</v>
      </c>
      <c r="P287" s="25">
        <v>8</v>
      </c>
      <c r="Q287" s="25">
        <v>0</v>
      </c>
      <c r="R287" s="66">
        <f t="shared" si="8"/>
        <v>3.8834951456310676E-2</v>
      </c>
      <c r="S287" s="66">
        <f t="shared" si="9"/>
        <v>4.0816326530612242E-2</v>
      </c>
      <c r="T287" s="66">
        <f>+IF(G287&gt;0,'Órdenes y Medidas'!C290/G287,"-")</f>
        <v>0.19902912621359223</v>
      </c>
      <c r="U287" s="66">
        <f>+IF(OR(C287=0,J287=0),"-",'Órdenes y Medidas'!C290/C287)</f>
        <v>0.20918367346938777</v>
      </c>
    </row>
    <row r="288" spans="2:21" ht="20.100000000000001" customHeight="1" thickBot="1" x14ac:dyDescent="0.25">
      <c r="B288" s="62" t="s">
        <v>197</v>
      </c>
      <c r="C288" s="25">
        <v>2316</v>
      </c>
      <c r="D288" s="25">
        <v>1300</v>
      </c>
      <c r="E288" s="25">
        <v>1016</v>
      </c>
      <c r="F288" s="25">
        <v>4</v>
      </c>
      <c r="G288" s="25">
        <v>2316</v>
      </c>
      <c r="H288" s="25">
        <v>5</v>
      </c>
      <c r="I288" s="25">
        <v>0</v>
      </c>
      <c r="J288" s="25">
        <v>1478</v>
      </c>
      <c r="K288" s="25">
        <v>33</v>
      </c>
      <c r="L288" s="25">
        <v>144</v>
      </c>
      <c r="M288" s="25">
        <v>626</v>
      </c>
      <c r="N288" s="25">
        <v>30</v>
      </c>
      <c r="O288" s="25">
        <v>241</v>
      </c>
      <c r="P288" s="25">
        <v>110</v>
      </c>
      <c r="Q288" s="25">
        <v>131</v>
      </c>
      <c r="R288" s="66">
        <f t="shared" si="8"/>
        <v>0.1040587219343696</v>
      </c>
      <c r="S288" s="66">
        <f t="shared" si="9"/>
        <v>0.1040587219343696</v>
      </c>
      <c r="T288" s="66">
        <f>+IF(G288&gt;0,'Órdenes y Medidas'!C291/G288,"-")</f>
        <v>0.35708117443868737</v>
      </c>
      <c r="U288" s="66">
        <f>+IF(OR(C288=0,J288=0),"-",'Órdenes y Medidas'!C291/C288)</f>
        <v>0.35708117443868737</v>
      </c>
    </row>
    <row r="289" spans="2:21" ht="20.100000000000001" customHeight="1" thickBot="1" x14ac:dyDescent="0.25">
      <c r="B289" s="62" t="s">
        <v>473</v>
      </c>
      <c r="C289" s="25">
        <v>1112</v>
      </c>
      <c r="D289" s="25">
        <v>504</v>
      </c>
      <c r="E289" s="25">
        <v>608</v>
      </c>
      <c r="F289" s="25">
        <v>5</v>
      </c>
      <c r="G289" s="25">
        <v>1112</v>
      </c>
      <c r="H289" s="25">
        <v>0</v>
      </c>
      <c r="I289" s="25">
        <v>0</v>
      </c>
      <c r="J289" s="25">
        <v>1034</v>
      </c>
      <c r="K289" s="25">
        <v>2</v>
      </c>
      <c r="L289" s="25">
        <v>5</v>
      </c>
      <c r="M289" s="25">
        <v>71</v>
      </c>
      <c r="N289" s="25">
        <v>0</v>
      </c>
      <c r="O289" s="25">
        <v>153</v>
      </c>
      <c r="P289" s="25">
        <v>68</v>
      </c>
      <c r="Q289" s="25">
        <v>85</v>
      </c>
      <c r="R289" s="66">
        <f t="shared" si="8"/>
        <v>0.13758992805755396</v>
      </c>
      <c r="S289" s="66">
        <f t="shared" si="9"/>
        <v>0.13758992805755396</v>
      </c>
      <c r="T289" s="66">
        <f>+IF(G289&gt;0,'Órdenes y Medidas'!C292/G289,"-")</f>
        <v>0.17266187050359713</v>
      </c>
      <c r="U289" s="66">
        <f>+IF(OR(C289=0,J289=0),"-",'Órdenes y Medidas'!C292/C289)</f>
        <v>0.17266187050359713</v>
      </c>
    </row>
    <row r="290" spans="2:21" ht="20.100000000000001" customHeight="1" thickBot="1" x14ac:dyDescent="0.25">
      <c r="B290" s="62" t="s">
        <v>642</v>
      </c>
      <c r="C290" s="25">
        <v>449</v>
      </c>
      <c r="D290" s="25">
        <v>303</v>
      </c>
      <c r="E290" s="25">
        <v>146</v>
      </c>
      <c r="F290" s="25">
        <v>3</v>
      </c>
      <c r="G290" s="25">
        <v>449</v>
      </c>
      <c r="H290" s="25">
        <v>1</v>
      </c>
      <c r="I290" s="25">
        <v>0</v>
      </c>
      <c r="J290" s="25">
        <v>346</v>
      </c>
      <c r="K290" s="25">
        <v>13</v>
      </c>
      <c r="L290" s="25">
        <v>71</v>
      </c>
      <c r="M290" s="25">
        <v>17</v>
      </c>
      <c r="N290" s="25">
        <v>1</v>
      </c>
      <c r="O290" s="25">
        <v>12</v>
      </c>
      <c r="P290" s="25">
        <v>6</v>
      </c>
      <c r="Q290" s="25">
        <v>6</v>
      </c>
      <c r="R290" s="66">
        <f t="shared" si="8"/>
        <v>2.6726057906458798E-2</v>
      </c>
      <c r="S290" s="66">
        <f t="shared" si="9"/>
        <v>2.6726057906458798E-2</v>
      </c>
      <c r="T290" s="66">
        <f>+IF(G290&gt;0,'Órdenes y Medidas'!C293/G290,"-")</f>
        <v>0.20935412026726058</v>
      </c>
      <c r="U290" s="66">
        <f>+IF(OR(C290=0,J290=0),"-",'Órdenes y Medidas'!C293/C290)</f>
        <v>0.20935412026726058</v>
      </c>
    </row>
    <row r="291" spans="2:21" ht="20.100000000000001" customHeight="1" thickBot="1" x14ac:dyDescent="0.25">
      <c r="B291" s="62" t="s">
        <v>474</v>
      </c>
      <c r="C291" s="25">
        <v>243</v>
      </c>
      <c r="D291" s="25">
        <v>208</v>
      </c>
      <c r="E291" s="25">
        <v>35</v>
      </c>
      <c r="F291" s="25">
        <v>0</v>
      </c>
      <c r="G291" s="25">
        <v>243</v>
      </c>
      <c r="H291" s="25">
        <v>0</v>
      </c>
      <c r="I291" s="25">
        <v>0</v>
      </c>
      <c r="J291" s="25">
        <v>156</v>
      </c>
      <c r="K291" s="25">
        <v>0</v>
      </c>
      <c r="L291" s="25">
        <v>52</v>
      </c>
      <c r="M291" s="25">
        <v>35</v>
      </c>
      <c r="N291" s="25">
        <v>0</v>
      </c>
      <c r="O291" s="25">
        <v>0</v>
      </c>
      <c r="P291" s="25">
        <v>0</v>
      </c>
      <c r="Q291" s="25">
        <v>0</v>
      </c>
      <c r="R291" s="66">
        <f t="shared" si="8"/>
        <v>0</v>
      </c>
      <c r="S291" s="66">
        <f t="shared" si="9"/>
        <v>0</v>
      </c>
      <c r="T291" s="66">
        <f>+IF(G291&gt;0,'Órdenes y Medidas'!C294/G291,"-")</f>
        <v>0.38683127572016462</v>
      </c>
      <c r="U291" s="66">
        <f>+IF(OR(C291=0,J291=0),"-",'Órdenes y Medidas'!C294/C291)</f>
        <v>0.38683127572016462</v>
      </c>
    </row>
    <row r="292" spans="2:21" ht="20.100000000000001" customHeight="1" thickBot="1" x14ac:dyDescent="0.25">
      <c r="B292" s="62" t="s">
        <v>475</v>
      </c>
      <c r="C292" s="25">
        <v>226</v>
      </c>
      <c r="D292" s="25">
        <v>151</v>
      </c>
      <c r="E292" s="25">
        <v>75</v>
      </c>
      <c r="F292" s="25">
        <v>0</v>
      </c>
      <c r="G292" s="25">
        <v>226</v>
      </c>
      <c r="H292" s="25">
        <v>0</v>
      </c>
      <c r="I292" s="25">
        <v>0</v>
      </c>
      <c r="J292" s="25">
        <v>213</v>
      </c>
      <c r="K292" s="25">
        <v>0</v>
      </c>
      <c r="L292" s="25">
        <v>11</v>
      </c>
      <c r="M292" s="25">
        <v>2</v>
      </c>
      <c r="N292" s="25">
        <v>0</v>
      </c>
      <c r="O292" s="25">
        <v>21</v>
      </c>
      <c r="P292" s="25">
        <v>14</v>
      </c>
      <c r="Q292" s="25">
        <v>7</v>
      </c>
      <c r="R292" s="66">
        <f t="shared" si="8"/>
        <v>9.2920353982300891E-2</v>
      </c>
      <c r="S292" s="66">
        <f t="shared" si="9"/>
        <v>9.2920353982300891E-2</v>
      </c>
      <c r="T292" s="66">
        <f>+IF(G292&gt;0,'Órdenes y Medidas'!C295/G292,"-")</f>
        <v>0.23451327433628319</v>
      </c>
      <c r="U292" s="66">
        <f>+IF(OR(C292=0,J292=0),"-",'Órdenes y Medidas'!C295/C292)</f>
        <v>0.23451327433628319</v>
      </c>
    </row>
    <row r="293" spans="2:21" ht="20.100000000000001" customHeight="1" thickBot="1" x14ac:dyDescent="0.25">
      <c r="B293" s="62" t="s">
        <v>476</v>
      </c>
      <c r="C293" s="25">
        <v>1186</v>
      </c>
      <c r="D293" s="25">
        <v>769</v>
      </c>
      <c r="E293" s="25">
        <v>417</v>
      </c>
      <c r="F293" s="25">
        <v>17</v>
      </c>
      <c r="G293" s="25">
        <v>1186</v>
      </c>
      <c r="H293" s="25">
        <v>0</v>
      </c>
      <c r="I293" s="25">
        <v>0</v>
      </c>
      <c r="J293" s="25">
        <v>770</v>
      </c>
      <c r="K293" s="25">
        <v>74</v>
      </c>
      <c r="L293" s="25">
        <v>160</v>
      </c>
      <c r="M293" s="25">
        <v>182</v>
      </c>
      <c r="N293" s="25">
        <v>0</v>
      </c>
      <c r="O293" s="25">
        <v>77</v>
      </c>
      <c r="P293" s="25">
        <v>48</v>
      </c>
      <c r="Q293" s="25">
        <v>29</v>
      </c>
      <c r="R293" s="66">
        <f t="shared" si="8"/>
        <v>6.4924114671163574E-2</v>
      </c>
      <c r="S293" s="66">
        <f t="shared" si="9"/>
        <v>6.4924114671163574E-2</v>
      </c>
      <c r="T293" s="66">
        <f>+IF(G293&gt;0,'Órdenes y Medidas'!C296/G293,"-")</f>
        <v>0.33811129848229343</v>
      </c>
      <c r="U293" s="66">
        <f>+IF(OR(C293=0,J293=0),"-",'Órdenes y Medidas'!C296/C293)</f>
        <v>0.33811129848229343</v>
      </c>
    </row>
    <row r="294" spans="2:21" ht="20.100000000000001" customHeight="1" thickBot="1" x14ac:dyDescent="0.25">
      <c r="B294" s="62" t="s">
        <v>477</v>
      </c>
      <c r="C294" s="25">
        <v>623</v>
      </c>
      <c r="D294" s="25">
        <v>287</v>
      </c>
      <c r="E294" s="25">
        <v>336</v>
      </c>
      <c r="F294" s="25">
        <v>0</v>
      </c>
      <c r="G294" s="25">
        <v>645</v>
      </c>
      <c r="H294" s="25">
        <v>5</v>
      </c>
      <c r="I294" s="25">
        <v>2</v>
      </c>
      <c r="J294" s="25">
        <v>275</v>
      </c>
      <c r="K294" s="25">
        <v>3</v>
      </c>
      <c r="L294" s="25">
        <v>237</v>
      </c>
      <c r="M294" s="25">
        <v>121</v>
      </c>
      <c r="N294" s="25">
        <v>2</v>
      </c>
      <c r="O294" s="25">
        <v>68</v>
      </c>
      <c r="P294" s="25">
        <v>24</v>
      </c>
      <c r="Q294" s="25">
        <v>44</v>
      </c>
      <c r="R294" s="66">
        <f t="shared" si="8"/>
        <v>0.10542635658914729</v>
      </c>
      <c r="S294" s="66">
        <f t="shared" si="9"/>
        <v>0.10914927768860354</v>
      </c>
      <c r="T294" s="66">
        <f>+IF(G294&gt;0,'Órdenes y Medidas'!C297/G294,"-")</f>
        <v>0.14573643410852713</v>
      </c>
      <c r="U294" s="66">
        <f>+IF(OR(C294=0,J294=0),"-",'Órdenes y Medidas'!C297/C294)</f>
        <v>0.1508828250401284</v>
      </c>
    </row>
    <row r="295" spans="2:21" ht="20.100000000000001" customHeight="1" thickBot="1" x14ac:dyDescent="0.25">
      <c r="B295" s="62" t="s">
        <v>478</v>
      </c>
      <c r="C295" s="25">
        <v>416</v>
      </c>
      <c r="D295" s="25">
        <v>400</v>
      </c>
      <c r="E295" s="25">
        <v>16</v>
      </c>
      <c r="F295" s="25">
        <v>0</v>
      </c>
      <c r="G295" s="25">
        <v>416</v>
      </c>
      <c r="H295" s="25">
        <v>5</v>
      </c>
      <c r="I295" s="25">
        <v>0</v>
      </c>
      <c r="J295" s="25">
        <v>208</v>
      </c>
      <c r="K295" s="25">
        <v>20</v>
      </c>
      <c r="L295" s="25">
        <v>67</v>
      </c>
      <c r="M295" s="25">
        <v>115</v>
      </c>
      <c r="N295" s="25">
        <v>1</v>
      </c>
      <c r="O295" s="25">
        <v>10</v>
      </c>
      <c r="P295" s="25">
        <v>10</v>
      </c>
      <c r="Q295" s="25">
        <v>0</v>
      </c>
      <c r="R295" s="66">
        <f t="shared" si="8"/>
        <v>2.403846153846154E-2</v>
      </c>
      <c r="S295" s="66">
        <f t="shared" si="9"/>
        <v>2.403846153846154E-2</v>
      </c>
      <c r="T295" s="66">
        <f>+IF(G295&gt;0,'Órdenes y Medidas'!C298/G295,"-")</f>
        <v>0.22355769230769232</v>
      </c>
      <c r="U295" s="66">
        <f>+IF(OR(C295=0,J295=0),"-",'Órdenes y Medidas'!C298/C295)</f>
        <v>0.22355769230769232</v>
      </c>
    </row>
    <row r="296" spans="2:21" ht="20.100000000000001" customHeight="1" thickBot="1" x14ac:dyDescent="0.25">
      <c r="B296" s="62" t="s">
        <v>479</v>
      </c>
      <c r="C296" s="25">
        <v>237</v>
      </c>
      <c r="D296" s="25">
        <v>174</v>
      </c>
      <c r="E296" s="25">
        <v>63</v>
      </c>
      <c r="F296" s="25">
        <v>0</v>
      </c>
      <c r="G296" s="25">
        <v>237</v>
      </c>
      <c r="H296" s="25">
        <v>1</v>
      </c>
      <c r="I296" s="25">
        <v>0</v>
      </c>
      <c r="J296" s="25">
        <v>214</v>
      </c>
      <c r="K296" s="25">
        <v>9</v>
      </c>
      <c r="L296" s="25">
        <v>6</v>
      </c>
      <c r="M296" s="25">
        <v>4</v>
      </c>
      <c r="N296" s="25">
        <v>3</v>
      </c>
      <c r="O296" s="25">
        <v>0</v>
      </c>
      <c r="P296" s="25">
        <v>0</v>
      </c>
      <c r="Q296" s="25">
        <v>0</v>
      </c>
      <c r="R296" s="66">
        <f t="shared" si="8"/>
        <v>0</v>
      </c>
      <c r="S296" s="66">
        <f t="shared" si="9"/>
        <v>0</v>
      </c>
      <c r="T296" s="66">
        <f>+IF(G296&gt;0,'Órdenes y Medidas'!C299/G296,"-")</f>
        <v>0.4050632911392405</v>
      </c>
      <c r="U296" s="66">
        <f>+IF(OR(C296=0,J296=0),"-",'Órdenes y Medidas'!C299/C296)</f>
        <v>0.4050632911392405</v>
      </c>
    </row>
    <row r="297" spans="2:21" ht="20.100000000000001" customHeight="1" thickBot="1" x14ac:dyDescent="0.25">
      <c r="B297" s="62" t="s">
        <v>480</v>
      </c>
      <c r="C297" s="25">
        <v>104</v>
      </c>
      <c r="D297" s="25">
        <v>82</v>
      </c>
      <c r="E297" s="25">
        <v>22</v>
      </c>
      <c r="F297" s="25">
        <v>0</v>
      </c>
      <c r="G297" s="25">
        <v>104</v>
      </c>
      <c r="H297" s="25">
        <v>0</v>
      </c>
      <c r="I297" s="25">
        <v>0</v>
      </c>
      <c r="J297" s="25">
        <v>98</v>
      </c>
      <c r="K297" s="25">
        <v>1</v>
      </c>
      <c r="L297" s="25">
        <v>2</v>
      </c>
      <c r="M297" s="25">
        <v>3</v>
      </c>
      <c r="N297" s="25">
        <v>0</v>
      </c>
      <c r="O297" s="25">
        <v>12</v>
      </c>
      <c r="P297" s="25">
        <v>11</v>
      </c>
      <c r="Q297" s="25">
        <v>1</v>
      </c>
      <c r="R297" s="66">
        <f t="shared" si="8"/>
        <v>0.11538461538461539</v>
      </c>
      <c r="S297" s="66">
        <f t="shared" si="9"/>
        <v>0.11538461538461539</v>
      </c>
      <c r="T297" s="66">
        <f>+IF(G297&gt;0,'Órdenes y Medidas'!C300/G297,"-")</f>
        <v>0.27884615384615385</v>
      </c>
      <c r="U297" s="66">
        <f>+IF(OR(C297=0,J297=0),"-",'Órdenes y Medidas'!C300/C297)</f>
        <v>0.27884615384615385</v>
      </c>
    </row>
    <row r="298" spans="2:21" ht="20.100000000000001" customHeight="1" thickBot="1" x14ac:dyDescent="0.25">
      <c r="B298" s="62" t="s">
        <v>481</v>
      </c>
      <c r="C298" s="25">
        <v>696</v>
      </c>
      <c r="D298" s="25">
        <v>306</v>
      </c>
      <c r="E298" s="25">
        <v>390</v>
      </c>
      <c r="F298" s="25">
        <v>1</v>
      </c>
      <c r="G298" s="25">
        <v>696</v>
      </c>
      <c r="H298" s="25">
        <v>1</v>
      </c>
      <c r="I298" s="25">
        <v>0</v>
      </c>
      <c r="J298" s="25">
        <v>483</v>
      </c>
      <c r="K298" s="25">
        <v>21</v>
      </c>
      <c r="L298" s="25">
        <v>179</v>
      </c>
      <c r="M298" s="25">
        <v>7</v>
      </c>
      <c r="N298" s="25">
        <v>5</v>
      </c>
      <c r="O298" s="25">
        <v>92</v>
      </c>
      <c r="P298" s="25">
        <v>41</v>
      </c>
      <c r="Q298" s="25">
        <v>51</v>
      </c>
      <c r="R298" s="66">
        <f t="shared" si="8"/>
        <v>0.13218390804597702</v>
      </c>
      <c r="S298" s="66">
        <f t="shared" si="9"/>
        <v>0.13218390804597702</v>
      </c>
      <c r="T298" s="66">
        <f>+IF(G298&gt;0,'Órdenes y Medidas'!C301/G298,"-")</f>
        <v>0.25143678160919541</v>
      </c>
      <c r="U298" s="66">
        <f>+IF(OR(C298=0,J298=0),"-",'Órdenes y Medidas'!C301/C298)</f>
        <v>0.25143678160919541</v>
      </c>
    </row>
    <row r="299" spans="2:21" ht="20.100000000000001" customHeight="1" thickBot="1" x14ac:dyDescent="0.25">
      <c r="B299" s="62" t="s">
        <v>482</v>
      </c>
      <c r="C299" s="25">
        <v>1102</v>
      </c>
      <c r="D299" s="25">
        <v>639</v>
      </c>
      <c r="E299" s="25">
        <v>463</v>
      </c>
      <c r="F299" s="25">
        <v>0</v>
      </c>
      <c r="G299" s="25">
        <v>1102</v>
      </c>
      <c r="H299" s="25">
        <v>11</v>
      </c>
      <c r="I299" s="25">
        <v>0</v>
      </c>
      <c r="J299" s="25">
        <v>970</v>
      </c>
      <c r="K299" s="25">
        <v>0</v>
      </c>
      <c r="L299" s="25">
        <v>0</v>
      </c>
      <c r="M299" s="25">
        <v>121</v>
      </c>
      <c r="N299" s="25">
        <v>0</v>
      </c>
      <c r="O299" s="25">
        <v>146</v>
      </c>
      <c r="P299" s="25">
        <v>68</v>
      </c>
      <c r="Q299" s="25">
        <v>78</v>
      </c>
      <c r="R299" s="66">
        <f t="shared" si="8"/>
        <v>0.13248638838475499</v>
      </c>
      <c r="S299" s="66">
        <f t="shared" si="9"/>
        <v>0.13248638838475499</v>
      </c>
      <c r="T299" s="66">
        <f>+IF(G299&gt;0,'Órdenes y Medidas'!C302/G299,"-")</f>
        <v>0.16696914700544466</v>
      </c>
      <c r="U299" s="66">
        <f>+IF(OR(C299=0,J299=0),"-",'Órdenes y Medidas'!C302/C299)</f>
        <v>0.16696914700544466</v>
      </c>
    </row>
    <row r="300" spans="2:21" ht="20.100000000000001" customHeight="1" thickBot="1" x14ac:dyDescent="0.25">
      <c r="B300" s="62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66" t="str">
        <f t="shared" si="8"/>
        <v>-</v>
      </c>
      <c r="S300" s="66" t="str">
        <f t="shared" si="9"/>
        <v>-</v>
      </c>
      <c r="T300" s="66" t="str">
        <f>+IF(G300&gt;0,'Órdenes y Medidas'!C303/G300,"-")</f>
        <v>-</v>
      </c>
      <c r="U300" s="66" t="str">
        <f>+IF(OR(C300=0,J300=0),"-",'Órdenes y Medidas'!C303/C300)</f>
        <v>-</v>
      </c>
    </row>
    <row r="301" spans="2:21" ht="20.100000000000001" customHeight="1" thickBot="1" x14ac:dyDescent="0.25">
      <c r="B301" s="62" t="s">
        <v>484</v>
      </c>
      <c r="C301" s="25">
        <v>177</v>
      </c>
      <c r="D301" s="25">
        <v>78</v>
      </c>
      <c r="E301" s="25">
        <v>99</v>
      </c>
      <c r="F301" s="25">
        <v>0</v>
      </c>
      <c r="G301" s="25">
        <v>186</v>
      </c>
      <c r="H301" s="25">
        <v>0</v>
      </c>
      <c r="I301" s="25">
        <v>0</v>
      </c>
      <c r="J301" s="25">
        <v>137</v>
      </c>
      <c r="K301" s="25">
        <v>7</v>
      </c>
      <c r="L301" s="25">
        <v>33</v>
      </c>
      <c r="M301" s="25">
        <v>9</v>
      </c>
      <c r="N301" s="25">
        <v>0</v>
      </c>
      <c r="O301" s="25">
        <v>39</v>
      </c>
      <c r="P301" s="25">
        <v>19</v>
      </c>
      <c r="Q301" s="25">
        <v>20</v>
      </c>
      <c r="R301" s="66">
        <f t="shared" si="8"/>
        <v>0.20967741935483872</v>
      </c>
      <c r="S301" s="66">
        <f t="shared" si="9"/>
        <v>0.22033898305084745</v>
      </c>
      <c r="T301" s="66">
        <f>+IF(G301&gt;0,'Órdenes y Medidas'!C304/G301,"-")</f>
        <v>0.31182795698924731</v>
      </c>
      <c r="U301" s="66">
        <f>+IF(OR(C301=0,J301=0),"-",'Órdenes y Medidas'!C304/C301)</f>
        <v>0.32768361581920902</v>
      </c>
    </row>
    <row r="302" spans="2:21" ht="20.100000000000001" customHeight="1" thickBot="1" x14ac:dyDescent="0.25">
      <c r="B302" s="62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66" t="str">
        <f t="shared" si="8"/>
        <v>-</v>
      </c>
      <c r="S302" s="66" t="str">
        <f t="shared" si="9"/>
        <v>-</v>
      </c>
      <c r="T302" s="66" t="str">
        <f>+IF(G302&gt;0,'Órdenes y Medidas'!C305/G302,"-")</f>
        <v>-</v>
      </c>
      <c r="U302" s="66" t="str">
        <f>+IF(OR(C302=0,J302=0),"-",'Órdenes y Medidas'!C305/C302)</f>
        <v>-</v>
      </c>
    </row>
    <row r="303" spans="2:21" ht="20.100000000000001" customHeight="1" thickBot="1" x14ac:dyDescent="0.25">
      <c r="B303" s="62" t="s">
        <v>486</v>
      </c>
      <c r="C303" s="25">
        <v>489</v>
      </c>
      <c r="D303" s="25">
        <v>333</v>
      </c>
      <c r="E303" s="25">
        <v>156</v>
      </c>
      <c r="F303" s="25">
        <v>3</v>
      </c>
      <c r="G303" s="25">
        <v>588</v>
      </c>
      <c r="H303" s="25">
        <v>0</v>
      </c>
      <c r="I303" s="25">
        <v>0</v>
      </c>
      <c r="J303" s="25">
        <v>489</v>
      </c>
      <c r="K303" s="25">
        <v>0</v>
      </c>
      <c r="L303" s="25">
        <v>0</v>
      </c>
      <c r="M303" s="25">
        <v>0</v>
      </c>
      <c r="N303" s="25">
        <v>99</v>
      </c>
      <c r="O303" s="25">
        <v>11</v>
      </c>
      <c r="P303" s="25">
        <v>11</v>
      </c>
      <c r="Q303" s="25">
        <v>0</v>
      </c>
      <c r="R303" s="66">
        <f t="shared" si="8"/>
        <v>1.8707482993197279E-2</v>
      </c>
      <c r="S303" s="66">
        <f t="shared" si="9"/>
        <v>2.2494887525562373E-2</v>
      </c>
      <c r="T303" s="66">
        <f>+IF(G303&gt;0,'Órdenes y Medidas'!C306/G303,"-")</f>
        <v>0.31122448979591838</v>
      </c>
      <c r="U303" s="66">
        <f>+IF(OR(C303=0,J303=0),"-",'Órdenes y Medidas'!C306/C303)</f>
        <v>0.37423312883435583</v>
      </c>
    </row>
    <row r="304" spans="2:21" ht="20.100000000000001" customHeight="1" thickBot="1" x14ac:dyDescent="0.25">
      <c r="B304" s="62" t="s">
        <v>487</v>
      </c>
      <c r="C304" s="25">
        <v>572</v>
      </c>
      <c r="D304" s="25">
        <v>514</v>
      </c>
      <c r="E304" s="25">
        <v>58</v>
      </c>
      <c r="F304" s="25">
        <v>5</v>
      </c>
      <c r="G304" s="25">
        <v>572</v>
      </c>
      <c r="H304" s="25">
        <v>2</v>
      </c>
      <c r="I304" s="25">
        <v>0</v>
      </c>
      <c r="J304" s="25">
        <v>464</v>
      </c>
      <c r="K304" s="25">
        <v>13</v>
      </c>
      <c r="L304" s="25">
        <v>15</v>
      </c>
      <c r="M304" s="25">
        <v>47</v>
      </c>
      <c r="N304" s="25">
        <v>31</v>
      </c>
      <c r="O304" s="25">
        <v>63</v>
      </c>
      <c r="P304" s="25">
        <v>55</v>
      </c>
      <c r="Q304" s="25">
        <v>8</v>
      </c>
      <c r="R304" s="66">
        <f t="shared" si="8"/>
        <v>0.11013986013986014</v>
      </c>
      <c r="S304" s="66">
        <f t="shared" si="9"/>
        <v>0.11013986013986014</v>
      </c>
      <c r="T304" s="66">
        <f>+IF(G304&gt;0,'Órdenes y Medidas'!C307/G304,"-")</f>
        <v>0.14160839160839161</v>
      </c>
      <c r="U304" s="66">
        <f>+IF(OR(C304=0,J304=0),"-",'Órdenes y Medidas'!C307/C304)</f>
        <v>0.14160839160839161</v>
      </c>
    </row>
    <row r="305" spans="2:21" ht="20.100000000000001" customHeight="1" thickBot="1" x14ac:dyDescent="0.25">
      <c r="B305" s="62" t="s">
        <v>488</v>
      </c>
      <c r="C305" s="25">
        <v>737</v>
      </c>
      <c r="D305" s="25">
        <v>523</v>
      </c>
      <c r="E305" s="25">
        <v>214</v>
      </c>
      <c r="F305" s="25">
        <v>0</v>
      </c>
      <c r="G305" s="25">
        <v>737</v>
      </c>
      <c r="H305" s="25">
        <v>10</v>
      </c>
      <c r="I305" s="25">
        <v>0</v>
      </c>
      <c r="J305" s="25">
        <v>442</v>
      </c>
      <c r="K305" s="25">
        <v>0</v>
      </c>
      <c r="L305" s="25">
        <v>0</v>
      </c>
      <c r="M305" s="25">
        <v>205</v>
      </c>
      <c r="N305" s="25">
        <v>80</v>
      </c>
      <c r="O305" s="25">
        <v>257</v>
      </c>
      <c r="P305" s="25">
        <v>209</v>
      </c>
      <c r="Q305" s="25">
        <v>48</v>
      </c>
      <c r="R305" s="66">
        <f t="shared" si="8"/>
        <v>0.3487109905020353</v>
      </c>
      <c r="S305" s="66">
        <f t="shared" si="9"/>
        <v>0.3487109905020353</v>
      </c>
      <c r="T305" s="66">
        <f>+IF(G305&gt;0,'Órdenes y Medidas'!C308/G305,"-")</f>
        <v>0.33921302578018997</v>
      </c>
      <c r="U305" s="66">
        <f>+IF(OR(C305=0,J305=0),"-",'Órdenes y Medidas'!C308/C305)</f>
        <v>0.33921302578018997</v>
      </c>
    </row>
    <row r="306" spans="2:21" ht="20.100000000000001" customHeight="1" thickBot="1" x14ac:dyDescent="0.25">
      <c r="B306" s="62" t="s">
        <v>489</v>
      </c>
      <c r="C306" s="25">
        <v>223</v>
      </c>
      <c r="D306" s="25">
        <v>128</v>
      </c>
      <c r="E306" s="25">
        <v>95</v>
      </c>
      <c r="F306" s="25">
        <v>0</v>
      </c>
      <c r="G306" s="25">
        <v>223</v>
      </c>
      <c r="H306" s="25">
        <v>3</v>
      </c>
      <c r="I306" s="25">
        <v>0</v>
      </c>
      <c r="J306" s="25">
        <v>131</v>
      </c>
      <c r="K306" s="25">
        <v>2</v>
      </c>
      <c r="L306" s="25">
        <v>54</v>
      </c>
      <c r="M306" s="25">
        <v>26</v>
      </c>
      <c r="N306" s="25">
        <v>7</v>
      </c>
      <c r="O306" s="25">
        <v>37</v>
      </c>
      <c r="P306" s="25">
        <v>23</v>
      </c>
      <c r="Q306" s="25">
        <v>14</v>
      </c>
      <c r="R306" s="66">
        <f t="shared" si="8"/>
        <v>0.16591928251121077</v>
      </c>
      <c r="S306" s="66">
        <f t="shared" si="9"/>
        <v>0.16591928251121077</v>
      </c>
      <c r="T306" s="66">
        <f>+IF(G306&gt;0,'Órdenes y Medidas'!C309/G306,"-")</f>
        <v>0.22869955156950672</v>
      </c>
      <c r="U306" s="66">
        <f>+IF(OR(C306=0,J306=0),"-",'Órdenes y Medidas'!C309/C306)</f>
        <v>0.22869955156950672</v>
      </c>
    </row>
    <row r="307" spans="2:21" ht="20.100000000000001" customHeight="1" thickBot="1" x14ac:dyDescent="0.25">
      <c r="B307" s="62" t="s">
        <v>643</v>
      </c>
      <c r="C307" s="25">
        <v>818</v>
      </c>
      <c r="D307" s="25">
        <v>631</v>
      </c>
      <c r="E307" s="25">
        <v>187</v>
      </c>
      <c r="F307" s="25">
        <v>1</v>
      </c>
      <c r="G307" s="25">
        <v>818</v>
      </c>
      <c r="H307" s="25">
        <v>3</v>
      </c>
      <c r="I307" s="25">
        <v>0</v>
      </c>
      <c r="J307" s="25">
        <v>526</v>
      </c>
      <c r="K307" s="25">
        <v>0</v>
      </c>
      <c r="L307" s="25">
        <v>135</v>
      </c>
      <c r="M307" s="25">
        <v>145</v>
      </c>
      <c r="N307" s="25">
        <v>9</v>
      </c>
      <c r="O307" s="25">
        <v>85</v>
      </c>
      <c r="P307" s="25">
        <v>55</v>
      </c>
      <c r="Q307" s="25">
        <v>30</v>
      </c>
      <c r="R307" s="66">
        <f t="shared" si="8"/>
        <v>0.10391198044009781</v>
      </c>
      <c r="S307" s="66">
        <f t="shared" si="9"/>
        <v>0.10391198044009781</v>
      </c>
      <c r="T307" s="66">
        <f>+IF(G307&gt;0,'Órdenes y Medidas'!C310/G307,"-")</f>
        <v>0.15036674816625917</v>
      </c>
      <c r="U307" s="66">
        <f>+IF(OR(C307=0,J307=0),"-",'Órdenes y Medidas'!C310/C307)</f>
        <v>0.15036674816625917</v>
      </c>
    </row>
    <row r="308" spans="2:21" ht="20.100000000000001" customHeight="1" thickBot="1" x14ac:dyDescent="0.25">
      <c r="B308" s="62" t="s">
        <v>490</v>
      </c>
      <c r="C308" s="25">
        <v>914</v>
      </c>
      <c r="D308" s="25">
        <v>726</v>
      </c>
      <c r="E308" s="25">
        <v>188</v>
      </c>
      <c r="F308" s="25">
        <v>0</v>
      </c>
      <c r="G308" s="25">
        <v>914</v>
      </c>
      <c r="H308" s="25">
        <v>10</v>
      </c>
      <c r="I308" s="25">
        <v>3</v>
      </c>
      <c r="J308" s="25">
        <v>448</v>
      </c>
      <c r="K308" s="25">
        <v>7</v>
      </c>
      <c r="L308" s="25">
        <v>10</v>
      </c>
      <c r="M308" s="25">
        <v>64</v>
      </c>
      <c r="N308" s="25">
        <v>372</v>
      </c>
      <c r="O308" s="25">
        <v>29</v>
      </c>
      <c r="P308" s="25">
        <v>19</v>
      </c>
      <c r="Q308" s="25">
        <v>10</v>
      </c>
      <c r="R308" s="66">
        <f t="shared" si="8"/>
        <v>3.1728665207877461E-2</v>
      </c>
      <c r="S308" s="66">
        <f t="shared" si="9"/>
        <v>3.1728665207877461E-2</v>
      </c>
      <c r="T308" s="66">
        <f>+IF(G308&gt;0,'Órdenes y Medidas'!C311/G308,"-")</f>
        <v>0.15536105032822758</v>
      </c>
      <c r="U308" s="66">
        <f>+IF(OR(C308=0,J308=0),"-",'Órdenes y Medidas'!C311/C308)</f>
        <v>0.15536105032822758</v>
      </c>
    </row>
    <row r="309" spans="2:21" ht="20.100000000000001" customHeight="1" thickBot="1" x14ac:dyDescent="0.25">
      <c r="B309" s="62" t="s">
        <v>491</v>
      </c>
      <c r="C309" s="25">
        <v>5165</v>
      </c>
      <c r="D309" s="25">
        <v>2690</v>
      </c>
      <c r="E309" s="25">
        <v>2475</v>
      </c>
      <c r="F309" s="25">
        <v>22</v>
      </c>
      <c r="G309" s="25">
        <v>5165</v>
      </c>
      <c r="H309" s="25">
        <v>7</v>
      </c>
      <c r="I309" s="25">
        <v>6</v>
      </c>
      <c r="J309" s="25">
        <v>2823</v>
      </c>
      <c r="K309" s="25">
        <v>142</v>
      </c>
      <c r="L309" s="25">
        <v>1292</v>
      </c>
      <c r="M309" s="25">
        <v>873</v>
      </c>
      <c r="N309" s="25">
        <v>22</v>
      </c>
      <c r="O309" s="25">
        <v>752</v>
      </c>
      <c r="P309" s="25">
        <v>333</v>
      </c>
      <c r="Q309" s="25">
        <v>419</v>
      </c>
      <c r="R309" s="66">
        <f t="shared" si="8"/>
        <v>0.14559535333978701</v>
      </c>
      <c r="S309" s="66">
        <f t="shared" si="9"/>
        <v>0.14559535333978701</v>
      </c>
      <c r="T309" s="66">
        <f>+IF(G309&gt;0,'Órdenes y Medidas'!C312/G309,"-")</f>
        <v>0.19496611810261374</v>
      </c>
      <c r="U309" s="66">
        <f>+IF(OR(C309=0,J309=0),"-",'Órdenes y Medidas'!C312/C309)</f>
        <v>0.19496611810261374</v>
      </c>
    </row>
    <row r="310" spans="2:21" ht="20.100000000000001" customHeight="1" thickBot="1" x14ac:dyDescent="0.25">
      <c r="B310" s="62" t="s">
        <v>492</v>
      </c>
      <c r="C310" s="25">
        <v>479</v>
      </c>
      <c r="D310" s="25">
        <v>288</v>
      </c>
      <c r="E310" s="25">
        <v>191</v>
      </c>
      <c r="F310" s="25">
        <v>0</v>
      </c>
      <c r="G310" s="25">
        <v>479</v>
      </c>
      <c r="H310" s="25">
        <v>3</v>
      </c>
      <c r="I310" s="25">
        <v>0</v>
      </c>
      <c r="J310" s="25">
        <v>318</v>
      </c>
      <c r="K310" s="25">
        <v>0</v>
      </c>
      <c r="L310" s="25">
        <v>113</v>
      </c>
      <c r="M310" s="25">
        <v>45</v>
      </c>
      <c r="N310" s="25">
        <v>0</v>
      </c>
      <c r="O310" s="25">
        <v>55</v>
      </c>
      <c r="P310" s="25">
        <v>29</v>
      </c>
      <c r="Q310" s="25">
        <v>26</v>
      </c>
      <c r="R310" s="66">
        <f t="shared" si="8"/>
        <v>0.11482254697286012</v>
      </c>
      <c r="S310" s="66">
        <f t="shared" si="9"/>
        <v>0.11482254697286012</v>
      </c>
      <c r="T310" s="66">
        <f>+IF(G310&gt;0,'Órdenes y Medidas'!C313/G310,"-")</f>
        <v>0.19206680584551147</v>
      </c>
      <c r="U310" s="66">
        <f>+IF(OR(C310=0,J310=0),"-",'Órdenes y Medidas'!C313/C310)</f>
        <v>0.19206680584551147</v>
      </c>
    </row>
    <row r="311" spans="2:21" ht="20.100000000000001" customHeight="1" thickBot="1" x14ac:dyDescent="0.25">
      <c r="B311" s="62" t="s">
        <v>493</v>
      </c>
      <c r="C311" s="25">
        <v>195</v>
      </c>
      <c r="D311" s="25">
        <v>96</v>
      </c>
      <c r="E311" s="25">
        <v>99</v>
      </c>
      <c r="F311" s="25">
        <v>0</v>
      </c>
      <c r="G311" s="25">
        <v>195</v>
      </c>
      <c r="H311" s="25">
        <v>58</v>
      </c>
      <c r="I311" s="25">
        <v>0</v>
      </c>
      <c r="J311" s="25">
        <v>56</v>
      </c>
      <c r="K311" s="25">
        <v>18</v>
      </c>
      <c r="L311" s="25">
        <v>10</v>
      </c>
      <c r="M311" s="25">
        <v>28</v>
      </c>
      <c r="N311" s="25">
        <v>25</v>
      </c>
      <c r="O311" s="25">
        <v>7</v>
      </c>
      <c r="P311" s="25">
        <v>7</v>
      </c>
      <c r="Q311" s="25">
        <v>0</v>
      </c>
      <c r="R311" s="66">
        <f t="shared" si="8"/>
        <v>3.5897435897435895E-2</v>
      </c>
      <c r="S311" s="66">
        <f t="shared" si="9"/>
        <v>3.5897435897435895E-2</v>
      </c>
      <c r="T311" s="66">
        <f>+IF(G311&gt;0,'Órdenes y Medidas'!C314/G311,"-")</f>
        <v>0.26153846153846155</v>
      </c>
      <c r="U311" s="66">
        <f>+IF(OR(C311=0,J311=0),"-",'Órdenes y Medidas'!C314/C311)</f>
        <v>0.26153846153846155</v>
      </c>
    </row>
    <row r="312" spans="2:21" ht="20.100000000000001" customHeight="1" thickBot="1" x14ac:dyDescent="0.25">
      <c r="B312" s="62" t="s">
        <v>494</v>
      </c>
      <c r="C312" s="25">
        <v>367</v>
      </c>
      <c r="D312" s="25">
        <v>263</v>
      </c>
      <c r="E312" s="25">
        <v>104</v>
      </c>
      <c r="F312" s="25">
        <v>0</v>
      </c>
      <c r="G312" s="25">
        <v>367</v>
      </c>
      <c r="H312" s="25">
        <v>0</v>
      </c>
      <c r="I312" s="25">
        <v>0</v>
      </c>
      <c r="J312" s="25">
        <v>303</v>
      </c>
      <c r="K312" s="25">
        <v>1</v>
      </c>
      <c r="L312" s="25">
        <v>1</v>
      </c>
      <c r="M312" s="25">
        <v>0</v>
      </c>
      <c r="N312" s="25">
        <v>62</v>
      </c>
      <c r="O312" s="25">
        <v>43</v>
      </c>
      <c r="P312" s="25">
        <v>27</v>
      </c>
      <c r="Q312" s="25">
        <v>16</v>
      </c>
      <c r="R312" s="66">
        <f t="shared" si="8"/>
        <v>0.11716621253405994</v>
      </c>
      <c r="S312" s="66">
        <f t="shared" si="9"/>
        <v>0.11716621253405994</v>
      </c>
      <c r="T312" s="66">
        <f>+IF(G312&gt;0,'Órdenes y Medidas'!C315/G312,"-")</f>
        <v>0.22888283378746593</v>
      </c>
      <c r="U312" s="66">
        <f>+IF(OR(C312=0,J312=0),"-",'Órdenes y Medidas'!C315/C312)</f>
        <v>0.22888283378746593</v>
      </c>
    </row>
    <row r="313" spans="2:21" ht="20.100000000000001" customHeight="1" thickBot="1" x14ac:dyDescent="0.25">
      <c r="B313" s="62" t="s">
        <v>495</v>
      </c>
      <c r="C313" s="25">
        <v>154</v>
      </c>
      <c r="D313" s="25">
        <v>93</v>
      </c>
      <c r="E313" s="25">
        <v>61</v>
      </c>
      <c r="F313" s="25">
        <v>0</v>
      </c>
      <c r="G313" s="25">
        <v>154</v>
      </c>
      <c r="H313" s="25">
        <v>21</v>
      </c>
      <c r="I313" s="25">
        <v>0</v>
      </c>
      <c r="J313" s="25">
        <v>102</v>
      </c>
      <c r="K313" s="25">
        <v>2</v>
      </c>
      <c r="L313" s="25">
        <v>29</v>
      </c>
      <c r="M313" s="25">
        <v>0</v>
      </c>
      <c r="N313" s="25">
        <v>0</v>
      </c>
      <c r="O313" s="25">
        <v>17</v>
      </c>
      <c r="P313" s="25">
        <v>8</v>
      </c>
      <c r="Q313" s="25">
        <v>9</v>
      </c>
      <c r="R313" s="66">
        <f t="shared" si="8"/>
        <v>0.11038961038961038</v>
      </c>
      <c r="S313" s="66">
        <f t="shared" si="9"/>
        <v>0.11038961038961038</v>
      </c>
      <c r="T313" s="66">
        <f>+IF(G313&gt;0,'Órdenes y Medidas'!C316/G313,"-")</f>
        <v>0.31168831168831168</v>
      </c>
      <c r="U313" s="66">
        <f>+IF(OR(C313=0,J313=0),"-",'Órdenes y Medidas'!C316/C313)</f>
        <v>0.31168831168831168</v>
      </c>
    </row>
    <row r="314" spans="2:21" ht="20.100000000000001" customHeight="1" thickBot="1" x14ac:dyDescent="0.25">
      <c r="B314" s="62" t="s">
        <v>496</v>
      </c>
      <c r="C314" s="25">
        <v>398</v>
      </c>
      <c r="D314" s="25">
        <v>302</v>
      </c>
      <c r="E314" s="25">
        <v>96</v>
      </c>
      <c r="F314" s="25">
        <v>0</v>
      </c>
      <c r="G314" s="25">
        <v>398</v>
      </c>
      <c r="H314" s="25">
        <v>0</v>
      </c>
      <c r="I314" s="25">
        <v>0</v>
      </c>
      <c r="J314" s="25">
        <v>298</v>
      </c>
      <c r="K314" s="25">
        <v>0</v>
      </c>
      <c r="L314" s="25">
        <v>54</v>
      </c>
      <c r="M314" s="25">
        <v>39</v>
      </c>
      <c r="N314" s="25">
        <v>7</v>
      </c>
      <c r="O314" s="25">
        <v>40</v>
      </c>
      <c r="P314" s="25">
        <v>34</v>
      </c>
      <c r="Q314" s="25">
        <v>6</v>
      </c>
      <c r="R314" s="66">
        <f t="shared" si="8"/>
        <v>0.10050251256281408</v>
      </c>
      <c r="S314" s="66">
        <f t="shared" si="9"/>
        <v>0.10050251256281408</v>
      </c>
      <c r="T314" s="66">
        <f>+IF(G314&gt;0,'Órdenes y Medidas'!C317/G314,"-")</f>
        <v>0.271356783919598</v>
      </c>
      <c r="U314" s="66">
        <f>+IF(OR(C314=0,J314=0),"-",'Órdenes y Medidas'!C317/C314)</f>
        <v>0.271356783919598</v>
      </c>
    </row>
    <row r="315" spans="2:21" ht="20.100000000000001" customHeight="1" thickBot="1" x14ac:dyDescent="0.25">
      <c r="B315" s="62" t="s">
        <v>497</v>
      </c>
      <c r="C315" s="25">
        <v>286</v>
      </c>
      <c r="D315" s="25">
        <v>211</v>
      </c>
      <c r="E315" s="25">
        <v>75</v>
      </c>
      <c r="F315" s="25">
        <v>0</v>
      </c>
      <c r="G315" s="25">
        <v>286</v>
      </c>
      <c r="H315" s="25">
        <v>12</v>
      </c>
      <c r="I315" s="25">
        <v>4</v>
      </c>
      <c r="J315" s="25">
        <v>144</v>
      </c>
      <c r="K315" s="25">
        <v>6</v>
      </c>
      <c r="L315" s="25">
        <v>82</v>
      </c>
      <c r="M315" s="25">
        <v>31</v>
      </c>
      <c r="N315" s="25">
        <v>7</v>
      </c>
      <c r="O315" s="25">
        <v>48</v>
      </c>
      <c r="P315" s="25">
        <v>26</v>
      </c>
      <c r="Q315" s="25">
        <v>22</v>
      </c>
      <c r="R315" s="66">
        <f t="shared" si="8"/>
        <v>0.16783216783216784</v>
      </c>
      <c r="S315" s="66">
        <f t="shared" si="9"/>
        <v>0.16783216783216784</v>
      </c>
      <c r="T315" s="66">
        <f>+IF(G315&gt;0,'Órdenes y Medidas'!C318/G315,"-")</f>
        <v>0.30419580419580422</v>
      </c>
      <c r="U315" s="66">
        <f>+IF(OR(C315=0,J315=0),"-",'Órdenes y Medidas'!C318/C315)</f>
        <v>0.30419580419580422</v>
      </c>
    </row>
    <row r="316" spans="2:21" ht="20.100000000000001" customHeight="1" thickBot="1" x14ac:dyDescent="0.25">
      <c r="B316" s="62" t="s">
        <v>498</v>
      </c>
      <c r="C316" s="25">
        <v>311</v>
      </c>
      <c r="D316" s="25">
        <v>273</v>
      </c>
      <c r="E316" s="25">
        <v>38</v>
      </c>
      <c r="F316" s="25">
        <v>2</v>
      </c>
      <c r="G316" s="25">
        <v>341</v>
      </c>
      <c r="H316" s="25">
        <v>5</v>
      </c>
      <c r="I316" s="25">
        <v>0</v>
      </c>
      <c r="J316" s="25">
        <v>254</v>
      </c>
      <c r="K316" s="25">
        <v>4</v>
      </c>
      <c r="L316" s="25">
        <v>36</v>
      </c>
      <c r="M316" s="25">
        <v>24</v>
      </c>
      <c r="N316" s="25">
        <v>18</v>
      </c>
      <c r="O316" s="25">
        <v>28</v>
      </c>
      <c r="P316" s="25">
        <v>23</v>
      </c>
      <c r="Q316" s="25">
        <v>5</v>
      </c>
      <c r="R316" s="66">
        <f t="shared" si="8"/>
        <v>8.2111436950146624E-2</v>
      </c>
      <c r="S316" s="66">
        <f t="shared" si="9"/>
        <v>9.0032154340836015E-2</v>
      </c>
      <c r="T316" s="66">
        <f>+IF(G316&gt;0,'Órdenes y Medidas'!C319/G316,"-")</f>
        <v>0.29618768328445749</v>
      </c>
      <c r="U316" s="66">
        <f>+IF(OR(C316=0,J316=0),"-",'Órdenes y Medidas'!C319/C316)</f>
        <v>0.32475884244372988</v>
      </c>
    </row>
    <row r="317" spans="2:21" ht="20.100000000000001" customHeight="1" thickBot="1" x14ac:dyDescent="0.25">
      <c r="B317" s="62" t="s">
        <v>499</v>
      </c>
      <c r="C317" s="25">
        <v>445</v>
      </c>
      <c r="D317" s="25">
        <v>365</v>
      </c>
      <c r="E317" s="25">
        <v>80</v>
      </c>
      <c r="F317" s="25">
        <v>1</v>
      </c>
      <c r="G317" s="25">
        <v>689</v>
      </c>
      <c r="H317" s="25">
        <v>37</v>
      </c>
      <c r="I317" s="25">
        <v>0</v>
      </c>
      <c r="J317" s="25">
        <v>277</v>
      </c>
      <c r="K317" s="25">
        <v>1</v>
      </c>
      <c r="L317" s="25">
        <v>162</v>
      </c>
      <c r="M317" s="25">
        <v>84</v>
      </c>
      <c r="N317" s="25">
        <v>128</v>
      </c>
      <c r="O317" s="25">
        <v>86</v>
      </c>
      <c r="P317" s="25">
        <v>61</v>
      </c>
      <c r="Q317" s="25">
        <v>25</v>
      </c>
      <c r="R317" s="66">
        <f t="shared" si="8"/>
        <v>0.12481857764876633</v>
      </c>
      <c r="S317" s="66">
        <f t="shared" si="9"/>
        <v>0.19325842696629214</v>
      </c>
      <c r="T317" s="66">
        <f>+IF(G317&gt;0,'Órdenes y Medidas'!C320/G317,"-")</f>
        <v>0.11320754716981132</v>
      </c>
      <c r="U317" s="66">
        <f>+IF(OR(C317=0,J317=0),"-",'Órdenes y Medidas'!C320/C317)</f>
        <v>0.1752808988764045</v>
      </c>
    </row>
    <row r="318" spans="2:21" ht="20.100000000000001" customHeight="1" thickBot="1" x14ac:dyDescent="0.25">
      <c r="B318" s="62" t="s">
        <v>500</v>
      </c>
      <c r="C318" s="25">
        <v>143</v>
      </c>
      <c r="D318" s="25">
        <v>77</v>
      </c>
      <c r="E318" s="25">
        <v>66</v>
      </c>
      <c r="F318" s="25">
        <v>0</v>
      </c>
      <c r="G318" s="25">
        <v>143</v>
      </c>
      <c r="H318" s="25">
        <v>0</v>
      </c>
      <c r="I318" s="25">
        <v>0</v>
      </c>
      <c r="J318" s="25">
        <v>132</v>
      </c>
      <c r="K318" s="25">
        <v>5</v>
      </c>
      <c r="L318" s="25">
        <v>6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66">
        <f t="shared" si="8"/>
        <v>0</v>
      </c>
      <c r="S318" s="66">
        <f t="shared" si="9"/>
        <v>0</v>
      </c>
      <c r="T318" s="66">
        <f>+IF(G318&gt;0,'Órdenes y Medidas'!C321/G318,"-")</f>
        <v>0.2937062937062937</v>
      </c>
      <c r="U318" s="66">
        <f>+IF(OR(C318=0,J318=0),"-",'Órdenes y Medidas'!C321/C318)</f>
        <v>0.2937062937062937</v>
      </c>
    </row>
    <row r="319" spans="2:21" ht="20.100000000000001" customHeight="1" thickBot="1" x14ac:dyDescent="0.25">
      <c r="B319" s="62" t="s">
        <v>501</v>
      </c>
      <c r="C319" s="25">
        <v>242</v>
      </c>
      <c r="D319" s="25">
        <v>183</v>
      </c>
      <c r="E319" s="25">
        <v>59</v>
      </c>
      <c r="F319" s="25">
        <v>0</v>
      </c>
      <c r="G319" s="25">
        <v>242</v>
      </c>
      <c r="H319" s="25">
        <v>0</v>
      </c>
      <c r="I319" s="25">
        <v>0</v>
      </c>
      <c r="J319" s="25">
        <v>167</v>
      </c>
      <c r="K319" s="25">
        <v>12</v>
      </c>
      <c r="L319" s="25">
        <v>36</v>
      </c>
      <c r="M319" s="25">
        <v>24</v>
      </c>
      <c r="N319" s="25">
        <v>3</v>
      </c>
      <c r="O319" s="25">
        <v>54</v>
      </c>
      <c r="P319" s="25">
        <v>37</v>
      </c>
      <c r="Q319" s="25">
        <v>17</v>
      </c>
      <c r="R319" s="66">
        <f t="shared" si="8"/>
        <v>0.2231404958677686</v>
      </c>
      <c r="S319" s="66">
        <f t="shared" si="9"/>
        <v>0.2231404958677686</v>
      </c>
      <c r="T319" s="66">
        <f>+IF(G319&gt;0,'Órdenes y Medidas'!C322/G319,"-")</f>
        <v>0.19834710743801653</v>
      </c>
      <c r="U319" s="66">
        <f>+IF(OR(C319=0,J319=0),"-",'Órdenes y Medidas'!C322/C319)</f>
        <v>0.19834710743801653</v>
      </c>
    </row>
    <row r="320" spans="2:21" ht="20.100000000000001" customHeight="1" thickBot="1" x14ac:dyDescent="0.25">
      <c r="B320" s="62" t="s">
        <v>502</v>
      </c>
      <c r="C320" s="25">
        <v>271</v>
      </c>
      <c r="D320" s="25">
        <v>185</v>
      </c>
      <c r="E320" s="25">
        <v>86</v>
      </c>
      <c r="F320" s="25">
        <v>0</v>
      </c>
      <c r="G320" s="25">
        <v>271</v>
      </c>
      <c r="H320" s="25">
        <v>14</v>
      </c>
      <c r="I320" s="25">
        <v>0</v>
      </c>
      <c r="J320" s="25">
        <v>199</v>
      </c>
      <c r="K320" s="25">
        <v>0</v>
      </c>
      <c r="L320" s="25">
        <v>56</v>
      </c>
      <c r="M320" s="25">
        <v>2</v>
      </c>
      <c r="N320" s="25">
        <v>0</v>
      </c>
      <c r="O320" s="25">
        <v>0</v>
      </c>
      <c r="P320" s="25">
        <v>0</v>
      </c>
      <c r="Q320" s="25">
        <v>0</v>
      </c>
      <c r="R320" s="66">
        <f t="shared" si="8"/>
        <v>0</v>
      </c>
      <c r="S320" s="66">
        <f t="shared" si="9"/>
        <v>0</v>
      </c>
      <c r="T320" s="66">
        <f>+IF(G320&gt;0,'Órdenes y Medidas'!C323/G320,"-")</f>
        <v>0.2029520295202952</v>
      </c>
      <c r="U320" s="66">
        <f>+IF(OR(C320=0,J320=0),"-",'Órdenes y Medidas'!C323/C320)</f>
        <v>0.2029520295202952</v>
      </c>
    </row>
    <row r="321" spans="2:21" ht="20.100000000000001" customHeight="1" thickBot="1" x14ac:dyDescent="0.25">
      <c r="B321" s="62" t="s">
        <v>503</v>
      </c>
      <c r="C321" s="25">
        <v>182</v>
      </c>
      <c r="D321" s="25">
        <v>159</v>
      </c>
      <c r="E321" s="25">
        <v>23</v>
      </c>
      <c r="F321" s="25">
        <v>7</v>
      </c>
      <c r="G321" s="25">
        <v>182</v>
      </c>
      <c r="H321" s="25">
        <v>0</v>
      </c>
      <c r="I321" s="25">
        <v>0</v>
      </c>
      <c r="J321" s="25">
        <v>177</v>
      </c>
      <c r="K321" s="25">
        <v>1</v>
      </c>
      <c r="L321" s="25">
        <v>0</v>
      </c>
      <c r="M321" s="25">
        <v>3</v>
      </c>
      <c r="N321" s="25">
        <v>1</v>
      </c>
      <c r="O321" s="25">
        <v>7</v>
      </c>
      <c r="P321" s="25">
        <v>7</v>
      </c>
      <c r="Q321" s="25">
        <v>0</v>
      </c>
      <c r="R321" s="66">
        <f t="shared" si="8"/>
        <v>3.8461538461538464E-2</v>
      </c>
      <c r="S321" s="66">
        <f t="shared" si="9"/>
        <v>3.8461538461538464E-2</v>
      </c>
      <c r="T321" s="66">
        <f>+IF(G321&gt;0,'Órdenes y Medidas'!C324/G321,"-")</f>
        <v>0.2967032967032967</v>
      </c>
      <c r="U321" s="66">
        <f>+IF(OR(C321=0,J321=0),"-",'Órdenes y Medidas'!C324/C321)</f>
        <v>0.2967032967032967</v>
      </c>
    </row>
    <row r="322" spans="2:21" ht="20.100000000000001" customHeight="1" thickBot="1" x14ac:dyDescent="0.25">
      <c r="B322" s="62" t="s">
        <v>504</v>
      </c>
      <c r="C322" s="25">
        <v>102</v>
      </c>
      <c r="D322" s="25">
        <v>90</v>
      </c>
      <c r="E322" s="25">
        <v>12</v>
      </c>
      <c r="F322" s="25">
        <v>0</v>
      </c>
      <c r="G322" s="25">
        <v>102</v>
      </c>
      <c r="H322" s="25">
        <v>3</v>
      </c>
      <c r="I322" s="25">
        <v>1</v>
      </c>
      <c r="J322" s="25">
        <v>58</v>
      </c>
      <c r="K322" s="25">
        <v>0</v>
      </c>
      <c r="L322" s="25">
        <v>15</v>
      </c>
      <c r="M322" s="25">
        <v>24</v>
      </c>
      <c r="N322" s="25">
        <v>1</v>
      </c>
      <c r="O322" s="25">
        <v>7</v>
      </c>
      <c r="P322" s="25">
        <v>5</v>
      </c>
      <c r="Q322" s="25">
        <v>2</v>
      </c>
      <c r="R322" s="66">
        <f t="shared" si="8"/>
        <v>6.8627450980392163E-2</v>
      </c>
      <c r="S322" s="66">
        <f t="shared" si="9"/>
        <v>6.8627450980392163E-2</v>
      </c>
      <c r="T322" s="66">
        <f>+IF(G322&gt;0,'Órdenes y Medidas'!C325/G322,"-")</f>
        <v>0.30392156862745096</v>
      </c>
      <c r="U322" s="66">
        <f>+IF(OR(C322=0,J322=0),"-",'Órdenes y Medidas'!C325/C322)</f>
        <v>0.30392156862745096</v>
      </c>
    </row>
    <row r="323" spans="2:21" ht="20.100000000000001" customHeight="1" thickBot="1" x14ac:dyDescent="0.25">
      <c r="B323" s="62" t="s">
        <v>505</v>
      </c>
      <c r="C323" s="25">
        <v>129</v>
      </c>
      <c r="D323" s="25">
        <v>71</v>
      </c>
      <c r="E323" s="25">
        <v>58</v>
      </c>
      <c r="F323" s="25">
        <v>0</v>
      </c>
      <c r="G323" s="25">
        <v>129</v>
      </c>
      <c r="H323" s="25">
        <v>0</v>
      </c>
      <c r="I323" s="25">
        <v>0</v>
      </c>
      <c r="J323" s="25">
        <v>75</v>
      </c>
      <c r="K323" s="25">
        <v>0</v>
      </c>
      <c r="L323" s="25">
        <v>18</v>
      </c>
      <c r="M323" s="25">
        <v>36</v>
      </c>
      <c r="N323" s="25">
        <v>0</v>
      </c>
      <c r="O323" s="25">
        <v>0</v>
      </c>
      <c r="P323" s="25">
        <v>0</v>
      </c>
      <c r="Q323" s="25">
        <v>0</v>
      </c>
      <c r="R323" s="66">
        <f t="shared" si="8"/>
        <v>0</v>
      </c>
      <c r="S323" s="66">
        <f t="shared" si="9"/>
        <v>0</v>
      </c>
      <c r="T323" s="66">
        <f>+IF(G323&gt;0,'Órdenes y Medidas'!C326/G323,"-")</f>
        <v>0.19379844961240311</v>
      </c>
      <c r="U323" s="66">
        <f>+IF(OR(C323=0,J323=0),"-",'Órdenes y Medidas'!C326/C323)</f>
        <v>0.19379844961240311</v>
      </c>
    </row>
    <row r="324" spans="2:21" ht="20.100000000000001" customHeight="1" thickBot="1" x14ac:dyDescent="0.25">
      <c r="B324" s="62" t="s">
        <v>506</v>
      </c>
      <c r="C324" s="25">
        <v>24</v>
      </c>
      <c r="D324" s="25">
        <v>23</v>
      </c>
      <c r="E324" s="25">
        <v>1</v>
      </c>
      <c r="F324" s="25">
        <v>0</v>
      </c>
      <c r="G324" s="25">
        <v>24</v>
      </c>
      <c r="H324" s="25">
        <v>1</v>
      </c>
      <c r="I324" s="25">
        <v>0</v>
      </c>
      <c r="J324" s="25">
        <v>16</v>
      </c>
      <c r="K324" s="25">
        <v>1</v>
      </c>
      <c r="L324" s="25">
        <v>4</v>
      </c>
      <c r="M324" s="25">
        <v>2</v>
      </c>
      <c r="N324" s="25">
        <v>0</v>
      </c>
      <c r="O324" s="25">
        <v>0</v>
      </c>
      <c r="P324" s="25">
        <v>0</v>
      </c>
      <c r="Q324" s="25">
        <v>0</v>
      </c>
      <c r="R324" s="66">
        <f t="shared" si="8"/>
        <v>0</v>
      </c>
      <c r="S324" s="66">
        <f t="shared" si="9"/>
        <v>0</v>
      </c>
      <c r="T324" s="66">
        <f>+IF(G324&gt;0,'Órdenes y Medidas'!C327/G324,"-")</f>
        <v>0.58333333333333337</v>
      </c>
      <c r="U324" s="66">
        <f>+IF(OR(C324=0,J324=0),"-",'Órdenes y Medidas'!C327/C324)</f>
        <v>0.58333333333333337</v>
      </c>
    </row>
    <row r="325" spans="2:21" ht="20.100000000000001" customHeight="1" thickBot="1" x14ac:dyDescent="0.25">
      <c r="B325" s="62" t="s">
        <v>507</v>
      </c>
      <c r="C325" s="25">
        <v>252</v>
      </c>
      <c r="D325" s="25">
        <v>236</v>
      </c>
      <c r="E325" s="25">
        <v>16</v>
      </c>
      <c r="F325" s="25">
        <v>0</v>
      </c>
      <c r="G325" s="25">
        <v>252</v>
      </c>
      <c r="H325" s="25">
        <v>1</v>
      </c>
      <c r="I325" s="25">
        <v>0</v>
      </c>
      <c r="J325" s="25">
        <v>193</v>
      </c>
      <c r="K325" s="25">
        <v>3</v>
      </c>
      <c r="L325" s="25">
        <v>38</v>
      </c>
      <c r="M325" s="25">
        <v>11</v>
      </c>
      <c r="N325" s="25">
        <v>6</v>
      </c>
      <c r="O325" s="25">
        <v>0</v>
      </c>
      <c r="P325" s="25">
        <v>0</v>
      </c>
      <c r="Q325" s="25">
        <v>0</v>
      </c>
      <c r="R325" s="66">
        <f t="shared" si="8"/>
        <v>0</v>
      </c>
      <c r="S325" s="66">
        <f t="shared" si="9"/>
        <v>0</v>
      </c>
      <c r="T325" s="66">
        <f>+IF(G325&gt;0,'Órdenes y Medidas'!C328/G325,"-")</f>
        <v>0.30158730158730157</v>
      </c>
      <c r="U325" s="66">
        <f>+IF(OR(C325=0,J325=0),"-",'Órdenes y Medidas'!C328/C325)</f>
        <v>0.30158730158730157</v>
      </c>
    </row>
    <row r="326" spans="2:21" ht="20.100000000000001" customHeight="1" thickBot="1" x14ac:dyDescent="0.25">
      <c r="B326" s="62" t="s">
        <v>198</v>
      </c>
      <c r="C326" s="25">
        <v>767</v>
      </c>
      <c r="D326" s="25">
        <v>681</v>
      </c>
      <c r="E326" s="25">
        <v>86</v>
      </c>
      <c r="F326" s="25">
        <v>16</v>
      </c>
      <c r="G326" s="25">
        <v>767</v>
      </c>
      <c r="H326" s="25">
        <v>5</v>
      </c>
      <c r="I326" s="25">
        <v>0</v>
      </c>
      <c r="J326" s="25">
        <v>305</v>
      </c>
      <c r="K326" s="25">
        <v>4</v>
      </c>
      <c r="L326" s="25">
        <v>165</v>
      </c>
      <c r="M326" s="25">
        <v>0</v>
      </c>
      <c r="N326" s="25">
        <v>288</v>
      </c>
      <c r="O326" s="25">
        <v>90</v>
      </c>
      <c r="P326" s="25">
        <v>75</v>
      </c>
      <c r="Q326" s="25">
        <v>15</v>
      </c>
      <c r="R326" s="66">
        <f t="shared" si="8"/>
        <v>0.11734028683181226</v>
      </c>
      <c r="S326" s="66">
        <f t="shared" si="9"/>
        <v>0.11734028683181226</v>
      </c>
      <c r="T326" s="66">
        <f>+IF(G326&gt;0,'Órdenes y Medidas'!C329/G326,"-")</f>
        <v>0.23859191655801826</v>
      </c>
      <c r="U326" s="66">
        <f>+IF(OR(C326=0,J326=0),"-",'Órdenes y Medidas'!C329/C326)</f>
        <v>0.23859191655801826</v>
      </c>
    </row>
    <row r="327" spans="2:21" ht="20.100000000000001" customHeight="1" thickBot="1" x14ac:dyDescent="0.25">
      <c r="B327" s="62" t="s">
        <v>508</v>
      </c>
      <c r="C327" s="25">
        <v>46</v>
      </c>
      <c r="D327" s="25">
        <v>42</v>
      </c>
      <c r="E327" s="25">
        <v>4</v>
      </c>
      <c r="F327" s="25">
        <v>3</v>
      </c>
      <c r="G327" s="25">
        <v>46</v>
      </c>
      <c r="H327" s="25">
        <v>0</v>
      </c>
      <c r="I327" s="25">
        <v>0</v>
      </c>
      <c r="J327" s="25">
        <v>37</v>
      </c>
      <c r="K327" s="25">
        <v>0</v>
      </c>
      <c r="L327" s="25">
        <v>9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66">
        <f t="shared" si="8"/>
        <v>0</v>
      </c>
      <c r="S327" s="66">
        <f t="shared" si="9"/>
        <v>0</v>
      </c>
      <c r="T327" s="66">
        <f>+IF(G327&gt;0,'Órdenes y Medidas'!C330/G327,"-")</f>
        <v>0.89130434782608692</v>
      </c>
      <c r="U327" s="66">
        <f>+IF(OR(C327=0,J327=0),"-",'Órdenes y Medidas'!C330/C327)</f>
        <v>0.89130434782608692</v>
      </c>
    </row>
    <row r="328" spans="2:21" ht="20.100000000000001" customHeight="1" thickBot="1" x14ac:dyDescent="0.25">
      <c r="B328" s="62" t="s">
        <v>509</v>
      </c>
      <c r="C328" s="25">
        <v>46</v>
      </c>
      <c r="D328" s="25">
        <v>42</v>
      </c>
      <c r="E328" s="25">
        <v>4</v>
      </c>
      <c r="F328" s="25">
        <v>0</v>
      </c>
      <c r="G328" s="25">
        <v>49</v>
      </c>
      <c r="H328" s="25">
        <v>0</v>
      </c>
      <c r="I328" s="25">
        <v>0</v>
      </c>
      <c r="J328" s="25">
        <v>41</v>
      </c>
      <c r="K328" s="25">
        <v>0</v>
      </c>
      <c r="L328" s="25">
        <v>8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66">
        <f t="shared" si="8"/>
        <v>0</v>
      </c>
      <c r="S328" s="66">
        <f t="shared" si="9"/>
        <v>0</v>
      </c>
      <c r="T328" s="66">
        <f>+IF(G328&gt;0,'Órdenes y Medidas'!C331/G328,"-")</f>
        <v>0.55102040816326525</v>
      </c>
      <c r="U328" s="66">
        <f>+IF(OR(C328=0,J328=0),"-",'Órdenes y Medidas'!C331/C328)</f>
        <v>0.58695652173913049</v>
      </c>
    </row>
    <row r="329" spans="2:21" ht="20.100000000000001" customHeight="1" thickBot="1" x14ac:dyDescent="0.25">
      <c r="B329" s="62" t="s">
        <v>510</v>
      </c>
      <c r="C329" s="25">
        <v>39</v>
      </c>
      <c r="D329" s="25">
        <v>36</v>
      </c>
      <c r="E329" s="25">
        <v>3</v>
      </c>
      <c r="F329" s="25">
        <v>0</v>
      </c>
      <c r="G329" s="25">
        <v>39</v>
      </c>
      <c r="H329" s="25">
        <v>0</v>
      </c>
      <c r="I329" s="25">
        <v>0</v>
      </c>
      <c r="J329" s="25">
        <v>37</v>
      </c>
      <c r="K329" s="25">
        <v>0</v>
      </c>
      <c r="L329" s="25">
        <v>2</v>
      </c>
      <c r="M329" s="25">
        <v>0</v>
      </c>
      <c r="N329" s="25">
        <v>0</v>
      </c>
      <c r="O329" s="25">
        <v>5</v>
      </c>
      <c r="P329" s="25">
        <v>5</v>
      </c>
      <c r="Q329" s="25">
        <v>0</v>
      </c>
      <c r="R329" s="66">
        <f t="shared" si="8"/>
        <v>0.12820512820512819</v>
      </c>
      <c r="S329" s="66">
        <f t="shared" si="9"/>
        <v>0.12820512820512819</v>
      </c>
      <c r="T329" s="66">
        <f>+IF(G329&gt;0,'Órdenes y Medidas'!C332/G329,"-")</f>
        <v>0.41025641025641024</v>
      </c>
      <c r="U329" s="66">
        <f>+IF(OR(C329=0,J329=0),"-",'Órdenes y Medidas'!C332/C329)</f>
        <v>0.41025641025641024</v>
      </c>
    </row>
    <row r="330" spans="2:21" ht="20.100000000000001" customHeight="1" thickBot="1" x14ac:dyDescent="0.25">
      <c r="B330" s="62" t="s">
        <v>511</v>
      </c>
      <c r="C330" s="25">
        <v>21</v>
      </c>
      <c r="D330" s="25">
        <v>21</v>
      </c>
      <c r="E330" s="25">
        <v>0</v>
      </c>
      <c r="F330" s="25">
        <v>0</v>
      </c>
      <c r="G330" s="25">
        <v>21</v>
      </c>
      <c r="H330" s="25">
        <v>0</v>
      </c>
      <c r="I330" s="25">
        <v>0</v>
      </c>
      <c r="J330" s="25">
        <v>20</v>
      </c>
      <c r="K330" s="25">
        <v>0</v>
      </c>
      <c r="L330" s="25">
        <v>1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66">
        <f t="shared" si="8"/>
        <v>0</v>
      </c>
      <c r="S330" s="66">
        <f t="shared" si="9"/>
        <v>0</v>
      </c>
      <c r="T330" s="66">
        <f>+IF(G330&gt;0,'Órdenes y Medidas'!C333/G330,"-")</f>
        <v>0.95238095238095233</v>
      </c>
      <c r="U330" s="66">
        <f>+IF(OR(C330=0,J330=0),"-",'Órdenes y Medidas'!C333/C330)</f>
        <v>0.95238095238095233</v>
      </c>
    </row>
    <row r="331" spans="2:21" ht="20.100000000000001" customHeight="1" thickBot="1" x14ac:dyDescent="0.25">
      <c r="B331" s="62" t="s">
        <v>512</v>
      </c>
      <c r="C331" s="25">
        <v>54</v>
      </c>
      <c r="D331" s="25">
        <v>40</v>
      </c>
      <c r="E331" s="25">
        <v>14</v>
      </c>
      <c r="F331" s="25">
        <v>0</v>
      </c>
      <c r="G331" s="25">
        <v>54</v>
      </c>
      <c r="H331" s="25">
        <v>0</v>
      </c>
      <c r="I331" s="25">
        <v>0</v>
      </c>
      <c r="J331" s="25">
        <v>44</v>
      </c>
      <c r="K331" s="25">
        <v>1</v>
      </c>
      <c r="L331" s="25">
        <v>5</v>
      </c>
      <c r="M331" s="25">
        <v>4</v>
      </c>
      <c r="N331" s="25">
        <v>0</v>
      </c>
      <c r="O331" s="25">
        <v>0</v>
      </c>
      <c r="P331" s="25">
        <v>0</v>
      </c>
      <c r="Q331" s="25">
        <v>0</v>
      </c>
      <c r="R331" s="66">
        <f t="shared" ref="R331:R394" si="10">+IF(G331&gt;0,O331/G331,"-")</f>
        <v>0</v>
      </c>
      <c r="S331" s="66">
        <f t="shared" ref="S331:S394" si="11">+IF(C331&gt;0,O331/C331,"-")</f>
        <v>0</v>
      </c>
      <c r="T331" s="66">
        <f>+IF(G331&gt;0,'Órdenes y Medidas'!C334/G331,"-")</f>
        <v>1.8518518518518517E-2</v>
      </c>
      <c r="U331" s="66">
        <f>+IF(OR(C331=0,J331=0),"-",'Órdenes y Medidas'!C334/C331)</f>
        <v>1.8518518518518517E-2</v>
      </c>
    </row>
    <row r="332" spans="2:21" ht="20.100000000000001" customHeight="1" thickBot="1" x14ac:dyDescent="0.25">
      <c r="B332" s="62" t="s">
        <v>513</v>
      </c>
      <c r="C332" s="25">
        <v>132</v>
      </c>
      <c r="D332" s="25">
        <v>109</v>
      </c>
      <c r="E332" s="25">
        <v>23</v>
      </c>
      <c r="F332" s="25">
        <v>0</v>
      </c>
      <c r="G332" s="25">
        <v>132</v>
      </c>
      <c r="H332" s="25">
        <v>8</v>
      </c>
      <c r="I332" s="25">
        <v>0</v>
      </c>
      <c r="J332" s="25">
        <v>102</v>
      </c>
      <c r="K332" s="25">
        <v>7</v>
      </c>
      <c r="L332" s="25">
        <v>12</v>
      </c>
      <c r="M332" s="25">
        <v>3</v>
      </c>
      <c r="N332" s="25">
        <v>0</v>
      </c>
      <c r="O332" s="25">
        <v>3</v>
      </c>
      <c r="P332" s="25">
        <v>2</v>
      </c>
      <c r="Q332" s="25">
        <v>1</v>
      </c>
      <c r="R332" s="66">
        <f t="shared" si="10"/>
        <v>2.2727272727272728E-2</v>
      </c>
      <c r="S332" s="66">
        <f t="shared" si="11"/>
        <v>2.2727272727272728E-2</v>
      </c>
      <c r="T332" s="66">
        <f>+IF(G332&gt;0,'Órdenes y Medidas'!C335/G332,"-")</f>
        <v>0.50757575757575757</v>
      </c>
      <c r="U332" s="66">
        <f>+IF(OR(C332=0,J332=0),"-",'Órdenes y Medidas'!C335/C332)</f>
        <v>0.50757575757575757</v>
      </c>
    </row>
    <row r="333" spans="2:21" ht="20.100000000000001" customHeight="1" thickBot="1" x14ac:dyDescent="0.25">
      <c r="B333" s="62" t="s">
        <v>514</v>
      </c>
      <c r="C333" s="25">
        <v>21</v>
      </c>
      <c r="D333" s="25">
        <v>20</v>
      </c>
      <c r="E333" s="25">
        <v>1</v>
      </c>
      <c r="F333" s="25">
        <v>0</v>
      </c>
      <c r="G333" s="25">
        <v>21</v>
      </c>
      <c r="H333" s="25">
        <v>0</v>
      </c>
      <c r="I333" s="25">
        <v>0</v>
      </c>
      <c r="J333" s="25">
        <v>21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66">
        <f t="shared" si="10"/>
        <v>0</v>
      </c>
      <c r="S333" s="66">
        <f t="shared" si="11"/>
        <v>0</v>
      </c>
      <c r="T333" s="66">
        <f>+IF(G333&gt;0,'Órdenes y Medidas'!C336/G333,"-")</f>
        <v>0.23809523809523808</v>
      </c>
      <c r="U333" s="66">
        <f>+IF(OR(C333=0,J333=0),"-",'Órdenes y Medidas'!C336/C333)</f>
        <v>0.23809523809523808</v>
      </c>
    </row>
    <row r="334" spans="2:21" ht="20.100000000000001" customHeight="1" thickBot="1" x14ac:dyDescent="0.25">
      <c r="B334" s="62" t="s">
        <v>515</v>
      </c>
      <c r="C334" s="25">
        <v>83</v>
      </c>
      <c r="D334" s="25">
        <v>73</v>
      </c>
      <c r="E334" s="25">
        <v>10</v>
      </c>
      <c r="F334" s="25">
        <v>0</v>
      </c>
      <c r="G334" s="25">
        <v>83</v>
      </c>
      <c r="H334" s="25">
        <v>0</v>
      </c>
      <c r="I334" s="25">
        <v>0</v>
      </c>
      <c r="J334" s="25">
        <v>69</v>
      </c>
      <c r="K334" s="25">
        <v>7</v>
      </c>
      <c r="L334" s="25">
        <v>5</v>
      </c>
      <c r="M334" s="25">
        <v>2</v>
      </c>
      <c r="N334" s="25">
        <v>0</v>
      </c>
      <c r="O334" s="25">
        <v>13</v>
      </c>
      <c r="P334" s="25">
        <v>11</v>
      </c>
      <c r="Q334" s="25">
        <v>2</v>
      </c>
      <c r="R334" s="66">
        <f t="shared" si="10"/>
        <v>0.15662650602409639</v>
      </c>
      <c r="S334" s="66">
        <f t="shared" si="11"/>
        <v>0.15662650602409639</v>
      </c>
      <c r="T334" s="66">
        <f>+IF(G334&gt;0,'Órdenes y Medidas'!C337/G334,"-")</f>
        <v>0.96385542168674698</v>
      </c>
      <c r="U334" s="66">
        <f>+IF(OR(C334=0,J334=0),"-",'Órdenes y Medidas'!C337/C334)</f>
        <v>0.96385542168674698</v>
      </c>
    </row>
    <row r="335" spans="2:21" ht="20.100000000000001" customHeight="1" thickBot="1" x14ac:dyDescent="0.25">
      <c r="B335" s="62" t="s">
        <v>516</v>
      </c>
      <c r="C335" s="25">
        <v>27</v>
      </c>
      <c r="D335" s="25">
        <v>23</v>
      </c>
      <c r="E335" s="25">
        <v>4</v>
      </c>
      <c r="F335" s="25">
        <v>0</v>
      </c>
      <c r="G335" s="25">
        <v>27</v>
      </c>
      <c r="H335" s="25">
        <v>0</v>
      </c>
      <c r="I335" s="25">
        <v>0</v>
      </c>
      <c r="J335" s="25">
        <v>27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66">
        <f t="shared" si="10"/>
        <v>0</v>
      </c>
      <c r="S335" s="66">
        <f t="shared" si="11"/>
        <v>0</v>
      </c>
      <c r="T335" s="66">
        <f>+IF(G335&gt;0,'Órdenes y Medidas'!C338/G335,"-")</f>
        <v>0.33333333333333331</v>
      </c>
      <c r="U335" s="66">
        <f>+IF(OR(C335=0,J335=0),"-",'Órdenes y Medidas'!C338/C335)</f>
        <v>0.33333333333333331</v>
      </c>
    </row>
    <row r="336" spans="2:21" ht="20.100000000000001" customHeight="1" thickBot="1" x14ac:dyDescent="0.25">
      <c r="B336" s="62" t="s">
        <v>199</v>
      </c>
      <c r="C336" s="25">
        <v>309</v>
      </c>
      <c r="D336" s="25">
        <v>283</v>
      </c>
      <c r="E336" s="25">
        <v>26</v>
      </c>
      <c r="F336" s="25">
        <v>7</v>
      </c>
      <c r="G336" s="25">
        <v>309</v>
      </c>
      <c r="H336" s="25">
        <v>5</v>
      </c>
      <c r="I336" s="25">
        <v>0</v>
      </c>
      <c r="J336" s="25">
        <v>288</v>
      </c>
      <c r="K336" s="25">
        <v>0</v>
      </c>
      <c r="L336" s="25">
        <v>6</v>
      </c>
      <c r="M336" s="25">
        <v>10</v>
      </c>
      <c r="N336" s="25">
        <v>0</v>
      </c>
      <c r="O336" s="25">
        <v>8</v>
      </c>
      <c r="P336" s="25">
        <v>7</v>
      </c>
      <c r="Q336" s="25">
        <v>1</v>
      </c>
      <c r="R336" s="66">
        <f t="shared" si="10"/>
        <v>2.5889967637540454E-2</v>
      </c>
      <c r="S336" s="66">
        <f t="shared" si="11"/>
        <v>2.5889967637540454E-2</v>
      </c>
      <c r="T336" s="66">
        <f>+IF(G336&gt;0,'Órdenes y Medidas'!C339/G336,"-")</f>
        <v>0.22653721682847897</v>
      </c>
      <c r="U336" s="66">
        <f>+IF(OR(C336=0,J336=0),"-",'Órdenes y Medidas'!C339/C336)</f>
        <v>0.22653721682847897</v>
      </c>
    </row>
    <row r="337" spans="2:21" ht="20.100000000000001" customHeight="1" thickBot="1" x14ac:dyDescent="0.25">
      <c r="B337" s="62" t="s">
        <v>517</v>
      </c>
      <c r="C337" s="25">
        <v>105</v>
      </c>
      <c r="D337" s="25">
        <v>98</v>
      </c>
      <c r="E337" s="25">
        <v>7</v>
      </c>
      <c r="F337" s="25">
        <v>0</v>
      </c>
      <c r="G337" s="25">
        <v>105</v>
      </c>
      <c r="H337" s="25">
        <v>0</v>
      </c>
      <c r="I337" s="25">
        <v>0</v>
      </c>
      <c r="J337" s="25">
        <v>95</v>
      </c>
      <c r="K337" s="25">
        <v>1</v>
      </c>
      <c r="L337" s="25">
        <v>0</v>
      </c>
      <c r="M337" s="25">
        <v>5</v>
      </c>
      <c r="N337" s="25">
        <v>4</v>
      </c>
      <c r="O337" s="25">
        <v>2</v>
      </c>
      <c r="P337" s="25">
        <v>2</v>
      </c>
      <c r="Q337" s="25">
        <v>0</v>
      </c>
      <c r="R337" s="66">
        <f t="shared" si="10"/>
        <v>1.9047619047619049E-2</v>
      </c>
      <c r="S337" s="66">
        <f t="shared" si="11"/>
        <v>1.9047619047619049E-2</v>
      </c>
      <c r="T337" s="66">
        <f>+IF(G337&gt;0,'Órdenes y Medidas'!C340/G337,"-")</f>
        <v>0.29523809523809524</v>
      </c>
      <c r="U337" s="66">
        <f>+IF(OR(C337=0,J337=0),"-",'Órdenes y Medidas'!C340/C337)</f>
        <v>0.29523809523809524</v>
      </c>
    </row>
    <row r="338" spans="2:21" ht="20.100000000000001" customHeight="1" thickBot="1" x14ac:dyDescent="0.25">
      <c r="B338" s="62" t="s">
        <v>518</v>
      </c>
      <c r="C338" s="25">
        <v>172</v>
      </c>
      <c r="D338" s="25">
        <v>112</v>
      </c>
      <c r="E338" s="25">
        <v>60</v>
      </c>
      <c r="F338" s="25">
        <v>0</v>
      </c>
      <c r="G338" s="25">
        <v>172</v>
      </c>
      <c r="H338" s="25">
        <v>0</v>
      </c>
      <c r="I338" s="25">
        <v>4</v>
      </c>
      <c r="J338" s="25">
        <v>122</v>
      </c>
      <c r="K338" s="25">
        <v>8</v>
      </c>
      <c r="L338" s="25">
        <v>32</v>
      </c>
      <c r="M338" s="25">
        <v>5</v>
      </c>
      <c r="N338" s="25">
        <v>1</v>
      </c>
      <c r="O338" s="25">
        <v>0</v>
      </c>
      <c r="P338" s="25">
        <v>0</v>
      </c>
      <c r="Q338" s="25">
        <v>0</v>
      </c>
      <c r="R338" s="66">
        <f t="shared" si="10"/>
        <v>0</v>
      </c>
      <c r="S338" s="66">
        <f t="shared" si="11"/>
        <v>0</v>
      </c>
      <c r="T338" s="66">
        <f>+IF(G338&gt;0,'Órdenes y Medidas'!C341/G338,"-")</f>
        <v>0.19767441860465115</v>
      </c>
      <c r="U338" s="66">
        <f>+IF(OR(C338=0,J338=0),"-",'Órdenes y Medidas'!C341/C338)</f>
        <v>0.19767441860465115</v>
      </c>
    </row>
    <row r="339" spans="2:21" ht="20.100000000000001" customHeight="1" thickBot="1" x14ac:dyDescent="0.25">
      <c r="B339" s="62" t="s">
        <v>519</v>
      </c>
      <c r="C339" s="25">
        <v>185</v>
      </c>
      <c r="D339" s="25">
        <v>161</v>
      </c>
      <c r="E339" s="25">
        <v>24</v>
      </c>
      <c r="F339" s="25">
        <v>4</v>
      </c>
      <c r="G339" s="25">
        <v>185</v>
      </c>
      <c r="H339" s="25">
        <v>5</v>
      </c>
      <c r="I339" s="25">
        <v>0</v>
      </c>
      <c r="J339" s="25">
        <v>144</v>
      </c>
      <c r="K339" s="25">
        <v>3</v>
      </c>
      <c r="L339" s="25">
        <v>10</v>
      </c>
      <c r="M339" s="25">
        <v>23</v>
      </c>
      <c r="N339" s="25">
        <v>0</v>
      </c>
      <c r="O339" s="25">
        <v>0</v>
      </c>
      <c r="P339" s="25">
        <v>0</v>
      </c>
      <c r="Q339" s="25">
        <v>0</v>
      </c>
      <c r="R339" s="66">
        <f t="shared" si="10"/>
        <v>0</v>
      </c>
      <c r="S339" s="66">
        <f t="shared" si="11"/>
        <v>0</v>
      </c>
      <c r="T339" s="66">
        <f>+IF(G339&gt;0,'Órdenes y Medidas'!C342/G339,"-")</f>
        <v>0.34594594594594597</v>
      </c>
      <c r="U339" s="66">
        <f>+IF(OR(C339=0,J339=0),"-",'Órdenes y Medidas'!C342/C339)</f>
        <v>0.34594594594594597</v>
      </c>
    </row>
    <row r="340" spans="2:21" ht="20.100000000000001" customHeight="1" thickBot="1" x14ac:dyDescent="0.25">
      <c r="B340" s="62" t="s">
        <v>520</v>
      </c>
      <c r="C340" s="25">
        <v>61</v>
      </c>
      <c r="D340" s="25">
        <v>54</v>
      </c>
      <c r="E340" s="25">
        <v>7</v>
      </c>
      <c r="F340" s="25">
        <v>0</v>
      </c>
      <c r="G340" s="25">
        <v>61</v>
      </c>
      <c r="H340" s="25">
        <v>2</v>
      </c>
      <c r="I340" s="25">
        <v>0</v>
      </c>
      <c r="J340" s="25">
        <v>42</v>
      </c>
      <c r="K340" s="25">
        <v>2</v>
      </c>
      <c r="L340" s="25">
        <v>6</v>
      </c>
      <c r="M340" s="25">
        <v>9</v>
      </c>
      <c r="N340" s="25">
        <v>0</v>
      </c>
      <c r="O340" s="25">
        <v>2</v>
      </c>
      <c r="P340" s="25">
        <v>2</v>
      </c>
      <c r="Q340" s="25">
        <v>0</v>
      </c>
      <c r="R340" s="66">
        <f t="shared" si="10"/>
        <v>3.2786885245901641E-2</v>
      </c>
      <c r="S340" s="66">
        <f t="shared" si="11"/>
        <v>3.2786885245901641E-2</v>
      </c>
      <c r="T340" s="66">
        <f>+IF(G340&gt;0,'Órdenes y Medidas'!C343/G340,"-")</f>
        <v>0.32786885245901637</v>
      </c>
      <c r="U340" s="66">
        <f>+IF(OR(C340=0,J340=0),"-",'Órdenes y Medidas'!C343/C340)</f>
        <v>0.32786885245901637</v>
      </c>
    </row>
    <row r="341" spans="2:21" ht="20.100000000000001" customHeight="1" thickBot="1" x14ac:dyDescent="0.25">
      <c r="B341" s="62" t="s">
        <v>521</v>
      </c>
      <c r="C341" s="25">
        <v>6</v>
      </c>
      <c r="D341" s="25">
        <v>6</v>
      </c>
      <c r="E341" s="25">
        <v>0</v>
      </c>
      <c r="F341" s="25">
        <v>0</v>
      </c>
      <c r="G341" s="25">
        <v>6</v>
      </c>
      <c r="H341" s="25">
        <v>0</v>
      </c>
      <c r="I341" s="25">
        <v>0</v>
      </c>
      <c r="J341" s="25">
        <v>5</v>
      </c>
      <c r="K341" s="25">
        <v>0</v>
      </c>
      <c r="L341" s="25">
        <v>0</v>
      </c>
      <c r="M341" s="25">
        <v>1</v>
      </c>
      <c r="N341" s="25">
        <v>0</v>
      </c>
      <c r="O341" s="25">
        <v>0</v>
      </c>
      <c r="P341" s="25">
        <v>0</v>
      </c>
      <c r="Q341" s="25">
        <v>0</v>
      </c>
      <c r="R341" s="66">
        <f t="shared" si="10"/>
        <v>0</v>
      </c>
      <c r="S341" s="66">
        <f t="shared" si="11"/>
        <v>0</v>
      </c>
      <c r="T341" s="66">
        <f>+IF(G341&gt;0,'Órdenes y Medidas'!C344/G341,"-")</f>
        <v>0.5</v>
      </c>
      <c r="U341" s="66">
        <f>+IF(OR(C341=0,J341=0),"-",'Órdenes y Medidas'!C344/C341)</f>
        <v>0.5</v>
      </c>
    </row>
    <row r="342" spans="2:21" ht="20.100000000000001" customHeight="1" thickBot="1" x14ac:dyDescent="0.25">
      <c r="B342" s="62" t="s">
        <v>522</v>
      </c>
      <c r="C342" s="25">
        <v>8</v>
      </c>
      <c r="D342" s="25">
        <v>8</v>
      </c>
      <c r="E342" s="25">
        <v>0</v>
      </c>
      <c r="F342" s="25">
        <v>0</v>
      </c>
      <c r="G342" s="25">
        <v>8</v>
      </c>
      <c r="H342" s="25">
        <v>0</v>
      </c>
      <c r="I342" s="25">
        <v>0</v>
      </c>
      <c r="J342" s="25">
        <v>8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66">
        <f t="shared" si="10"/>
        <v>0</v>
      </c>
      <c r="S342" s="66">
        <f t="shared" si="11"/>
        <v>0</v>
      </c>
      <c r="T342" s="66">
        <f>+IF(G342&gt;0,'Órdenes y Medidas'!C345/G342,"-")</f>
        <v>1</v>
      </c>
      <c r="U342" s="66">
        <f>+IF(OR(C342=0,J342=0),"-",'Órdenes y Medidas'!C345/C342)</f>
        <v>1</v>
      </c>
    </row>
    <row r="343" spans="2:21" ht="20.100000000000001" customHeight="1" thickBot="1" x14ac:dyDescent="0.25">
      <c r="B343" s="62" t="s">
        <v>523</v>
      </c>
      <c r="C343" s="25">
        <v>125</v>
      </c>
      <c r="D343" s="25">
        <v>106</v>
      </c>
      <c r="E343" s="25">
        <v>19</v>
      </c>
      <c r="F343" s="25">
        <v>0</v>
      </c>
      <c r="G343" s="25">
        <v>125</v>
      </c>
      <c r="H343" s="25">
        <v>1</v>
      </c>
      <c r="I343" s="25">
        <v>0</v>
      </c>
      <c r="J343" s="25">
        <v>96</v>
      </c>
      <c r="K343" s="25">
        <v>1</v>
      </c>
      <c r="L343" s="25">
        <v>24</v>
      </c>
      <c r="M343" s="25">
        <v>1</v>
      </c>
      <c r="N343" s="25">
        <v>2</v>
      </c>
      <c r="O343" s="25">
        <v>12</v>
      </c>
      <c r="P343" s="25">
        <v>8</v>
      </c>
      <c r="Q343" s="25">
        <v>4</v>
      </c>
      <c r="R343" s="66">
        <f t="shared" si="10"/>
        <v>9.6000000000000002E-2</v>
      </c>
      <c r="S343" s="66">
        <f t="shared" si="11"/>
        <v>9.6000000000000002E-2</v>
      </c>
      <c r="T343" s="66">
        <f>+IF(G343&gt;0,'Órdenes y Medidas'!C346/G343,"-")</f>
        <v>0.29599999999999999</v>
      </c>
      <c r="U343" s="66">
        <f>+IF(OR(C343=0,J343=0),"-",'Órdenes y Medidas'!C346/C343)</f>
        <v>0.29599999999999999</v>
      </c>
    </row>
    <row r="344" spans="2:21" ht="20.100000000000001" customHeight="1" thickBot="1" x14ac:dyDescent="0.25">
      <c r="B344" s="62" t="s">
        <v>524</v>
      </c>
      <c r="C344" s="25">
        <v>331</v>
      </c>
      <c r="D344" s="25">
        <v>268</v>
      </c>
      <c r="E344" s="25">
        <v>63</v>
      </c>
      <c r="F344" s="25">
        <v>0</v>
      </c>
      <c r="G344" s="25">
        <v>331</v>
      </c>
      <c r="H344" s="25">
        <v>0</v>
      </c>
      <c r="I344" s="25">
        <v>0</v>
      </c>
      <c r="J344" s="25">
        <v>276</v>
      </c>
      <c r="K344" s="25">
        <v>0</v>
      </c>
      <c r="L344" s="25">
        <v>27</v>
      </c>
      <c r="M344" s="25">
        <v>28</v>
      </c>
      <c r="N344" s="25">
        <v>0</v>
      </c>
      <c r="O344" s="25">
        <v>3</v>
      </c>
      <c r="P344" s="25">
        <v>3</v>
      </c>
      <c r="Q344" s="25">
        <v>0</v>
      </c>
      <c r="R344" s="66">
        <f t="shared" si="10"/>
        <v>9.0634441087613302E-3</v>
      </c>
      <c r="S344" s="66">
        <f t="shared" si="11"/>
        <v>9.0634441087613302E-3</v>
      </c>
      <c r="T344" s="66">
        <f>+IF(G344&gt;0,'Órdenes y Medidas'!C347/G344,"-")</f>
        <v>0.30211480362537763</v>
      </c>
      <c r="U344" s="66">
        <f>+IF(OR(C344=0,J344=0),"-",'Órdenes y Medidas'!C347/C344)</f>
        <v>0.30211480362537763</v>
      </c>
    </row>
    <row r="345" spans="2:21" ht="20.100000000000001" customHeight="1" thickBot="1" x14ac:dyDescent="0.25">
      <c r="B345" s="62" t="s">
        <v>525</v>
      </c>
      <c r="C345" s="25">
        <v>246</v>
      </c>
      <c r="D345" s="25">
        <v>224</v>
      </c>
      <c r="E345" s="25">
        <v>22</v>
      </c>
      <c r="F345" s="25">
        <v>25</v>
      </c>
      <c r="G345" s="25">
        <v>273</v>
      </c>
      <c r="H345" s="25">
        <v>11</v>
      </c>
      <c r="I345" s="25">
        <v>1</v>
      </c>
      <c r="J345" s="25">
        <v>138</v>
      </c>
      <c r="K345" s="25">
        <v>11</v>
      </c>
      <c r="L345" s="25">
        <v>100</v>
      </c>
      <c r="M345" s="25">
        <v>8</v>
      </c>
      <c r="N345" s="25">
        <v>4</v>
      </c>
      <c r="O345" s="25">
        <v>55</v>
      </c>
      <c r="P345" s="25">
        <v>47</v>
      </c>
      <c r="Q345" s="25">
        <v>8</v>
      </c>
      <c r="R345" s="66">
        <f t="shared" si="10"/>
        <v>0.20146520146520147</v>
      </c>
      <c r="S345" s="66">
        <f t="shared" si="11"/>
        <v>0.22357723577235772</v>
      </c>
      <c r="T345" s="66">
        <f>+IF(G345&gt;0,'Órdenes y Medidas'!C348/G345,"-")</f>
        <v>0.38461538461538464</v>
      </c>
      <c r="U345" s="66">
        <f>+IF(OR(C345=0,J345=0),"-",'Órdenes y Medidas'!C348/C345)</f>
        <v>0.42682926829268292</v>
      </c>
    </row>
    <row r="346" spans="2:21" ht="20.100000000000001" customHeight="1" thickBot="1" x14ac:dyDescent="0.25">
      <c r="B346" s="62" t="s">
        <v>200</v>
      </c>
      <c r="C346" s="25">
        <v>1194</v>
      </c>
      <c r="D346" s="25">
        <v>968</v>
      </c>
      <c r="E346" s="25">
        <v>226</v>
      </c>
      <c r="F346" s="25">
        <v>20</v>
      </c>
      <c r="G346" s="25">
        <v>1194</v>
      </c>
      <c r="H346" s="25">
        <v>0</v>
      </c>
      <c r="I346" s="25">
        <v>0</v>
      </c>
      <c r="J346" s="25">
        <v>949</v>
      </c>
      <c r="K346" s="25">
        <v>0</v>
      </c>
      <c r="L346" s="25">
        <v>124</v>
      </c>
      <c r="M346" s="25">
        <v>118</v>
      </c>
      <c r="N346" s="25">
        <v>3</v>
      </c>
      <c r="O346" s="25">
        <v>221</v>
      </c>
      <c r="P346" s="25">
        <v>182</v>
      </c>
      <c r="Q346" s="25">
        <v>39</v>
      </c>
      <c r="R346" s="66">
        <f t="shared" si="10"/>
        <v>0.18509212730318259</v>
      </c>
      <c r="S346" s="66">
        <f t="shared" si="11"/>
        <v>0.18509212730318259</v>
      </c>
      <c r="T346" s="66">
        <f>+IF(G346&gt;0,'Órdenes y Medidas'!C349/G346,"-")</f>
        <v>0.34338358458961477</v>
      </c>
      <c r="U346" s="66">
        <f>+IF(OR(C346=0,J346=0),"-",'Órdenes y Medidas'!C349/C346)</f>
        <v>0.34338358458961477</v>
      </c>
    </row>
    <row r="347" spans="2:21" ht="20.100000000000001" customHeight="1" thickBot="1" x14ac:dyDescent="0.25">
      <c r="B347" s="62" t="s">
        <v>526</v>
      </c>
      <c r="C347" s="25">
        <v>101</v>
      </c>
      <c r="D347" s="25">
        <v>82</v>
      </c>
      <c r="E347" s="25">
        <v>19</v>
      </c>
      <c r="F347" s="25">
        <v>0</v>
      </c>
      <c r="G347" s="25">
        <v>101</v>
      </c>
      <c r="H347" s="25">
        <v>2</v>
      </c>
      <c r="I347" s="25">
        <v>0</v>
      </c>
      <c r="J347" s="25">
        <v>57</v>
      </c>
      <c r="K347" s="25">
        <v>1</v>
      </c>
      <c r="L347" s="25">
        <v>14</v>
      </c>
      <c r="M347" s="25">
        <v>7</v>
      </c>
      <c r="N347" s="25">
        <v>20</v>
      </c>
      <c r="O347" s="25">
        <v>11</v>
      </c>
      <c r="P347" s="25">
        <v>10</v>
      </c>
      <c r="Q347" s="25">
        <v>1</v>
      </c>
      <c r="R347" s="66">
        <f t="shared" si="10"/>
        <v>0.10891089108910891</v>
      </c>
      <c r="S347" s="66">
        <f t="shared" si="11"/>
        <v>0.10891089108910891</v>
      </c>
      <c r="T347" s="66">
        <f>+IF(G347&gt;0,'Órdenes y Medidas'!C350/G347,"-")</f>
        <v>0.19801980198019803</v>
      </c>
      <c r="U347" s="66">
        <f>+IF(OR(C347=0,J347=0),"-",'Órdenes y Medidas'!C350/C347)</f>
        <v>0.19801980198019803</v>
      </c>
    </row>
    <row r="348" spans="2:21" ht="20.100000000000001" customHeight="1" thickBot="1" x14ac:dyDescent="0.25">
      <c r="B348" s="62" t="s">
        <v>527</v>
      </c>
      <c r="C348" s="25">
        <v>124</v>
      </c>
      <c r="D348" s="25">
        <v>108</v>
      </c>
      <c r="E348" s="25">
        <v>16</v>
      </c>
      <c r="F348" s="25">
        <v>0</v>
      </c>
      <c r="G348" s="25">
        <v>124</v>
      </c>
      <c r="H348" s="25">
        <v>2</v>
      </c>
      <c r="I348" s="25">
        <v>0</v>
      </c>
      <c r="J348" s="25">
        <v>86</v>
      </c>
      <c r="K348" s="25">
        <v>4</v>
      </c>
      <c r="L348" s="25">
        <v>8</v>
      </c>
      <c r="M348" s="25">
        <v>8</v>
      </c>
      <c r="N348" s="25">
        <v>16</v>
      </c>
      <c r="O348" s="25">
        <v>10</v>
      </c>
      <c r="P348" s="25">
        <v>9</v>
      </c>
      <c r="Q348" s="25">
        <v>1</v>
      </c>
      <c r="R348" s="66">
        <f t="shared" si="10"/>
        <v>8.0645161290322578E-2</v>
      </c>
      <c r="S348" s="66">
        <f t="shared" si="11"/>
        <v>8.0645161290322578E-2</v>
      </c>
      <c r="T348" s="66">
        <f>+IF(G348&gt;0,'Órdenes y Medidas'!C351/G348,"-")</f>
        <v>0.2661290322580645</v>
      </c>
      <c r="U348" s="66">
        <f>+IF(OR(C348=0,J348=0),"-",'Órdenes y Medidas'!C351/C348)</f>
        <v>0.2661290322580645</v>
      </c>
    </row>
    <row r="349" spans="2:21" ht="20.100000000000001" customHeight="1" thickBot="1" x14ac:dyDescent="0.25">
      <c r="B349" s="62" t="s">
        <v>528</v>
      </c>
      <c r="C349" s="25">
        <v>54</v>
      </c>
      <c r="D349" s="25">
        <v>46</v>
      </c>
      <c r="E349" s="25">
        <v>8</v>
      </c>
      <c r="F349" s="25">
        <v>0</v>
      </c>
      <c r="G349" s="25">
        <v>54</v>
      </c>
      <c r="H349" s="25">
        <v>0</v>
      </c>
      <c r="I349" s="25">
        <v>0</v>
      </c>
      <c r="J349" s="25">
        <v>48</v>
      </c>
      <c r="K349" s="25">
        <v>0</v>
      </c>
      <c r="L349" s="25">
        <v>6</v>
      </c>
      <c r="M349" s="25">
        <v>0</v>
      </c>
      <c r="N349" s="25">
        <v>0</v>
      </c>
      <c r="O349" s="25">
        <v>1</v>
      </c>
      <c r="P349" s="25">
        <v>1</v>
      </c>
      <c r="Q349" s="25">
        <v>0</v>
      </c>
      <c r="R349" s="66">
        <f t="shared" si="10"/>
        <v>1.8518518518518517E-2</v>
      </c>
      <c r="S349" s="66">
        <f t="shared" si="11"/>
        <v>1.8518518518518517E-2</v>
      </c>
      <c r="T349" s="66">
        <f>+IF(G349&gt;0,'Órdenes y Medidas'!C352/G349,"-")</f>
        <v>0.44444444444444442</v>
      </c>
      <c r="U349" s="66">
        <f>+IF(OR(C349=0,J349=0),"-",'Órdenes y Medidas'!C352/C349)</f>
        <v>0.44444444444444442</v>
      </c>
    </row>
    <row r="350" spans="2:21" ht="20.100000000000001" customHeight="1" thickBot="1" x14ac:dyDescent="0.25">
      <c r="B350" s="62" t="s">
        <v>529</v>
      </c>
      <c r="C350" s="25">
        <v>20</v>
      </c>
      <c r="D350" s="25">
        <v>13</v>
      </c>
      <c r="E350" s="25">
        <v>7</v>
      </c>
      <c r="F350" s="25">
        <v>0</v>
      </c>
      <c r="G350" s="25">
        <v>20</v>
      </c>
      <c r="H350" s="25">
        <v>0</v>
      </c>
      <c r="I350" s="25">
        <v>0</v>
      </c>
      <c r="J350" s="25">
        <v>20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66">
        <f t="shared" si="10"/>
        <v>0</v>
      </c>
      <c r="S350" s="66">
        <f t="shared" si="11"/>
        <v>0</v>
      </c>
      <c r="T350" s="66">
        <f>+IF(G350&gt;0,'Órdenes y Medidas'!C353/G350,"-")</f>
        <v>0.5</v>
      </c>
      <c r="U350" s="66">
        <f>+IF(OR(C350=0,J350=0),"-",'Órdenes y Medidas'!C353/C350)</f>
        <v>0.5</v>
      </c>
    </row>
    <row r="351" spans="2:21" ht="20.100000000000001" customHeight="1" thickBot="1" x14ac:dyDescent="0.25">
      <c r="B351" s="62" t="s">
        <v>530</v>
      </c>
      <c r="C351" s="25">
        <v>31</v>
      </c>
      <c r="D351" s="25">
        <v>22</v>
      </c>
      <c r="E351" s="25">
        <v>9</v>
      </c>
      <c r="F351" s="25">
        <v>0</v>
      </c>
      <c r="G351" s="25">
        <v>31</v>
      </c>
      <c r="H351" s="25">
        <v>0</v>
      </c>
      <c r="I351" s="25">
        <v>0</v>
      </c>
      <c r="J351" s="25">
        <v>26</v>
      </c>
      <c r="K351" s="25">
        <v>0</v>
      </c>
      <c r="L351" s="25">
        <v>5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66">
        <f t="shared" si="10"/>
        <v>0</v>
      </c>
      <c r="S351" s="66">
        <f t="shared" si="11"/>
        <v>0</v>
      </c>
      <c r="T351" s="66">
        <f>+IF(G351&gt;0,'Órdenes y Medidas'!C354/G351,"-")</f>
        <v>0.45161290322580644</v>
      </c>
      <c r="U351" s="66">
        <f>+IF(OR(C351=0,J351=0),"-",'Órdenes y Medidas'!C354/C351)</f>
        <v>0.45161290322580644</v>
      </c>
    </row>
    <row r="352" spans="2:21" ht="20.100000000000001" customHeight="1" thickBot="1" x14ac:dyDescent="0.25">
      <c r="B352" s="62" t="s">
        <v>531</v>
      </c>
      <c r="C352" s="25">
        <v>201</v>
      </c>
      <c r="D352" s="25">
        <v>201</v>
      </c>
      <c r="E352" s="25">
        <v>0</v>
      </c>
      <c r="F352" s="25">
        <v>0</v>
      </c>
      <c r="G352" s="25">
        <v>201</v>
      </c>
      <c r="H352" s="25">
        <v>0</v>
      </c>
      <c r="I352" s="25">
        <v>0</v>
      </c>
      <c r="J352" s="25">
        <v>201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66">
        <f t="shared" si="10"/>
        <v>0</v>
      </c>
      <c r="S352" s="66">
        <f t="shared" si="11"/>
        <v>0</v>
      </c>
      <c r="T352" s="66">
        <f>+IF(G352&gt;0,'Órdenes y Medidas'!C355/G352,"-")</f>
        <v>0.38805970149253732</v>
      </c>
      <c r="U352" s="66">
        <f>+IF(OR(C352=0,J352=0),"-",'Órdenes y Medidas'!C355/C352)</f>
        <v>0.38805970149253732</v>
      </c>
    </row>
    <row r="353" spans="2:21" ht="20.100000000000001" customHeight="1" thickBot="1" x14ac:dyDescent="0.25">
      <c r="B353" s="62" t="s">
        <v>532</v>
      </c>
      <c r="C353" s="25">
        <v>22</v>
      </c>
      <c r="D353" s="25">
        <v>22</v>
      </c>
      <c r="E353" s="25">
        <v>0</v>
      </c>
      <c r="F353" s="25">
        <v>0</v>
      </c>
      <c r="G353" s="25">
        <v>22</v>
      </c>
      <c r="H353" s="25">
        <v>0</v>
      </c>
      <c r="I353" s="25">
        <v>0</v>
      </c>
      <c r="J353" s="25">
        <v>22</v>
      </c>
      <c r="K353" s="25">
        <v>0</v>
      </c>
      <c r="L353" s="25">
        <v>0</v>
      </c>
      <c r="M353" s="25">
        <v>0</v>
      </c>
      <c r="N353" s="25">
        <v>0</v>
      </c>
      <c r="O353" s="25">
        <v>2</v>
      </c>
      <c r="P353" s="25">
        <v>2</v>
      </c>
      <c r="Q353" s="25">
        <v>0</v>
      </c>
      <c r="R353" s="66">
        <f t="shared" si="10"/>
        <v>9.0909090909090912E-2</v>
      </c>
      <c r="S353" s="66">
        <f t="shared" si="11"/>
        <v>9.0909090909090912E-2</v>
      </c>
      <c r="T353" s="66">
        <f>+IF(G353&gt;0,'Órdenes y Medidas'!C356/G353,"-")</f>
        <v>0.31818181818181818</v>
      </c>
      <c r="U353" s="66">
        <f>+IF(OR(C353=0,J353=0),"-",'Órdenes y Medidas'!C356/C353)</f>
        <v>0.31818181818181818</v>
      </c>
    </row>
    <row r="354" spans="2:21" ht="20.100000000000001" customHeight="1" thickBot="1" x14ac:dyDescent="0.25">
      <c r="B354" s="62" t="s">
        <v>533</v>
      </c>
      <c r="C354" s="25">
        <v>30</v>
      </c>
      <c r="D354" s="25">
        <v>28</v>
      </c>
      <c r="E354" s="25">
        <v>2</v>
      </c>
      <c r="F354" s="25">
        <v>1</v>
      </c>
      <c r="G354" s="25">
        <v>30</v>
      </c>
      <c r="H354" s="25">
        <v>0</v>
      </c>
      <c r="I354" s="25">
        <v>0</v>
      </c>
      <c r="J354" s="25">
        <v>30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66">
        <f t="shared" si="10"/>
        <v>0</v>
      </c>
      <c r="S354" s="66">
        <f t="shared" si="11"/>
        <v>0</v>
      </c>
      <c r="T354" s="66">
        <f>+IF(G354&gt;0,'Órdenes y Medidas'!C357/G354,"-")</f>
        <v>0.43333333333333335</v>
      </c>
      <c r="U354" s="66">
        <f>+IF(OR(C354=0,J354=0),"-",'Órdenes y Medidas'!C357/C354)</f>
        <v>0.43333333333333335</v>
      </c>
    </row>
    <row r="355" spans="2:21" ht="20.100000000000001" customHeight="1" thickBot="1" x14ac:dyDescent="0.25">
      <c r="B355" s="62" t="s">
        <v>534</v>
      </c>
      <c r="C355" s="25">
        <v>50</v>
      </c>
      <c r="D355" s="25">
        <v>47</v>
      </c>
      <c r="E355" s="25">
        <v>3</v>
      </c>
      <c r="F355" s="25">
        <v>0</v>
      </c>
      <c r="G355" s="25">
        <v>50</v>
      </c>
      <c r="H355" s="25">
        <v>0</v>
      </c>
      <c r="I355" s="25">
        <v>0</v>
      </c>
      <c r="J355" s="25">
        <v>48</v>
      </c>
      <c r="K355" s="25">
        <v>0</v>
      </c>
      <c r="L355" s="25">
        <v>2</v>
      </c>
      <c r="M355" s="25">
        <v>0</v>
      </c>
      <c r="N355" s="25">
        <v>0</v>
      </c>
      <c r="O355" s="25">
        <v>2</v>
      </c>
      <c r="P355" s="25">
        <v>2</v>
      </c>
      <c r="Q355" s="25">
        <v>0</v>
      </c>
      <c r="R355" s="66">
        <f t="shared" si="10"/>
        <v>0.04</v>
      </c>
      <c r="S355" s="66">
        <f t="shared" si="11"/>
        <v>0.04</v>
      </c>
      <c r="T355" s="66">
        <f>+IF(G355&gt;0,'Órdenes y Medidas'!C358/G355,"-")</f>
        <v>0.16</v>
      </c>
      <c r="U355" s="66">
        <f>+IF(OR(C355=0,J355=0),"-",'Órdenes y Medidas'!C358/C355)</f>
        <v>0.16</v>
      </c>
    </row>
    <row r="356" spans="2:21" ht="20.100000000000001" customHeight="1" thickBot="1" x14ac:dyDescent="0.25">
      <c r="B356" s="62" t="s">
        <v>535</v>
      </c>
      <c r="C356" s="25">
        <v>31</v>
      </c>
      <c r="D356" s="25">
        <v>22</v>
      </c>
      <c r="E356" s="25">
        <v>9</v>
      </c>
      <c r="F356" s="25">
        <v>2</v>
      </c>
      <c r="G356" s="25">
        <v>31</v>
      </c>
      <c r="H356" s="25">
        <v>0</v>
      </c>
      <c r="I356" s="25">
        <v>0</v>
      </c>
      <c r="J356" s="25">
        <v>31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66">
        <f t="shared" si="10"/>
        <v>0</v>
      </c>
      <c r="S356" s="66">
        <f t="shared" si="11"/>
        <v>0</v>
      </c>
      <c r="T356" s="66">
        <f>+IF(G356&gt;0,'Órdenes y Medidas'!C359/G356,"-")</f>
        <v>0.12903225806451613</v>
      </c>
      <c r="U356" s="66">
        <f>+IF(OR(C356=0,J356=0),"-",'Órdenes y Medidas'!C359/C356)</f>
        <v>0.12903225806451613</v>
      </c>
    </row>
    <row r="357" spans="2:21" ht="20.100000000000001" customHeight="1" thickBot="1" x14ac:dyDescent="0.25">
      <c r="B357" s="62" t="s">
        <v>536</v>
      </c>
      <c r="C357" s="25">
        <v>51</v>
      </c>
      <c r="D357" s="25">
        <v>35</v>
      </c>
      <c r="E357" s="25">
        <v>16</v>
      </c>
      <c r="F357" s="25">
        <v>0</v>
      </c>
      <c r="G357" s="25">
        <v>51</v>
      </c>
      <c r="H357" s="25">
        <v>0</v>
      </c>
      <c r="I357" s="25">
        <v>0</v>
      </c>
      <c r="J357" s="25">
        <v>29</v>
      </c>
      <c r="K357" s="25">
        <v>0</v>
      </c>
      <c r="L357" s="25">
        <v>18</v>
      </c>
      <c r="M357" s="25">
        <v>4</v>
      </c>
      <c r="N357" s="25">
        <v>0</v>
      </c>
      <c r="O357" s="25">
        <v>0</v>
      </c>
      <c r="P357" s="25">
        <v>0</v>
      </c>
      <c r="Q357" s="25">
        <v>0</v>
      </c>
      <c r="R357" s="66">
        <f t="shared" si="10"/>
        <v>0</v>
      </c>
      <c r="S357" s="66">
        <f t="shared" si="11"/>
        <v>0</v>
      </c>
      <c r="T357" s="66">
        <f>+IF(G357&gt;0,'Órdenes y Medidas'!C360/G357,"-")</f>
        <v>0.25490196078431371</v>
      </c>
      <c r="U357" s="66">
        <f>+IF(OR(C357=0,J357=0),"-",'Órdenes y Medidas'!C360/C357)</f>
        <v>0.25490196078431371</v>
      </c>
    </row>
    <row r="358" spans="2:21" ht="20.100000000000001" customHeight="1" thickBot="1" x14ac:dyDescent="0.25">
      <c r="B358" s="62" t="s">
        <v>537</v>
      </c>
      <c r="C358" s="25">
        <v>34</v>
      </c>
      <c r="D358" s="25">
        <v>27</v>
      </c>
      <c r="E358" s="25">
        <v>7</v>
      </c>
      <c r="F358" s="25">
        <v>0</v>
      </c>
      <c r="G358" s="25">
        <v>34</v>
      </c>
      <c r="H358" s="25">
        <v>1</v>
      </c>
      <c r="I358" s="25">
        <v>0</v>
      </c>
      <c r="J358" s="25">
        <v>27</v>
      </c>
      <c r="K358" s="25">
        <v>0</v>
      </c>
      <c r="L358" s="25">
        <v>6</v>
      </c>
      <c r="M358" s="25">
        <v>0</v>
      </c>
      <c r="N358" s="25">
        <v>0</v>
      </c>
      <c r="O358" s="25">
        <v>4</v>
      </c>
      <c r="P358" s="25">
        <v>2</v>
      </c>
      <c r="Q358" s="25">
        <v>2</v>
      </c>
      <c r="R358" s="66">
        <f t="shared" si="10"/>
        <v>0.11764705882352941</v>
      </c>
      <c r="S358" s="66">
        <f t="shared" si="11"/>
        <v>0.11764705882352941</v>
      </c>
      <c r="T358" s="66">
        <f>+IF(G358&gt;0,'Órdenes y Medidas'!C361/G358,"-")</f>
        <v>0.35294117647058826</v>
      </c>
      <c r="U358" s="66">
        <f>+IF(OR(C358=0,J358=0),"-",'Órdenes y Medidas'!C361/C358)</f>
        <v>0.35294117647058826</v>
      </c>
    </row>
    <row r="359" spans="2:21" ht="20.100000000000001" customHeight="1" thickBot="1" x14ac:dyDescent="0.25">
      <c r="B359" s="62" t="s">
        <v>201</v>
      </c>
      <c r="C359" s="25">
        <v>357</v>
      </c>
      <c r="D359" s="25">
        <v>302</v>
      </c>
      <c r="E359" s="25">
        <v>55</v>
      </c>
      <c r="F359" s="25">
        <v>0</v>
      </c>
      <c r="G359" s="25">
        <v>357</v>
      </c>
      <c r="H359" s="25">
        <v>0</v>
      </c>
      <c r="I359" s="25">
        <v>0</v>
      </c>
      <c r="J359" s="25">
        <v>320</v>
      </c>
      <c r="K359" s="25">
        <v>6</v>
      </c>
      <c r="L359" s="25">
        <v>9</v>
      </c>
      <c r="M359" s="25">
        <v>22</v>
      </c>
      <c r="N359" s="25">
        <v>0</v>
      </c>
      <c r="O359" s="25">
        <v>38</v>
      </c>
      <c r="P359" s="25">
        <v>27</v>
      </c>
      <c r="Q359" s="25">
        <v>11</v>
      </c>
      <c r="R359" s="66">
        <f t="shared" si="10"/>
        <v>0.10644257703081232</v>
      </c>
      <c r="S359" s="66">
        <f t="shared" si="11"/>
        <v>0.10644257703081232</v>
      </c>
      <c r="T359" s="66">
        <f>+IF(G359&gt;0,'Órdenes y Medidas'!C362/G359,"-")</f>
        <v>0.27450980392156865</v>
      </c>
      <c r="U359" s="66">
        <f>+IF(OR(C359=0,J359=0),"-",'Órdenes y Medidas'!C362/C359)</f>
        <v>0.27450980392156865</v>
      </c>
    </row>
    <row r="360" spans="2:21" ht="20.100000000000001" customHeight="1" thickBot="1" x14ac:dyDescent="0.25">
      <c r="B360" s="62" t="s">
        <v>538</v>
      </c>
      <c r="C360" s="25">
        <v>46</v>
      </c>
      <c r="D360" s="25">
        <v>43</v>
      </c>
      <c r="E360" s="25">
        <v>3</v>
      </c>
      <c r="F360" s="25">
        <v>0</v>
      </c>
      <c r="G360" s="25">
        <v>55</v>
      </c>
      <c r="H360" s="25">
        <v>0</v>
      </c>
      <c r="I360" s="25">
        <v>0</v>
      </c>
      <c r="J360" s="25">
        <v>53</v>
      </c>
      <c r="K360" s="25">
        <v>0</v>
      </c>
      <c r="L360" s="25">
        <v>2</v>
      </c>
      <c r="M360" s="25">
        <v>0</v>
      </c>
      <c r="N360" s="25">
        <v>0</v>
      </c>
      <c r="O360" s="25">
        <v>2</v>
      </c>
      <c r="P360" s="25">
        <v>2</v>
      </c>
      <c r="Q360" s="25">
        <v>0</v>
      </c>
      <c r="R360" s="66">
        <f t="shared" si="10"/>
        <v>3.6363636363636362E-2</v>
      </c>
      <c r="S360" s="66">
        <f t="shared" si="11"/>
        <v>4.3478260869565216E-2</v>
      </c>
      <c r="T360" s="66">
        <f>+IF(G360&gt;0,'Órdenes y Medidas'!C363/G360,"-")</f>
        <v>0.38181818181818183</v>
      </c>
      <c r="U360" s="66">
        <f>+IF(OR(C360=0,J360=0),"-",'Órdenes y Medidas'!C363/C360)</f>
        <v>0.45652173913043476</v>
      </c>
    </row>
    <row r="361" spans="2:21" ht="20.100000000000001" customHeight="1" thickBot="1" x14ac:dyDescent="0.25">
      <c r="B361" s="62" t="s">
        <v>539</v>
      </c>
      <c r="C361" s="25">
        <v>84</v>
      </c>
      <c r="D361" s="25">
        <v>67</v>
      </c>
      <c r="E361" s="25">
        <v>17</v>
      </c>
      <c r="F361" s="25">
        <v>1</v>
      </c>
      <c r="G361" s="25">
        <v>84</v>
      </c>
      <c r="H361" s="25">
        <v>0</v>
      </c>
      <c r="I361" s="25">
        <v>0</v>
      </c>
      <c r="J361" s="25">
        <v>82</v>
      </c>
      <c r="K361" s="25">
        <v>0</v>
      </c>
      <c r="L361" s="25">
        <v>0</v>
      </c>
      <c r="M361" s="25">
        <v>2</v>
      </c>
      <c r="N361" s="25">
        <v>0</v>
      </c>
      <c r="O361" s="25">
        <v>10</v>
      </c>
      <c r="P361" s="25">
        <v>7</v>
      </c>
      <c r="Q361" s="25">
        <v>3</v>
      </c>
      <c r="R361" s="66">
        <f t="shared" si="10"/>
        <v>0.11904761904761904</v>
      </c>
      <c r="S361" s="66">
        <f t="shared" si="11"/>
        <v>0.11904761904761904</v>
      </c>
      <c r="T361" s="66">
        <f>+IF(G361&gt;0,'Órdenes y Medidas'!C364/G361,"-")</f>
        <v>0.23809523809523808</v>
      </c>
      <c r="U361" s="66">
        <f>+IF(OR(C361=0,J361=0),"-",'Órdenes y Medidas'!C364/C361)</f>
        <v>0.23809523809523808</v>
      </c>
    </row>
    <row r="362" spans="2:21" ht="20.100000000000001" customHeight="1" thickBot="1" x14ac:dyDescent="0.25">
      <c r="B362" s="62" t="s">
        <v>540</v>
      </c>
      <c r="C362" s="25">
        <v>98</v>
      </c>
      <c r="D362" s="25">
        <v>71</v>
      </c>
      <c r="E362" s="25">
        <v>27</v>
      </c>
      <c r="F362" s="25">
        <v>0</v>
      </c>
      <c r="G362" s="25">
        <v>98</v>
      </c>
      <c r="H362" s="25">
        <v>1</v>
      </c>
      <c r="I362" s="25">
        <v>0</v>
      </c>
      <c r="J362" s="25">
        <v>60</v>
      </c>
      <c r="K362" s="25">
        <v>3</v>
      </c>
      <c r="L362" s="25">
        <v>16</v>
      </c>
      <c r="M362" s="25">
        <v>0</v>
      </c>
      <c r="N362" s="25">
        <v>18</v>
      </c>
      <c r="O362" s="25">
        <v>14</v>
      </c>
      <c r="P362" s="25">
        <v>8</v>
      </c>
      <c r="Q362" s="25">
        <v>6</v>
      </c>
      <c r="R362" s="66">
        <f t="shared" si="10"/>
        <v>0.14285714285714285</v>
      </c>
      <c r="S362" s="66">
        <f t="shared" si="11"/>
        <v>0.14285714285714285</v>
      </c>
      <c r="T362" s="66">
        <f>+IF(G362&gt;0,'Órdenes y Medidas'!C365/G362,"-")</f>
        <v>0.1326530612244898</v>
      </c>
      <c r="U362" s="66">
        <f>+IF(OR(C362=0,J362=0),"-",'Órdenes y Medidas'!C365/C362)</f>
        <v>0.1326530612244898</v>
      </c>
    </row>
    <row r="363" spans="2:21" ht="20.100000000000001" customHeight="1" thickBot="1" x14ac:dyDescent="0.25">
      <c r="B363" s="62" t="s">
        <v>541</v>
      </c>
      <c r="C363" s="25">
        <v>26</v>
      </c>
      <c r="D363" s="25">
        <v>15</v>
      </c>
      <c r="E363" s="25">
        <v>11</v>
      </c>
      <c r="F363" s="25">
        <v>0</v>
      </c>
      <c r="G363" s="25">
        <v>26</v>
      </c>
      <c r="H363" s="25">
        <v>0</v>
      </c>
      <c r="I363" s="25">
        <v>0</v>
      </c>
      <c r="J363" s="25">
        <v>23</v>
      </c>
      <c r="K363" s="25">
        <v>1</v>
      </c>
      <c r="L363" s="25">
        <v>1</v>
      </c>
      <c r="M363" s="25">
        <v>0</v>
      </c>
      <c r="N363" s="25">
        <v>1</v>
      </c>
      <c r="O363" s="25">
        <v>1</v>
      </c>
      <c r="P363" s="25">
        <v>1</v>
      </c>
      <c r="Q363" s="25">
        <v>0</v>
      </c>
      <c r="R363" s="66">
        <f t="shared" si="10"/>
        <v>3.8461538461538464E-2</v>
      </c>
      <c r="S363" s="66">
        <f t="shared" si="11"/>
        <v>3.8461538461538464E-2</v>
      </c>
      <c r="T363" s="66">
        <f>+IF(G363&gt;0,'Órdenes y Medidas'!C366/G363,"-")</f>
        <v>0.38461538461538464</v>
      </c>
      <c r="U363" s="66">
        <f>+IF(OR(C363=0,J363=0),"-",'Órdenes y Medidas'!C366/C363)</f>
        <v>0.38461538461538464</v>
      </c>
    </row>
    <row r="364" spans="2:21" ht="20.100000000000001" customHeight="1" thickBot="1" x14ac:dyDescent="0.25">
      <c r="B364" s="62" t="s">
        <v>644</v>
      </c>
      <c r="C364" s="25">
        <v>6</v>
      </c>
      <c r="D364" s="25">
        <v>4</v>
      </c>
      <c r="E364" s="25">
        <v>2</v>
      </c>
      <c r="F364" s="25">
        <v>0</v>
      </c>
      <c r="G364" s="25">
        <v>6</v>
      </c>
      <c r="H364" s="25">
        <v>0</v>
      </c>
      <c r="I364" s="25">
        <v>0</v>
      </c>
      <c r="J364" s="25">
        <v>6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66">
        <f t="shared" si="10"/>
        <v>0</v>
      </c>
      <c r="S364" s="66">
        <f t="shared" si="11"/>
        <v>0</v>
      </c>
      <c r="T364" s="66">
        <f>+IF(G364&gt;0,'Órdenes y Medidas'!C367/G364,"-")</f>
        <v>0.66666666666666663</v>
      </c>
      <c r="U364" s="66">
        <f>+IF(OR(C364=0,J364=0),"-",'Órdenes y Medidas'!C367/C364)</f>
        <v>0.66666666666666663</v>
      </c>
    </row>
    <row r="365" spans="2:21" ht="20.100000000000001" customHeight="1" thickBot="1" x14ac:dyDescent="0.25">
      <c r="B365" s="62" t="s">
        <v>542</v>
      </c>
      <c r="C365" s="25">
        <v>9</v>
      </c>
      <c r="D365" s="25">
        <v>8</v>
      </c>
      <c r="E365" s="25">
        <v>1</v>
      </c>
      <c r="F365" s="25">
        <v>0</v>
      </c>
      <c r="G365" s="25">
        <v>9</v>
      </c>
      <c r="H365" s="25">
        <v>0</v>
      </c>
      <c r="I365" s="25">
        <v>0</v>
      </c>
      <c r="J365" s="25">
        <v>9</v>
      </c>
      <c r="K365" s="25">
        <v>0</v>
      </c>
      <c r="L365" s="25">
        <v>0</v>
      </c>
      <c r="M365" s="25">
        <v>0</v>
      </c>
      <c r="N365" s="25">
        <v>0</v>
      </c>
      <c r="O365" s="25">
        <v>1</v>
      </c>
      <c r="P365" s="25">
        <v>1</v>
      </c>
      <c r="Q365" s="25">
        <v>0</v>
      </c>
      <c r="R365" s="66">
        <f t="shared" si="10"/>
        <v>0.1111111111111111</v>
      </c>
      <c r="S365" s="66">
        <f t="shared" si="11"/>
        <v>0.1111111111111111</v>
      </c>
      <c r="T365" s="66">
        <f>+IF(G365&gt;0,'Órdenes y Medidas'!C368/G365,"-")</f>
        <v>0.55555555555555558</v>
      </c>
      <c r="U365" s="66">
        <f>+IF(OR(C365=0,J365=0),"-",'Órdenes y Medidas'!C368/C365)</f>
        <v>0.55555555555555558</v>
      </c>
    </row>
    <row r="366" spans="2:21" ht="20.100000000000001" customHeight="1" thickBot="1" x14ac:dyDescent="0.25">
      <c r="B366" s="62" t="s">
        <v>202</v>
      </c>
      <c r="C366" s="25">
        <v>506</v>
      </c>
      <c r="D366" s="25">
        <v>388</v>
      </c>
      <c r="E366" s="25">
        <v>118</v>
      </c>
      <c r="F366" s="25">
        <v>0</v>
      </c>
      <c r="G366" s="25">
        <v>506</v>
      </c>
      <c r="H366" s="25">
        <v>64</v>
      </c>
      <c r="I366" s="25">
        <v>0</v>
      </c>
      <c r="J366" s="25">
        <v>361</v>
      </c>
      <c r="K366" s="25">
        <v>46</v>
      </c>
      <c r="L366" s="25">
        <v>35</v>
      </c>
      <c r="M366" s="25">
        <v>0</v>
      </c>
      <c r="N366" s="25">
        <v>0</v>
      </c>
      <c r="O366" s="25">
        <v>9</v>
      </c>
      <c r="P366" s="25">
        <v>5</v>
      </c>
      <c r="Q366" s="25">
        <v>4</v>
      </c>
      <c r="R366" s="66">
        <f t="shared" si="10"/>
        <v>1.7786561264822136E-2</v>
      </c>
      <c r="S366" s="66">
        <f t="shared" si="11"/>
        <v>1.7786561264822136E-2</v>
      </c>
      <c r="T366" s="66">
        <f>+IF(G366&gt;0,'Órdenes y Medidas'!C369/G366,"-")</f>
        <v>0.15019762845849802</v>
      </c>
      <c r="U366" s="66">
        <f>+IF(OR(C366=0,J366=0),"-",'Órdenes y Medidas'!C369/C366)</f>
        <v>0.15019762845849802</v>
      </c>
    </row>
    <row r="367" spans="2:21" ht="20.100000000000001" customHeight="1" thickBot="1" x14ac:dyDescent="0.25">
      <c r="B367" s="62" t="s">
        <v>543</v>
      </c>
      <c r="C367" s="25">
        <v>20</v>
      </c>
      <c r="D367" s="25">
        <v>17</v>
      </c>
      <c r="E367" s="25">
        <v>3</v>
      </c>
      <c r="F367" s="25">
        <v>0</v>
      </c>
      <c r="G367" s="25">
        <v>20</v>
      </c>
      <c r="H367" s="25">
        <v>0</v>
      </c>
      <c r="I367" s="25">
        <v>0</v>
      </c>
      <c r="J367" s="25">
        <v>17</v>
      </c>
      <c r="K367" s="25">
        <v>1</v>
      </c>
      <c r="L367" s="25">
        <v>2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66">
        <f t="shared" si="10"/>
        <v>0</v>
      </c>
      <c r="S367" s="66">
        <f t="shared" si="11"/>
        <v>0</v>
      </c>
      <c r="T367" s="66">
        <f>+IF(G367&gt;0,'Órdenes y Medidas'!C370/G367,"-")</f>
        <v>0.75</v>
      </c>
      <c r="U367" s="66">
        <f>+IF(OR(C367=0,J367=0),"-",'Órdenes y Medidas'!C370/C367)</f>
        <v>0.75</v>
      </c>
    </row>
    <row r="368" spans="2:21" ht="20.100000000000001" customHeight="1" thickBot="1" x14ac:dyDescent="0.25">
      <c r="B368" s="62" t="s">
        <v>544</v>
      </c>
      <c r="C368" s="25">
        <v>19</v>
      </c>
      <c r="D368" s="25">
        <v>11</v>
      </c>
      <c r="E368" s="25">
        <v>8</v>
      </c>
      <c r="F368" s="25">
        <v>0</v>
      </c>
      <c r="G368" s="25">
        <v>19</v>
      </c>
      <c r="H368" s="25">
        <v>0</v>
      </c>
      <c r="I368" s="25">
        <v>0</v>
      </c>
      <c r="J368" s="25">
        <v>19</v>
      </c>
      <c r="K368" s="25">
        <v>0</v>
      </c>
      <c r="L368" s="25">
        <v>0</v>
      </c>
      <c r="M368" s="25">
        <v>0</v>
      </c>
      <c r="N368" s="25">
        <v>0</v>
      </c>
      <c r="O368" s="25">
        <v>2</v>
      </c>
      <c r="P368" s="25">
        <v>2</v>
      </c>
      <c r="Q368" s="25">
        <v>0</v>
      </c>
      <c r="R368" s="66">
        <f t="shared" si="10"/>
        <v>0.10526315789473684</v>
      </c>
      <c r="S368" s="66">
        <f t="shared" si="11"/>
        <v>0.10526315789473684</v>
      </c>
      <c r="T368" s="66">
        <f>+IF(G368&gt;0,'Órdenes y Medidas'!C371/G368,"-")</f>
        <v>0.78947368421052633</v>
      </c>
      <c r="U368" s="66">
        <f>+IF(OR(C368=0,J368=0),"-",'Órdenes y Medidas'!C371/C368)</f>
        <v>0.78947368421052633</v>
      </c>
    </row>
    <row r="369" spans="2:21" ht="20.100000000000001" customHeight="1" thickBot="1" x14ac:dyDescent="0.25">
      <c r="B369" s="62" t="s">
        <v>545</v>
      </c>
      <c r="C369" s="25">
        <v>9</v>
      </c>
      <c r="D369" s="25">
        <v>8</v>
      </c>
      <c r="E369" s="25">
        <v>1</v>
      </c>
      <c r="F369" s="25">
        <v>0</v>
      </c>
      <c r="G369" s="25">
        <v>13</v>
      </c>
      <c r="H369" s="25">
        <v>0</v>
      </c>
      <c r="I369" s="25">
        <v>0</v>
      </c>
      <c r="J369" s="25">
        <v>12</v>
      </c>
      <c r="K369" s="25">
        <v>0</v>
      </c>
      <c r="L369" s="25">
        <v>0</v>
      </c>
      <c r="M369" s="25">
        <v>0</v>
      </c>
      <c r="N369" s="25">
        <v>1</v>
      </c>
      <c r="O369" s="25">
        <v>0</v>
      </c>
      <c r="P369" s="25">
        <v>0</v>
      </c>
      <c r="Q369" s="25">
        <v>0</v>
      </c>
      <c r="R369" s="66">
        <f t="shared" si="10"/>
        <v>0</v>
      </c>
      <c r="S369" s="66">
        <f t="shared" si="11"/>
        <v>0</v>
      </c>
      <c r="T369" s="66">
        <f>+IF(G369&gt;0,'Órdenes y Medidas'!C372/G369,"-")</f>
        <v>0.30769230769230771</v>
      </c>
      <c r="U369" s="66">
        <f>+IF(OR(C369=0,J369=0),"-",'Órdenes y Medidas'!C372/C369)</f>
        <v>0.44444444444444442</v>
      </c>
    </row>
    <row r="370" spans="2:21" ht="20.100000000000001" customHeight="1" thickBot="1" x14ac:dyDescent="0.25">
      <c r="B370" s="62" t="s">
        <v>546</v>
      </c>
      <c r="C370" s="25">
        <v>42</v>
      </c>
      <c r="D370" s="25">
        <v>29</v>
      </c>
      <c r="E370" s="25">
        <v>13</v>
      </c>
      <c r="F370" s="25">
        <v>0</v>
      </c>
      <c r="G370" s="25">
        <v>42</v>
      </c>
      <c r="H370" s="25">
        <v>0</v>
      </c>
      <c r="I370" s="25">
        <v>0</v>
      </c>
      <c r="J370" s="25">
        <v>28</v>
      </c>
      <c r="K370" s="25">
        <v>1</v>
      </c>
      <c r="L370" s="25">
        <v>13</v>
      </c>
      <c r="M370" s="25">
        <v>0</v>
      </c>
      <c r="N370" s="25">
        <v>0</v>
      </c>
      <c r="O370" s="25">
        <v>2</v>
      </c>
      <c r="P370" s="25">
        <v>2</v>
      </c>
      <c r="Q370" s="25">
        <v>0</v>
      </c>
      <c r="R370" s="66">
        <f t="shared" si="10"/>
        <v>4.7619047619047616E-2</v>
      </c>
      <c r="S370" s="66">
        <f t="shared" si="11"/>
        <v>4.7619047619047616E-2</v>
      </c>
      <c r="T370" s="66">
        <f>+IF(G370&gt;0,'Órdenes y Medidas'!C373/G370,"-")</f>
        <v>0.47619047619047616</v>
      </c>
      <c r="U370" s="66">
        <f>+IF(OR(C370=0,J370=0),"-",'Órdenes y Medidas'!C373/C370)</f>
        <v>0.47619047619047616</v>
      </c>
    </row>
    <row r="371" spans="2:21" ht="20.100000000000001" customHeight="1" thickBot="1" x14ac:dyDescent="0.25">
      <c r="B371" s="62" t="s">
        <v>645</v>
      </c>
      <c r="C371" s="25">
        <v>51</v>
      </c>
      <c r="D371" s="25">
        <v>30</v>
      </c>
      <c r="E371" s="25">
        <v>21</v>
      </c>
      <c r="F371" s="25">
        <v>1</v>
      </c>
      <c r="G371" s="25">
        <v>51</v>
      </c>
      <c r="H371" s="25">
        <v>0</v>
      </c>
      <c r="I371" s="25">
        <v>0</v>
      </c>
      <c r="J371" s="25">
        <v>38</v>
      </c>
      <c r="K371" s="25">
        <v>0</v>
      </c>
      <c r="L371" s="25">
        <v>7</v>
      </c>
      <c r="M371" s="25">
        <v>1</v>
      </c>
      <c r="N371" s="25">
        <v>5</v>
      </c>
      <c r="O371" s="25">
        <v>0</v>
      </c>
      <c r="P371" s="25">
        <v>0</v>
      </c>
      <c r="Q371" s="25">
        <v>0</v>
      </c>
      <c r="R371" s="66">
        <f t="shared" si="10"/>
        <v>0</v>
      </c>
      <c r="S371" s="66">
        <f t="shared" si="11"/>
        <v>0</v>
      </c>
      <c r="T371" s="66">
        <f>+IF(G371&gt;0,'Órdenes y Medidas'!C374/G371,"-")</f>
        <v>0.29411764705882354</v>
      </c>
      <c r="U371" s="66">
        <f>+IF(OR(C371=0,J371=0),"-",'Órdenes y Medidas'!C374/C371)</f>
        <v>0.29411764705882354</v>
      </c>
    </row>
    <row r="372" spans="2:21" ht="20.100000000000001" customHeight="1" thickBot="1" x14ac:dyDescent="0.25">
      <c r="B372" s="62" t="s">
        <v>547</v>
      </c>
      <c r="C372" s="25">
        <v>61</v>
      </c>
      <c r="D372" s="25">
        <v>50</v>
      </c>
      <c r="E372" s="25">
        <v>11</v>
      </c>
      <c r="F372" s="25">
        <v>0</v>
      </c>
      <c r="G372" s="25">
        <v>61</v>
      </c>
      <c r="H372" s="25">
        <v>0</v>
      </c>
      <c r="I372" s="25">
        <v>0</v>
      </c>
      <c r="J372" s="25">
        <v>59</v>
      </c>
      <c r="K372" s="25">
        <v>0</v>
      </c>
      <c r="L372" s="25">
        <v>2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66">
        <f t="shared" si="10"/>
        <v>0</v>
      </c>
      <c r="S372" s="66">
        <f t="shared" si="11"/>
        <v>0</v>
      </c>
      <c r="T372" s="66">
        <f>+IF(G372&gt;0,'Órdenes y Medidas'!C375/G372,"-")</f>
        <v>0.18032786885245902</v>
      </c>
      <c r="U372" s="66">
        <f>+IF(OR(C372=0,J372=0),"-",'Órdenes y Medidas'!C375/C372)</f>
        <v>0.18032786885245902</v>
      </c>
    </row>
    <row r="373" spans="2:21" ht="20.100000000000001" customHeight="1" thickBot="1" x14ac:dyDescent="0.25">
      <c r="B373" s="62" t="s">
        <v>548</v>
      </c>
      <c r="C373" s="25">
        <v>15</v>
      </c>
      <c r="D373" s="25">
        <v>15</v>
      </c>
      <c r="E373" s="25">
        <v>0</v>
      </c>
      <c r="F373" s="25">
        <v>0</v>
      </c>
      <c r="G373" s="25">
        <v>15</v>
      </c>
      <c r="H373" s="25">
        <v>0</v>
      </c>
      <c r="I373" s="25">
        <v>0</v>
      </c>
      <c r="J373" s="25">
        <v>15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66">
        <f t="shared" si="10"/>
        <v>0</v>
      </c>
      <c r="S373" s="66">
        <f t="shared" si="11"/>
        <v>0</v>
      </c>
      <c r="T373" s="66">
        <f>+IF(G373&gt;0,'Órdenes y Medidas'!C376/G373,"-")</f>
        <v>0.53333333333333333</v>
      </c>
      <c r="U373" s="66">
        <f>+IF(OR(C373=0,J373=0),"-",'Órdenes y Medidas'!C376/C373)</f>
        <v>0.53333333333333333</v>
      </c>
    </row>
    <row r="374" spans="2:21" ht="20.100000000000001" customHeight="1" thickBot="1" x14ac:dyDescent="0.25">
      <c r="B374" s="62" t="s">
        <v>549</v>
      </c>
      <c r="C374" s="25">
        <v>14</v>
      </c>
      <c r="D374" s="25">
        <v>14</v>
      </c>
      <c r="E374" s="25">
        <v>0</v>
      </c>
      <c r="F374" s="25">
        <v>0</v>
      </c>
      <c r="G374" s="25">
        <v>14</v>
      </c>
      <c r="H374" s="25">
        <v>0</v>
      </c>
      <c r="I374" s="25">
        <v>0</v>
      </c>
      <c r="J374" s="25">
        <v>14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66">
        <f t="shared" si="10"/>
        <v>0</v>
      </c>
      <c r="S374" s="66">
        <f t="shared" si="11"/>
        <v>0</v>
      </c>
      <c r="T374" s="66">
        <f>+IF(G374&gt;0,'Órdenes y Medidas'!C377/G374,"-")</f>
        <v>0.5714285714285714</v>
      </c>
      <c r="U374" s="66">
        <f>+IF(OR(C374=0,J374=0),"-",'Órdenes y Medidas'!C377/C374)</f>
        <v>0.5714285714285714</v>
      </c>
    </row>
    <row r="375" spans="2:21" ht="20.100000000000001" customHeight="1" thickBot="1" x14ac:dyDescent="0.25">
      <c r="B375" s="62" t="s">
        <v>550</v>
      </c>
      <c r="C375" s="25">
        <v>117</v>
      </c>
      <c r="D375" s="25">
        <v>103</v>
      </c>
      <c r="E375" s="25">
        <v>14</v>
      </c>
      <c r="F375" s="25">
        <v>0</v>
      </c>
      <c r="G375" s="25">
        <v>117</v>
      </c>
      <c r="H375" s="25">
        <v>0</v>
      </c>
      <c r="I375" s="25">
        <v>0</v>
      </c>
      <c r="J375" s="25">
        <v>109</v>
      </c>
      <c r="K375" s="25">
        <v>1</v>
      </c>
      <c r="L375" s="25">
        <v>7</v>
      </c>
      <c r="M375" s="25">
        <v>0</v>
      </c>
      <c r="N375" s="25">
        <v>0</v>
      </c>
      <c r="O375" s="25">
        <v>15</v>
      </c>
      <c r="P375" s="25">
        <v>13</v>
      </c>
      <c r="Q375" s="25">
        <v>2</v>
      </c>
      <c r="R375" s="66">
        <f t="shared" si="10"/>
        <v>0.12820512820512819</v>
      </c>
      <c r="S375" s="66">
        <f t="shared" si="11"/>
        <v>0.12820512820512819</v>
      </c>
      <c r="T375" s="66">
        <f>+IF(G375&gt;0,'Órdenes y Medidas'!C378/G375,"-")</f>
        <v>0.54700854700854706</v>
      </c>
      <c r="U375" s="66">
        <f>+IF(OR(C375=0,J375=0),"-",'Órdenes y Medidas'!C378/C375)</f>
        <v>0.54700854700854706</v>
      </c>
    </row>
    <row r="376" spans="2:21" ht="20.100000000000001" customHeight="1" thickBot="1" x14ac:dyDescent="0.25">
      <c r="B376" s="62" t="s">
        <v>551</v>
      </c>
      <c r="C376" s="25">
        <v>185</v>
      </c>
      <c r="D376" s="25">
        <v>135</v>
      </c>
      <c r="E376" s="25">
        <v>50</v>
      </c>
      <c r="F376" s="25">
        <v>0</v>
      </c>
      <c r="G376" s="25">
        <v>185</v>
      </c>
      <c r="H376" s="25">
        <v>47</v>
      </c>
      <c r="I376" s="25">
        <v>0</v>
      </c>
      <c r="J376" s="25">
        <v>138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66">
        <f t="shared" si="10"/>
        <v>0</v>
      </c>
      <c r="S376" s="66">
        <f t="shared" si="11"/>
        <v>0</v>
      </c>
      <c r="T376" s="66">
        <f>+IF(G376&gt;0,'Órdenes y Medidas'!C379/G376,"-")</f>
        <v>9.1891891891891897E-2</v>
      </c>
      <c r="U376" s="66">
        <f>+IF(OR(C376=0,J376=0),"-",'Órdenes y Medidas'!C379/C376)</f>
        <v>9.1891891891891897E-2</v>
      </c>
    </row>
    <row r="377" spans="2:21" ht="20.100000000000001" customHeight="1" thickBot="1" x14ac:dyDescent="0.25">
      <c r="B377" s="62" t="s">
        <v>552</v>
      </c>
      <c r="C377" s="25">
        <v>862</v>
      </c>
      <c r="D377" s="25">
        <v>675</v>
      </c>
      <c r="E377" s="25">
        <v>187</v>
      </c>
      <c r="F377" s="25">
        <v>0</v>
      </c>
      <c r="G377" s="25">
        <v>862</v>
      </c>
      <c r="H377" s="25">
        <v>14</v>
      </c>
      <c r="I377" s="25">
        <v>0</v>
      </c>
      <c r="J377" s="25">
        <v>795</v>
      </c>
      <c r="K377" s="25">
        <v>17</v>
      </c>
      <c r="L377" s="25">
        <v>18</v>
      </c>
      <c r="M377" s="25">
        <v>18</v>
      </c>
      <c r="N377" s="25">
        <v>0</v>
      </c>
      <c r="O377" s="25">
        <v>28</v>
      </c>
      <c r="P377" s="25">
        <v>17</v>
      </c>
      <c r="Q377" s="25">
        <v>11</v>
      </c>
      <c r="R377" s="66">
        <f t="shared" si="10"/>
        <v>3.248259860788863E-2</v>
      </c>
      <c r="S377" s="66">
        <f t="shared" si="11"/>
        <v>3.248259860788863E-2</v>
      </c>
      <c r="T377" s="66">
        <f>+IF(G377&gt;0,'Órdenes y Medidas'!C380/G377,"-")</f>
        <v>0.24593967517401391</v>
      </c>
      <c r="U377" s="66">
        <f>+IF(OR(C377=0,J377=0),"-",'Órdenes y Medidas'!C380/C377)</f>
        <v>0.24593967517401391</v>
      </c>
    </row>
    <row r="378" spans="2:21" ht="20.100000000000001" customHeight="1" thickBot="1" x14ac:dyDescent="0.25">
      <c r="B378" s="62" t="s">
        <v>203</v>
      </c>
      <c r="C378" s="25">
        <v>273</v>
      </c>
      <c r="D378" s="25">
        <v>249</v>
      </c>
      <c r="E378" s="25">
        <v>24</v>
      </c>
      <c r="F378" s="25">
        <v>0</v>
      </c>
      <c r="G378" s="25">
        <v>273</v>
      </c>
      <c r="H378" s="25">
        <v>4</v>
      </c>
      <c r="I378" s="25">
        <v>0</v>
      </c>
      <c r="J378" s="25">
        <v>173</v>
      </c>
      <c r="K378" s="25">
        <v>5</v>
      </c>
      <c r="L378" s="25">
        <v>30</v>
      </c>
      <c r="M378" s="25">
        <v>52</v>
      </c>
      <c r="N378" s="25">
        <v>9</v>
      </c>
      <c r="O378" s="25">
        <v>8</v>
      </c>
      <c r="P378" s="25">
        <v>8</v>
      </c>
      <c r="Q378" s="25">
        <v>0</v>
      </c>
      <c r="R378" s="66">
        <f t="shared" si="10"/>
        <v>2.9304029304029304E-2</v>
      </c>
      <c r="S378" s="66">
        <f t="shared" si="11"/>
        <v>2.9304029304029304E-2</v>
      </c>
      <c r="T378" s="66">
        <f>+IF(G378&gt;0,'Órdenes y Medidas'!C381/G378,"-")</f>
        <v>0.12454212454212454</v>
      </c>
      <c r="U378" s="66">
        <f>+IF(OR(C378=0,J378=0),"-",'Órdenes y Medidas'!C381/C378)</f>
        <v>0.12454212454212454</v>
      </c>
    </row>
    <row r="379" spans="2:21" ht="20.100000000000001" customHeight="1" thickBot="1" x14ac:dyDescent="0.25">
      <c r="B379" s="62" t="s">
        <v>553</v>
      </c>
      <c r="C379" s="25">
        <v>14</v>
      </c>
      <c r="D379" s="25">
        <v>13</v>
      </c>
      <c r="E379" s="25">
        <v>1</v>
      </c>
      <c r="F379" s="25">
        <v>4</v>
      </c>
      <c r="G379" s="25">
        <v>14</v>
      </c>
      <c r="H379" s="25">
        <v>0</v>
      </c>
      <c r="I379" s="25">
        <v>0</v>
      </c>
      <c r="J379" s="25">
        <v>12</v>
      </c>
      <c r="K379" s="25">
        <v>0</v>
      </c>
      <c r="L379" s="25">
        <v>0</v>
      </c>
      <c r="M379" s="25">
        <v>2</v>
      </c>
      <c r="N379" s="25">
        <v>0</v>
      </c>
      <c r="O379" s="25">
        <v>0</v>
      </c>
      <c r="P379" s="25">
        <v>0</v>
      </c>
      <c r="Q379" s="25">
        <v>0</v>
      </c>
      <c r="R379" s="66">
        <f t="shared" si="10"/>
        <v>0</v>
      </c>
      <c r="S379" s="66">
        <f t="shared" si="11"/>
        <v>0</v>
      </c>
      <c r="T379" s="66">
        <f>+IF(G379&gt;0,'Órdenes y Medidas'!C382/G379,"-")</f>
        <v>0.6428571428571429</v>
      </c>
      <c r="U379" s="66">
        <f>+IF(OR(C379=0,J379=0),"-",'Órdenes y Medidas'!C382/C379)</f>
        <v>0.6428571428571429</v>
      </c>
    </row>
    <row r="380" spans="2:21" ht="20.100000000000001" customHeight="1" thickBot="1" x14ac:dyDescent="0.25">
      <c r="B380" s="62" t="s">
        <v>554</v>
      </c>
      <c r="C380" s="25">
        <v>65</v>
      </c>
      <c r="D380" s="25">
        <v>54</v>
      </c>
      <c r="E380" s="25">
        <v>11</v>
      </c>
      <c r="F380" s="25">
        <v>1</v>
      </c>
      <c r="G380" s="25">
        <v>65</v>
      </c>
      <c r="H380" s="25">
        <v>0</v>
      </c>
      <c r="I380" s="25">
        <v>0</v>
      </c>
      <c r="J380" s="25">
        <v>53</v>
      </c>
      <c r="K380" s="25">
        <v>4</v>
      </c>
      <c r="L380" s="25">
        <v>8</v>
      </c>
      <c r="M380" s="25">
        <v>0</v>
      </c>
      <c r="N380" s="25">
        <v>0</v>
      </c>
      <c r="O380" s="25">
        <v>14</v>
      </c>
      <c r="P380" s="25">
        <v>12</v>
      </c>
      <c r="Q380" s="25">
        <v>2</v>
      </c>
      <c r="R380" s="66">
        <f t="shared" si="10"/>
        <v>0.2153846153846154</v>
      </c>
      <c r="S380" s="66">
        <f t="shared" si="11"/>
        <v>0.2153846153846154</v>
      </c>
      <c r="T380" s="66">
        <f>+IF(G380&gt;0,'Órdenes y Medidas'!C383/G380,"-")</f>
        <v>0.27692307692307694</v>
      </c>
      <c r="U380" s="66">
        <f>+IF(OR(C380=0,J380=0),"-",'Órdenes y Medidas'!C383/C380)</f>
        <v>0.27692307692307694</v>
      </c>
    </row>
    <row r="381" spans="2:21" ht="20.100000000000001" customHeight="1" thickBot="1" x14ac:dyDescent="0.25">
      <c r="B381" s="62" t="s">
        <v>555</v>
      </c>
      <c r="C381" s="25">
        <v>127</v>
      </c>
      <c r="D381" s="25">
        <v>120</v>
      </c>
      <c r="E381" s="25">
        <v>7</v>
      </c>
      <c r="F381" s="25">
        <v>1</v>
      </c>
      <c r="G381" s="25">
        <v>127</v>
      </c>
      <c r="H381" s="25">
        <v>0</v>
      </c>
      <c r="I381" s="25">
        <v>0</v>
      </c>
      <c r="J381" s="25">
        <v>127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66">
        <f t="shared" si="10"/>
        <v>0</v>
      </c>
      <c r="S381" s="66">
        <f t="shared" si="11"/>
        <v>0</v>
      </c>
      <c r="T381" s="66">
        <f>+IF(G381&gt;0,'Órdenes y Medidas'!C384/G381,"-")</f>
        <v>0.25196850393700787</v>
      </c>
      <c r="U381" s="66">
        <f>+IF(OR(C381=0,J381=0),"-",'Órdenes y Medidas'!C384/C381)</f>
        <v>0.25196850393700787</v>
      </c>
    </row>
    <row r="382" spans="2:21" ht="20.100000000000001" customHeight="1" thickBot="1" x14ac:dyDescent="0.25">
      <c r="B382" s="62" t="s">
        <v>556</v>
      </c>
      <c r="C382" s="25">
        <v>44</v>
      </c>
      <c r="D382" s="25">
        <v>33</v>
      </c>
      <c r="E382" s="25">
        <v>11</v>
      </c>
      <c r="F382" s="25">
        <v>0</v>
      </c>
      <c r="G382" s="25">
        <v>44</v>
      </c>
      <c r="H382" s="25">
        <v>0</v>
      </c>
      <c r="I382" s="25">
        <v>0</v>
      </c>
      <c r="J382" s="25">
        <v>36</v>
      </c>
      <c r="K382" s="25">
        <v>0</v>
      </c>
      <c r="L382" s="25">
        <v>8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66">
        <f t="shared" si="10"/>
        <v>0</v>
      </c>
      <c r="S382" s="66">
        <f t="shared" si="11"/>
        <v>0</v>
      </c>
      <c r="T382" s="66">
        <f>+IF(G382&gt;0,'Órdenes y Medidas'!C385/G382,"-")</f>
        <v>0.47727272727272729</v>
      </c>
      <c r="U382" s="66">
        <f>+IF(OR(C382=0,J382=0),"-",'Órdenes y Medidas'!C385/C382)</f>
        <v>0.47727272727272729</v>
      </c>
    </row>
    <row r="383" spans="2:21" ht="20.100000000000001" customHeight="1" thickBot="1" x14ac:dyDescent="0.25">
      <c r="B383" s="62" t="s">
        <v>557</v>
      </c>
      <c r="C383" s="25">
        <v>175</v>
      </c>
      <c r="D383" s="25">
        <v>154</v>
      </c>
      <c r="E383" s="25">
        <v>21</v>
      </c>
      <c r="F383" s="25">
        <v>0</v>
      </c>
      <c r="G383" s="25">
        <v>175</v>
      </c>
      <c r="H383" s="25">
        <v>1</v>
      </c>
      <c r="I383" s="25">
        <v>0</v>
      </c>
      <c r="J383" s="25">
        <v>168</v>
      </c>
      <c r="K383" s="25">
        <v>0</v>
      </c>
      <c r="L383" s="25">
        <v>0</v>
      </c>
      <c r="M383" s="25">
        <v>6</v>
      </c>
      <c r="N383" s="25">
        <v>0</v>
      </c>
      <c r="O383" s="25">
        <v>3</v>
      </c>
      <c r="P383" s="25">
        <v>2</v>
      </c>
      <c r="Q383" s="25">
        <v>1</v>
      </c>
      <c r="R383" s="66">
        <f t="shared" si="10"/>
        <v>1.7142857142857144E-2</v>
      </c>
      <c r="S383" s="66">
        <f t="shared" si="11"/>
        <v>1.7142857142857144E-2</v>
      </c>
      <c r="T383" s="66">
        <f>+IF(G383&gt;0,'Órdenes y Medidas'!C386/G383,"-")</f>
        <v>0.22857142857142856</v>
      </c>
      <c r="U383" s="66">
        <f>+IF(OR(C383=0,J383=0),"-",'Órdenes y Medidas'!C386/C383)</f>
        <v>0.22857142857142856</v>
      </c>
    </row>
    <row r="384" spans="2:21" ht="20.100000000000001" customHeight="1" thickBot="1" x14ac:dyDescent="0.25">
      <c r="B384" s="62" t="s">
        <v>558</v>
      </c>
      <c r="C384" s="25">
        <v>91</v>
      </c>
      <c r="D384" s="25">
        <v>91</v>
      </c>
      <c r="E384" s="25">
        <v>0</v>
      </c>
      <c r="F384" s="25">
        <v>0</v>
      </c>
      <c r="G384" s="25">
        <v>91</v>
      </c>
      <c r="H384" s="25">
        <v>1</v>
      </c>
      <c r="I384" s="25">
        <v>0</v>
      </c>
      <c r="J384" s="25">
        <v>89</v>
      </c>
      <c r="K384" s="25">
        <v>1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66">
        <f t="shared" si="10"/>
        <v>0</v>
      </c>
      <c r="S384" s="66">
        <f t="shared" si="11"/>
        <v>0</v>
      </c>
      <c r="T384" s="66">
        <f>+IF(G384&gt;0,'Órdenes y Medidas'!C387/G384,"-")</f>
        <v>0.2967032967032967</v>
      </c>
      <c r="U384" s="66">
        <f>+IF(OR(C384=0,J384=0),"-",'Órdenes y Medidas'!C387/C384)</f>
        <v>0.2967032967032967</v>
      </c>
    </row>
    <row r="385" spans="2:21" ht="20.100000000000001" customHeight="1" thickBot="1" x14ac:dyDescent="0.25">
      <c r="B385" s="62" t="s">
        <v>646</v>
      </c>
      <c r="C385" s="25">
        <v>94</v>
      </c>
      <c r="D385" s="25">
        <v>83</v>
      </c>
      <c r="E385" s="25">
        <v>11</v>
      </c>
      <c r="F385" s="25">
        <v>0</v>
      </c>
      <c r="G385" s="25">
        <v>94</v>
      </c>
      <c r="H385" s="25">
        <v>0</v>
      </c>
      <c r="I385" s="25">
        <v>0</v>
      </c>
      <c r="J385" s="25">
        <v>59</v>
      </c>
      <c r="K385" s="25">
        <v>9</v>
      </c>
      <c r="L385" s="25">
        <v>18</v>
      </c>
      <c r="M385" s="25">
        <v>2</v>
      </c>
      <c r="N385" s="25">
        <v>6</v>
      </c>
      <c r="O385" s="25">
        <v>2</v>
      </c>
      <c r="P385" s="25">
        <v>2</v>
      </c>
      <c r="Q385" s="25">
        <v>0</v>
      </c>
      <c r="R385" s="66">
        <f t="shared" si="10"/>
        <v>2.1276595744680851E-2</v>
      </c>
      <c r="S385" s="66">
        <f t="shared" si="11"/>
        <v>2.1276595744680851E-2</v>
      </c>
      <c r="T385" s="66">
        <f>+IF(G385&gt;0,'Órdenes y Medidas'!C388/G385,"-")</f>
        <v>0.31914893617021278</v>
      </c>
      <c r="U385" s="66">
        <f>+IF(OR(C385=0,J385=0),"-",'Órdenes y Medidas'!C388/C385)</f>
        <v>0.31914893617021278</v>
      </c>
    </row>
    <row r="386" spans="2:21" ht="20.100000000000001" customHeight="1" thickBot="1" x14ac:dyDescent="0.25">
      <c r="B386" s="62" t="s">
        <v>559</v>
      </c>
      <c r="C386" s="25">
        <v>77</v>
      </c>
      <c r="D386" s="25">
        <v>70</v>
      </c>
      <c r="E386" s="25">
        <v>7</v>
      </c>
      <c r="F386" s="25">
        <v>0</v>
      </c>
      <c r="G386" s="25">
        <v>77</v>
      </c>
      <c r="H386" s="25">
        <v>6</v>
      </c>
      <c r="I386" s="25">
        <v>0</v>
      </c>
      <c r="J386" s="25">
        <v>64</v>
      </c>
      <c r="K386" s="25">
        <v>3</v>
      </c>
      <c r="L386" s="25">
        <v>2</v>
      </c>
      <c r="M386" s="25">
        <v>1</v>
      </c>
      <c r="N386" s="25">
        <v>1</v>
      </c>
      <c r="O386" s="25">
        <v>1</v>
      </c>
      <c r="P386" s="25">
        <v>1</v>
      </c>
      <c r="Q386" s="25">
        <v>0</v>
      </c>
      <c r="R386" s="66">
        <f t="shared" si="10"/>
        <v>1.2987012987012988E-2</v>
      </c>
      <c r="S386" s="66">
        <f t="shared" si="11"/>
        <v>1.2987012987012988E-2</v>
      </c>
      <c r="T386" s="66">
        <f>+IF(G386&gt;0,'Órdenes y Medidas'!C389/G386,"-")</f>
        <v>0.23376623376623376</v>
      </c>
      <c r="U386" s="66">
        <f>+IF(OR(C386=0,J386=0),"-",'Órdenes y Medidas'!C389/C386)</f>
        <v>0.23376623376623376</v>
      </c>
    </row>
    <row r="387" spans="2:21" ht="20.100000000000001" customHeight="1" thickBot="1" x14ac:dyDescent="0.25">
      <c r="B387" s="62" t="s">
        <v>560</v>
      </c>
      <c r="C387" s="25">
        <v>87</v>
      </c>
      <c r="D387" s="25">
        <v>84</v>
      </c>
      <c r="E387" s="25">
        <v>3</v>
      </c>
      <c r="F387" s="25">
        <v>0</v>
      </c>
      <c r="G387" s="25">
        <v>87</v>
      </c>
      <c r="H387" s="25">
        <v>0</v>
      </c>
      <c r="I387" s="25">
        <v>0</v>
      </c>
      <c r="J387" s="25">
        <v>84</v>
      </c>
      <c r="K387" s="25">
        <v>1</v>
      </c>
      <c r="L387" s="25">
        <v>2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66">
        <f t="shared" si="10"/>
        <v>0</v>
      </c>
      <c r="S387" s="66">
        <f t="shared" si="11"/>
        <v>0</v>
      </c>
      <c r="T387" s="66">
        <f>+IF(G387&gt;0,'Órdenes y Medidas'!C390/G387,"-")</f>
        <v>0.35632183908045978</v>
      </c>
      <c r="U387" s="66">
        <f>+IF(OR(C387=0,J387=0),"-",'Órdenes y Medidas'!C390/C387)</f>
        <v>0.35632183908045978</v>
      </c>
    </row>
    <row r="388" spans="2:21" ht="20.100000000000001" customHeight="1" thickBot="1" x14ac:dyDescent="0.25">
      <c r="B388" s="62" t="s">
        <v>561</v>
      </c>
      <c r="C388" s="25">
        <v>94</v>
      </c>
      <c r="D388" s="25">
        <v>62</v>
      </c>
      <c r="E388" s="25">
        <v>32</v>
      </c>
      <c r="F388" s="25">
        <v>0</v>
      </c>
      <c r="G388" s="25">
        <v>94</v>
      </c>
      <c r="H388" s="25">
        <v>0</v>
      </c>
      <c r="I388" s="25">
        <v>0</v>
      </c>
      <c r="J388" s="25">
        <v>88</v>
      </c>
      <c r="K388" s="25">
        <v>0</v>
      </c>
      <c r="L388" s="25">
        <v>0</v>
      </c>
      <c r="M388" s="25">
        <v>6</v>
      </c>
      <c r="N388" s="25">
        <v>0</v>
      </c>
      <c r="O388" s="25">
        <v>0</v>
      </c>
      <c r="P388" s="25">
        <v>0</v>
      </c>
      <c r="Q388" s="25">
        <v>0</v>
      </c>
      <c r="R388" s="66">
        <f t="shared" si="10"/>
        <v>0</v>
      </c>
      <c r="S388" s="66">
        <f t="shared" si="11"/>
        <v>0</v>
      </c>
      <c r="T388" s="66">
        <f>+IF(G388&gt;0,'Órdenes y Medidas'!C391/G388,"-")</f>
        <v>0.2978723404255319</v>
      </c>
      <c r="U388" s="66">
        <f>+IF(OR(C388=0,J388=0),"-",'Órdenes y Medidas'!C391/C388)</f>
        <v>0.2978723404255319</v>
      </c>
    </row>
    <row r="389" spans="2:21" ht="20.100000000000001" customHeight="1" thickBot="1" x14ac:dyDescent="0.25">
      <c r="B389" s="62" t="s">
        <v>562</v>
      </c>
      <c r="C389" s="25">
        <v>1399</v>
      </c>
      <c r="D389" s="25">
        <v>887</v>
      </c>
      <c r="E389" s="25">
        <v>512</v>
      </c>
      <c r="F389" s="25">
        <v>0</v>
      </c>
      <c r="G389" s="25">
        <v>1399</v>
      </c>
      <c r="H389" s="25">
        <v>2</v>
      </c>
      <c r="I389" s="25">
        <v>0</v>
      </c>
      <c r="J389" s="25">
        <v>843</v>
      </c>
      <c r="K389" s="25">
        <v>14</v>
      </c>
      <c r="L389" s="25">
        <v>390</v>
      </c>
      <c r="M389" s="25">
        <v>114</v>
      </c>
      <c r="N389" s="25">
        <v>36</v>
      </c>
      <c r="O389" s="25">
        <v>89</v>
      </c>
      <c r="P389" s="25">
        <v>50</v>
      </c>
      <c r="Q389" s="25">
        <v>39</v>
      </c>
      <c r="R389" s="66">
        <f t="shared" si="10"/>
        <v>6.3616869192280198E-2</v>
      </c>
      <c r="S389" s="66">
        <f t="shared" si="11"/>
        <v>6.3616869192280198E-2</v>
      </c>
      <c r="T389" s="66">
        <f>+IF(G389&gt;0,'Órdenes y Medidas'!C392/G389,"-")</f>
        <v>0.23516797712651893</v>
      </c>
      <c r="U389" s="66">
        <f>+IF(OR(C389=0,J389=0),"-",'Órdenes y Medidas'!C392/C389)</f>
        <v>0.23516797712651893</v>
      </c>
    </row>
    <row r="390" spans="2:21" ht="20.100000000000001" customHeight="1" thickBot="1" x14ac:dyDescent="0.25">
      <c r="B390" s="62" t="s">
        <v>563</v>
      </c>
      <c r="C390" s="25">
        <v>589</v>
      </c>
      <c r="D390" s="25">
        <v>379</v>
      </c>
      <c r="E390" s="25">
        <v>210</v>
      </c>
      <c r="F390" s="25">
        <v>2</v>
      </c>
      <c r="G390" s="25">
        <v>667</v>
      </c>
      <c r="H390" s="25">
        <v>0</v>
      </c>
      <c r="I390" s="25">
        <v>0</v>
      </c>
      <c r="J390" s="25">
        <v>292</v>
      </c>
      <c r="K390" s="25">
        <v>17</v>
      </c>
      <c r="L390" s="25">
        <v>200</v>
      </c>
      <c r="M390" s="25">
        <v>158</v>
      </c>
      <c r="N390" s="25">
        <v>0</v>
      </c>
      <c r="O390" s="25">
        <v>8</v>
      </c>
      <c r="P390" s="25">
        <v>7</v>
      </c>
      <c r="Q390" s="25">
        <v>1</v>
      </c>
      <c r="R390" s="66">
        <f t="shared" si="10"/>
        <v>1.1994002998500749E-2</v>
      </c>
      <c r="S390" s="66">
        <f t="shared" si="11"/>
        <v>1.3582342954159592E-2</v>
      </c>
      <c r="T390" s="66">
        <f>+IF(G390&gt;0,'Órdenes y Medidas'!C393/G390,"-")</f>
        <v>0.14392803598200898</v>
      </c>
      <c r="U390" s="66">
        <f>+IF(OR(C390=0,J390=0),"-",'Órdenes y Medidas'!C393/C390)</f>
        <v>0.16298811544991512</v>
      </c>
    </row>
    <row r="391" spans="2:21" ht="20.100000000000001" customHeight="1" thickBot="1" x14ac:dyDescent="0.25">
      <c r="B391" s="62" t="s">
        <v>564</v>
      </c>
      <c r="C391" s="25">
        <v>1397</v>
      </c>
      <c r="D391" s="25">
        <v>781</v>
      </c>
      <c r="E391" s="25">
        <v>616</v>
      </c>
      <c r="F391" s="25">
        <v>0</v>
      </c>
      <c r="G391" s="25">
        <v>1397</v>
      </c>
      <c r="H391" s="25">
        <v>2</v>
      </c>
      <c r="I391" s="25">
        <v>0</v>
      </c>
      <c r="J391" s="25">
        <v>1019</v>
      </c>
      <c r="K391" s="25">
        <v>19</v>
      </c>
      <c r="L391" s="25">
        <v>110</v>
      </c>
      <c r="M391" s="25">
        <v>81</v>
      </c>
      <c r="N391" s="25">
        <v>166</v>
      </c>
      <c r="O391" s="25">
        <v>0</v>
      </c>
      <c r="P391" s="25">
        <v>0</v>
      </c>
      <c r="Q391" s="25">
        <v>0</v>
      </c>
      <c r="R391" s="66">
        <f t="shared" si="10"/>
        <v>0</v>
      </c>
      <c r="S391" s="66">
        <f t="shared" si="11"/>
        <v>0</v>
      </c>
      <c r="T391" s="66">
        <f>+IF(G391&gt;0,'Órdenes y Medidas'!C394/G391,"-")</f>
        <v>0.1066571224051539</v>
      </c>
      <c r="U391" s="66">
        <f>+IF(OR(C391=0,J391=0),"-",'Órdenes y Medidas'!C394/C391)</f>
        <v>0.1066571224051539</v>
      </c>
    </row>
    <row r="392" spans="2:21" ht="20.100000000000001" customHeight="1" thickBot="1" x14ac:dyDescent="0.25">
      <c r="B392" s="62" t="s">
        <v>565</v>
      </c>
      <c r="C392" s="25">
        <v>710</v>
      </c>
      <c r="D392" s="25">
        <v>444</v>
      </c>
      <c r="E392" s="25">
        <v>266</v>
      </c>
      <c r="F392" s="25">
        <v>4</v>
      </c>
      <c r="G392" s="25">
        <v>710</v>
      </c>
      <c r="H392" s="25">
        <v>21</v>
      </c>
      <c r="I392" s="25">
        <v>3</v>
      </c>
      <c r="J392" s="25">
        <v>375</v>
      </c>
      <c r="K392" s="25">
        <v>17</v>
      </c>
      <c r="L392" s="25">
        <v>139</v>
      </c>
      <c r="M392" s="25">
        <v>113</v>
      </c>
      <c r="N392" s="25">
        <v>42</v>
      </c>
      <c r="O392" s="25">
        <v>82</v>
      </c>
      <c r="P392" s="25">
        <v>47</v>
      </c>
      <c r="Q392" s="25">
        <v>35</v>
      </c>
      <c r="R392" s="66">
        <f t="shared" si="10"/>
        <v>0.11549295774647887</v>
      </c>
      <c r="S392" s="66">
        <f t="shared" si="11"/>
        <v>0.11549295774647887</v>
      </c>
      <c r="T392" s="66">
        <f>+IF(G392&gt;0,'Órdenes y Medidas'!C395/G392,"-")</f>
        <v>0.25774647887323943</v>
      </c>
      <c r="U392" s="66">
        <f>+IF(OR(C392=0,J392=0),"-",'Órdenes y Medidas'!C395/C392)</f>
        <v>0.25774647887323943</v>
      </c>
    </row>
    <row r="393" spans="2:21" ht="20.100000000000001" customHeight="1" thickBot="1" x14ac:dyDescent="0.25">
      <c r="B393" s="62" t="s">
        <v>566</v>
      </c>
      <c r="C393" s="25">
        <v>1384</v>
      </c>
      <c r="D393" s="25">
        <v>841</v>
      </c>
      <c r="E393" s="25">
        <v>543</v>
      </c>
      <c r="F393" s="25">
        <v>3</v>
      </c>
      <c r="G393" s="25">
        <v>1384</v>
      </c>
      <c r="H393" s="25">
        <v>0</v>
      </c>
      <c r="I393" s="25">
        <v>0</v>
      </c>
      <c r="J393" s="25">
        <v>1044</v>
      </c>
      <c r="K393" s="25">
        <v>0</v>
      </c>
      <c r="L393" s="25">
        <v>170</v>
      </c>
      <c r="M393" s="25">
        <v>80</v>
      </c>
      <c r="N393" s="25">
        <v>90</v>
      </c>
      <c r="O393" s="25">
        <v>82</v>
      </c>
      <c r="P393" s="25">
        <v>44</v>
      </c>
      <c r="Q393" s="25">
        <v>38</v>
      </c>
      <c r="R393" s="66">
        <f t="shared" si="10"/>
        <v>5.9248554913294796E-2</v>
      </c>
      <c r="S393" s="66">
        <f t="shared" si="11"/>
        <v>5.9248554913294796E-2</v>
      </c>
      <c r="T393" s="66">
        <f>+IF(G393&gt;0,'Órdenes y Medidas'!C396/G393,"-")</f>
        <v>0.12789017341040462</v>
      </c>
      <c r="U393" s="66">
        <f>+IF(OR(C393=0,J393=0),"-",'Órdenes y Medidas'!C396/C393)</f>
        <v>0.12789017341040462</v>
      </c>
    </row>
    <row r="394" spans="2:21" ht="20.100000000000001" customHeight="1" thickBot="1" x14ac:dyDescent="0.25">
      <c r="B394" s="62" t="s">
        <v>567</v>
      </c>
      <c r="C394" s="25">
        <v>176</v>
      </c>
      <c r="D394" s="25">
        <v>123</v>
      </c>
      <c r="E394" s="25">
        <v>53</v>
      </c>
      <c r="F394" s="25">
        <v>0</v>
      </c>
      <c r="G394" s="25">
        <v>176</v>
      </c>
      <c r="H394" s="25">
        <v>0</v>
      </c>
      <c r="I394" s="25">
        <v>0</v>
      </c>
      <c r="J394" s="25">
        <v>139</v>
      </c>
      <c r="K394" s="25">
        <v>0</v>
      </c>
      <c r="L394" s="25">
        <v>30</v>
      </c>
      <c r="M394" s="25">
        <v>7</v>
      </c>
      <c r="N394" s="25">
        <v>0</v>
      </c>
      <c r="O394" s="25">
        <v>27</v>
      </c>
      <c r="P394" s="25">
        <v>14</v>
      </c>
      <c r="Q394" s="25">
        <v>13</v>
      </c>
      <c r="R394" s="66">
        <f t="shared" si="10"/>
        <v>0.15340909090909091</v>
      </c>
      <c r="S394" s="66">
        <f t="shared" si="11"/>
        <v>0.15340909090909091</v>
      </c>
      <c r="T394" s="66">
        <f>+IF(G394&gt;0,'Órdenes y Medidas'!C397/G394,"-")</f>
        <v>0.28977272727272729</v>
      </c>
      <c r="U394" s="66">
        <f>+IF(OR(C394=0,J394=0),"-",'Órdenes y Medidas'!C397/C394)</f>
        <v>0.28977272727272729</v>
      </c>
    </row>
    <row r="395" spans="2:21" ht="20.100000000000001" customHeight="1" thickBot="1" x14ac:dyDescent="0.25">
      <c r="B395" s="62" t="s">
        <v>568</v>
      </c>
      <c r="C395" s="25">
        <v>224</v>
      </c>
      <c r="D395" s="25">
        <v>132</v>
      </c>
      <c r="E395" s="25">
        <v>92</v>
      </c>
      <c r="F395" s="25">
        <v>1</v>
      </c>
      <c r="G395" s="25">
        <v>224</v>
      </c>
      <c r="H395" s="25">
        <v>3</v>
      </c>
      <c r="I395" s="25">
        <v>0</v>
      </c>
      <c r="J395" s="25">
        <v>208</v>
      </c>
      <c r="K395" s="25">
        <v>6</v>
      </c>
      <c r="L395" s="25">
        <v>0</v>
      </c>
      <c r="M395" s="25">
        <v>6</v>
      </c>
      <c r="N395" s="25">
        <v>1</v>
      </c>
      <c r="O395" s="25">
        <v>75</v>
      </c>
      <c r="P395" s="25">
        <v>43</v>
      </c>
      <c r="Q395" s="25">
        <v>32</v>
      </c>
      <c r="R395" s="66">
        <f t="shared" ref="R395:R442" si="12">+IF(G395&gt;0,O395/G395,"-")</f>
        <v>0.33482142857142855</v>
      </c>
      <c r="S395" s="66">
        <f t="shared" ref="S395:S442" si="13">+IF(C395&gt;0,O395/C395,"-")</f>
        <v>0.33482142857142855</v>
      </c>
      <c r="T395" s="66">
        <f>+IF(G395&gt;0,'Órdenes y Medidas'!C398/G395,"-")</f>
        <v>0.36160714285714285</v>
      </c>
      <c r="U395" s="66">
        <f>+IF(OR(C395=0,J395=0),"-",'Órdenes y Medidas'!C398/C395)</f>
        <v>0.36160714285714285</v>
      </c>
    </row>
    <row r="396" spans="2:21" ht="20.100000000000001" customHeight="1" thickBot="1" x14ac:dyDescent="0.25">
      <c r="B396" s="62" t="s">
        <v>569</v>
      </c>
      <c r="C396" s="25">
        <v>540</v>
      </c>
      <c r="D396" s="25">
        <v>383</v>
      </c>
      <c r="E396" s="25">
        <v>157</v>
      </c>
      <c r="F396" s="25">
        <v>0</v>
      </c>
      <c r="G396" s="25">
        <v>555</v>
      </c>
      <c r="H396" s="25">
        <v>0</v>
      </c>
      <c r="I396" s="25">
        <v>0</v>
      </c>
      <c r="J396" s="25">
        <v>437</v>
      </c>
      <c r="K396" s="25">
        <v>0</v>
      </c>
      <c r="L396" s="25">
        <v>118</v>
      </c>
      <c r="M396" s="25">
        <v>0</v>
      </c>
      <c r="N396" s="25">
        <v>0</v>
      </c>
      <c r="O396" s="25">
        <v>9</v>
      </c>
      <c r="P396" s="25">
        <v>6</v>
      </c>
      <c r="Q396" s="25">
        <v>3</v>
      </c>
      <c r="R396" s="66">
        <f t="shared" si="12"/>
        <v>1.6216216216216217E-2</v>
      </c>
      <c r="S396" s="66">
        <f t="shared" si="13"/>
        <v>1.6666666666666666E-2</v>
      </c>
      <c r="T396" s="66">
        <f>+IF(G396&gt;0,'Órdenes y Medidas'!C399/G396,"-")</f>
        <v>0.2072072072072072</v>
      </c>
      <c r="U396" s="66">
        <f>+IF(OR(C396=0,J396=0),"-",'Órdenes y Medidas'!C399/C396)</f>
        <v>0.21296296296296297</v>
      </c>
    </row>
    <row r="397" spans="2:21" ht="20.100000000000001" customHeight="1" thickBot="1" x14ac:dyDescent="0.25">
      <c r="B397" s="62" t="s">
        <v>570</v>
      </c>
      <c r="C397" s="25">
        <v>718</v>
      </c>
      <c r="D397" s="25">
        <v>364</v>
      </c>
      <c r="E397" s="25">
        <v>354</v>
      </c>
      <c r="F397" s="25">
        <v>1</v>
      </c>
      <c r="G397" s="25">
        <v>718</v>
      </c>
      <c r="H397" s="25">
        <v>1</v>
      </c>
      <c r="I397" s="25">
        <v>3</v>
      </c>
      <c r="J397" s="25">
        <v>503</v>
      </c>
      <c r="K397" s="25">
        <v>32</v>
      </c>
      <c r="L397" s="25">
        <v>67</v>
      </c>
      <c r="M397" s="25">
        <v>102</v>
      </c>
      <c r="N397" s="25">
        <v>10</v>
      </c>
      <c r="O397" s="25">
        <v>128</v>
      </c>
      <c r="P397" s="25">
        <v>69</v>
      </c>
      <c r="Q397" s="25">
        <v>59</v>
      </c>
      <c r="R397" s="66">
        <f t="shared" si="12"/>
        <v>0.17827298050139276</v>
      </c>
      <c r="S397" s="66">
        <f t="shared" si="13"/>
        <v>0.17827298050139276</v>
      </c>
      <c r="T397" s="66">
        <f>+IF(G397&gt;0,'Órdenes y Medidas'!C400/G397,"-")</f>
        <v>0.13788300835654596</v>
      </c>
      <c r="U397" s="66">
        <f>+IF(OR(C397=0,J397=0),"-",'Órdenes y Medidas'!C400/C397)</f>
        <v>0.13788300835654596</v>
      </c>
    </row>
    <row r="398" spans="2:21" ht="20.100000000000001" customHeight="1" thickBot="1" x14ac:dyDescent="0.25">
      <c r="B398" s="62" t="s">
        <v>204</v>
      </c>
      <c r="C398" s="25">
        <v>12405</v>
      </c>
      <c r="D398" s="25">
        <v>6176</v>
      </c>
      <c r="E398" s="25">
        <v>6229</v>
      </c>
      <c r="F398" s="25">
        <v>5</v>
      </c>
      <c r="G398" s="25">
        <v>12847</v>
      </c>
      <c r="H398" s="25">
        <v>195</v>
      </c>
      <c r="I398" s="25">
        <v>21</v>
      </c>
      <c r="J398" s="25">
        <v>9820</v>
      </c>
      <c r="K398" s="25">
        <v>145</v>
      </c>
      <c r="L398" s="25">
        <v>2242</v>
      </c>
      <c r="M398" s="25">
        <v>368</v>
      </c>
      <c r="N398" s="25">
        <v>56</v>
      </c>
      <c r="O398" s="25">
        <v>1863</v>
      </c>
      <c r="P398" s="25">
        <v>897</v>
      </c>
      <c r="Q398" s="25">
        <v>966</v>
      </c>
      <c r="R398" s="66">
        <f t="shared" si="12"/>
        <v>0.14501440024908538</v>
      </c>
      <c r="S398" s="66">
        <f t="shared" si="13"/>
        <v>0.1501813784764208</v>
      </c>
      <c r="T398" s="66">
        <f>+IF(G398&gt;0,'Órdenes y Medidas'!C401/G398,"-")</f>
        <v>0.25025297734879737</v>
      </c>
      <c r="U398" s="66">
        <f>+IF(OR(C398=0,J398=0),"-",'Órdenes y Medidas'!C401/C398)</f>
        <v>0.25916968964127368</v>
      </c>
    </row>
    <row r="399" spans="2:21" ht="20.100000000000001" customHeight="1" thickBot="1" x14ac:dyDescent="0.25">
      <c r="B399" s="62" t="s">
        <v>571</v>
      </c>
      <c r="C399" s="25">
        <v>263</v>
      </c>
      <c r="D399" s="25">
        <v>133</v>
      </c>
      <c r="E399" s="25">
        <v>130</v>
      </c>
      <c r="F399" s="25">
        <v>0</v>
      </c>
      <c r="G399" s="25">
        <v>263</v>
      </c>
      <c r="H399" s="25">
        <v>0</v>
      </c>
      <c r="I399" s="25">
        <v>0</v>
      </c>
      <c r="J399" s="25">
        <v>220</v>
      </c>
      <c r="K399" s="25">
        <v>1</v>
      </c>
      <c r="L399" s="25">
        <v>41</v>
      </c>
      <c r="M399" s="25">
        <v>1</v>
      </c>
      <c r="N399" s="25">
        <v>0</v>
      </c>
      <c r="O399" s="25">
        <v>30</v>
      </c>
      <c r="P399" s="25">
        <v>14</v>
      </c>
      <c r="Q399" s="25">
        <v>16</v>
      </c>
      <c r="R399" s="66">
        <f t="shared" si="12"/>
        <v>0.11406844106463879</v>
      </c>
      <c r="S399" s="66">
        <f t="shared" si="13"/>
        <v>0.11406844106463879</v>
      </c>
      <c r="T399" s="66">
        <f>+IF(G399&gt;0,'Órdenes y Medidas'!C402/G399,"-")</f>
        <v>0.21292775665399238</v>
      </c>
      <c r="U399" s="66">
        <f>+IF(OR(C399=0,J399=0),"-",'Órdenes y Medidas'!C402/C399)</f>
        <v>0.21292775665399238</v>
      </c>
    </row>
    <row r="400" spans="2:21" ht="20.100000000000001" customHeight="1" thickBot="1" x14ac:dyDescent="0.25">
      <c r="B400" s="62" t="s">
        <v>572</v>
      </c>
      <c r="C400" s="25">
        <v>949</v>
      </c>
      <c r="D400" s="25">
        <v>778</v>
      </c>
      <c r="E400" s="25">
        <v>171</v>
      </c>
      <c r="F400" s="25">
        <v>0</v>
      </c>
      <c r="G400" s="25">
        <v>949</v>
      </c>
      <c r="H400" s="25">
        <v>18</v>
      </c>
      <c r="I400" s="25">
        <v>1</v>
      </c>
      <c r="J400" s="25">
        <v>440</v>
      </c>
      <c r="K400" s="25">
        <v>9</v>
      </c>
      <c r="L400" s="25">
        <v>85</v>
      </c>
      <c r="M400" s="25">
        <v>55</v>
      </c>
      <c r="N400" s="25">
        <v>341</v>
      </c>
      <c r="O400" s="25">
        <v>386</v>
      </c>
      <c r="P400" s="25">
        <v>288</v>
      </c>
      <c r="Q400" s="25">
        <v>98</v>
      </c>
      <c r="R400" s="66">
        <f t="shared" si="12"/>
        <v>0.40674394099051631</v>
      </c>
      <c r="S400" s="66">
        <f t="shared" si="13"/>
        <v>0.40674394099051631</v>
      </c>
      <c r="T400" s="66">
        <f>+IF(G400&gt;0,'Órdenes y Medidas'!C403/G400,"-")</f>
        <v>0.16227608008429925</v>
      </c>
      <c r="U400" s="66">
        <f>+IF(OR(C400=0,J400=0),"-",'Órdenes y Medidas'!C403/C400)</f>
        <v>0.16227608008429925</v>
      </c>
    </row>
    <row r="401" spans="2:21" ht="20.100000000000001" customHeight="1" thickBot="1" x14ac:dyDescent="0.25">
      <c r="B401" s="62" t="s">
        <v>573</v>
      </c>
      <c r="C401" s="25">
        <v>1319</v>
      </c>
      <c r="D401" s="25">
        <v>798</v>
      </c>
      <c r="E401" s="25">
        <v>521</v>
      </c>
      <c r="F401" s="25">
        <v>0</v>
      </c>
      <c r="G401" s="25">
        <v>1319</v>
      </c>
      <c r="H401" s="25">
        <v>10</v>
      </c>
      <c r="I401" s="25">
        <v>0</v>
      </c>
      <c r="J401" s="25">
        <v>1147</v>
      </c>
      <c r="K401" s="25">
        <v>0</v>
      </c>
      <c r="L401" s="25">
        <v>51</v>
      </c>
      <c r="M401" s="25">
        <v>110</v>
      </c>
      <c r="N401" s="25">
        <v>1</v>
      </c>
      <c r="O401" s="25">
        <v>0</v>
      </c>
      <c r="P401" s="25">
        <v>0</v>
      </c>
      <c r="Q401" s="25">
        <v>0</v>
      </c>
      <c r="R401" s="66">
        <f t="shared" si="12"/>
        <v>0</v>
      </c>
      <c r="S401" s="66">
        <f t="shared" si="13"/>
        <v>0</v>
      </c>
      <c r="T401" s="66">
        <f>+IF(G401&gt;0,'Órdenes y Medidas'!C404/G401,"-")</f>
        <v>0.15693707354056102</v>
      </c>
      <c r="U401" s="66">
        <f>+IF(OR(C401=0,J401=0),"-",'Órdenes y Medidas'!C404/C401)</f>
        <v>0.15693707354056102</v>
      </c>
    </row>
    <row r="402" spans="2:21" ht="20.100000000000001" customHeight="1" thickBot="1" x14ac:dyDescent="0.25">
      <c r="B402" s="62" t="s">
        <v>574</v>
      </c>
      <c r="C402" s="25">
        <v>633</v>
      </c>
      <c r="D402" s="25">
        <v>361</v>
      </c>
      <c r="E402" s="25">
        <v>272</v>
      </c>
      <c r="F402" s="25">
        <v>0</v>
      </c>
      <c r="G402" s="25">
        <v>633</v>
      </c>
      <c r="H402" s="25">
        <v>31</v>
      </c>
      <c r="I402" s="25">
        <v>2</v>
      </c>
      <c r="J402" s="25">
        <v>370</v>
      </c>
      <c r="K402" s="25">
        <v>1</v>
      </c>
      <c r="L402" s="25">
        <v>85</v>
      </c>
      <c r="M402" s="25">
        <v>128</v>
      </c>
      <c r="N402" s="25">
        <v>16</v>
      </c>
      <c r="O402" s="25">
        <v>115</v>
      </c>
      <c r="P402" s="25">
        <v>45</v>
      </c>
      <c r="Q402" s="25">
        <v>70</v>
      </c>
      <c r="R402" s="66">
        <f t="shared" si="12"/>
        <v>0.18167456556082148</v>
      </c>
      <c r="S402" s="66">
        <f t="shared" si="13"/>
        <v>0.18167456556082148</v>
      </c>
      <c r="T402" s="66">
        <f>+IF(G402&gt;0,'Órdenes y Medidas'!C405/G402,"-")</f>
        <v>9.7946287519747238E-2</v>
      </c>
      <c r="U402" s="66">
        <f>+IF(OR(C402=0,J402=0),"-",'Órdenes y Medidas'!C405/C402)</f>
        <v>9.7946287519747238E-2</v>
      </c>
    </row>
    <row r="403" spans="2:21" ht="20.100000000000001" customHeight="1" thickBot="1" x14ac:dyDescent="0.25">
      <c r="B403" s="62" t="s">
        <v>575</v>
      </c>
      <c r="C403" s="25">
        <v>645</v>
      </c>
      <c r="D403" s="25">
        <v>399</v>
      </c>
      <c r="E403" s="25">
        <v>246</v>
      </c>
      <c r="F403" s="25">
        <v>7</v>
      </c>
      <c r="G403" s="25">
        <v>645</v>
      </c>
      <c r="H403" s="25">
        <v>15</v>
      </c>
      <c r="I403" s="25">
        <v>3</v>
      </c>
      <c r="J403" s="25">
        <v>496</v>
      </c>
      <c r="K403" s="25">
        <v>1</v>
      </c>
      <c r="L403" s="25">
        <v>72</v>
      </c>
      <c r="M403" s="25">
        <v>27</v>
      </c>
      <c r="N403" s="25">
        <v>31</v>
      </c>
      <c r="O403" s="25">
        <v>137</v>
      </c>
      <c r="P403" s="25">
        <v>78</v>
      </c>
      <c r="Q403" s="25">
        <v>59</v>
      </c>
      <c r="R403" s="66">
        <f t="shared" si="12"/>
        <v>0.21240310077519381</v>
      </c>
      <c r="S403" s="66">
        <f t="shared" si="13"/>
        <v>0.21240310077519381</v>
      </c>
      <c r="T403" s="66">
        <f>+IF(G403&gt;0,'Órdenes y Medidas'!C406/G403,"-")</f>
        <v>0.25271317829457363</v>
      </c>
      <c r="U403" s="66">
        <f>+IF(OR(C403=0,J403=0),"-",'Órdenes y Medidas'!C406/C403)</f>
        <v>0.25271317829457363</v>
      </c>
    </row>
    <row r="404" spans="2:21" ht="20.100000000000001" customHeight="1" thickBot="1" x14ac:dyDescent="0.25">
      <c r="B404" s="62" t="s">
        <v>576</v>
      </c>
      <c r="C404" s="25">
        <v>472</v>
      </c>
      <c r="D404" s="25">
        <v>273</v>
      </c>
      <c r="E404" s="25">
        <v>199</v>
      </c>
      <c r="F404" s="25">
        <v>1</v>
      </c>
      <c r="G404" s="25">
        <v>472</v>
      </c>
      <c r="H404" s="25">
        <v>6</v>
      </c>
      <c r="I404" s="25">
        <v>0</v>
      </c>
      <c r="J404" s="25">
        <v>319</v>
      </c>
      <c r="K404" s="25">
        <v>0</v>
      </c>
      <c r="L404" s="25">
        <v>70</v>
      </c>
      <c r="M404" s="25">
        <v>77</v>
      </c>
      <c r="N404" s="25">
        <v>0</v>
      </c>
      <c r="O404" s="25">
        <v>47</v>
      </c>
      <c r="P404" s="25">
        <v>28</v>
      </c>
      <c r="Q404" s="25">
        <v>19</v>
      </c>
      <c r="R404" s="66">
        <f t="shared" si="12"/>
        <v>9.9576271186440676E-2</v>
      </c>
      <c r="S404" s="66">
        <f t="shared" si="13"/>
        <v>9.9576271186440676E-2</v>
      </c>
      <c r="T404" s="66">
        <f>+IF(G404&gt;0,'Órdenes y Medidas'!C407/G404,"-")</f>
        <v>0.24364406779661016</v>
      </c>
      <c r="U404" s="66">
        <f>+IF(OR(C404=0,J404=0),"-",'Órdenes y Medidas'!C407/C404)</f>
        <v>0.24364406779661016</v>
      </c>
    </row>
    <row r="405" spans="2:21" ht="20.100000000000001" customHeight="1" thickBot="1" x14ac:dyDescent="0.25">
      <c r="B405" s="62" t="s">
        <v>577</v>
      </c>
      <c r="C405" s="25">
        <v>498</v>
      </c>
      <c r="D405" s="25">
        <v>316</v>
      </c>
      <c r="E405" s="25">
        <v>182</v>
      </c>
      <c r="F405" s="25">
        <v>0</v>
      </c>
      <c r="G405" s="25">
        <v>516</v>
      </c>
      <c r="H405" s="25">
        <v>0</v>
      </c>
      <c r="I405" s="25">
        <v>0</v>
      </c>
      <c r="J405" s="25">
        <v>416</v>
      </c>
      <c r="K405" s="25">
        <v>0</v>
      </c>
      <c r="L405" s="25">
        <v>100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66">
        <f t="shared" si="12"/>
        <v>0</v>
      </c>
      <c r="S405" s="66">
        <f t="shared" si="13"/>
        <v>0</v>
      </c>
      <c r="T405" s="66">
        <f>+IF(G405&gt;0,'Órdenes y Medidas'!C408/G405,"-")</f>
        <v>0.15116279069767441</v>
      </c>
      <c r="U405" s="66">
        <f>+IF(OR(C405=0,J405=0),"-",'Órdenes y Medidas'!C408/C405)</f>
        <v>0.15662650602409639</v>
      </c>
    </row>
    <row r="406" spans="2:21" ht="20.100000000000001" customHeight="1" thickBot="1" x14ac:dyDescent="0.25">
      <c r="B406" s="62" t="s">
        <v>578</v>
      </c>
      <c r="C406" s="25">
        <v>188</v>
      </c>
      <c r="D406" s="25">
        <v>110</v>
      </c>
      <c r="E406" s="25">
        <v>78</v>
      </c>
      <c r="F406" s="25">
        <v>0</v>
      </c>
      <c r="G406" s="25">
        <v>190</v>
      </c>
      <c r="H406" s="25">
        <v>0</v>
      </c>
      <c r="I406" s="25">
        <v>0</v>
      </c>
      <c r="J406" s="25">
        <v>165</v>
      </c>
      <c r="K406" s="25">
        <v>5</v>
      </c>
      <c r="L406" s="25">
        <v>18</v>
      </c>
      <c r="M406" s="25">
        <v>2</v>
      </c>
      <c r="N406" s="25">
        <v>0</v>
      </c>
      <c r="O406" s="25">
        <v>31</v>
      </c>
      <c r="P406" s="25">
        <v>23</v>
      </c>
      <c r="Q406" s="25">
        <v>8</v>
      </c>
      <c r="R406" s="66">
        <f t="shared" si="12"/>
        <v>0.16315789473684211</v>
      </c>
      <c r="S406" s="66">
        <f t="shared" si="13"/>
        <v>0.16489361702127658</v>
      </c>
      <c r="T406" s="66">
        <f>+IF(G406&gt;0,'Órdenes y Medidas'!C409/G406,"-")</f>
        <v>0.16315789473684211</v>
      </c>
      <c r="U406" s="66">
        <f>+IF(OR(C406=0,J406=0),"-",'Órdenes y Medidas'!C409/C406)</f>
        <v>0.16489361702127658</v>
      </c>
    </row>
    <row r="407" spans="2:21" ht="20.100000000000001" customHeight="1" thickBot="1" x14ac:dyDescent="0.25">
      <c r="B407" s="62" t="s">
        <v>579</v>
      </c>
      <c r="C407" s="25">
        <v>203</v>
      </c>
      <c r="D407" s="25">
        <v>136</v>
      </c>
      <c r="E407" s="25">
        <v>67</v>
      </c>
      <c r="F407" s="25">
        <v>0</v>
      </c>
      <c r="G407" s="25">
        <v>210</v>
      </c>
      <c r="H407" s="25">
        <v>0</v>
      </c>
      <c r="I407" s="25">
        <v>0</v>
      </c>
      <c r="J407" s="25">
        <v>188</v>
      </c>
      <c r="K407" s="25">
        <v>8</v>
      </c>
      <c r="L407" s="25">
        <v>10</v>
      </c>
      <c r="M407" s="25">
        <v>0</v>
      </c>
      <c r="N407" s="25">
        <v>4</v>
      </c>
      <c r="O407" s="25">
        <v>25</v>
      </c>
      <c r="P407" s="25">
        <v>20</v>
      </c>
      <c r="Q407" s="25">
        <v>5</v>
      </c>
      <c r="R407" s="66">
        <f t="shared" si="12"/>
        <v>0.11904761904761904</v>
      </c>
      <c r="S407" s="66">
        <f t="shared" si="13"/>
        <v>0.12315270935960591</v>
      </c>
      <c r="T407" s="66">
        <f>+IF(G407&gt;0,'Órdenes y Medidas'!C410/G407,"-")</f>
        <v>0.35714285714285715</v>
      </c>
      <c r="U407" s="66">
        <f>+IF(OR(C407=0,J407=0),"-",'Órdenes y Medidas'!C410/C407)</f>
        <v>0.36945812807881773</v>
      </c>
    </row>
    <row r="408" spans="2:21" ht="20.100000000000001" customHeight="1" thickBot="1" x14ac:dyDescent="0.25">
      <c r="B408" s="62" t="s">
        <v>580</v>
      </c>
      <c r="C408" s="25">
        <v>86</v>
      </c>
      <c r="D408" s="25">
        <v>52</v>
      </c>
      <c r="E408" s="25">
        <v>34</v>
      </c>
      <c r="F408" s="25">
        <v>0</v>
      </c>
      <c r="G408" s="25">
        <v>86</v>
      </c>
      <c r="H408" s="25">
        <v>0</v>
      </c>
      <c r="I408" s="25">
        <v>0</v>
      </c>
      <c r="J408" s="25">
        <v>81</v>
      </c>
      <c r="K408" s="25">
        <v>0</v>
      </c>
      <c r="L408" s="25">
        <v>5</v>
      </c>
      <c r="M408" s="25">
        <v>0</v>
      </c>
      <c r="N408" s="25">
        <v>0</v>
      </c>
      <c r="O408" s="25">
        <v>25</v>
      </c>
      <c r="P408" s="25">
        <v>17</v>
      </c>
      <c r="Q408" s="25">
        <v>8</v>
      </c>
      <c r="R408" s="66">
        <f t="shared" si="12"/>
        <v>0.29069767441860467</v>
      </c>
      <c r="S408" s="66">
        <f t="shared" si="13"/>
        <v>0.29069767441860467</v>
      </c>
      <c r="T408" s="66">
        <f>+IF(G408&gt;0,'Órdenes y Medidas'!C411/G408,"-")</f>
        <v>0.20930232558139536</v>
      </c>
      <c r="U408" s="66">
        <f>+IF(OR(C408=0,J408=0),"-",'Órdenes y Medidas'!C411/C408)</f>
        <v>0.20930232558139536</v>
      </c>
    </row>
    <row r="409" spans="2:21" ht="20.100000000000001" customHeight="1" thickBot="1" x14ac:dyDescent="0.25">
      <c r="B409" s="62" t="s">
        <v>581</v>
      </c>
      <c r="C409" s="25">
        <v>160</v>
      </c>
      <c r="D409" s="25">
        <v>52</v>
      </c>
      <c r="E409" s="25">
        <v>108</v>
      </c>
      <c r="F409" s="25">
        <v>0</v>
      </c>
      <c r="G409" s="25">
        <v>160</v>
      </c>
      <c r="H409" s="25">
        <v>0</v>
      </c>
      <c r="I409" s="25">
        <v>0</v>
      </c>
      <c r="J409" s="25">
        <v>160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66">
        <f t="shared" si="12"/>
        <v>0</v>
      </c>
      <c r="S409" s="66">
        <f t="shared" si="13"/>
        <v>0</v>
      </c>
      <c r="T409" s="66">
        <f>+IF(G409&gt;0,'Órdenes y Medidas'!C412/G409,"-")</f>
        <v>0.15</v>
      </c>
      <c r="U409" s="66">
        <f>+IF(OR(C409=0,J409=0),"-",'Órdenes y Medidas'!C412/C409)</f>
        <v>0.15</v>
      </c>
    </row>
    <row r="410" spans="2:21" ht="20.100000000000001" customHeight="1" thickBot="1" x14ac:dyDescent="0.25">
      <c r="B410" s="62" t="s">
        <v>582</v>
      </c>
      <c r="C410" s="25">
        <v>1160</v>
      </c>
      <c r="D410" s="25">
        <v>932</v>
      </c>
      <c r="E410" s="25">
        <v>228</v>
      </c>
      <c r="F410" s="25">
        <v>0</v>
      </c>
      <c r="G410" s="25">
        <v>1160</v>
      </c>
      <c r="H410" s="25">
        <v>0</v>
      </c>
      <c r="I410" s="25">
        <v>0</v>
      </c>
      <c r="J410" s="25">
        <v>1011</v>
      </c>
      <c r="K410" s="25">
        <v>6</v>
      </c>
      <c r="L410" s="25">
        <v>88</v>
      </c>
      <c r="M410" s="25">
        <v>55</v>
      </c>
      <c r="N410" s="25">
        <v>0</v>
      </c>
      <c r="O410" s="25">
        <v>209</v>
      </c>
      <c r="P410" s="25">
        <v>139</v>
      </c>
      <c r="Q410" s="25">
        <v>70</v>
      </c>
      <c r="R410" s="66">
        <f t="shared" si="12"/>
        <v>0.18017241379310345</v>
      </c>
      <c r="S410" s="66">
        <f t="shared" si="13"/>
        <v>0.18017241379310345</v>
      </c>
      <c r="T410" s="66">
        <f>+IF(G410&gt;0,'Órdenes y Medidas'!C413/G410,"-")</f>
        <v>0.17844827586206896</v>
      </c>
      <c r="U410" s="66">
        <f>+IF(OR(C410=0,J410=0),"-",'Órdenes y Medidas'!C413/C410)</f>
        <v>0.17844827586206896</v>
      </c>
    </row>
    <row r="411" spans="2:21" ht="20.100000000000001" customHeight="1" thickBot="1" x14ac:dyDescent="0.25">
      <c r="B411" s="62" t="s">
        <v>583</v>
      </c>
      <c r="C411" s="25">
        <v>303</v>
      </c>
      <c r="D411" s="25">
        <v>228</v>
      </c>
      <c r="E411" s="25">
        <v>75</v>
      </c>
      <c r="F411" s="25">
        <v>1</v>
      </c>
      <c r="G411" s="25">
        <v>303</v>
      </c>
      <c r="H411" s="25">
        <v>1</v>
      </c>
      <c r="I411" s="25">
        <v>0</v>
      </c>
      <c r="J411" s="25">
        <v>237</v>
      </c>
      <c r="K411" s="25">
        <v>4</v>
      </c>
      <c r="L411" s="25">
        <v>43</v>
      </c>
      <c r="M411" s="25">
        <v>11</v>
      </c>
      <c r="N411" s="25">
        <v>7</v>
      </c>
      <c r="O411" s="25">
        <v>0</v>
      </c>
      <c r="P411" s="25">
        <v>0</v>
      </c>
      <c r="Q411" s="25">
        <v>0</v>
      </c>
      <c r="R411" s="66">
        <f t="shared" si="12"/>
        <v>0</v>
      </c>
      <c r="S411" s="66">
        <f t="shared" si="13"/>
        <v>0</v>
      </c>
      <c r="T411" s="66">
        <f>+IF(G411&gt;0,'Órdenes y Medidas'!C414/G411,"-")</f>
        <v>0.24092409240924093</v>
      </c>
      <c r="U411" s="66">
        <f>+IF(OR(C411=0,J411=0),"-",'Órdenes y Medidas'!C414/C411)</f>
        <v>0.24092409240924093</v>
      </c>
    </row>
    <row r="412" spans="2:21" ht="20.100000000000001" customHeight="1" thickBot="1" x14ac:dyDescent="0.25">
      <c r="B412" s="62" t="s">
        <v>584</v>
      </c>
      <c r="C412" s="25">
        <v>507</v>
      </c>
      <c r="D412" s="25">
        <v>241</v>
      </c>
      <c r="E412" s="25">
        <v>266</v>
      </c>
      <c r="F412" s="25">
        <v>9</v>
      </c>
      <c r="G412" s="25">
        <v>507</v>
      </c>
      <c r="H412" s="25">
        <v>0</v>
      </c>
      <c r="I412" s="25">
        <v>0</v>
      </c>
      <c r="J412" s="25">
        <v>414</v>
      </c>
      <c r="K412" s="25">
        <v>0</v>
      </c>
      <c r="L412" s="25">
        <v>68</v>
      </c>
      <c r="M412" s="25">
        <v>18</v>
      </c>
      <c r="N412" s="25">
        <v>7</v>
      </c>
      <c r="O412" s="25">
        <v>75</v>
      </c>
      <c r="P412" s="25">
        <v>44</v>
      </c>
      <c r="Q412" s="25">
        <v>31</v>
      </c>
      <c r="R412" s="66">
        <f t="shared" si="12"/>
        <v>0.14792899408284024</v>
      </c>
      <c r="S412" s="66">
        <f t="shared" si="13"/>
        <v>0.14792899408284024</v>
      </c>
      <c r="T412" s="66">
        <f>+IF(G412&gt;0,'Órdenes y Medidas'!C415/G412,"-")</f>
        <v>0.20118343195266272</v>
      </c>
      <c r="U412" s="66">
        <f>+IF(OR(C412=0,J412=0),"-",'Órdenes y Medidas'!C415/C412)</f>
        <v>0.20118343195266272</v>
      </c>
    </row>
    <row r="413" spans="2:21" ht="20.100000000000001" customHeight="1" thickBot="1" x14ac:dyDescent="0.25">
      <c r="B413" s="62" t="s">
        <v>585</v>
      </c>
      <c r="C413" s="25">
        <v>100</v>
      </c>
      <c r="D413" s="25">
        <v>69</v>
      </c>
      <c r="E413" s="25">
        <v>31</v>
      </c>
      <c r="F413" s="25">
        <v>0</v>
      </c>
      <c r="G413" s="25">
        <v>100</v>
      </c>
      <c r="H413" s="25">
        <v>0</v>
      </c>
      <c r="I413" s="25">
        <v>0</v>
      </c>
      <c r="J413" s="25">
        <v>97</v>
      </c>
      <c r="K413" s="25">
        <v>0</v>
      </c>
      <c r="L413" s="25">
        <v>3</v>
      </c>
      <c r="M413" s="25">
        <v>0</v>
      </c>
      <c r="N413" s="25">
        <v>0</v>
      </c>
      <c r="O413" s="25">
        <v>1</v>
      </c>
      <c r="P413" s="25">
        <v>1</v>
      </c>
      <c r="Q413" s="25">
        <v>0</v>
      </c>
      <c r="R413" s="66">
        <f t="shared" si="12"/>
        <v>0.01</v>
      </c>
      <c r="S413" s="66">
        <f t="shared" si="13"/>
        <v>0.01</v>
      </c>
      <c r="T413" s="66">
        <f>+IF(G413&gt;0,'Órdenes y Medidas'!C416/G413,"-")</f>
        <v>0.21</v>
      </c>
      <c r="U413" s="66">
        <f>+IF(OR(C413=0,J413=0),"-",'Órdenes y Medidas'!C416/C413)</f>
        <v>0.21</v>
      </c>
    </row>
    <row r="414" spans="2:21" ht="20.100000000000001" customHeight="1" thickBot="1" x14ac:dyDescent="0.25">
      <c r="B414" s="62" t="s">
        <v>205</v>
      </c>
      <c r="C414" s="25">
        <v>2911</v>
      </c>
      <c r="D414" s="25">
        <v>1925</v>
      </c>
      <c r="E414" s="25">
        <v>986</v>
      </c>
      <c r="F414" s="25">
        <v>9</v>
      </c>
      <c r="G414" s="25">
        <v>2911</v>
      </c>
      <c r="H414" s="25">
        <v>0</v>
      </c>
      <c r="I414" s="25">
        <v>0</v>
      </c>
      <c r="J414" s="25">
        <v>2069</v>
      </c>
      <c r="K414" s="25">
        <v>123</v>
      </c>
      <c r="L414" s="25">
        <v>536</v>
      </c>
      <c r="M414" s="25">
        <v>182</v>
      </c>
      <c r="N414" s="25">
        <v>1</v>
      </c>
      <c r="O414" s="25">
        <v>261</v>
      </c>
      <c r="P414" s="25">
        <v>158</v>
      </c>
      <c r="Q414" s="25">
        <v>103</v>
      </c>
      <c r="R414" s="66">
        <f t="shared" si="12"/>
        <v>8.9659910683613883E-2</v>
      </c>
      <c r="S414" s="66">
        <f t="shared" si="13"/>
        <v>8.9659910683613883E-2</v>
      </c>
      <c r="T414" s="66">
        <f>+IF(G414&gt;0,'Órdenes y Medidas'!C417/G414,"-")</f>
        <v>0.20164891789762968</v>
      </c>
      <c r="U414" s="66">
        <f>+IF(OR(C414=0,J414=0),"-",'Órdenes y Medidas'!C417/C414)</f>
        <v>0.20164891789762968</v>
      </c>
    </row>
    <row r="415" spans="2:21" ht="20.100000000000001" customHeight="1" thickBot="1" x14ac:dyDescent="0.25">
      <c r="B415" s="62" t="s">
        <v>586</v>
      </c>
      <c r="C415" s="25">
        <v>82</v>
      </c>
      <c r="D415" s="25">
        <v>57</v>
      </c>
      <c r="E415" s="25">
        <v>25</v>
      </c>
      <c r="F415" s="25">
        <v>0</v>
      </c>
      <c r="G415" s="25">
        <v>82</v>
      </c>
      <c r="H415" s="25">
        <v>0</v>
      </c>
      <c r="I415" s="25">
        <v>0</v>
      </c>
      <c r="J415" s="25">
        <v>71</v>
      </c>
      <c r="K415" s="25">
        <v>0</v>
      </c>
      <c r="L415" s="25">
        <v>11</v>
      </c>
      <c r="M415" s="25">
        <v>0</v>
      </c>
      <c r="N415" s="25">
        <v>0</v>
      </c>
      <c r="O415" s="25">
        <v>1</v>
      </c>
      <c r="P415" s="25">
        <v>0</v>
      </c>
      <c r="Q415" s="25">
        <v>1</v>
      </c>
      <c r="R415" s="66">
        <f t="shared" si="12"/>
        <v>1.2195121951219513E-2</v>
      </c>
      <c r="S415" s="66">
        <f t="shared" si="13"/>
        <v>1.2195121951219513E-2</v>
      </c>
      <c r="T415" s="66">
        <f>+IF(G415&gt;0,'Órdenes y Medidas'!C418/G415,"-")</f>
        <v>9.7560975609756101E-2</v>
      </c>
      <c r="U415" s="66">
        <f>+IF(OR(C415=0,J415=0),"-",'Órdenes y Medidas'!C418/C415)</f>
        <v>9.7560975609756101E-2</v>
      </c>
    </row>
    <row r="416" spans="2:21" ht="20.100000000000001" customHeight="1" thickBot="1" x14ac:dyDescent="0.25">
      <c r="B416" s="62" t="s">
        <v>587</v>
      </c>
      <c r="C416" s="25">
        <v>437</v>
      </c>
      <c r="D416" s="25">
        <v>301</v>
      </c>
      <c r="E416" s="25">
        <v>136</v>
      </c>
      <c r="F416" s="25">
        <v>0</v>
      </c>
      <c r="G416" s="25">
        <v>451</v>
      </c>
      <c r="H416" s="25">
        <v>0</v>
      </c>
      <c r="I416" s="25">
        <v>0</v>
      </c>
      <c r="J416" s="25">
        <v>386</v>
      </c>
      <c r="K416" s="25">
        <v>4</v>
      </c>
      <c r="L416" s="25">
        <v>11</v>
      </c>
      <c r="M416" s="25">
        <v>50</v>
      </c>
      <c r="N416" s="25">
        <v>0</v>
      </c>
      <c r="O416" s="25">
        <v>13</v>
      </c>
      <c r="P416" s="25">
        <v>11</v>
      </c>
      <c r="Q416" s="25">
        <v>2</v>
      </c>
      <c r="R416" s="66">
        <f t="shared" si="12"/>
        <v>2.8824833702882482E-2</v>
      </c>
      <c r="S416" s="66">
        <f t="shared" si="13"/>
        <v>2.9748283752860413E-2</v>
      </c>
      <c r="T416" s="66">
        <f>+IF(G416&gt;0,'Órdenes y Medidas'!C419/G416,"-")</f>
        <v>0.65631929046563198</v>
      </c>
      <c r="U416" s="66">
        <f>+IF(OR(C416=0,J416=0),"-",'Órdenes y Medidas'!C419/C416)</f>
        <v>0.67734553775743711</v>
      </c>
    </row>
    <row r="417" spans="2:21" ht="20.100000000000001" customHeight="1" thickBot="1" x14ac:dyDescent="0.25">
      <c r="B417" s="62" t="s">
        <v>588</v>
      </c>
      <c r="C417" s="25">
        <v>394</v>
      </c>
      <c r="D417" s="25">
        <v>158</v>
      </c>
      <c r="E417" s="25">
        <v>236</v>
      </c>
      <c r="F417" s="25">
        <v>0</v>
      </c>
      <c r="G417" s="25">
        <v>394</v>
      </c>
      <c r="H417" s="25">
        <v>0</v>
      </c>
      <c r="I417" s="25">
        <v>0</v>
      </c>
      <c r="J417" s="25">
        <v>394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66">
        <f t="shared" si="12"/>
        <v>0</v>
      </c>
      <c r="S417" s="66">
        <f t="shared" si="13"/>
        <v>0</v>
      </c>
      <c r="T417" s="66">
        <f>+IF(G417&gt;0,'Órdenes y Medidas'!C420/G417,"-")</f>
        <v>0.19796954314720813</v>
      </c>
      <c r="U417" s="66">
        <f>+IF(OR(C417=0,J417=0),"-",'Órdenes y Medidas'!C420/C417)</f>
        <v>0.19796954314720813</v>
      </c>
    </row>
    <row r="418" spans="2:21" ht="20.100000000000001" customHeight="1" thickBot="1" x14ac:dyDescent="0.25">
      <c r="B418" s="62" t="s">
        <v>589</v>
      </c>
      <c r="C418" s="25">
        <v>121</v>
      </c>
      <c r="D418" s="25">
        <v>68</v>
      </c>
      <c r="E418" s="25">
        <v>53</v>
      </c>
      <c r="F418" s="25">
        <v>1</v>
      </c>
      <c r="G418" s="25">
        <v>121</v>
      </c>
      <c r="H418" s="25">
        <v>0</v>
      </c>
      <c r="I418" s="25">
        <v>0</v>
      </c>
      <c r="J418" s="25">
        <v>116</v>
      </c>
      <c r="K418" s="25">
        <v>0</v>
      </c>
      <c r="L418" s="25">
        <v>0</v>
      </c>
      <c r="M418" s="25">
        <v>1</v>
      </c>
      <c r="N418" s="25">
        <v>4</v>
      </c>
      <c r="O418" s="25">
        <v>7</v>
      </c>
      <c r="P418" s="25">
        <v>3</v>
      </c>
      <c r="Q418" s="25">
        <v>4</v>
      </c>
      <c r="R418" s="66">
        <f t="shared" si="12"/>
        <v>5.7851239669421489E-2</v>
      </c>
      <c r="S418" s="66">
        <f t="shared" si="13"/>
        <v>5.7851239669421489E-2</v>
      </c>
      <c r="T418" s="66">
        <f>+IF(G418&gt;0,'Órdenes y Medidas'!C421/G418,"-")</f>
        <v>0.35537190082644626</v>
      </c>
      <c r="U418" s="66">
        <f>+IF(OR(C418=0,J418=0),"-",'Órdenes y Medidas'!C421/C418)</f>
        <v>0.35537190082644626</v>
      </c>
    </row>
    <row r="419" spans="2:21" ht="20.100000000000001" customHeight="1" thickBot="1" x14ac:dyDescent="0.25">
      <c r="B419" s="62" t="s">
        <v>590</v>
      </c>
      <c r="C419" s="25">
        <v>561</v>
      </c>
      <c r="D419" s="25">
        <v>255</v>
      </c>
      <c r="E419" s="25">
        <v>306</v>
      </c>
      <c r="F419" s="25">
        <v>0</v>
      </c>
      <c r="G419" s="25">
        <v>561</v>
      </c>
      <c r="H419" s="25">
        <v>0</v>
      </c>
      <c r="I419" s="25">
        <v>0</v>
      </c>
      <c r="J419" s="25">
        <v>561</v>
      </c>
      <c r="K419" s="25">
        <v>0</v>
      </c>
      <c r="L419" s="25">
        <v>0</v>
      </c>
      <c r="M419" s="25">
        <v>0</v>
      </c>
      <c r="N419" s="25">
        <v>0</v>
      </c>
      <c r="O419" s="25">
        <v>55</v>
      </c>
      <c r="P419" s="25">
        <v>24</v>
      </c>
      <c r="Q419" s="25">
        <v>31</v>
      </c>
      <c r="R419" s="66">
        <f t="shared" si="12"/>
        <v>9.8039215686274508E-2</v>
      </c>
      <c r="S419" s="66">
        <f t="shared" si="13"/>
        <v>9.8039215686274508E-2</v>
      </c>
      <c r="T419" s="66">
        <f>+IF(G419&gt;0,'Órdenes y Medidas'!C422/G419,"-")</f>
        <v>0.13725490196078433</v>
      </c>
      <c r="U419" s="66">
        <f>+IF(OR(C419=0,J419=0),"-",'Órdenes y Medidas'!C422/C419)</f>
        <v>0.13725490196078433</v>
      </c>
    </row>
    <row r="420" spans="2:21" ht="20.100000000000001" customHeight="1" thickBot="1" x14ac:dyDescent="0.25">
      <c r="B420" s="62" t="s">
        <v>591</v>
      </c>
      <c r="C420" s="25">
        <v>137</v>
      </c>
      <c r="D420" s="25">
        <v>78</v>
      </c>
      <c r="E420" s="25">
        <v>59</v>
      </c>
      <c r="F420" s="25">
        <v>0</v>
      </c>
      <c r="G420" s="25">
        <v>137</v>
      </c>
      <c r="H420" s="25">
        <v>0</v>
      </c>
      <c r="I420" s="25">
        <v>0</v>
      </c>
      <c r="J420" s="25">
        <v>104</v>
      </c>
      <c r="K420" s="25">
        <v>0</v>
      </c>
      <c r="L420" s="25">
        <v>15</v>
      </c>
      <c r="M420" s="25">
        <v>0</v>
      </c>
      <c r="N420" s="25">
        <v>18</v>
      </c>
      <c r="O420" s="25">
        <v>0</v>
      </c>
      <c r="P420" s="25">
        <v>0</v>
      </c>
      <c r="Q420" s="25">
        <v>0</v>
      </c>
      <c r="R420" s="66">
        <f t="shared" si="12"/>
        <v>0</v>
      </c>
      <c r="S420" s="66">
        <f t="shared" si="13"/>
        <v>0</v>
      </c>
      <c r="T420" s="66">
        <f>+IF(G420&gt;0,'Órdenes y Medidas'!C423/G420,"-")</f>
        <v>0.18978102189781021</v>
      </c>
      <c r="U420" s="66">
        <f>+IF(OR(C420=0,J420=0),"-",'Órdenes y Medidas'!C423/C420)</f>
        <v>0.18978102189781021</v>
      </c>
    </row>
    <row r="421" spans="2:21" ht="20.100000000000001" customHeight="1" thickBot="1" x14ac:dyDescent="0.25">
      <c r="B421" s="62" t="s">
        <v>592</v>
      </c>
      <c r="C421" s="25">
        <v>125</v>
      </c>
      <c r="D421" s="25">
        <v>104</v>
      </c>
      <c r="E421" s="25">
        <v>21</v>
      </c>
      <c r="F421" s="25">
        <v>2</v>
      </c>
      <c r="G421" s="25">
        <v>125</v>
      </c>
      <c r="H421" s="25">
        <v>0</v>
      </c>
      <c r="I421" s="25">
        <v>0</v>
      </c>
      <c r="J421" s="25">
        <v>85</v>
      </c>
      <c r="K421" s="25">
        <v>1</v>
      </c>
      <c r="L421" s="25">
        <v>34</v>
      </c>
      <c r="M421" s="25">
        <v>5</v>
      </c>
      <c r="N421" s="25">
        <v>0</v>
      </c>
      <c r="O421" s="25">
        <v>16</v>
      </c>
      <c r="P421" s="25">
        <v>11</v>
      </c>
      <c r="Q421" s="25">
        <v>5</v>
      </c>
      <c r="R421" s="66">
        <f t="shared" si="12"/>
        <v>0.128</v>
      </c>
      <c r="S421" s="66">
        <f t="shared" si="13"/>
        <v>0.128</v>
      </c>
      <c r="T421" s="66">
        <f>+IF(G421&gt;0,'Órdenes y Medidas'!C424/G421,"-")</f>
        <v>9.6000000000000002E-2</v>
      </c>
      <c r="U421" s="66">
        <f>+IF(OR(C421=0,J421=0),"-",'Órdenes y Medidas'!C424/C421)</f>
        <v>9.6000000000000002E-2</v>
      </c>
    </row>
    <row r="422" spans="2:21" ht="20.100000000000001" customHeight="1" thickBot="1" x14ac:dyDescent="0.25">
      <c r="B422" s="62" t="s">
        <v>593</v>
      </c>
      <c r="C422" s="25">
        <v>269</v>
      </c>
      <c r="D422" s="25">
        <v>171</v>
      </c>
      <c r="E422" s="25">
        <v>98</v>
      </c>
      <c r="F422" s="25">
        <v>3</v>
      </c>
      <c r="G422" s="25">
        <v>269</v>
      </c>
      <c r="H422" s="25">
        <v>0</v>
      </c>
      <c r="I422" s="25">
        <v>0</v>
      </c>
      <c r="J422" s="25">
        <v>220</v>
      </c>
      <c r="K422" s="25">
        <v>0</v>
      </c>
      <c r="L422" s="25">
        <v>27</v>
      </c>
      <c r="M422" s="25">
        <v>21</v>
      </c>
      <c r="N422" s="25">
        <v>1</v>
      </c>
      <c r="O422" s="25">
        <v>15</v>
      </c>
      <c r="P422" s="25">
        <v>9</v>
      </c>
      <c r="Q422" s="25">
        <v>6</v>
      </c>
      <c r="R422" s="66">
        <f t="shared" si="12"/>
        <v>5.5762081784386616E-2</v>
      </c>
      <c r="S422" s="66">
        <f t="shared" si="13"/>
        <v>5.5762081784386616E-2</v>
      </c>
      <c r="T422" s="66">
        <f>+IF(G422&gt;0,'Órdenes y Medidas'!C425/G422,"-")</f>
        <v>0.13011152416356878</v>
      </c>
      <c r="U422" s="66">
        <f>+IF(OR(C422=0,J422=0),"-",'Órdenes y Medidas'!C425/C422)</f>
        <v>0.13011152416356878</v>
      </c>
    </row>
    <row r="423" spans="2:21" ht="20.100000000000001" customHeight="1" thickBot="1" x14ac:dyDescent="0.25">
      <c r="B423" s="62" t="s">
        <v>594</v>
      </c>
      <c r="C423" s="25">
        <v>959</v>
      </c>
      <c r="D423" s="25">
        <v>473</v>
      </c>
      <c r="E423" s="25">
        <v>486</v>
      </c>
      <c r="F423" s="25">
        <v>0</v>
      </c>
      <c r="G423" s="25">
        <v>959</v>
      </c>
      <c r="H423" s="25">
        <v>0</v>
      </c>
      <c r="I423" s="25">
        <v>20</v>
      </c>
      <c r="J423" s="25">
        <v>727</v>
      </c>
      <c r="K423" s="25">
        <v>27</v>
      </c>
      <c r="L423" s="25">
        <v>111</v>
      </c>
      <c r="M423" s="25">
        <v>74</v>
      </c>
      <c r="N423" s="25">
        <v>0</v>
      </c>
      <c r="O423" s="25">
        <v>3</v>
      </c>
      <c r="P423" s="25">
        <v>3</v>
      </c>
      <c r="Q423" s="25">
        <v>0</v>
      </c>
      <c r="R423" s="66">
        <f t="shared" si="12"/>
        <v>3.1282586027111575E-3</v>
      </c>
      <c r="S423" s="66">
        <f t="shared" si="13"/>
        <v>3.1282586027111575E-3</v>
      </c>
      <c r="T423" s="66">
        <f>+IF(G423&gt;0,'Órdenes y Medidas'!C426/G423,"-")</f>
        <v>0.26068821689259647</v>
      </c>
      <c r="U423" s="66">
        <f>+IF(OR(C423=0,J423=0),"-",'Órdenes y Medidas'!C426/C423)</f>
        <v>0.26068821689259647</v>
      </c>
    </row>
    <row r="424" spans="2:21" ht="20.100000000000001" customHeight="1" thickBot="1" x14ac:dyDescent="0.25">
      <c r="B424" s="62" t="s">
        <v>595</v>
      </c>
      <c r="C424" s="25">
        <v>140</v>
      </c>
      <c r="D424" s="25">
        <v>102</v>
      </c>
      <c r="E424" s="25">
        <v>38</v>
      </c>
      <c r="F424" s="25">
        <v>0</v>
      </c>
      <c r="G424" s="25">
        <v>140</v>
      </c>
      <c r="H424" s="25">
        <v>0</v>
      </c>
      <c r="I424" s="25">
        <v>0</v>
      </c>
      <c r="J424" s="25">
        <v>127</v>
      </c>
      <c r="K424" s="25">
        <v>0</v>
      </c>
      <c r="L424" s="25">
        <v>13</v>
      </c>
      <c r="M424" s="25">
        <v>0</v>
      </c>
      <c r="N424" s="25">
        <v>0</v>
      </c>
      <c r="O424" s="25">
        <v>9</v>
      </c>
      <c r="P424" s="25">
        <v>6</v>
      </c>
      <c r="Q424" s="25">
        <v>3</v>
      </c>
      <c r="R424" s="66">
        <f t="shared" si="12"/>
        <v>6.4285714285714279E-2</v>
      </c>
      <c r="S424" s="66">
        <f t="shared" si="13"/>
        <v>6.4285714285714279E-2</v>
      </c>
      <c r="T424" s="66">
        <f>+IF(G424&gt;0,'Órdenes y Medidas'!C427/G424,"-")</f>
        <v>0.22857142857142856</v>
      </c>
      <c r="U424" s="66">
        <f>+IF(OR(C424=0,J424=0),"-",'Órdenes y Medidas'!C427/C424)</f>
        <v>0.22857142857142856</v>
      </c>
    </row>
    <row r="425" spans="2:21" ht="20.100000000000001" customHeight="1" thickBot="1" x14ac:dyDescent="0.25">
      <c r="B425" s="62" t="s">
        <v>596</v>
      </c>
      <c r="C425" s="25">
        <v>53</v>
      </c>
      <c r="D425" s="25">
        <v>45</v>
      </c>
      <c r="E425" s="25">
        <v>8</v>
      </c>
      <c r="F425" s="25">
        <v>6</v>
      </c>
      <c r="G425" s="25">
        <v>53</v>
      </c>
      <c r="H425" s="25">
        <v>2</v>
      </c>
      <c r="I425" s="25">
        <v>0</v>
      </c>
      <c r="J425" s="25">
        <v>45</v>
      </c>
      <c r="K425" s="25">
        <v>0</v>
      </c>
      <c r="L425" s="25">
        <v>4</v>
      </c>
      <c r="M425" s="25">
        <v>1</v>
      </c>
      <c r="N425" s="25">
        <v>1</v>
      </c>
      <c r="O425" s="25">
        <v>0</v>
      </c>
      <c r="P425" s="25">
        <v>0</v>
      </c>
      <c r="Q425" s="25">
        <v>0</v>
      </c>
      <c r="R425" s="66">
        <f t="shared" si="12"/>
        <v>0</v>
      </c>
      <c r="S425" s="66">
        <f t="shared" si="13"/>
        <v>0</v>
      </c>
      <c r="T425" s="66">
        <f>+IF(G425&gt;0,'Órdenes y Medidas'!C428/G425,"-")</f>
        <v>9.4339622641509441E-2</v>
      </c>
      <c r="U425" s="66">
        <f>+IF(OR(C425=0,J425=0),"-",'Órdenes y Medidas'!C428/C425)</f>
        <v>9.4339622641509441E-2</v>
      </c>
    </row>
    <row r="426" spans="2:21" ht="20.100000000000001" customHeight="1" thickBot="1" x14ac:dyDescent="0.25">
      <c r="B426" s="62" t="s">
        <v>597</v>
      </c>
      <c r="C426" s="25">
        <v>767</v>
      </c>
      <c r="D426" s="25">
        <v>363</v>
      </c>
      <c r="E426" s="25">
        <v>404</v>
      </c>
      <c r="F426" s="25">
        <v>0</v>
      </c>
      <c r="G426" s="25">
        <v>767</v>
      </c>
      <c r="H426" s="25">
        <v>47</v>
      </c>
      <c r="I426" s="25">
        <v>1</v>
      </c>
      <c r="J426" s="25">
        <v>507</v>
      </c>
      <c r="K426" s="25">
        <v>14</v>
      </c>
      <c r="L426" s="25">
        <v>167</v>
      </c>
      <c r="M426" s="25">
        <v>16</v>
      </c>
      <c r="N426" s="25">
        <v>15</v>
      </c>
      <c r="O426" s="25">
        <v>67</v>
      </c>
      <c r="P426" s="25">
        <v>39</v>
      </c>
      <c r="Q426" s="25">
        <v>28</v>
      </c>
      <c r="R426" s="66">
        <f t="shared" si="12"/>
        <v>8.7353324641460228E-2</v>
      </c>
      <c r="S426" s="66">
        <f t="shared" si="13"/>
        <v>8.7353324641460228E-2</v>
      </c>
      <c r="T426" s="66">
        <f>+IF(G426&gt;0,'Órdenes y Medidas'!C429/G426,"-")</f>
        <v>0.14732724902216426</v>
      </c>
      <c r="U426" s="66">
        <f>+IF(OR(C426=0,J426=0),"-",'Órdenes y Medidas'!C429/C426)</f>
        <v>0.14732724902216426</v>
      </c>
    </row>
    <row r="427" spans="2:21" ht="20.100000000000001" customHeight="1" thickBot="1" x14ac:dyDescent="0.25">
      <c r="B427" s="62" t="s">
        <v>598</v>
      </c>
      <c r="C427" s="25">
        <v>163</v>
      </c>
      <c r="D427" s="25">
        <v>100</v>
      </c>
      <c r="E427" s="25">
        <v>63</v>
      </c>
      <c r="F427" s="25">
        <v>0</v>
      </c>
      <c r="G427" s="25">
        <v>163</v>
      </c>
      <c r="H427" s="25">
        <v>11</v>
      </c>
      <c r="I427" s="25">
        <v>0</v>
      </c>
      <c r="J427" s="25">
        <v>89</v>
      </c>
      <c r="K427" s="25">
        <v>6</v>
      </c>
      <c r="L427" s="25">
        <v>46</v>
      </c>
      <c r="M427" s="25">
        <v>7</v>
      </c>
      <c r="N427" s="25">
        <v>4</v>
      </c>
      <c r="O427" s="25">
        <v>7</v>
      </c>
      <c r="P427" s="25">
        <v>3</v>
      </c>
      <c r="Q427" s="25">
        <v>4</v>
      </c>
      <c r="R427" s="66">
        <f t="shared" si="12"/>
        <v>4.2944785276073622E-2</v>
      </c>
      <c r="S427" s="66">
        <f t="shared" si="13"/>
        <v>4.2944785276073622E-2</v>
      </c>
      <c r="T427" s="66">
        <f>+IF(G427&gt;0,'Órdenes y Medidas'!C430/G427,"-")</f>
        <v>0.10429447852760736</v>
      </c>
      <c r="U427" s="66">
        <f>+IF(OR(C427=0,J427=0),"-",'Órdenes y Medidas'!C430/C427)</f>
        <v>0.10429447852760736</v>
      </c>
    </row>
    <row r="428" spans="2:21" ht="20.100000000000001" customHeight="1" thickBot="1" x14ac:dyDescent="0.25">
      <c r="B428" s="62" t="s">
        <v>599</v>
      </c>
      <c r="C428" s="25">
        <v>58</v>
      </c>
      <c r="D428" s="25">
        <v>36</v>
      </c>
      <c r="E428" s="25">
        <v>22</v>
      </c>
      <c r="F428" s="25">
        <v>0</v>
      </c>
      <c r="G428" s="25">
        <v>61</v>
      </c>
      <c r="H428" s="25">
        <v>0</v>
      </c>
      <c r="I428" s="25">
        <v>0</v>
      </c>
      <c r="J428" s="25">
        <v>45</v>
      </c>
      <c r="K428" s="25">
        <v>2</v>
      </c>
      <c r="L428" s="25">
        <v>12</v>
      </c>
      <c r="M428" s="25">
        <v>2</v>
      </c>
      <c r="N428" s="25">
        <v>0</v>
      </c>
      <c r="O428" s="25">
        <v>4</v>
      </c>
      <c r="P428" s="25">
        <v>3</v>
      </c>
      <c r="Q428" s="25">
        <v>1</v>
      </c>
      <c r="R428" s="66">
        <f t="shared" si="12"/>
        <v>6.5573770491803282E-2</v>
      </c>
      <c r="S428" s="66">
        <f t="shared" si="13"/>
        <v>6.8965517241379309E-2</v>
      </c>
      <c r="T428" s="66">
        <f>+IF(G428&gt;0,'Órdenes y Medidas'!C431/G428,"-")</f>
        <v>0.29508196721311475</v>
      </c>
      <c r="U428" s="66">
        <f>+IF(OR(C428=0,J428=0),"-",'Órdenes y Medidas'!C431/C428)</f>
        <v>0.31034482758620691</v>
      </c>
    </row>
    <row r="429" spans="2:21" ht="20.100000000000001" customHeight="1" thickBot="1" x14ac:dyDescent="0.25">
      <c r="B429" s="62" t="s">
        <v>600</v>
      </c>
      <c r="C429" s="25">
        <v>150</v>
      </c>
      <c r="D429" s="25">
        <v>104</v>
      </c>
      <c r="E429" s="25">
        <v>46</v>
      </c>
      <c r="F429" s="25">
        <v>0</v>
      </c>
      <c r="G429" s="25">
        <v>150</v>
      </c>
      <c r="H429" s="25">
        <v>27</v>
      </c>
      <c r="I429" s="25">
        <v>1</v>
      </c>
      <c r="J429" s="25">
        <v>90</v>
      </c>
      <c r="K429" s="25">
        <v>2</v>
      </c>
      <c r="L429" s="25">
        <v>24</v>
      </c>
      <c r="M429" s="25">
        <v>4</v>
      </c>
      <c r="N429" s="25">
        <v>2</v>
      </c>
      <c r="O429" s="25">
        <v>0</v>
      </c>
      <c r="P429" s="25">
        <v>0</v>
      </c>
      <c r="Q429" s="25">
        <v>0</v>
      </c>
      <c r="R429" s="66">
        <f t="shared" si="12"/>
        <v>0</v>
      </c>
      <c r="S429" s="66">
        <f t="shared" si="13"/>
        <v>0</v>
      </c>
      <c r="T429" s="66">
        <f>+IF(G429&gt;0,'Órdenes y Medidas'!C432/G429,"-")</f>
        <v>0.2</v>
      </c>
      <c r="U429" s="66">
        <f>+IF(OR(C429=0,J429=0),"-",'Órdenes y Medidas'!C432/C429)</f>
        <v>0.2</v>
      </c>
    </row>
    <row r="430" spans="2:21" ht="20.100000000000001" customHeight="1" thickBot="1" x14ac:dyDescent="0.25">
      <c r="B430" s="62" t="s">
        <v>601</v>
      </c>
      <c r="C430" s="25">
        <v>144</v>
      </c>
      <c r="D430" s="25">
        <v>85</v>
      </c>
      <c r="E430" s="25">
        <v>59</v>
      </c>
      <c r="F430" s="25">
        <v>0</v>
      </c>
      <c r="G430" s="25">
        <v>144</v>
      </c>
      <c r="H430" s="25">
        <v>3</v>
      </c>
      <c r="I430" s="25">
        <v>0</v>
      </c>
      <c r="J430" s="25">
        <v>99</v>
      </c>
      <c r="K430" s="25">
        <v>0</v>
      </c>
      <c r="L430" s="25">
        <v>26</v>
      </c>
      <c r="M430" s="25">
        <v>9</v>
      </c>
      <c r="N430" s="25">
        <v>7</v>
      </c>
      <c r="O430" s="25">
        <v>2</v>
      </c>
      <c r="P430" s="25">
        <v>2</v>
      </c>
      <c r="Q430" s="25">
        <v>0</v>
      </c>
      <c r="R430" s="66">
        <f t="shared" si="12"/>
        <v>1.3888888888888888E-2</v>
      </c>
      <c r="S430" s="66">
        <f t="shared" si="13"/>
        <v>1.3888888888888888E-2</v>
      </c>
      <c r="T430" s="66">
        <f>+IF(G430&gt;0,'Órdenes y Medidas'!C433/G430,"-")</f>
        <v>0.25694444444444442</v>
      </c>
      <c r="U430" s="66">
        <f>+IF(OR(C430=0,J430=0),"-",'Órdenes y Medidas'!C433/C430)</f>
        <v>0.25694444444444442</v>
      </c>
    </row>
    <row r="431" spans="2:21" ht="20.100000000000001" customHeight="1" thickBot="1" x14ac:dyDescent="0.25">
      <c r="B431" s="62" t="s">
        <v>602</v>
      </c>
      <c r="C431" s="25">
        <v>730</v>
      </c>
      <c r="D431" s="25">
        <v>491</v>
      </c>
      <c r="E431" s="25">
        <v>239</v>
      </c>
      <c r="F431" s="25">
        <v>8</v>
      </c>
      <c r="G431" s="25">
        <v>730</v>
      </c>
      <c r="H431" s="25">
        <v>31</v>
      </c>
      <c r="I431" s="25">
        <v>4</v>
      </c>
      <c r="J431" s="25">
        <v>391</v>
      </c>
      <c r="K431" s="25">
        <v>15</v>
      </c>
      <c r="L431" s="25">
        <v>249</v>
      </c>
      <c r="M431" s="25">
        <v>24</v>
      </c>
      <c r="N431" s="25">
        <v>16</v>
      </c>
      <c r="O431" s="25">
        <v>190</v>
      </c>
      <c r="P431" s="25">
        <v>65</v>
      </c>
      <c r="Q431" s="25">
        <v>125</v>
      </c>
      <c r="R431" s="66">
        <f t="shared" si="12"/>
        <v>0.26027397260273971</v>
      </c>
      <c r="S431" s="66">
        <f t="shared" si="13"/>
        <v>0.26027397260273971</v>
      </c>
      <c r="T431" s="66">
        <f>+IF(G431&gt;0,'Órdenes y Medidas'!C434/G431,"-")</f>
        <v>0.15753424657534246</v>
      </c>
      <c r="U431" s="66">
        <f>+IF(OR(C431=0,J431=0),"-",'Órdenes y Medidas'!C434/C431)</f>
        <v>0.15753424657534246</v>
      </c>
    </row>
    <row r="432" spans="2:21" ht="20.100000000000001" customHeight="1" thickBot="1" x14ac:dyDescent="0.25">
      <c r="B432" s="62" t="s">
        <v>603</v>
      </c>
      <c r="C432" s="25">
        <v>197</v>
      </c>
      <c r="D432" s="25">
        <v>108</v>
      </c>
      <c r="E432" s="25">
        <v>89</v>
      </c>
      <c r="F432" s="25">
        <v>0</v>
      </c>
      <c r="G432" s="25">
        <v>197</v>
      </c>
      <c r="H432" s="25">
        <v>19</v>
      </c>
      <c r="I432" s="25">
        <v>3</v>
      </c>
      <c r="J432" s="25">
        <v>96</v>
      </c>
      <c r="K432" s="25">
        <v>3</v>
      </c>
      <c r="L432" s="25">
        <v>55</v>
      </c>
      <c r="M432" s="25">
        <v>18</v>
      </c>
      <c r="N432" s="25">
        <v>3</v>
      </c>
      <c r="O432" s="25">
        <v>30</v>
      </c>
      <c r="P432" s="25">
        <v>13</v>
      </c>
      <c r="Q432" s="25">
        <v>17</v>
      </c>
      <c r="R432" s="66">
        <f t="shared" si="12"/>
        <v>0.15228426395939088</v>
      </c>
      <c r="S432" s="66">
        <f t="shared" si="13"/>
        <v>0.15228426395939088</v>
      </c>
      <c r="T432" s="66">
        <f>+IF(G432&gt;0,'Órdenes y Medidas'!C435/G432,"-")</f>
        <v>0.17258883248730963</v>
      </c>
      <c r="U432" s="66">
        <f>+IF(OR(C432=0,J432=0),"-",'Órdenes y Medidas'!C435/C432)</f>
        <v>0.17258883248730963</v>
      </c>
    </row>
    <row r="433" spans="2:21" ht="20.100000000000001" customHeight="1" thickBot="1" x14ac:dyDescent="0.25">
      <c r="B433" s="62" t="s">
        <v>604</v>
      </c>
      <c r="C433" s="25">
        <v>177</v>
      </c>
      <c r="D433" s="25">
        <v>111</v>
      </c>
      <c r="E433" s="25">
        <v>66</v>
      </c>
      <c r="F433" s="25">
        <v>8</v>
      </c>
      <c r="G433" s="25">
        <v>177</v>
      </c>
      <c r="H433" s="25">
        <v>4</v>
      </c>
      <c r="I433" s="25">
        <v>1</v>
      </c>
      <c r="J433" s="25">
        <v>140</v>
      </c>
      <c r="K433" s="25">
        <v>3</v>
      </c>
      <c r="L433" s="25">
        <v>22</v>
      </c>
      <c r="M433" s="25">
        <v>6</v>
      </c>
      <c r="N433" s="25">
        <v>1</v>
      </c>
      <c r="O433" s="25">
        <v>10</v>
      </c>
      <c r="P433" s="25">
        <v>6</v>
      </c>
      <c r="Q433" s="25">
        <v>4</v>
      </c>
      <c r="R433" s="66">
        <f t="shared" si="12"/>
        <v>5.6497175141242938E-2</v>
      </c>
      <c r="S433" s="66">
        <f t="shared" si="13"/>
        <v>5.6497175141242938E-2</v>
      </c>
      <c r="T433" s="66">
        <f>+IF(G433&gt;0,'Órdenes y Medidas'!C436/G433,"-")</f>
        <v>0.53672316384180796</v>
      </c>
      <c r="U433" s="66">
        <f>+IF(OR(C433=0,J433=0),"-",'Órdenes y Medidas'!C436/C433)</f>
        <v>0.53672316384180796</v>
      </c>
    </row>
    <row r="434" spans="2:21" ht="20.100000000000001" customHeight="1" thickBot="1" x14ac:dyDescent="0.25">
      <c r="B434" s="62" t="s">
        <v>605</v>
      </c>
      <c r="C434" s="25">
        <v>936</v>
      </c>
      <c r="D434" s="25">
        <v>637</v>
      </c>
      <c r="E434" s="25">
        <v>299</v>
      </c>
      <c r="F434" s="25">
        <v>0</v>
      </c>
      <c r="G434" s="25">
        <v>936</v>
      </c>
      <c r="H434" s="25">
        <v>54</v>
      </c>
      <c r="I434" s="25">
        <v>4</v>
      </c>
      <c r="J434" s="25">
        <v>492</v>
      </c>
      <c r="K434" s="25">
        <v>4</v>
      </c>
      <c r="L434" s="25">
        <v>307</v>
      </c>
      <c r="M434" s="25">
        <v>21</v>
      </c>
      <c r="N434" s="25">
        <v>54</v>
      </c>
      <c r="O434" s="25">
        <v>0</v>
      </c>
      <c r="P434" s="25">
        <v>0</v>
      </c>
      <c r="Q434" s="25">
        <v>0</v>
      </c>
      <c r="R434" s="66">
        <f t="shared" si="12"/>
        <v>0</v>
      </c>
      <c r="S434" s="66">
        <f t="shared" si="13"/>
        <v>0</v>
      </c>
      <c r="T434" s="66">
        <f>+IF(G434&gt;0,'Órdenes y Medidas'!C437/G434,"-")</f>
        <v>0.10897435897435898</v>
      </c>
      <c r="U434" s="66">
        <f>+IF(OR(C434=0,J434=0),"-",'Órdenes y Medidas'!C437/C434)</f>
        <v>0.10897435897435898</v>
      </c>
    </row>
    <row r="435" spans="2:21" ht="20.100000000000001" customHeight="1" thickBot="1" x14ac:dyDescent="0.25">
      <c r="B435" s="62" t="s">
        <v>606</v>
      </c>
      <c r="C435" s="25">
        <v>158</v>
      </c>
      <c r="D435" s="25">
        <v>109</v>
      </c>
      <c r="E435" s="25">
        <v>49</v>
      </c>
      <c r="F435" s="25">
        <v>0</v>
      </c>
      <c r="G435" s="25">
        <v>158</v>
      </c>
      <c r="H435" s="25">
        <v>13</v>
      </c>
      <c r="I435" s="25">
        <v>1</v>
      </c>
      <c r="J435" s="25">
        <v>91</v>
      </c>
      <c r="K435" s="25">
        <v>4</v>
      </c>
      <c r="L435" s="25">
        <v>42</v>
      </c>
      <c r="M435" s="25">
        <v>4</v>
      </c>
      <c r="N435" s="25">
        <v>3</v>
      </c>
      <c r="O435" s="25">
        <v>1</v>
      </c>
      <c r="P435" s="25">
        <v>1</v>
      </c>
      <c r="Q435" s="25">
        <v>0</v>
      </c>
      <c r="R435" s="66">
        <f t="shared" si="12"/>
        <v>6.3291139240506328E-3</v>
      </c>
      <c r="S435" s="66">
        <f t="shared" si="13"/>
        <v>6.3291139240506328E-3</v>
      </c>
      <c r="T435" s="66">
        <f>+IF(G435&gt;0,'Órdenes y Medidas'!C438/G435,"-")</f>
        <v>0.25316455696202533</v>
      </c>
      <c r="U435" s="66">
        <f>+IF(OR(C435=0,J435=0),"-",'Órdenes y Medidas'!C438/C435)</f>
        <v>0.25316455696202533</v>
      </c>
    </row>
    <row r="436" spans="2:21" ht="20.100000000000001" customHeight="1" thickBot="1" x14ac:dyDescent="0.25">
      <c r="B436" s="62" t="s">
        <v>607</v>
      </c>
      <c r="C436" s="25">
        <v>1454</v>
      </c>
      <c r="D436" s="25">
        <v>940</v>
      </c>
      <c r="E436" s="25">
        <v>514</v>
      </c>
      <c r="F436" s="25">
        <v>0</v>
      </c>
      <c r="G436" s="25">
        <v>1454</v>
      </c>
      <c r="H436" s="25">
        <v>66</v>
      </c>
      <c r="I436" s="25">
        <v>12</v>
      </c>
      <c r="J436" s="25">
        <v>776</v>
      </c>
      <c r="K436" s="25">
        <v>16</v>
      </c>
      <c r="L436" s="25">
        <v>425</v>
      </c>
      <c r="M436" s="25">
        <v>56</v>
      </c>
      <c r="N436" s="25">
        <v>103</v>
      </c>
      <c r="O436" s="25">
        <v>142</v>
      </c>
      <c r="P436" s="25">
        <v>93</v>
      </c>
      <c r="Q436" s="25">
        <v>49</v>
      </c>
      <c r="R436" s="66">
        <f t="shared" si="12"/>
        <v>9.7661623108665746E-2</v>
      </c>
      <c r="S436" s="66">
        <f t="shared" si="13"/>
        <v>9.7661623108665746E-2</v>
      </c>
      <c r="T436" s="66">
        <f>+IF(G436&gt;0,'Órdenes y Medidas'!C439/G436,"-")</f>
        <v>8.3218707015130677E-2</v>
      </c>
      <c r="U436" s="66">
        <f>+IF(OR(C436=0,J436=0),"-",'Órdenes y Medidas'!C439/C436)</f>
        <v>8.3218707015130677E-2</v>
      </c>
    </row>
    <row r="437" spans="2:21" ht="20.100000000000001" customHeight="1" thickBot="1" x14ac:dyDescent="0.25">
      <c r="B437" s="62" t="s">
        <v>608</v>
      </c>
      <c r="C437" s="25">
        <v>67</v>
      </c>
      <c r="D437" s="25">
        <v>41</v>
      </c>
      <c r="E437" s="25">
        <v>26</v>
      </c>
      <c r="F437" s="25">
        <v>0</v>
      </c>
      <c r="G437" s="25">
        <v>67</v>
      </c>
      <c r="H437" s="25">
        <v>0</v>
      </c>
      <c r="I437" s="25">
        <v>0</v>
      </c>
      <c r="J437" s="25">
        <v>43</v>
      </c>
      <c r="K437" s="25">
        <v>1</v>
      </c>
      <c r="L437" s="25">
        <v>23</v>
      </c>
      <c r="M437" s="25">
        <v>0</v>
      </c>
      <c r="N437" s="25">
        <v>0</v>
      </c>
      <c r="O437" s="25">
        <v>7</v>
      </c>
      <c r="P437" s="25">
        <v>2</v>
      </c>
      <c r="Q437" s="25">
        <v>5</v>
      </c>
      <c r="R437" s="66">
        <f t="shared" si="12"/>
        <v>0.1044776119402985</v>
      </c>
      <c r="S437" s="66">
        <f t="shared" si="13"/>
        <v>0.1044776119402985</v>
      </c>
      <c r="T437" s="66">
        <f>+IF(G437&gt;0,'Órdenes y Medidas'!C440/G437,"-")</f>
        <v>0.20895522388059701</v>
      </c>
      <c r="U437" s="66">
        <f>+IF(OR(C437=0,J437=0),"-",'Órdenes y Medidas'!C440/C437)</f>
        <v>0.20895522388059701</v>
      </c>
    </row>
    <row r="438" spans="2:21" ht="20.100000000000001" customHeight="1" thickBot="1" x14ac:dyDescent="0.25">
      <c r="B438" s="62" t="s">
        <v>609</v>
      </c>
      <c r="C438" s="25">
        <v>300</v>
      </c>
      <c r="D438" s="25">
        <v>165</v>
      </c>
      <c r="E438" s="25">
        <v>135</v>
      </c>
      <c r="F438" s="25">
        <v>0</v>
      </c>
      <c r="G438" s="25">
        <v>300</v>
      </c>
      <c r="H438" s="25">
        <v>0</v>
      </c>
      <c r="I438" s="25">
        <v>0</v>
      </c>
      <c r="J438" s="25">
        <v>191</v>
      </c>
      <c r="K438" s="25">
        <v>0</v>
      </c>
      <c r="L438" s="25">
        <v>109</v>
      </c>
      <c r="M438" s="25">
        <v>0</v>
      </c>
      <c r="N438" s="25">
        <v>0</v>
      </c>
      <c r="O438" s="25">
        <v>32</v>
      </c>
      <c r="P438" s="25">
        <v>21</v>
      </c>
      <c r="Q438" s="25">
        <v>11</v>
      </c>
      <c r="R438" s="66">
        <f t="shared" si="12"/>
        <v>0.10666666666666667</v>
      </c>
      <c r="S438" s="66">
        <f t="shared" si="13"/>
        <v>0.10666666666666667</v>
      </c>
      <c r="T438" s="66">
        <f>+IF(G438&gt;0,'Órdenes y Medidas'!C441/G438,"-")</f>
        <v>0.16333333333333333</v>
      </c>
      <c r="U438" s="66">
        <f>+IF(OR(C438=0,J438=0),"-",'Órdenes y Medidas'!C441/C438)</f>
        <v>0.16333333333333333</v>
      </c>
    </row>
    <row r="439" spans="2:21" ht="20.100000000000001" customHeight="1" thickBot="1" x14ac:dyDescent="0.25">
      <c r="B439" s="62" t="s">
        <v>610</v>
      </c>
      <c r="C439" s="25">
        <v>65</v>
      </c>
      <c r="D439" s="25">
        <v>43</v>
      </c>
      <c r="E439" s="25">
        <v>22</v>
      </c>
      <c r="F439" s="25">
        <v>0</v>
      </c>
      <c r="G439" s="25">
        <v>65</v>
      </c>
      <c r="H439" s="25">
        <v>0</v>
      </c>
      <c r="I439" s="25">
        <v>0</v>
      </c>
      <c r="J439" s="25">
        <v>48</v>
      </c>
      <c r="K439" s="25">
        <v>0</v>
      </c>
      <c r="L439" s="25">
        <v>17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66">
        <f t="shared" si="12"/>
        <v>0</v>
      </c>
      <c r="S439" s="66">
        <f t="shared" si="13"/>
        <v>0</v>
      </c>
      <c r="T439" s="66">
        <f>+IF(G439&gt;0,'Órdenes y Medidas'!C442/G439,"-")</f>
        <v>0.35384615384615387</v>
      </c>
      <c r="U439" s="66">
        <f>+IF(OR(C439=0,J439=0),"-",'Órdenes y Medidas'!C442/C439)</f>
        <v>0.35384615384615387</v>
      </c>
    </row>
    <row r="440" spans="2:21" ht="20.100000000000001" customHeight="1" thickBot="1" x14ac:dyDescent="0.25">
      <c r="B440" s="62" t="s">
        <v>611</v>
      </c>
      <c r="C440" s="25">
        <v>158</v>
      </c>
      <c r="D440" s="25">
        <v>56</v>
      </c>
      <c r="E440" s="25">
        <v>102</v>
      </c>
      <c r="F440" s="25">
        <v>0</v>
      </c>
      <c r="G440" s="25">
        <v>160</v>
      </c>
      <c r="H440" s="25">
        <v>0</v>
      </c>
      <c r="I440" s="25">
        <v>0</v>
      </c>
      <c r="J440" s="25">
        <v>159</v>
      </c>
      <c r="K440" s="25">
        <v>0</v>
      </c>
      <c r="L440" s="25">
        <v>1</v>
      </c>
      <c r="M440" s="25">
        <v>0</v>
      </c>
      <c r="N440" s="25">
        <v>0</v>
      </c>
      <c r="O440" s="25">
        <v>11</v>
      </c>
      <c r="P440" s="25">
        <v>6</v>
      </c>
      <c r="Q440" s="25">
        <v>5</v>
      </c>
      <c r="R440" s="66">
        <f t="shared" si="12"/>
        <v>6.8750000000000006E-2</v>
      </c>
      <c r="S440" s="66">
        <f t="shared" si="13"/>
        <v>6.9620253164556958E-2</v>
      </c>
      <c r="T440" s="66">
        <f>+IF(G440&gt;0,'Órdenes y Medidas'!C443/G440,"-")</f>
        <v>0.43125000000000002</v>
      </c>
      <c r="U440" s="66">
        <f>+IF(OR(C440=0,J440=0),"-",'Órdenes y Medidas'!C443/C440)</f>
        <v>0.43670886075949367</v>
      </c>
    </row>
    <row r="441" spans="2:21" ht="20.100000000000001" customHeight="1" thickBot="1" x14ac:dyDescent="0.25">
      <c r="B441" s="62" t="s">
        <v>612</v>
      </c>
      <c r="C441" s="25">
        <v>598</v>
      </c>
      <c r="D441" s="25">
        <v>421</v>
      </c>
      <c r="E441" s="25">
        <v>177</v>
      </c>
      <c r="F441" s="25">
        <v>20</v>
      </c>
      <c r="G441" s="25">
        <v>598</v>
      </c>
      <c r="H441" s="25">
        <v>0</v>
      </c>
      <c r="I441" s="25">
        <v>0</v>
      </c>
      <c r="J441" s="25">
        <v>576</v>
      </c>
      <c r="K441" s="25">
        <v>0</v>
      </c>
      <c r="L441" s="25">
        <v>20</v>
      </c>
      <c r="M441" s="25">
        <v>2</v>
      </c>
      <c r="N441" s="25">
        <v>0</v>
      </c>
      <c r="O441" s="25">
        <v>103</v>
      </c>
      <c r="P441" s="25">
        <v>60</v>
      </c>
      <c r="Q441" s="25">
        <v>43</v>
      </c>
      <c r="R441" s="66">
        <f t="shared" si="12"/>
        <v>0.17224080267558528</v>
      </c>
      <c r="S441" s="66">
        <f t="shared" si="13"/>
        <v>0.17224080267558528</v>
      </c>
      <c r="T441" s="66">
        <f>+IF(G441&gt;0,'Órdenes y Medidas'!C444/G441,"-")</f>
        <v>0.36454849498327757</v>
      </c>
      <c r="U441" s="66">
        <f>+IF(OR(C441=0,J441=0),"-",'Órdenes y Medidas'!C444/C441)</f>
        <v>0.36454849498327757</v>
      </c>
    </row>
    <row r="442" spans="2:21" ht="20.100000000000001" customHeight="1" thickBot="1" x14ac:dyDescent="0.25">
      <c r="B442" s="7" t="s">
        <v>206</v>
      </c>
      <c r="C442" s="44">
        <f>SUM(C11:C441)</f>
        <v>159352</v>
      </c>
      <c r="D442" s="44">
        <f t="shared" ref="D442:Q442" si="14">SUM(D11:D441)</f>
        <v>106554</v>
      </c>
      <c r="E442" s="44">
        <f t="shared" si="14"/>
        <v>52798</v>
      </c>
      <c r="F442" s="44">
        <f t="shared" si="14"/>
        <v>536</v>
      </c>
      <c r="G442" s="44">
        <f t="shared" si="14"/>
        <v>162848</v>
      </c>
      <c r="H442" s="44">
        <f t="shared" si="14"/>
        <v>2283</v>
      </c>
      <c r="I442" s="44">
        <f t="shared" si="14"/>
        <v>189</v>
      </c>
      <c r="J442" s="44">
        <f t="shared" si="14"/>
        <v>116734</v>
      </c>
      <c r="K442" s="44">
        <f t="shared" si="14"/>
        <v>2339</v>
      </c>
      <c r="L442" s="44">
        <f t="shared" si="14"/>
        <v>22350</v>
      </c>
      <c r="M442" s="44">
        <f t="shared" si="14"/>
        <v>13651</v>
      </c>
      <c r="N442" s="44">
        <f t="shared" si="14"/>
        <v>5302</v>
      </c>
      <c r="O442" s="44">
        <f t="shared" si="14"/>
        <v>15720</v>
      </c>
      <c r="P442" s="44">
        <f t="shared" si="14"/>
        <v>9331</v>
      </c>
      <c r="Q442" s="44">
        <f t="shared" si="14"/>
        <v>6389</v>
      </c>
      <c r="R442" s="50">
        <f t="shared" si="12"/>
        <v>9.6531735114953818E-2</v>
      </c>
      <c r="S442" s="50">
        <f t="shared" si="13"/>
        <v>9.8649530598925644E-2</v>
      </c>
      <c r="T442" s="50">
        <f>+IF(G442&gt;0,'Órdenes y Medidas'!C445/G442,"-")</f>
        <v>0.22886372568284535</v>
      </c>
      <c r="U442" s="50">
        <f>+IF(C442&gt;0,'Órdenes y Medidas'!C445/C442,"-")</f>
        <v>0.23388473316933581</v>
      </c>
    </row>
    <row r="443" spans="2:21" x14ac:dyDescent="0.2"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</row>
    <row r="444" spans="2:21" ht="13.5" thickBot="1" x14ac:dyDescent="0.25"/>
    <row r="445" spans="2:21" ht="20.100000000000001" customHeight="1" thickBot="1" x14ac:dyDescent="0.25">
      <c r="B445" s="94" t="s">
        <v>660</v>
      </c>
      <c r="C445" s="94"/>
      <c r="D445" s="94"/>
      <c r="E445" s="94"/>
      <c r="F445" s="94"/>
      <c r="G445" s="94"/>
    </row>
  </sheetData>
  <mergeCells count="16">
    <mergeCell ref="S9:S10"/>
    <mergeCell ref="T9:T10"/>
    <mergeCell ref="U9:U10"/>
    <mergeCell ref="B445:G445"/>
    <mergeCell ref="I9:I10"/>
    <mergeCell ref="J9:L9"/>
    <mergeCell ref="M9:M10"/>
    <mergeCell ref="N9:N10"/>
    <mergeCell ref="O9:Q9"/>
    <mergeCell ref="R9:R10"/>
    <mergeCell ref="C9:C10"/>
    <mergeCell ref="D9:D10"/>
    <mergeCell ref="E9:E10"/>
    <mergeCell ref="F9:F10"/>
    <mergeCell ref="G9:G10"/>
    <mergeCell ref="H9:H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F809-5800-453B-8C21-8C419968D049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8" t="s">
        <v>149</v>
      </c>
      <c r="D9" s="98" t="s">
        <v>132</v>
      </c>
      <c r="E9" s="100" t="s">
        <v>133</v>
      </c>
      <c r="F9" s="101"/>
      <c r="G9" s="102"/>
      <c r="H9" s="102" t="s">
        <v>148</v>
      </c>
      <c r="I9" s="98" t="s">
        <v>135</v>
      </c>
    </row>
    <row r="10" spans="2:9" ht="83.25" customHeight="1" thickBot="1" x14ac:dyDescent="0.25">
      <c r="C10" s="99"/>
      <c r="D10" s="99"/>
      <c r="E10" s="19" t="s">
        <v>142</v>
      </c>
      <c r="F10" s="20" t="s">
        <v>143</v>
      </c>
      <c r="G10" s="60" t="s">
        <v>144</v>
      </c>
      <c r="H10" s="103"/>
      <c r="I10" s="99"/>
    </row>
    <row r="11" spans="2:9" ht="20.100000000000001" customHeight="1" thickBot="1" x14ac:dyDescent="0.25">
      <c r="B11" s="61" t="s">
        <v>167</v>
      </c>
      <c r="C11" s="39">
        <f>+IF('Denuncias-Renuncias'!$G11=0,"-",IF('Denuncias-Renuncias'!H11=0,"-",('Denuncias-Renuncias'!H11/'Denuncias-Renuncias'!$G11)))</f>
        <v>0.12928571428571428</v>
      </c>
      <c r="D11" s="39">
        <f>+IF('Denuncias-Renuncias'!$G11=0,"-",IF('Denuncias-Renuncias'!I11=0,"-",('Denuncias-Renuncias'!I11/'Denuncias-Renuncias'!$G11)))</f>
        <v>5.7142857142857143E-3</v>
      </c>
      <c r="E11" s="39">
        <f>+IF('Denuncias-Renuncias'!$G11=0,"-",IF('Denuncias-Renuncias'!J11=0,"-",('Denuncias-Renuncias'!J11/'Denuncias-Renuncias'!$G11)))</f>
        <v>0.52500000000000002</v>
      </c>
      <c r="F11" s="39">
        <f>+IF('Denuncias-Renuncias'!$G11=0,"-",IF('Denuncias-Renuncias'!K11=0,"-",('Denuncias-Renuncias'!K11/'Denuncias-Renuncias'!$G11)))</f>
        <v>5.7142857142857143E-3</v>
      </c>
      <c r="G11" s="39">
        <f>+IF('Denuncias-Renuncias'!$G11=0,"-",IF('Denuncias-Renuncias'!L11=0,"-",('Denuncias-Renuncias'!L11/'Denuncias-Renuncias'!$G11)))</f>
        <v>0.11357142857142857</v>
      </c>
      <c r="H11" s="39">
        <f>+IF('Denuncias-Renuncias'!$G11=0,"-",IF('Denuncias-Renuncias'!M11=0,"-",('Denuncias-Renuncias'!M11/'Denuncias-Renuncias'!$G11)))</f>
        <v>0.16142857142857142</v>
      </c>
      <c r="I11" s="39">
        <f>+IF('Denuncias-Renuncias'!$G11=0,"-",IF('Denuncias-Renuncias'!N11=0,"-",('Denuncias-Renuncias'!N11/'Denuncias-Renuncias'!$G11)))</f>
        <v>5.9285714285714289E-2</v>
      </c>
    </row>
    <row r="12" spans="2:9" ht="20.100000000000001" customHeight="1" thickBot="1" x14ac:dyDescent="0.25">
      <c r="B12" s="62" t="s">
        <v>235</v>
      </c>
      <c r="C12" s="39" t="str">
        <f>+IF('Denuncias-Renuncias'!$G12=0,"-",IF('Denuncias-Renuncias'!H12=0,"-",('Denuncias-Renuncias'!H12/'Denuncias-Renuncias'!$G12)))</f>
        <v>-</v>
      </c>
      <c r="D12" s="39" t="str">
        <f>+IF('Denuncias-Renuncias'!$G12=0,"-",IF('Denuncias-Renuncias'!I12=0,"-",('Denuncias-Renuncias'!I12/'Denuncias-Renuncias'!$G12)))</f>
        <v>-</v>
      </c>
      <c r="E12" s="39">
        <f>+IF('Denuncias-Renuncias'!$G12=0,"-",IF('Denuncias-Renuncias'!J12=0,"-",('Denuncias-Renuncias'!J12/'Denuncias-Renuncias'!$G12)))</f>
        <v>0.64848484848484844</v>
      </c>
      <c r="F12" s="39" t="str">
        <f>+IF('Denuncias-Renuncias'!$G12=0,"-",IF('Denuncias-Renuncias'!K12=0,"-",('Denuncias-Renuncias'!K12/'Denuncias-Renuncias'!$G12)))</f>
        <v>-</v>
      </c>
      <c r="G12" s="39">
        <f>+IF('Denuncias-Renuncias'!$G12=0,"-",IF('Denuncias-Renuncias'!L12=0,"-",('Denuncias-Renuncias'!L12/'Denuncias-Renuncias'!$G12)))</f>
        <v>9.696969696969697E-2</v>
      </c>
      <c r="H12" s="39">
        <f>+IF('Denuncias-Renuncias'!$G12=0,"-",IF('Denuncias-Renuncias'!M12=0,"-",('Denuncias-Renuncias'!M12/'Denuncias-Renuncias'!$G12)))</f>
        <v>0.25454545454545452</v>
      </c>
      <c r="I12" s="39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62" t="s">
        <v>236</v>
      </c>
      <c r="C13" s="39" t="str">
        <f>+IF('Denuncias-Renuncias'!$G13=0,"-",IF('Denuncias-Renuncias'!H13=0,"-",('Denuncias-Renuncias'!H13/'Denuncias-Renuncias'!$G13)))</f>
        <v>-</v>
      </c>
      <c r="D13" s="39" t="str">
        <f>+IF('Denuncias-Renuncias'!$G13=0,"-",IF('Denuncias-Renuncias'!I13=0,"-",('Denuncias-Renuncias'!I13/'Denuncias-Renuncias'!$G13)))</f>
        <v>-</v>
      </c>
      <c r="E13" s="39">
        <f>+IF('Denuncias-Renuncias'!$G13=0,"-",IF('Denuncias-Renuncias'!J13=0,"-",('Denuncias-Renuncias'!J13/'Denuncias-Renuncias'!$G13)))</f>
        <v>0.71759259259259256</v>
      </c>
      <c r="F13" s="39">
        <f>+IF('Denuncias-Renuncias'!$G13=0,"-",IF('Denuncias-Renuncias'!K13=0,"-",('Denuncias-Renuncias'!K13/'Denuncias-Renuncias'!$G13)))</f>
        <v>9.2592592592592587E-3</v>
      </c>
      <c r="G13" s="39">
        <f>+IF('Denuncias-Renuncias'!$G13=0,"-",IF('Denuncias-Renuncias'!L13=0,"-",('Denuncias-Renuncias'!L13/'Denuncias-Renuncias'!$G13)))</f>
        <v>0.18055555555555555</v>
      </c>
      <c r="H13" s="39">
        <f>+IF('Denuncias-Renuncias'!$G13=0,"-",IF('Denuncias-Renuncias'!M13=0,"-",('Denuncias-Renuncias'!M13/'Denuncias-Renuncias'!$G13)))</f>
        <v>9.2592592592592587E-2</v>
      </c>
      <c r="I13" s="39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62" t="s">
        <v>237</v>
      </c>
      <c r="C14" s="39" t="str">
        <f>+IF('Denuncias-Renuncias'!$G14=0,"-",IF('Denuncias-Renuncias'!H14=0,"-",('Denuncias-Renuncias'!H14/'Denuncias-Renuncias'!$G14)))</f>
        <v>-</v>
      </c>
      <c r="D14" s="39" t="str">
        <f>+IF('Denuncias-Renuncias'!$G14=0,"-",IF('Denuncias-Renuncias'!I14=0,"-",('Denuncias-Renuncias'!I14/'Denuncias-Renuncias'!$G14)))</f>
        <v>-</v>
      </c>
      <c r="E14" s="39">
        <f>+IF('Denuncias-Renuncias'!$G14=0,"-",IF('Denuncias-Renuncias'!J14=0,"-",('Denuncias-Renuncias'!J14/'Denuncias-Renuncias'!$G14)))</f>
        <v>0.99705014749262533</v>
      </c>
      <c r="F14" s="39">
        <f>+IF('Denuncias-Renuncias'!$G14=0,"-",IF('Denuncias-Renuncias'!K14=0,"-",('Denuncias-Renuncias'!K14/'Denuncias-Renuncias'!$G14)))</f>
        <v>2.9498525073746312E-3</v>
      </c>
      <c r="G14" s="39" t="str">
        <f>+IF('Denuncias-Renuncias'!$G14=0,"-",IF('Denuncias-Renuncias'!L14=0,"-",('Denuncias-Renuncias'!L14/'Denuncias-Renuncias'!$G14)))</f>
        <v>-</v>
      </c>
      <c r="H14" s="39" t="str">
        <f>+IF('Denuncias-Renuncias'!$G14=0,"-",IF('Denuncias-Renuncias'!M14=0,"-",('Denuncias-Renuncias'!M14/'Denuncias-Renuncias'!$G14)))</f>
        <v>-</v>
      </c>
      <c r="I14" s="39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62" t="s">
        <v>238</v>
      </c>
      <c r="C15" s="39" t="str">
        <f>+IF('Denuncias-Renuncias'!$G15=0,"-",IF('Denuncias-Renuncias'!H15=0,"-",('Denuncias-Renuncias'!H15/'Denuncias-Renuncias'!$G15)))</f>
        <v>-</v>
      </c>
      <c r="D15" s="39" t="str">
        <f>+IF('Denuncias-Renuncias'!$G15=0,"-",IF('Denuncias-Renuncias'!I15=0,"-",('Denuncias-Renuncias'!I15/'Denuncias-Renuncias'!$G15)))</f>
        <v>-</v>
      </c>
      <c r="E15" s="39">
        <f>+IF('Denuncias-Renuncias'!$G15=0,"-",IF('Denuncias-Renuncias'!J15=0,"-",('Denuncias-Renuncias'!J15/'Denuncias-Renuncias'!$G15)))</f>
        <v>0.83307332293291736</v>
      </c>
      <c r="F15" s="39">
        <f>+IF('Denuncias-Renuncias'!$G15=0,"-",IF('Denuncias-Renuncias'!K15=0,"-",('Denuncias-Renuncias'!K15/'Denuncias-Renuncias'!$G15)))</f>
        <v>6.2402496099843996E-3</v>
      </c>
      <c r="G15" s="39">
        <f>+IF('Denuncias-Renuncias'!$G15=0,"-",IF('Denuncias-Renuncias'!L15=0,"-",('Denuncias-Renuncias'!L15/'Denuncias-Renuncias'!$G15)))</f>
        <v>6.5522620904836196E-2</v>
      </c>
      <c r="H15" s="39">
        <f>+IF('Denuncias-Renuncias'!$G15=0,"-",IF('Denuncias-Renuncias'!M15=0,"-",('Denuncias-Renuncias'!M15/'Denuncias-Renuncias'!$G15)))</f>
        <v>9.5163806552262087E-2</v>
      </c>
      <c r="I15" s="39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62" t="s">
        <v>633</v>
      </c>
      <c r="C16" s="39" t="str">
        <f>+IF('Denuncias-Renuncias'!$G16=0,"-",IF('Denuncias-Renuncias'!H16=0,"-",('Denuncias-Renuncias'!H16/'Denuncias-Renuncias'!$G16)))</f>
        <v>-</v>
      </c>
      <c r="D16" s="39" t="str">
        <f>+IF('Denuncias-Renuncias'!$G16=0,"-",IF('Denuncias-Renuncias'!I16=0,"-",('Denuncias-Renuncias'!I16/'Denuncias-Renuncias'!$G16)))</f>
        <v>-</v>
      </c>
      <c r="E16" s="39">
        <f>+IF('Denuncias-Renuncias'!$G16=0,"-",IF('Denuncias-Renuncias'!J16=0,"-",('Denuncias-Renuncias'!J16/'Denuncias-Renuncias'!$G16)))</f>
        <v>0.88235294117647056</v>
      </c>
      <c r="F16" s="39">
        <f>+IF('Denuncias-Renuncias'!$G16=0,"-",IF('Denuncias-Renuncias'!K16=0,"-",('Denuncias-Renuncias'!K16/'Denuncias-Renuncias'!$G16)))</f>
        <v>5.8823529411764705E-2</v>
      </c>
      <c r="G16" s="39" t="str">
        <f>+IF('Denuncias-Renuncias'!$G16=0,"-",IF('Denuncias-Renuncias'!L16=0,"-",('Denuncias-Renuncias'!L16/'Denuncias-Renuncias'!$G16)))</f>
        <v>-</v>
      </c>
      <c r="H16" s="39" t="str">
        <f>+IF('Denuncias-Renuncias'!$G16=0,"-",IF('Denuncias-Renuncias'!M16=0,"-",('Denuncias-Renuncias'!M16/'Denuncias-Renuncias'!$G16)))</f>
        <v>-</v>
      </c>
      <c r="I16" s="39">
        <f>+IF('Denuncias-Renuncias'!$G16=0,"-",IF('Denuncias-Renuncias'!N16=0,"-",('Denuncias-Renuncias'!N16/'Denuncias-Renuncias'!$G16)))</f>
        <v>5.8823529411764705E-2</v>
      </c>
    </row>
    <row r="17" spans="2:9" ht="20.100000000000001" customHeight="1" thickBot="1" x14ac:dyDescent="0.25">
      <c r="B17" s="62" t="s">
        <v>239</v>
      </c>
      <c r="C17" s="39">
        <f>+IF('Denuncias-Renuncias'!$G17=0,"-",IF('Denuncias-Renuncias'!H17=0,"-",('Denuncias-Renuncias'!H17/'Denuncias-Renuncias'!$G17)))</f>
        <v>8.5106382978723406E-3</v>
      </c>
      <c r="D17" s="39" t="str">
        <f>+IF('Denuncias-Renuncias'!$G17=0,"-",IF('Denuncias-Renuncias'!I17=0,"-",('Denuncias-Renuncias'!I17/'Denuncias-Renuncias'!$G17)))</f>
        <v>-</v>
      </c>
      <c r="E17" s="39">
        <f>+IF('Denuncias-Renuncias'!$G17=0,"-",IF('Denuncias-Renuncias'!J17=0,"-",('Denuncias-Renuncias'!J17/'Denuncias-Renuncias'!$G17)))</f>
        <v>0.71276595744680848</v>
      </c>
      <c r="F17" s="39" t="str">
        <f>+IF('Denuncias-Renuncias'!$G17=0,"-",IF('Denuncias-Renuncias'!K17=0,"-",('Denuncias-Renuncias'!K17/'Denuncias-Renuncias'!$G17)))</f>
        <v>-</v>
      </c>
      <c r="G17" s="39">
        <f>+IF('Denuncias-Renuncias'!$G17=0,"-",IF('Denuncias-Renuncias'!L17=0,"-",('Denuncias-Renuncias'!L17/'Denuncias-Renuncias'!$G17)))</f>
        <v>2.1276595744680851E-2</v>
      </c>
      <c r="H17" s="39">
        <f>+IF('Denuncias-Renuncias'!$G17=0,"-",IF('Denuncias-Renuncias'!M17=0,"-",('Denuncias-Renuncias'!M17/'Denuncias-Renuncias'!$G17)))</f>
        <v>0.25744680851063828</v>
      </c>
      <c r="I17" s="39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62" t="s">
        <v>240</v>
      </c>
      <c r="C18" s="39" t="str">
        <f>+IF('Denuncias-Renuncias'!$G18=0,"-",IF('Denuncias-Renuncias'!H18=0,"-",('Denuncias-Renuncias'!H18/'Denuncias-Renuncias'!$G18)))</f>
        <v>-</v>
      </c>
      <c r="D18" s="39" t="str">
        <f>+IF('Denuncias-Renuncias'!$G18=0,"-",IF('Denuncias-Renuncias'!I18=0,"-",('Denuncias-Renuncias'!I18/'Denuncias-Renuncias'!$G18)))</f>
        <v>-</v>
      </c>
      <c r="E18" s="39">
        <f>+IF('Denuncias-Renuncias'!$G18=0,"-",IF('Denuncias-Renuncias'!J18=0,"-",('Denuncias-Renuncias'!J18/'Denuncias-Renuncias'!$G18)))</f>
        <v>0.63461538461538458</v>
      </c>
      <c r="F18" s="39">
        <f>+IF('Denuncias-Renuncias'!$G18=0,"-",IF('Denuncias-Renuncias'!K18=0,"-",('Denuncias-Renuncias'!K18/'Denuncias-Renuncias'!$G18)))</f>
        <v>3.8461538461538464E-2</v>
      </c>
      <c r="G18" s="39">
        <f>+IF('Denuncias-Renuncias'!$G18=0,"-",IF('Denuncias-Renuncias'!L18=0,"-",('Denuncias-Renuncias'!L18/'Denuncias-Renuncias'!$G18)))</f>
        <v>7.6923076923076927E-2</v>
      </c>
      <c r="H18" s="39">
        <f>+IF('Denuncias-Renuncias'!$G18=0,"-",IF('Denuncias-Renuncias'!M18=0,"-",('Denuncias-Renuncias'!M18/'Denuncias-Renuncias'!$G18)))</f>
        <v>0.25</v>
      </c>
      <c r="I18" s="39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62" t="s">
        <v>241</v>
      </c>
      <c r="C19" s="39">
        <f>+IF('Denuncias-Renuncias'!$G19=0,"-",IF('Denuncias-Renuncias'!H19=0,"-",('Denuncias-Renuncias'!H19/'Denuncias-Renuncias'!$G19)))</f>
        <v>2.1276595744680851E-2</v>
      </c>
      <c r="D19" s="39" t="str">
        <f>+IF('Denuncias-Renuncias'!$G19=0,"-",IF('Denuncias-Renuncias'!I19=0,"-",('Denuncias-Renuncias'!I19/'Denuncias-Renuncias'!$G19)))</f>
        <v>-</v>
      </c>
      <c r="E19" s="39">
        <f>+IF('Denuncias-Renuncias'!$G19=0,"-",IF('Denuncias-Renuncias'!J19=0,"-",('Denuncias-Renuncias'!J19/'Denuncias-Renuncias'!$G19)))</f>
        <v>0.89007092198581561</v>
      </c>
      <c r="F19" s="39">
        <f>+IF('Denuncias-Renuncias'!$G19=0,"-",IF('Denuncias-Renuncias'!K19=0,"-",('Denuncias-Renuncias'!K19/'Denuncias-Renuncias'!$G19)))</f>
        <v>1.7730496453900711E-2</v>
      </c>
      <c r="G19" s="39">
        <f>+IF('Denuncias-Renuncias'!$G19=0,"-",IF('Denuncias-Renuncias'!L19=0,"-",('Denuncias-Renuncias'!L19/'Denuncias-Renuncias'!$G19)))</f>
        <v>7.0921985815602842E-2</v>
      </c>
      <c r="H19" s="39" t="str">
        <f>+IF('Denuncias-Renuncias'!$G19=0,"-",IF('Denuncias-Renuncias'!M19=0,"-",('Denuncias-Renuncias'!M19/'Denuncias-Renuncias'!$G19)))</f>
        <v>-</v>
      </c>
      <c r="I19" s="39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62" t="s">
        <v>242</v>
      </c>
      <c r="C20" s="39" t="str">
        <f>+IF('Denuncias-Renuncias'!$G20=0,"-",IF('Denuncias-Renuncias'!H20=0,"-",('Denuncias-Renuncias'!H20/'Denuncias-Renuncias'!$G20)))</f>
        <v>-</v>
      </c>
      <c r="D20" s="39" t="str">
        <f>+IF('Denuncias-Renuncias'!$G20=0,"-",IF('Denuncias-Renuncias'!I20=0,"-",('Denuncias-Renuncias'!I20/'Denuncias-Renuncias'!$G20)))</f>
        <v>-</v>
      </c>
      <c r="E20" s="39">
        <f>+IF('Denuncias-Renuncias'!$G20=0,"-",IF('Denuncias-Renuncias'!J20=0,"-",('Denuncias-Renuncias'!J20/'Denuncias-Renuncias'!$G20)))</f>
        <v>0.6652542372881356</v>
      </c>
      <c r="F20" s="39" t="str">
        <f>+IF('Denuncias-Renuncias'!$G20=0,"-",IF('Denuncias-Renuncias'!K20=0,"-",('Denuncias-Renuncias'!K20/'Denuncias-Renuncias'!$G20)))</f>
        <v>-</v>
      </c>
      <c r="G20" s="39">
        <f>+IF('Denuncias-Renuncias'!$G20=0,"-",IF('Denuncias-Renuncias'!L20=0,"-",('Denuncias-Renuncias'!L20/'Denuncias-Renuncias'!$G20)))</f>
        <v>7.6271186440677971E-2</v>
      </c>
      <c r="H20" s="39">
        <f>+IF('Denuncias-Renuncias'!$G20=0,"-",IF('Denuncias-Renuncias'!M20=0,"-",('Denuncias-Renuncias'!M20/'Denuncias-Renuncias'!$G20)))</f>
        <v>0.25847457627118642</v>
      </c>
      <c r="I20" s="39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62" t="s">
        <v>243</v>
      </c>
      <c r="C21" s="39">
        <f>+IF('Denuncias-Renuncias'!$G21=0,"-",IF('Denuncias-Renuncias'!H21=0,"-",('Denuncias-Renuncias'!H21/'Denuncias-Renuncias'!$G21)))</f>
        <v>8.1967213114754103E-3</v>
      </c>
      <c r="D21" s="39" t="str">
        <f>+IF('Denuncias-Renuncias'!$G21=0,"-",IF('Denuncias-Renuncias'!I21=0,"-",('Denuncias-Renuncias'!I21/'Denuncias-Renuncias'!$G21)))</f>
        <v>-</v>
      </c>
      <c r="E21" s="39">
        <f>+IF('Denuncias-Renuncias'!$G21=0,"-",IF('Denuncias-Renuncias'!J21=0,"-",('Denuncias-Renuncias'!J21/'Denuncias-Renuncias'!$G21)))</f>
        <v>0.63278688524590165</v>
      </c>
      <c r="F21" s="39">
        <f>+IF('Denuncias-Renuncias'!$G21=0,"-",IF('Denuncias-Renuncias'!K21=0,"-",('Denuncias-Renuncias'!K21/'Denuncias-Renuncias'!$G21)))</f>
        <v>5.0819672131147541E-2</v>
      </c>
      <c r="G21" s="39">
        <f>+IF('Denuncias-Renuncias'!$G21=0,"-",IF('Denuncias-Renuncias'!L21=0,"-",('Denuncias-Renuncias'!L21/'Denuncias-Renuncias'!$G21)))</f>
        <v>0.16639344262295083</v>
      </c>
      <c r="H21" s="39">
        <f>+IF('Denuncias-Renuncias'!$G21=0,"-",IF('Denuncias-Renuncias'!M21=0,"-",('Denuncias-Renuncias'!M21/'Denuncias-Renuncias'!$G21)))</f>
        <v>0.1418032786885246</v>
      </c>
      <c r="I21" s="39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62" t="s">
        <v>168</v>
      </c>
      <c r="C22" s="39" t="str">
        <f>+IF('Denuncias-Renuncias'!$G22=0,"-",IF('Denuncias-Renuncias'!H22=0,"-",('Denuncias-Renuncias'!H22/'Denuncias-Renuncias'!$G22)))</f>
        <v>-</v>
      </c>
      <c r="D22" s="39" t="str">
        <f>+IF('Denuncias-Renuncias'!$G22=0,"-",IF('Denuncias-Renuncias'!I22=0,"-",('Denuncias-Renuncias'!I22/'Denuncias-Renuncias'!$G22)))</f>
        <v>-</v>
      </c>
      <c r="E22" s="39">
        <f>+IF('Denuncias-Renuncias'!$G22=0,"-",IF('Denuncias-Renuncias'!J22=0,"-",('Denuncias-Renuncias'!J22/'Denuncias-Renuncias'!$G22)))</f>
        <v>0.94989979959919835</v>
      </c>
      <c r="F22" s="39">
        <f>+IF('Denuncias-Renuncias'!$G22=0,"-",IF('Denuncias-Renuncias'!K22=0,"-",('Denuncias-Renuncias'!K22/'Denuncias-Renuncias'!$G22)))</f>
        <v>1.002004008016032E-2</v>
      </c>
      <c r="G22" s="39">
        <f>+IF('Denuncias-Renuncias'!$G22=0,"-",IF('Denuncias-Renuncias'!L22=0,"-",('Denuncias-Renuncias'!L22/'Denuncias-Renuncias'!$G22)))</f>
        <v>2.2044088176352707E-2</v>
      </c>
      <c r="H22" s="39">
        <f>+IF('Denuncias-Renuncias'!$G22=0,"-",IF('Denuncias-Renuncias'!M22=0,"-",('Denuncias-Renuncias'!M22/'Denuncias-Renuncias'!$G22)))</f>
        <v>6.0120240480961923E-3</v>
      </c>
      <c r="I22" s="39">
        <f>+IF('Denuncias-Renuncias'!$G22=0,"-",IF('Denuncias-Renuncias'!N22=0,"-",('Denuncias-Renuncias'!N22/'Denuncias-Renuncias'!$G22)))</f>
        <v>1.2024048096192385E-2</v>
      </c>
    </row>
    <row r="23" spans="2:9" ht="20.100000000000001" customHeight="1" thickBot="1" x14ac:dyDescent="0.25">
      <c r="B23" s="62" t="s">
        <v>244</v>
      </c>
      <c r="C23" s="39" t="str">
        <f>+IF('Denuncias-Renuncias'!$G23=0,"-",IF('Denuncias-Renuncias'!H23=0,"-",('Denuncias-Renuncias'!H23/'Denuncias-Renuncias'!$G23)))</f>
        <v>-</v>
      </c>
      <c r="D23" s="39" t="str">
        <f>+IF('Denuncias-Renuncias'!$G23=0,"-",IF('Denuncias-Renuncias'!I23=0,"-",('Denuncias-Renuncias'!I23/'Denuncias-Renuncias'!$G23)))</f>
        <v>-</v>
      </c>
      <c r="E23" s="39" t="str">
        <f>+IF('Denuncias-Renuncias'!$G23=0,"-",IF('Denuncias-Renuncias'!J23=0,"-",('Denuncias-Renuncias'!J23/'Denuncias-Renuncias'!$G23)))</f>
        <v>-</v>
      </c>
      <c r="F23" s="39" t="str">
        <f>+IF('Denuncias-Renuncias'!$G23=0,"-",IF('Denuncias-Renuncias'!K23=0,"-",('Denuncias-Renuncias'!K23/'Denuncias-Renuncias'!$G23)))</f>
        <v>-</v>
      </c>
      <c r="G23" s="39" t="str">
        <f>+IF('Denuncias-Renuncias'!$G23=0,"-",IF('Denuncias-Renuncias'!L23=0,"-",('Denuncias-Renuncias'!L23/'Denuncias-Renuncias'!$G23)))</f>
        <v>-</v>
      </c>
      <c r="H23" s="39" t="str">
        <f>+IF('Denuncias-Renuncias'!$G23=0,"-",IF('Denuncias-Renuncias'!M23=0,"-",('Denuncias-Renuncias'!M23/'Denuncias-Renuncias'!$G23)))</f>
        <v>-</v>
      </c>
      <c r="I23" s="39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62" t="s">
        <v>245</v>
      </c>
      <c r="C24" s="39">
        <f>+IF('Denuncias-Renuncias'!$G24=0,"-",IF('Denuncias-Renuncias'!H24=0,"-",('Denuncias-Renuncias'!H24/'Denuncias-Renuncias'!$G24)))</f>
        <v>1.1673151750972763E-2</v>
      </c>
      <c r="D24" s="39" t="str">
        <f>+IF('Denuncias-Renuncias'!$G24=0,"-",IF('Denuncias-Renuncias'!I24=0,"-",('Denuncias-Renuncias'!I24/'Denuncias-Renuncias'!$G24)))</f>
        <v>-</v>
      </c>
      <c r="E24" s="39">
        <f>+IF('Denuncias-Renuncias'!$G24=0,"-",IF('Denuncias-Renuncias'!J24=0,"-",('Denuncias-Renuncias'!J24/'Denuncias-Renuncias'!$G24)))</f>
        <v>0.75875486381322954</v>
      </c>
      <c r="F24" s="39">
        <f>+IF('Denuncias-Renuncias'!$G24=0,"-",IF('Denuncias-Renuncias'!K24=0,"-",('Denuncias-Renuncias'!K24/'Denuncias-Renuncias'!$G24)))</f>
        <v>1.9455252918287938E-2</v>
      </c>
      <c r="G24" s="39">
        <f>+IF('Denuncias-Renuncias'!$G24=0,"-",IF('Denuncias-Renuncias'!L24=0,"-",('Denuncias-Renuncias'!L24/'Denuncias-Renuncias'!$G24)))</f>
        <v>6.2256809338521402E-2</v>
      </c>
      <c r="H24" s="39">
        <f>+IF('Denuncias-Renuncias'!$G24=0,"-",IF('Denuncias-Renuncias'!M24=0,"-",('Denuncias-Renuncias'!M24/'Denuncias-Renuncias'!$G24)))</f>
        <v>0.14785992217898833</v>
      </c>
      <c r="I24" s="39" t="str">
        <f>+IF('Denuncias-Renuncias'!$G24=0,"-",IF('Denuncias-Renuncias'!N24=0,"-",('Denuncias-Renuncias'!N24/'Denuncias-Renuncias'!$G24)))</f>
        <v>-</v>
      </c>
    </row>
    <row r="25" spans="2:9" ht="20.100000000000001" customHeight="1" thickBot="1" x14ac:dyDescent="0.25">
      <c r="B25" s="62" t="s">
        <v>246</v>
      </c>
      <c r="C25" s="39">
        <f>+IF('Denuncias-Renuncias'!$G25=0,"-",IF('Denuncias-Renuncias'!H25=0,"-",('Denuncias-Renuncias'!H25/'Denuncias-Renuncias'!$G25)))</f>
        <v>2.620967741935484E-2</v>
      </c>
      <c r="D25" s="39">
        <f>+IF('Denuncias-Renuncias'!$G25=0,"-",IF('Denuncias-Renuncias'!I25=0,"-",('Denuncias-Renuncias'!I25/'Denuncias-Renuncias'!$G25)))</f>
        <v>1.0080645161290322E-3</v>
      </c>
      <c r="E25" s="39">
        <f>+IF('Denuncias-Renuncias'!$G25=0,"-",IF('Denuncias-Renuncias'!J25=0,"-",('Denuncias-Renuncias'!J25/'Denuncias-Renuncias'!$G25)))</f>
        <v>0.60483870967741937</v>
      </c>
      <c r="F25" s="39">
        <f>+IF('Denuncias-Renuncias'!$G25=0,"-",IF('Denuncias-Renuncias'!K25=0,"-",('Denuncias-Renuncias'!K25/'Denuncias-Renuncias'!$G25)))</f>
        <v>3.0241935483870967E-3</v>
      </c>
      <c r="G25" s="39">
        <f>+IF('Denuncias-Renuncias'!$G25=0,"-",IF('Denuncias-Renuncias'!L25=0,"-",('Denuncias-Renuncias'!L25/'Denuncias-Renuncias'!$G25)))</f>
        <v>3.6290322580645164E-2</v>
      </c>
      <c r="H25" s="39">
        <f>+IF('Denuncias-Renuncias'!$G25=0,"-",IF('Denuncias-Renuncias'!M25=0,"-",('Denuncias-Renuncias'!M25/'Denuncias-Renuncias'!$G25)))</f>
        <v>6.25E-2</v>
      </c>
      <c r="I25" s="39">
        <f>+IF('Denuncias-Renuncias'!$G25=0,"-",IF('Denuncias-Renuncias'!N25=0,"-",('Denuncias-Renuncias'!N25/'Denuncias-Renuncias'!$G25)))</f>
        <v>0.2661290322580645</v>
      </c>
    </row>
    <row r="26" spans="2:9" ht="20.100000000000001" customHeight="1" thickBot="1" x14ac:dyDescent="0.25">
      <c r="B26" s="63" t="s">
        <v>247</v>
      </c>
      <c r="C26" s="39" t="str">
        <f>+IF('Denuncias-Renuncias'!$G26=0,"-",IF('Denuncias-Renuncias'!H26=0,"-",('Denuncias-Renuncias'!H26/'Denuncias-Renuncias'!$G26)))</f>
        <v>-</v>
      </c>
      <c r="D26" s="39" t="str">
        <f>+IF('Denuncias-Renuncias'!$G26=0,"-",IF('Denuncias-Renuncias'!I26=0,"-",('Denuncias-Renuncias'!I26/'Denuncias-Renuncias'!$G26)))</f>
        <v>-</v>
      </c>
      <c r="E26" s="39" t="str">
        <f>+IF('Denuncias-Renuncias'!$G26=0,"-",IF('Denuncias-Renuncias'!J26=0,"-",('Denuncias-Renuncias'!J26/'Denuncias-Renuncias'!$G26)))</f>
        <v>-</v>
      </c>
      <c r="F26" s="39" t="str">
        <f>+IF('Denuncias-Renuncias'!$G26=0,"-",IF('Denuncias-Renuncias'!K26=0,"-",('Denuncias-Renuncias'!K26/'Denuncias-Renuncias'!$G26)))</f>
        <v>-</v>
      </c>
      <c r="G26" s="39" t="str">
        <f>+IF('Denuncias-Renuncias'!$G26=0,"-",IF('Denuncias-Renuncias'!L26=0,"-",('Denuncias-Renuncias'!L26/'Denuncias-Renuncias'!$G26)))</f>
        <v>-</v>
      </c>
      <c r="H26" s="39" t="str">
        <f>+IF('Denuncias-Renuncias'!$G26=0,"-",IF('Denuncias-Renuncias'!M26=0,"-",('Denuncias-Renuncias'!M26/'Denuncias-Renuncias'!$G26)))</f>
        <v>-</v>
      </c>
      <c r="I26" s="39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4" t="s">
        <v>248</v>
      </c>
      <c r="C27" s="39" t="str">
        <f>+IF('Denuncias-Renuncias'!$G27=0,"-",IF('Denuncias-Renuncias'!H27=0,"-",('Denuncias-Renuncias'!H27/'Denuncias-Renuncias'!$G27)))</f>
        <v>-</v>
      </c>
      <c r="D27" s="39" t="str">
        <f>+IF('Denuncias-Renuncias'!$G27=0,"-",IF('Denuncias-Renuncias'!I27=0,"-",('Denuncias-Renuncias'!I27/'Denuncias-Renuncias'!$G27)))</f>
        <v>-</v>
      </c>
      <c r="E27" s="39">
        <f>+IF('Denuncias-Renuncias'!$G27=0,"-",IF('Denuncias-Renuncias'!J27=0,"-",('Denuncias-Renuncias'!J27/'Denuncias-Renuncias'!$G27)))</f>
        <v>0.92988929889298888</v>
      </c>
      <c r="F27" s="39">
        <f>+IF('Denuncias-Renuncias'!$G27=0,"-",IF('Denuncias-Renuncias'!K27=0,"-",('Denuncias-Renuncias'!K27/'Denuncias-Renuncias'!$G27)))</f>
        <v>2.9520295202952029E-2</v>
      </c>
      <c r="G27" s="39">
        <f>+IF('Denuncias-Renuncias'!$G27=0,"-",IF('Denuncias-Renuncias'!L27=0,"-",('Denuncias-Renuncias'!L27/'Denuncias-Renuncias'!$G27)))</f>
        <v>4.0590405904059039E-2</v>
      </c>
      <c r="H27" s="39" t="str">
        <f>+IF('Denuncias-Renuncias'!$G27=0,"-",IF('Denuncias-Renuncias'!M27=0,"-",('Denuncias-Renuncias'!M27/'Denuncias-Renuncias'!$G27)))</f>
        <v>-</v>
      </c>
      <c r="I27" s="39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62" t="s">
        <v>249</v>
      </c>
      <c r="C28" s="39" t="str">
        <f>+IF('Denuncias-Renuncias'!$G28=0,"-",IF('Denuncias-Renuncias'!H28=0,"-",('Denuncias-Renuncias'!H28/'Denuncias-Renuncias'!$G28)))</f>
        <v>-</v>
      </c>
      <c r="D28" s="39" t="str">
        <f>+IF('Denuncias-Renuncias'!$G28=0,"-",IF('Denuncias-Renuncias'!I28=0,"-",('Denuncias-Renuncias'!I28/'Denuncias-Renuncias'!$G28)))</f>
        <v>-</v>
      </c>
      <c r="E28" s="39">
        <f>+IF('Denuncias-Renuncias'!$G28=0,"-",IF('Denuncias-Renuncias'!J28=0,"-",('Denuncias-Renuncias'!J28/'Denuncias-Renuncias'!$G28)))</f>
        <v>0.41891891891891891</v>
      </c>
      <c r="F28" s="39" t="str">
        <f>+IF('Denuncias-Renuncias'!$G28=0,"-",IF('Denuncias-Renuncias'!K28=0,"-",('Denuncias-Renuncias'!K28/'Denuncias-Renuncias'!$G28)))</f>
        <v>-</v>
      </c>
      <c r="G28" s="39">
        <f>+IF('Denuncias-Renuncias'!$G28=0,"-",IF('Denuncias-Renuncias'!L28=0,"-",('Denuncias-Renuncias'!L28/'Denuncias-Renuncias'!$G28)))</f>
        <v>1.4414414414414415E-2</v>
      </c>
      <c r="H28" s="39" t="str">
        <f>+IF('Denuncias-Renuncias'!$G28=0,"-",IF('Denuncias-Renuncias'!M28=0,"-",('Denuncias-Renuncias'!M28/'Denuncias-Renuncias'!$G28)))</f>
        <v>-</v>
      </c>
      <c r="I28" s="39">
        <f>+IF('Denuncias-Renuncias'!$G28=0,"-",IF('Denuncias-Renuncias'!N28=0,"-",('Denuncias-Renuncias'!N28/'Denuncias-Renuncias'!$G28)))</f>
        <v>0.56666666666666665</v>
      </c>
    </row>
    <row r="29" spans="2:9" ht="20.100000000000001" customHeight="1" thickBot="1" x14ac:dyDescent="0.25">
      <c r="B29" s="62" t="s">
        <v>250</v>
      </c>
      <c r="C29" s="39" t="str">
        <f>+IF('Denuncias-Renuncias'!$G29=0,"-",IF('Denuncias-Renuncias'!H29=0,"-",('Denuncias-Renuncias'!H29/'Denuncias-Renuncias'!$G29)))</f>
        <v>-</v>
      </c>
      <c r="D29" s="39" t="str">
        <f>+IF('Denuncias-Renuncias'!$G29=0,"-",IF('Denuncias-Renuncias'!I29=0,"-",('Denuncias-Renuncias'!I29/'Denuncias-Renuncias'!$G29)))</f>
        <v>-</v>
      </c>
      <c r="E29" s="39">
        <f>+IF('Denuncias-Renuncias'!$G29=0,"-",IF('Denuncias-Renuncias'!J29=0,"-",('Denuncias-Renuncias'!J29/'Denuncias-Renuncias'!$G29)))</f>
        <v>0.8</v>
      </c>
      <c r="F29" s="39" t="str">
        <f>+IF('Denuncias-Renuncias'!$G29=0,"-",IF('Denuncias-Renuncias'!K29=0,"-",('Denuncias-Renuncias'!K29/'Denuncias-Renuncias'!$G29)))</f>
        <v>-</v>
      </c>
      <c r="G29" s="39">
        <f>+IF('Denuncias-Renuncias'!$G29=0,"-",IF('Denuncias-Renuncias'!L29=0,"-",('Denuncias-Renuncias'!L29/'Denuncias-Renuncias'!$G29)))</f>
        <v>2.8571428571428571E-2</v>
      </c>
      <c r="H29" s="39">
        <f>+IF('Denuncias-Renuncias'!$G29=0,"-",IF('Denuncias-Renuncias'!M29=0,"-",('Denuncias-Renuncias'!M29/'Denuncias-Renuncias'!$G29)))</f>
        <v>0.17142857142857143</v>
      </c>
      <c r="I29" s="39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62" t="s">
        <v>251</v>
      </c>
      <c r="C30" s="39" t="str">
        <f>+IF('Denuncias-Renuncias'!$G30=0,"-",IF('Denuncias-Renuncias'!H30=0,"-",('Denuncias-Renuncias'!H30/'Denuncias-Renuncias'!$G30)))</f>
        <v>-</v>
      </c>
      <c r="D30" s="39" t="str">
        <f>+IF('Denuncias-Renuncias'!$G30=0,"-",IF('Denuncias-Renuncias'!I30=0,"-",('Denuncias-Renuncias'!I30/'Denuncias-Renuncias'!$G30)))</f>
        <v>-</v>
      </c>
      <c r="E30" s="39">
        <f>+IF('Denuncias-Renuncias'!$G30=0,"-",IF('Denuncias-Renuncias'!J30=0,"-",('Denuncias-Renuncias'!J30/'Denuncias-Renuncias'!$G30)))</f>
        <v>0.95636363636363642</v>
      </c>
      <c r="F30" s="39">
        <f>+IF('Denuncias-Renuncias'!$G30=0,"-",IF('Denuncias-Renuncias'!K30=0,"-",('Denuncias-Renuncias'!K30/'Denuncias-Renuncias'!$G30)))</f>
        <v>1.8181818181818181E-2</v>
      </c>
      <c r="G30" s="39">
        <f>+IF('Denuncias-Renuncias'!$G30=0,"-",IF('Denuncias-Renuncias'!L30=0,"-",('Denuncias-Renuncias'!L30/'Denuncias-Renuncias'!$G30)))</f>
        <v>2.5454545454545455E-2</v>
      </c>
      <c r="H30" s="39" t="str">
        <f>+IF('Denuncias-Renuncias'!$G30=0,"-",IF('Denuncias-Renuncias'!M30=0,"-",('Denuncias-Renuncias'!M30/'Denuncias-Renuncias'!$G30)))</f>
        <v>-</v>
      </c>
      <c r="I30" s="39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62" t="s">
        <v>252</v>
      </c>
      <c r="C31" s="39" t="str">
        <f>+IF('Denuncias-Renuncias'!$G31=0,"-",IF('Denuncias-Renuncias'!H31=0,"-",('Denuncias-Renuncias'!H31/'Denuncias-Renuncias'!$G31)))</f>
        <v>-</v>
      </c>
      <c r="D31" s="39" t="str">
        <f>+IF('Denuncias-Renuncias'!$G31=0,"-",IF('Denuncias-Renuncias'!I31=0,"-",('Denuncias-Renuncias'!I31/'Denuncias-Renuncias'!$G31)))</f>
        <v>-</v>
      </c>
      <c r="E31" s="39">
        <f>+IF('Denuncias-Renuncias'!$G31=0,"-",IF('Denuncias-Renuncias'!J31=0,"-",('Denuncias-Renuncias'!J31/'Denuncias-Renuncias'!$G31)))</f>
        <v>0.76923076923076927</v>
      </c>
      <c r="F31" s="39">
        <f>+IF('Denuncias-Renuncias'!$G31=0,"-",IF('Denuncias-Renuncias'!K31=0,"-",('Denuncias-Renuncias'!K31/'Denuncias-Renuncias'!$G31)))</f>
        <v>1.098901098901099E-2</v>
      </c>
      <c r="G31" s="39">
        <f>+IF('Denuncias-Renuncias'!$G31=0,"-",IF('Denuncias-Renuncias'!L31=0,"-",('Denuncias-Renuncias'!L31/'Denuncias-Renuncias'!$G31)))</f>
        <v>0.19780219780219779</v>
      </c>
      <c r="H31" s="39">
        <f>+IF('Denuncias-Renuncias'!$G31=0,"-",IF('Denuncias-Renuncias'!M31=0,"-",('Denuncias-Renuncias'!M31/'Denuncias-Renuncias'!$G31)))</f>
        <v>2.197802197802198E-2</v>
      </c>
      <c r="I31" s="39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62" t="s">
        <v>634</v>
      </c>
      <c r="C32" s="39" t="str">
        <f>+IF('Denuncias-Renuncias'!$G32=0,"-",IF('Denuncias-Renuncias'!H32=0,"-",('Denuncias-Renuncias'!H32/'Denuncias-Renuncias'!$G32)))</f>
        <v>-</v>
      </c>
      <c r="D32" s="39" t="str">
        <f>+IF('Denuncias-Renuncias'!$G32=0,"-",IF('Denuncias-Renuncias'!I32=0,"-",('Denuncias-Renuncias'!I32/'Denuncias-Renuncias'!$G32)))</f>
        <v>-</v>
      </c>
      <c r="E32" s="39">
        <f>+IF('Denuncias-Renuncias'!$G32=0,"-",IF('Denuncias-Renuncias'!J32=0,"-",('Denuncias-Renuncias'!J32/'Denuncias-Renuncias'!$G32)))</f>
        <v>0.91176470588235292</v>
      </c>
      <c r="F32" s="39">
        <f>+IF('Denuncias-Renuncias'!$G32=0,"-",IF('Denuncias-Renuncias'!K32=0,"-",('Denuncias-Renuncias'!K32/'Denuncias-Renuncias'!$G32)))</f>
        <v>9.8039215686274508E-3</v>
      </c>
      <c r="G32" s="39">
        <f>+IF('Denuncias-Renuncias'!$G32=0,"-",IF('Denuncias-Renuncias'!L32=0,"-",('Denuncias-Renuncias'!L32/'Denuncias-Renuncias'!$G32)))</f>
        <v>2.9411764705882353E-2</v>
      </c>
      <c r="H32" s="39">
        <f>+IF('Denuncias-Renuncias'!$G32=0,"-",IF('Denuncias-Renuncias'!M32=0,"-",('Denuncias-Renuncias'!M32/'Denuncias-Renuncias'!$G32)))</f>
        <v>4.9019607843137254E-2</v>
      </c>
      <c r="I32" s="39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62" t="s">
        <v>253</v>
      </c>
      <c r="C33" s="39">
        <f>+IF('Denuncias-Renuncias'!$G33=0,"-",IF('Denuncias-Renuncias'!H33=0,"-",('Denuncias-Renuncias'!H33/'Denuncias-Renuncias'!$G33)))</f>
        <v>2.4390243902439025E-2</v>
      </c>
      <c r="D33" s="39" t="str">
        <f>+IF('Denuncias-Renuncias'!$G33=0,"-",IF('Denuncias-Renuncias'!I33=0,"-",('Denuncias-Renuncias'!I33/'Denuncias-Renuncias'!$G33)))</f>
        <v>-</v>
      </c>
      <c r="E33" s="39">
        <f>+IF('Denuncias-Renuncias'!$G33=0,"-",IF('Denuncias-Renuncias'!J33=0,"-",('Denuncias-Renuncias'!J33/'Denuncias-Renuncias'!$G33)))</f>
        <v>0.80487804878048785</v>
      </c>
      <c r="F33" s="39" t="str">
        <f>+IF('Denuncias-Renuncias'!$G33=0,"-",IF('Denuncias-Renuncias'!K33=0,"-",('Denuncias-Renuncias'!K33/'Denuncias-Renuncias'!$G33)))</f>
        <v>-</v>
      </c>
      <c r="G33" s="39">
        <f>+IF('Denuncias-Renuncias'!$G33=0,"-",IF('Denuncias-Renuncias'!L33=0,"-",('Denuncias-Renuncias'!L33/'Denuncias-Renuncias'!$G33)))</f>
        <v>9.7560975609756101E-2</v>
      </c>
      <c r="H33" s="39">
        <f>+IF('Denuncias-Renuncias'!$G33=0,"-",IF('Denuncias-Renuncias'!M33=0,"-",('Denuncias-Renuncias'!M33/'Denuncias-Renuncias'!$G33)))</f>
        <v>7.3170731707317069E-2</v>
      </c>
      <c r="I33" s="39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62" t="s">
        <v>254</v>
      </c>
      <c r="C34" s="39" t="str">
        <f>+IF('Denuncias-Renuncias'!$G34=0,"-",IF('Denuncias-Renuncias'!H34=0,"-",('Denuncias-Renuncias'!H34/'Denuncias-Renuncias'!$G34)))</f>
        <v>-</v>
      </c>
      <c r="D34" s="39" t="str">
        <f>+IF('Denuncias-Renuncias'!$G34=0,"-",IF('Denuncias-Renuncias'!I34=0,"-",('Denuncias-Renuncias'!I34/'Denuncias-Renuncias'!$G34)))</f>
        <v>-</v>
      </c>
      <c r="E34" s="39">
        <f>+IF('Denuncias-Renuncias'!$G34=0,"-",IF('Denuncias-Renuncias'!J34=0,"-",('Denuncias-Renuncias'!J34/'Denuncias-Renuncias'!$G34)))</f>
        <v>1</v>
      </c>
      <c r="F34" s="39" t="str">
        <f>+IF('Denuncias-Renuncias'!$G34=0,"-",IF('Denuncias-Renuncias'!K34=0,"-",('Denuncias-Renuncias'!K34/'Denuncias-Renuncias'!$G34)))</f>
        <v>-</v>
      </c>
      <c r="G34" s="39" t="str">
        <f>+IF('Denuncias-Renuncias'!$G34=0,"-",IF('Denuncias-Renuncias'!L34=0,"-",('Denuncias-Renuncias'!L34/'Denuncias-Renuncias'!$G34)))</f>
        <v>-</v>
      </c>
      <c r="H34" s="39" t="str">
        <f>+IF('Denuncias-Renuncias'!$G34=0,"-",IF('Denuncias-Renuncias'!M34=0,"-",('Denuncias-Renuncias'!M34/'Denuncias-Renuncias'!$G34)))</f>
        <v>-</v>
      </c>
      <c r="I34" s="39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62" t="s">
        <v>635</v>
      </c>
      <c r="C35" s="39" t="str">
        <f>+IF('Denuncias-Renuncias'!$G35=0,"-",IF('Denuncias-Renuncias'!H35=0,"-",('Denuncias-Renuncias'!H35/'Denuncias-Renuncias'!$G35)))</f>
        <v>-</v>
      </c>
      <c r="D35" s="39" t="str">
        <f>+IF('Denuncias-Renuncias'!$G35=0,"-",IF('Denuncias-Renuncias'!I35=0,"-",('Denuncias-Renuncias'!I35/'Denuncias-Renuncias'!$G35)))</f>
        <v>-</v>
      </c>
      <c r="E35" s="39">
        <f>+IF('Denuncias-Renuncias'!$G35=0,"-",IF('Denuncias-Renuncias'!J35=0,"-",('Denuncias-Renuncias'!J35/'Denuncias-Renuncias'!$G35)))</f>
        <v>1</v>
      </c>
      <c r="F35" s="39" t="str">
        <f>+IF('Denuncias-Renuncias'!$G35=0,"-",IF('Denuncias-Renuncias'!K35=0,"-",('Denuncias-Renuncias'!K35/'Denuncias-Renuncias'!$G35)))</f>
        <v>-</v>
      </c>
      <c r="G35" s="39" t="str">
        <f>+IF('Denuncias-Renuncias'!$G35=0,"-",IF('Denuncias-Renuncias'!L35=0,"-",('Denuncias-Renuncias'!L35/'Denuncias-Renuncias'!$G35)))</f>
        <v>-</v>
      </c>
      <c r="H35" s="39" t="str">
        <f>+IF('Denuncias-Renuncias'!$G35=0,"-",IF('Denuncias-Renuncias'!M35=0,"-",('Denuncias-Renuncias'!M35/'Denuncias-Renuncias'!$G35)))</f>
        <v>-</v>
      </c>
      <c r="I35" s="39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62" t="s">
        <v>255</v>
      </c>
      <c r="C36" s="39" t="str">
        <f>+IF('Denuncias-Renuncias'!$G36=0,"-",IF('Denuncias-Renuncias'!H36=0,"-",('Denuncias-Renuncias'!H36/'Denuncias-Renuncias'!$G36)))</f>
        <v>-</v>
      </c>
      <c r="D36" s="39" t="str">
        <f>+IF('Denuncias-Renuncias'!$G36=0,"-",IF('Denuncias-Renuncias'!I36=0,"-",('Denuncias-Renuncias'!I36/'Denuncias-Renuncias'!$G36)))</f>
        <v>-</v>
      </c>
      <c r="E36" s="39">
        <f>+IF('Denuncias-Renuncias'!$G36=0,"-",IF('Denuncias-Renuncias'!J36=0,"-",('Denuncias-Renuncias'!J36/'Denuncias-Renuncias'!$G36)))</f>
        <v>1</v>
      </c>
      <c r="F36" s="39" t="str">
        <f>+IF('Denuncias-Renuncias'!$G36=0,"-",IF('Denuncias-Renuncias'!K36=0,"-",('Denuncias-Renuncias'!K36/'Denuncias-Renuncias'!$G36)))</f>
        <v>-</v>
      </c>
      <c r="G36" s="39" t="str">
        <f>+IF('Denuncias-Renuncias'!$G36=0,"-",IF('Denuncias-Renuncias'!L36=0,"-",('Denuncias-Renuncias'!L36/'Denuncias-Renuncias'!$G36)))</f>
        <v>-</v>
      </c>
      <c r="H36" s="39" t="str">
        <f>+IF('Denuncias-Renuncias'!$G36=0,"-",IF('Denuncias-Renuncias'!M36=0,"-",('Denuncias-Renuncias'!M36/'Denuncias-Renuncias'!$G36)))</f>
        <v>-</v>
      </c>
      <c r="I36" s="39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62" t="s">
        <v>256</v>
      </c>
      <c r="C37" s="39" t="str">
        <f>+IF('Denuncias-Renuncias'!$G37=0,"-",IF('Denuncias-Renuncias'!H37=0,"-",('Denuncias-Renuncias'!H37/'Denuncias-Renuncias'!$G37)))</f>
        <v>-</v>
      </c>
      <c r="D37" s="39">
        <f>+IF('Denuncias-Renuncias'!$G37=0,"-",IF('Denuncias-Renuncias'!I37=0,"-",('Denuncias-Renuncias'!I37/'Denuncias-Renuncias'!$G37)))</f>
        <v>1.8518518518518517E-2</v>
      </c>
      <c r="E37" s="39">
        <f>+IF('Denuncias-Renuncias'!$G37=0,"-",IF('Denuncias-Renuncias'!J37=0,"-",('Denuncias-Renuncias'!J37/'Denuncias-Renuncias'!$G37)))</f>
        <v>0.66666666666666663</v>
      </c>
      <c r="F37" s="39">
        <f>+IF('Denuncias-Renuncias'!$G37=0,"-",IF('Denuncias-Renuncias'!K37=0,"-",('Denuncias-Renuncias'!K37/'Denuncias-Renuncias'!$G37)))</f>
        <v>3.7037037037037035E-2</v>
      </c>
      <c r="G37" s="39">
        <f>+IF('Denuncias-Renuncias'!$G37=0,"-",IF('Denuncias-Renuncias'!L37=0,"-",('Denuncias-Renuncias'!L37/'Denuncias-Renuncias'!$G37)))</f>
        <v>0.12962962962962962</v>
      </c>
      <c r="H37" s="39">
        <f>+IF('Denuncias-Renuncias'!$G37=0,"-",IF('Denuncias-Renuncias'!M37=0,"-",('Denuncias-Renuncias'!M37/'Denuncias-Renuncias'!$G37)))</f>
        <v>3.7037037037037035E-2</v>
      </c>
      <c r="I37" s="39">
        <f>+IF('Denuncias-Renuncias'!$G37=0,"-",IF('Denuncias-Renuncias'!N37=0,"-",('Denuncias-Renuncias'!N37/'Denuncias-Renuncias'!$G37)))</f>
        <v>0.1111111111111111</v>
      </c>
    </row>
    <row r="38" spans="2:9" ht="20.100000000000001" customHeight="1" thickBot="1" x14ac:dyDescent="0.25">
      <c r="B38" s="62" t="s">
        <v>257</v>
      </c>
      <c r="C38" s="39">
        <f>+IF('Denuncias-Renuncias'!$G38=0,"-",IF('Denuncias-Renuncias'!H38=0,"-",('Denuncias-Renuncias'!H38/'Denuncias-Renuncias'!$G38)))</f>
        <v>0.35258358662613981</v>
      </c>
      <c r="D38" s="39" t="str">
        <f>+IF('Denuncias-Renuncias'!$G38=0,"-",IF('Denuncias-Renuncias'!I38=0,"-",('Denuncias-Renuncias'!I38/'Denuncias-Renuncias'!$G38)))</f>
        <v>-</v>
      </c>
      <c r="E38" s="39">
        <f>+IF('Denuncias-Renuncias'!$G38=0,"-",IF('Denuncias-Renuncias'!J38=0,"-",('Denuncias-Renuncias'!J38/'Denuncias-Renuncias'!$G38)))</f>
        <v>0.61398176291793316</v>
      </c>
      <c r="F38" s="39">
        <f>+IF('Denuncias-Renuncias'!$G38=0,"-",IF('Denuncias-Renuncias'!K38=0,"-",('Denuncias-Renuncias'!K38/'Denuncias-Renuncias'!$G38)))</f>
        <v>1.5197568389057751E-2</v>
      </c>
      <c r="G38" s="39" t="str">
        <f>+IF('Denuncias-Renuncias'!$G38=0,"-",IF('Denuncias-Renuncias'!L38=0,"-",('Denuncias-Renuncias'!L38/'Denuncias-Renuncias'!$G38)))</f>
        <v>-</v>
      </c>
      <c r="H38" s="39">
        <f>+IF('Denuncias-Renuncias'!$G38=0,"-",IF('Denuncias-Renuncias'!M38=0,"-",('Denuncias-Renuncias'!M38/'Denuncias-Renuncias'!$G38)))</f>
        <v>1.82370820668693E-2</v>
      </c>
      <c r="I38" s="39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62" t="s">
        <v>258</v>
      </c>
      <c r="C39" s="39" t="str">
        <f>+IF('Denuncias-Renuncias'!$G39=0,"-",IF('Denuncias-Renuncias'!H39=0,"-",('Denuncias-Renuncias'!H39/'Denuncias-Renuncias'!$G39)))</f>
        <v>-</v>
      </c>
      <c r="D39" s="39" t="str">
        <f>+IF('Denuncias-Renuncias'!$G39=0,"-",IF('Denuncias-Renuncias'!I39=0,"-",('Denuncias-Renuncias'!I39/'Denuncias-Renuncias'!$G39)))</f>
        <v>-</v>
      </c>
      <c r="E39" s="39">
        <f>+IF('Denuncias-Renuncias'!$G39=0,"-",IF('Denuncias-Renuncias'!J39=0,"-",('Denuncias-Renuncias'!J39/'Denuncias-Renuncias'!$G39)))</f>
        <v>1</v>
      </c>
      <c r="F39" s="39" t="str">
        <f>+IF('Denuncias-Renuncias'!$G39=0,"-",IF('Denuncias-Renuncias'!K39=0,"-",('Denuncias-Renuncias'!K39/'Denuncias-Renuncias'!$G39)))</f>
        <v>-</v>
      </c>
      <c r="G39" s="39" t="str">
        <f>+IF('Denuncias-Renuncias'!$G39=0,"-",IF('Denuncias-Renuncias'!L39=0,"-",('Denuncias-Renuncias'!L39/'Denuncias-Renuncias'!$G39)))</f>
        <v>-</v>
      </c>
      <c r="H39" s="39" t="str">
        <f>+IF('Denuncias-Renuncias'!$G39=0,"-",IF('Denuncias-Renuncias'!M39=0,"-",('Denuncias-Renuncias'!M39/'Denuncias-Renuncias'!$G39)))</f>
        <v>-</v>
      </c>
      <c r="I39" s="39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62" t="s">
        <v>259</v>
      </c>
      <c r="C40" s="39" t="str">
        <f>+IF('Denuncias-Renuncias'!$G40=0,"-",IF('Denuncias-Renuncias'!H40=0,"-",('Denuncias-Renuncias'!H40/'Denuncias-Renuncias'!$G40)))</f>
        <v>-</v>
      </c>
      <c r="D40" s="39" t="str">
        <f>+IF('Denuncias-Renuncias'!$G40=0,"-",IF('Denuncias-Renuncias'!I40=0,"-",('Denuncias-Renuncias'!I40/'Denuncias-Renuncias'!$G40)))</f>
        <v>-</v>
      </c>
      <c r="E40" s="39">
        <f>+IF('Denuncias-Renuncias'!$G40=0,"-",IF('Denuncias-Renuncias'!J40=0,"-",('Denuncias-Renuncias'!J40/'Denuncias-Renuncias'!$G40)))</f>
        <v>0.64622641509433965</v>
      </c>
      <c r="F40" s="39" t="str">
        <f>+IF('Denuncias-Renuncias'!$G40=0,"-",IF('Denuncias-Renuncias'!K40=0,"-",('Denuncias-Renuncias'!K40/'Denuncias-Renuncias'!$G40)))</f>
        <v>-</v>
      </c>
      <c r="G40" s="39">
        <f>+IF('Denuncias-Renuncias'!$G40=0,"-",IF('Denuncias-Renuncias'!L40=0,"-",('Denuncias-Renuncias'!L40/'Denuncias-Renuncias'!$G40)))</f>
        <v>4.7169811320754715E-3</v>
      </c>
      <c r="H40" s="39">
        <f>+IF('Denuncias-Renuncias'!$G40=0,"-",IF('Denuncias-Renuncias'!M40=0,"-",('Denuncias-Renuncias'!M40/'Denuncias-Renuncias'!$G40)))</f>
        <v>0.34905660377358488</v>
      </c>
      <c r="I40" s="39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62" t="s">
        <v>169</v>
      </c>
      <c r="C41" s="39">
        <f>+IF('Denuncias-Renuncias'!$G41=0,"-",IF('Denuncias-Renuncias'!H41=0,"-",('Denuncias-Renuncias'!H41/'Denuncias-Renuncias'!$G41)))</f>
        <v>7.305194805194805E-3</v>
      </c>
      <c r="D41" s="39">
        <f>+IF('Denuncias-Renuncias'!$G41=0,"-",IF('Denuncias-Renuncias'!I41=0,"-",('Denuncias-Renuncias'!I41/'Denuncias-Renuncias'!$G41)))</f>
        <v>8.1168831168831174E-4</v>
      </c>
      <c r="E41" s="39">
        <f>+IF('Denuncias-Renuncias'!$G41=0,"-",IF('Denuncias-Renuncias'!J41=0,"-",('Denuncias-Renuncias'!J41/'Denuncias-Renuncias'!$G41)))</f>
        <v>0.81087662337662336</v>
      </c>
      <c r="F41" s="39">
        <f>+IF('Denuncias-Renuncias'!$G41=0,"-",IF('Denuncias-Renuncias'!K41=0,"-",('Denuncias-Renuncias'!K41/'Denuncias-Renuncias'!$G41)))</f>
        <v>3.246753246753247E-3</v>
      </c>
      <c r="G41" s="39">
        <f>+IF('Denuncias-Renuncias'!$G41=0,"-",IF('Denuncias-Renuncias'!L41=0,"-",('Denuncias-Renuncias'!L41/'Denuncias-Renuncias'!$G41)))</f>
        <v>1.0551948051948052E-2</v>
      </c>
      <c r="H41" s="39">
        <f>+IF('Denuncias-Renuncias'!$G41=0,"-",IF('Denuncias-Renuncias'!M41=0,"-",('Denuncias-Renuncias'!M41/'Denuncias-Renuncias'!$G41)))</f>
        <v>0.16720779220779219</v>
      </c>
      <c r="I41" s="39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62" t="s">
        <v>260</v>
      </c>
      <c r="C42" s="39" t="str">
        <f>+IF('Denuncias-Renuncias'!$G42=0,"-",IF('Denuncias-Renuncias'!H42=0,"-",('Denuncias-Renuncias'!H42/'Denuncias-Renuncias'!$G42)))</f>
        <v>-</v>
      </c>
      <c r="D42" s="39" t="str">
        <f>+IF('Denuncias-Renuncias'!$G42=0,"-",IF('Denuncias-Renuncias'!I42=0,"-",('Denuncias-Renuncias'!I42/'Denuncias-Renuncias'!$G42)))</f>
        <v>-</v>
      </c>
      <c r="E42" s="39">
        <f>+IF('Denuncias-Renuncias'!$G42=0,"-",IF('Denuncias-Renuncias'!J42=0,"-",('Denuncias-Renuncias'!J42/'Denuncias-Renuncias'!$G42)))</f>
        <v>0.89655172413793105</v>
      </c>
      <c r="F42" s="39">
        <f>+IF('Denuncias-Renuncias'!$G42=0,"-",IF('Denuncias-Renuncias'!K42=0,"-",('Denuncias-Renuncias'!K42/'Denuncias-Renuncias'!$G42)))</f>
        <v>3.4482758620689655E-2</v>
      </c>
      <c r="G42" s="39" t="str">
        <f>+IF('Denuncias-Renuncias'!$G42=0,"-",IF('Denuncias-Renuncias'!L42=0,"-",('Denuncias-Renuncias'!L42/'Denuncias-Renuncias'!$G42)))</f>
        <v>-</v>
      </c>
      <c r="H42" s="39">
        <f>+IF('Denuncias-Renuncias'!$G42=0,"-",IF('Denuncias-Renuncias'!M42=0,"-",('Denuncias-Renuncias'!M42/'Denuncias-Renuncias'!$G42)))</f>
        <v>6.8965517241379309E-2</v>
      </c>
      <c r="I42" s="39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62" t="s">
        <v>261</v>
      </c>
      <c r="C43" s="39" t="str">
        <f>+IF('Denuncias-Renuncias'!$G43=0,"-",IF('Denuncias-Renuncias'!H43=0,"-",('Denuncias-Renuncias'!H43/'Denuncias-Renuncias'!$G43)))</f>
        <v>-</v>
      </c>
      <c r="D43" s="39" t="str">
        <f>+IF('Denuncias-Renuncias'!$G43=0,"-",IF('Denuncias-Renuncias'!I43=0,"-",('Denuncias-Renuncias'!I43/'Denuncias-Renuncias'!$G43)))</f>
        <v>-</v>
      </c>
      <c r="E43" s="39">
        <f>+IF('Denuncias-Renuncias'!$G43=0,"-",IF('Denuncias-Renuncias'!J43=0,"-",('Denuncias-Renuncias'!J43/'Denuncias-Renuncias'!$G43)))</f>
        <v>0.83076923076923082</v>
      </c>
      <c r="F43" s="39" t="str">
        <f>+IF('Denuncias-Renuncias'!$G43=0,"-",IF('Denuncias-Renuncias'!K43=0,"-",('Denuncias-Renuncias'!K43/'Denuncias-Renuncias'!$G43)))</f>
        <v>-</v>
      </c>
      <c r="G43" s="39">
        <f>+IF('Denuncias-Renuncias'!$G43=0,"-",IF('Denuncias-Renuncias'!L43=0,"-",('Denuncias-Renuncias'!L43/'Denuncias-Renuncias'!$G43)))</f>
        <v>3.0769230769230771E-2</v>
      </c>
      <c r="H43" s="39">
        <f>+IF('Denuncias-Renuncias'!$G43=0,"-",IF('Denuncias-Renuncias'!M43=0,"-",('Denuncias-Renuncias'!M43/'Denuncias-Renuncias'!$G43)))</f>
        <v>0.13846153846153847</v>
      </c>
      <c r="I43" s="39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62" t="s">
        <v>262</v>
      </c>
      <c r="C44" s="39" t="str">
        <f>+IF('Denuncias-Renuncias'!$G44=0,"-",IF('Denuncias-Renuncias'!H44=0,"-",('Denuncias-Renuncias'!H44/'Denuncias-Renuncias'!$G44)))</f>
        <v>-</v>
      </c>
      <c r="D44" s="39" t="str">
        <f>+IF('Denuncias-Renuncias'!$G44=0,"-",IF('Denuncias-Renuncias'!I44=0,"-",('Denuncias-Renuncias'!I44/'Denuncias-Renuncias'!$G44)))</f>
        <v>-</v>
      </c>
      <c r="E44" s="39">
        <f>+IF('Denuncias-Renuncias'!$G44=0,"-",IF('Denuncias-Renuncias'!J44=0,"-",('Denuncias-Renuncias'!J44/'Denuncias-Renuncias'!$G44)))</f>
        <v>0.55882352941176472</v>
      </c>
      <c r="F44" s="39">
        <f>+IF('Denuncias-Renuncias'!$G44=0,"-",IF('Denuncias-Renuncias'!K44=0,"-",('Denuncias-Renuncias'!K44/'Denuncias-Renuncias'!$G44)))</f>
        <v>7.3529411764705881E-3</v>
      </c>
      <c r="G44" s="39">
        <f>+IF('Denuncias-Renuncias'!$G44=0,"-",IF('Denuncias-Renuncias'!L44=0,"-",('Denuncias-Renuncias'!L44/'Denuncias-Renuncias'!$G44)))</f>
        <v>0.10294117647058823</v>
      </c>
      <c r="H44" s="39">
        <f>+IF('Denuncias-Renuncias'!$G44=0,"-",IF('Denuncias-Renuncias'!M44=0,"-",('Denuncias-Renuncias'!M44/'Denuncias-Renuncias'!$G44)))</f>
        <v>0.33088235294117646</v>
      </c>
      <c r="I44" s="39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62" t="s">
        <v>636</v>
      </c>
      <c r="C45" s="39" t="str">
        <f>+IF('Denuncias-Renuncias'!$G45=0,"-",IF('Denuncias-Renuncias'!H45=0,"-",('Denuncias-Renuncias'!H45/'Denuncias-Renuncias'!$G45)))</f>
        <v>-</v>
      </c>
      <c r="D45" s="39" t="str">
        <f>+IF('Denuncias-Renuncias'!$G45=0,"-",IF('Denuncias-Renuncias'!I45=0,"-",('Denuncias-Renuncias'!I45/'Denuncias-Renuncias'!$G45)))</f>
        <v>-</v>
      </c>
      <c r="E45" s="39">
        <f>+IF('Denuncias-Renuncias'!$G45=0,"-",IF('Denuncias-Renuncias'!J45=0,"-",('Denuncias-Renuncias'!J45/'Denuncias-Renuncias'!$G45)))</f>
        <v>0.94</v>
      </c>
      <c r="F45" s="39">
        <f>+IF('Denuncias-Renuncias'!$G45=0,"-",IF('Denuncias-Renuncias'!K45=0,"-",('Denuncias-Renuncias'!K45/'Denuncias-Renuncias'!$G45)))</f>
        <v>0.04</v>
      </c>
      <c r="G45" s="39">
        <f>+IF('Denuncias-Renuncias'!$G45=0,"-",IF('Denuncias-Renuncias'!L45=0,"-",('Denuncias-Renuncias'!L45/'Denuncias-Renuncias'!$G45)))</f>
        <v>0.02</v>
      </c>
      <c r="H45" s="39" t="str">
        <f>+IF('Denuncias-Renuncias'!$G45=0,"-",IF('Denuncias-Renuncias'!M45=0,"-",('Denuncias-Renuncias'!M45/'Denuncias-Renuncias'!$G45)))</f>
        <v>-</v>
      </c>
      <c r="I45" s="39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62" t="s">
        <v>263</v>
      </c>
      <c r="C46" s="39" t="str">
        <f>+IF('Denuncias-Renuncias'!$G46=0,"-",IF('Denuncias-Renuncias'!H46=0,"-",('Denuncias-Renuncias'!H46/'Denuncias-Renuncias'!$G46)))</f>
        <v>-</v>
      </c>
      <c r="D46" s="39" t="str">
        <f>+IF('Denuncias-Renuncias'!$G46=0,"-",IF('Denuncias-Renuncias'!I46=0,"-",('Denuncias-Renuncias'!I46/'Denuncias-Renuncias'!$G46)))</f>
        <v>-</v>
      </c>
      <c r="E46" s="39">
        <f>+IF('Denuncias-Renuncias'!$G46=0,"-",IF('Denuncias-Renuncias'!J46=0,"-",('Denuncias-Renuncias'!J46/'Denuncias-Renuncias'!$G46)))</f>
        <v>0.8606060606060606</v>
      </c>
      <c r="F46" s="39">
        <f>+IF('Denuncias-Renuncias'!$G46=0,"-",IF('Denuncias-Renuncias'!K46=0,"-",('Denuncias-Renuncias'!K46/'Denuncias-Renuncias'!$G46)))</f>
        <v>6.0606060606060606E-3</v>
      </c>
      <c r="G46" s="39">
        <f>+IF('Denuncias-Renuncias'!$G46=0,"-",IF('Denuncias-Renuncias'!L46=0,"-",('Denuncias-Renuncias'!L46/'Denuncias-Renuncias'!$G46)))</f>
        <v>1.8181818181818181E-2</v>
      </c>
      <c r="H46" s="39">
        <f>+IF('Denuncias-Renuncias'!$G46=0,"-",IF('Denuncias-Renuncias'!M46=0,"-",('Denuncias-Renuncias'!M46/'Denuncias-Renuncias'!$G46)))</f>
        <v>0.11515151515151516</v>
      </c>
      <c r="I46" s="39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62" t="s">
        <v>264</v>
      </c>
      <c r="C47" s="39" t="str">
        <f>+IF('Denuncias-Renuncias'!$G47=0,"-",IF('Denuncias-Renuncias'!H47=0,"-",('Denuncias-Renuncias'!H47/'Denuncias-Renuncias'!$G47)))</f>
        <v>-</v>
      </c>
      <c r="D47" s="39" t="str">
        <f>+IF('Denuncias-Renuncias'!$G47=0,"-",IF('Denuncias-Renuncias'!I47=0,"-",('Denuncias-Renuncias'!I47/'Denuncias-Renuncias'!$G47)))</f>
        <v>-</v>
      </c>
      <c r="E47" s="39">
        <f>+IF('Denuncias-Renuncias'!$G47=0,"-",IF('Denuncias-Renuncias'!J47=0,"-",('Denuncias-Renuncias'!J47/'Denuncias-Renuncias'!$G47)))</f>
        <v>1</v>
      </c>
      <c r="F47" s="39" t="str">
        <f>+IF('Denuncias-Renuncias'!$G47=0,"-",IF('Denuncias-Renuncias'!K47=0,"-",('Denuncias-Renuncias'!K47/'Denuncias-Renuncias'!$G47)))</f>
        <v>-</v>
      </c>
      <c r="G47" s="39" t="str">
        <f>+IF('Denuncias-Renuncias'!$G47=0,"-",IF('Denuncias-Renuncias'!L47=0,"-",('Denuncias-Renuncias'!L47/'Denuncias-Renuncias'!$G47)))</f>
        <v>-</v>
      </c>
      <c r="H47" s="39" t="str">
        <f>+IF('Denuncias-Renuncias'!$G47=0,"-",IF('Denuncias-Renuncias'!M47=0,"-",('Denuncias-Renuncias'!M47/'Denuncias-Renuncias'!$G47)))</f>
        <v>-</v>
      </c>
      <c r="I47" s="39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62" t="s">
        <v>170</v>
      </c>
      <c r="C48" s="39">
        <f>+IF('Denuncias-Renuncias'!$G48=0,"-",IF('Denuncias-Renuncias'!H48=0,"-",('Denuncias-Renuncias'!H48/'Denuncias-Renuncias'!$G48)))</f>
        <v>6.923409779316313E-3</v>
      </c>
      <c r="D48" s="39">
        <f>+IF('Denuncias-Renuncias'!$G48=0,"-",IF('Denuncias-Renuncias'!I48=0,"-",('Denuncias-Renuncias'!I48/'Denuncias-Renuncias'!$G48)))</f>
        <v>8.6542622241453913E-4</v>
      </c>
      <c r="E48" s="39">
        <f>+IF('Denuncias-Renuncias'!$G48=0,"-",IF('Denuncias-Renuncias'!J48=0,"-",('Denuncias-Renuncias'!J48/'Denuncias-Renuncias'!$G48)))</f>
        <v>0.84379056685417564</v>
      </c>
      <c r="F48" s="39">
        <f>+IF('Denuncias-Renuncias'!$G48=0,"-",IF('Denuncias-Renuncias'!K48=0,"-",('Denuncias-Renuncias'!K48/'Denuncias-Renuncias'!$G48)))</f>
        <v>1.2981393336218087E-2</v>
      </c>
      <c r="G48" s="39">
        <f>+IF('Denuncias-Renuncias'!$G48=0,"-",IF('Denuncias-Renuncias'!L48=0,"-",('Denuncias-Renuncias'!L48/'Denuncias-Renuncias'!$G48)))</f>
        <v>2.5962786672436174E-2</v>
      </c>
      <c r="H48" s="39">
        <f>+IF('Denuncias-Renuncias'!$G48=0,"-",IF('Denuncias-Renuncias'!M48=0,"-",('Denuncias-Renuncias'!M48/'Denuncias-Renuncias'!$G48)))</f>
        <v>9.7360450021635653E-2</v>
      </c>
      <c r="I48" s="39">
        <f>+IF('Denuncias-Renuncias'!$G48=0,"-",IF('Denuncias-Renuncias'!N48=0,"-",('Denuncias-Renuncias'!N48/'Denuncias-Renuncias'!$G48)))</f>
        <v>1.2115967113803548E-2</v>
      </c>
    </row>
    <row r="49" spans="2:9" ht="20.100000000000001" customHeight="1" thickBot="1" x14ac:dyDescent="0.25">
      <c r="B49" s="62" t="s">
        <v>265</v>
      </c>
      <c r="C49" s="39" t="str">
        <f>+IF('Denuncias-Renuncias'!$G49=0,"-",IF('Denuncias-Renuncias'!H49=0,"-",('Denuncias-Renuncias'!H49/'Denuncias-Renuncias'!$G49)))</f>
        <v>-</v>
      </c>
      <c r="D49" s="39" t="str">
        <f>+IF('Denuncias-Renuncias'!$G49=0,"-",IF('Denuncias-Renuncias'!I49=0,"-",('Denuncias-Renuncias'!I49/'Denuncias-Renuncias'!$G49)))</f>
        <v>-</v>
      </c>
      <c r="E49" s="39">
        <f>+IF('Denuncias-Renuncias'!$G49=0,"-",IF('Denuncias-Renuncias'!J49=0,"-",('Denuncias-Renuncias'!J49/'Denuncias-Renuncias'!$G49)))</f>
        <v>0.49510124101894187</v>
      </c>
      <c r="F49" s="39">
        <f>+IF('Denuncias-Renuncias'!$G49=0,"-",IF('Denuncias-Renuncias'!K49=0,"-",('Denuncias-Renuncias'!K49/'Denuncias-Renuncias'!$G49)))</f>
        <v>1.3063357282821686E-3</v>
      </c>
      <c r="G49" s="39">
        <f>+IF('Denuncias-Renuncias'!$G49=0,"-",IF('Denuncias-Renuncias'!L49=0,"-",('Denuncias-Renuncias'!L49/'Denuncias-Renuncias'!$G49)))</f>
        <v>0.31417374265186154</v>
      </c>
      <c r="H49" s="39">
        <f>+IF('Denuncias-Renuncias'!$G49=0,"-",IF('Denuncias-Renuncias'!M49=0,"-",('Denuncias-Renuncias'!M49/'Denuncias-Renuncias'!$G49)))</f>
        <v>0.11691704768125408</v>
      </c>
      <c r="I49" s="39">
        <f>+IF('Denuncias-Renuncias'!$G49=0,"-",IF('Denuncias-Renuncias'!N49=0,"-",('Denuncias-Renuncias'!N49/'Denuncias-Renuncias'!$G49)))</f>
        <v>7.2501632919660358E-2</v>
      </c>
    </row>
    <row r="50" spans="2:9" ht="20.100000000000001" customHeight="1" thickBot="1" x14ac:dyDescent="0.25">
      <c r="B50" s="62" t="s">
        <v>266</v>
      </c>
      <c r="C50" s="39">
        <f>+IF('Denuncias-Renuncias'!$G50=0,"-",IF('Denuncias-Renuncias'!H50=0,"-",('Denuncias-Renuncias'!H50/'Denuncias-Renuncias'!$G50)))</f>
        <v>2.4691358024691357E-2</v>
      </c>
      <c r="D50" s="39" t="str">
        <f>+IF('Denuncias-Renuncias'!$G50=0,"-",IF('Denuncias-Renuncias'!I50=0,"-",('Denuncias-Renuncias'!I50/'Denuncias-Renuncias'!$G50)))</f>
        <v>-</v>
      </c>
      <c r="E50" s="39">
        <f>+IF('Denuncias-Renuncias'!$G50=0,"-",IF('Denuncias-Renuncias'!J50=0,"-",('Denuncias-Renuncias'!J50/'Denuncias-Renuncias'!$G50)))</f>
        <v>0.67901234567901236</v>
      </c>
      <c r="F50" s="39" t="str">
        <f>+IF('Denuncias-Renuncias'!$G50=0,"-",IF('Denuncias-Renuncias'!K50=0,"-",('Denuncias-Renuncias'!K50/'Denuncias-Renuncias'!$G50)))</f>
        <v>-</v>
      </c>
      <c r="G50" s="39">
        <f>+IF('Denuncias-Renuncias'!$G50=0,"-",IF('Denuncias-Renuncias'!L50=0,"-",('Denuncias-Renuncias'!L50/'Denuncias-Renuncias'!$G50)))</f>
        <v>0.29629629629629628</v>
      </c>
      <c r="H50" s="39" t="str">
        <f>+IF('Denuncias-Renuncias'!$G50=0,"-",IF('Denuncias-Renuncias'!M50=0,"-",('Denuncias-Renuncias'!M50/'Denuncias-Renuncias'!$G50)))</f>
        <v>-</v>
      </c>
      <c r="I50" s="39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62" t="s">
        <v>267</v>
      </c>
      <c r="C51" s="39" t="str">
        <f>+IF('Denuncias-Renuncias'!$G51=0,"-",IF('Denuncias-Renuncias'!H51=0,"-",('Denuncias-Renuncias'!H51/'Denuncias-Renuncias'!$G51)))</f>
        <v>-</v>
      </c>
      <c r="D51" s="39" t="str">
        <f>+IF('Denuncias-Renuncias'!$G51=0,"-",IF('Denuncias-Renuncias'!I51=0,"-",('Denuncias-Renuncias'!I51/'Denuncias-Renuncias'!$G51)))</f>
        <v>-</v>
      </c>
      <c r="E51" s="39">
        <f>+IF('Denuncias-Renuncias'!$G51=0,"-",IF('Denuncias-Renuncias'!J51=0,"-",('Denuncias-Renuncias'!J51/'Denuncias-Renuncias'!$G51)))</f>
        <v>1</v>
      </c>
      <c r="F51" s="39" t="str">
        <f>+IF('Denuncias-Renuncias'!$G51=0,"-",IF('Denuncias-Renuncias'!K51=0,"-",('Denuncias-Renuncias'!K51/'Denuncias-Renuncias'!$G51)))</f>
        <v>-</v>
      </c>
      <c r="G51" s="39" t="str">
        <f>+IF('Denuncias-Renuncias'!$G51=0,"-",IF('Denuncias-Renuncias'!L51=0,"-",('Denuncias-Renuncias'!L51/'Denuncias-Renuncias'!$G51)))</f>
        <v>-</v>
      </c>
      <c r="H51" s="39" t="str">
        <f>+IF('Denuncias-Renuncias'!$G51=0,"-",IF('Denuncias-Renuncias'!M51=0,"-",('Denuncias-Renuncias'!M51/'Denuncias-Renuncias'!$G51)))</f>
        <v>-</v>
      </c>
      <c r="I51" s="39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62" t="s">
        <v>268</v>
      </c>
      <c r="C52" s="39">
        <f>+IF('Denuncias-Renuncias'!$G52=0,"-",IF('Denuncias-Renuncias'!H52=0,"-",('Denuncias-Renuncias'!H52/'Denuncias-Renuncias'!$G52)))</f>
        <v>8.350730688935281E-3</v>
      </c>
      <c r="D52" s="39" t="str">
        <f>+IF('Denuncias-Renuncias'!$G52=0,"-",IF('Denuncias-Renuncias'!I52=0,"-",('Denuncias-Renuncias'!I52/'Denuncias-Renuncias'!$G52)))</f>
        <v>-</v>
      </c>
      <c r="E52" s="39">
        <f>+IF('Denuncias-Renuncias'!$G52=0,"-",IF('Denuncias-Renuncias'!J52=0,"-",('Denuncias-Renuncias'!J52/'Denuncias-Renuncias'!$G52)))</f>
        <v>0.62212943632567852</v>
      </c>
      <c r="F52" s="39" t="str">
        <f>+IF('Denuncias-Renuncias'!$G52=0,"-",IF('Denuncias-Renuncias'!K52=0,"-",('Denuncias-Renuncias'!K52/'Denuncias-Renuncias'!$G52)))</f>
        <v>-</v>
      </c>
      <c r="G52" s="39">
        <f>+IF('Denuncias-Renuncias'!$G52=0,"-",IF('Denuncias-Renuncias'!L52=0,"-",('Denuncias-Renuncias'!L52/'Denuncias-Renuncias'!$G52)))</f>
        <v>8.5594989561586635E-2</v>
      </c>
      <c r="H52" s="39">
        <f>+IF('Denuncias-Renuncias'!$G52=0,"-",IF('Denuncias-Renuncias'!M52=0,"-",('Denuncias-Renuncias'!M52/'Denuncias-Renuncias'!$G52)))</f>
        <v>0.28392484342379959</v>
      </c>
      <c r="I52" s="39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62" t="s">
        <v>269</v>
      </c>
      <c r="C53" s="39" t="str">
        <f>+IF('Denuncias-Renuncias'!$G53=0,"-",IF('Denuncias-Renuncias'!H53=0,"-",('Denuncias-Renuncias'!H53/'Denuncias-Renuncias'!$G53)))</f>
        <v>-</v>
      </c>
      <c r="D53" s="39" t="str">
        <f>+IF('Denuncias-Renuncias'!$G53=0,"-",IF('Denuncias-Renuncias'!I53=0,"-",('Denuncias-Renuncias'!I53/'Denuncias-Renuncias'!$G53)))</f>
        <v>-</v>
      </c>
      <c r="E53" s="39">
        <f>+IF('Denuncias-Renuncias'!$G53=0,"-",IF('Denuncias-Renuncias'!J53=0,"-",('Denuncias-Renuncias'!J53/'Denuncias-Renuncias'!$G53)))</f>
        <v>0.91666666666666663</v>
      </c>
      <c r="F53" s="39" t="str">
        <f>+IF('Denuncias-Renuncias'!$G53=0,"-",IF('Denuncias-Renuncias'!K53=0,"-",('Denuncias-Renuncias'!K53/'Denuncias-Renuncias'!$G53)))</f>
        <v>-</v>
      </c>
      <c r="G53" s="39" t="str">
        <f>+IF('Denuncias-Renuncias'!$G53=0,"-",IF('Denuncias-Renuncias'!L53=0,"-",('Denuncias-Renuncias'!L53/'Denuncias-Renuncias'!$G53)))</f>
        <v>-</v>
      </c>
      <c r="H53" s="39">
        <f>+IF('Denuncias-Renuncias'!$G53=0,"-",IF('Denuncias-Renuncias'!M53=0,"-",('Denuncias-Renuncias'!M53/'Denuncias-Renuncias'!$G53)))</f>
        <v>4.1666666666666664E-2</v>
      </c>
      <c r="I53" s="39">
        <f>+IF('Denuncias-Renuncias'!$G53=0,"-",IF('Denuncias-Renuncias'!N53=0,"-",('Denuncias-Renuncias'!N53/'Denuncias-Renuncias'!$G53)))</f>
        <v>4.1666666666666664E-2</v>
      </c>
    </row>
    <row r="54" spans="2:9" ht="20.100000000000001" customHeight="1" thickBot="1" x14ac:dyDescent="0.25">
      <c r="B54" s="62" t="s">
        <v>270</v>
      </c>
      <c r="C54" s="39">
        <f>+IF('Denuncias-Renuncias'!$G54=0,"-",IF('Denuncias-Renuncias'!H54=0,"-",('Denuncias-Renuncias'!H54/'Denuncias-Renuncias'!$G54)))</f>
        <v>3.125E-2</v>
      </c>
      <c r="D54" s="39" t="str">
        <f>+IF('Denuncias-Renuncias'!$G54=0,"-",IF('Denuncias-Renuncias'!I54=0,"-",('Denuncias-Renuncias'!I54/'Denuncias-Renuncias'!$G54)))</f>
        <v>-</v>
      </c>
      <c r="E54" s="39">
        <f>+IF('Denuncias-Renuncias'!$G54=0,"-",IF('Denuncias-Renuncias'!J54=0,"-",('Denuncias-Renuncias'!J54/'Denuncias-Renuncias'!$G54)))</f>
        <v>0.84375</v>
      </c>
      <c r="F54" s="39" t="str">
        <f>+IF('Denuncias-Renuncias'!$G54=0,"-",IF('Denuncias-Renuncias'!K54=0,"-",('Denuncias-Renuncias'!K54/'Denuncias-Renuncias'!$G54)))</f>
        <v>-</v>
      </c>
      <c r="G54" s="39">
        <f>+IF('Denuncias-Renuncias'!$G54=0,"-",IF('Denuncias-Renuncias'!L54=0,"-",('Denuncias-Renuncias'!L54/'Denuncias-Renuncias'!$G54)))</f>
        <v>0.10416666666666667</v>
      </c>
      <c r="H54" s="39">
        <f>+IF('Denuncias-Renuncias'!$G54=0,"-",IF('Denuncias-Renuncias'!M54=0,"-",('Denuncias-Renuncias'!M54/'Denuncias-Renuncias'!$G54)))</f>
        <v>2.0833333333333332E-2</v>
      </c>
      <c r="I54" s="39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62" t="s">
        <v>271</v>
      </c>
      <c r="C55" s="39" t="str">
        <f>+IF('Denuncias-Renuncias'!$G55=0,"-",IF('Denuncias-Renuncias'!H55=0,"-",('Denuncias-Renuncias'!H55/'Denuncias-Renuncias'!$G55)))</f>
        <v>-</v>
      </c>
      <c r="D55" s="39" t="str">
        <f>+IF('Denuncias-Renuncias'!$G55=0,"-",IF('Denuncias-Renuncias'!I55=0,"-",('Denuncias-Renuncias'!I55/'Denuncias-Renuncias'!$G55)))</f>
        <v>-</v>
      </c>
      <c r="E55" s="39">
        <f>+IF('Denuncias-Renuncias'!$G55=0,"-",IF('Denuncias-Renuncias'!J55=0,"-",('Denuncias-Renuncias'!J55/'Denuncias-Renuncias'!$G55)))</f>
        <v>1</v>
      </c>
      <c r="F55" s="39" t="str">
        <f>+IF('Denuncias-Renuncias'!$G55=0,"-",IF('Denuncias-Renuncias'!K55=0,"-",('Denuncias-Renuncias'!K55/'Denuncias-Renuncias'!$G55)))</f>
        <v>-</v>
      </c>
      <c r="G55" s="39" t="str">
        <f>+IF('Denuncias-Renuncias'!$G55=0,"-",IF('Denuncias-Renuncias'!L55=0,"-",('Denuncias-Renuncias'!L55/'Denuncias-Renuncias'!$G55)))</f>
        <v>-</v>
      </c>
      <c r="H55" s="39" t="str">
        <f>+IF('Denuncias-Renuncias'!$G55=0,"-",IF('Denuncias-Renuncias'!M55=0,"-",('Denuncias-Renuncias'!M55/'Denuncias-Renuncias'!$G55)))</f>
        <v>-</v>
      </c>
      <c r="I55" s="39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62" t="s">
        <v>171</v>
      </c>
      <c r="C56" s="39" t="str">
        <f>+IF('Denuncias-Renuncias'!$G56=0,"-",IF('Denuncias-Renuncias'!H56=0,"-",('Denuncias-Renuncias'!H56/'Denuncias-Renuncias'!$G56)))</f>
        <v>-</v>
      </c>
      <c r="D56" s="39">
        <f>+IF('Denuncias-Renuncias'!$G56=0,"-",IF('Denuncias-Renuncias'!I56=0,"-",('Denuncias-Renuncias'!I56/'Denuncias-Renuncias'!$G56)))</f>
        <v>1.0070493454179255E-3</v>
      </c>
      <c r="E56" s="39">
        <f>+IF('Denuncias-Renuncias'!$G56=0,"-",IF('Denuncias-Renuncias'!J56=0,"-",('Denuncias-Renuncias'!J56/'Denuncias-Renuncias'!$G56)))</f>
        <v>0.87713997985901304</v>
      </c>
      <c r="F56" s="39">
        <f>+IF('Denuncias-Renuncias'!$G56=0,"-",IF('Denuncias-Renuncias'!K56=0,"-",('Denuncias-Renuncias'!K56/'Denuncias-Renuncias'!$G56)))</f>
        <v>7.0493454179254783E-3</v>
      </c>
      <c r="G56" s="39">
        <f>+IF('Denuncias-Renuncias'!$G56=0,"-",IF('Denuncias-Renuncias'!L56=0,"-",('Denuncias-Renuncias'!L56/'Denuncias-Renuncias'!$G56)))</f>
        <v>4.9345417925478349E-2</v>
      </c>
      <c r="H56" s="39">
        <f>+IF('Denuncias-Renuncias'!$G56=0,"-",IF('Denuncias-Renuncias'!M56=0,"-",('Denuncias-Renuncias'!M56/'Denuncias-Renuncias'!$G56)))</f>
        <v>6.5458207452165157E-2</v>
      </c>
      <c r="I56" s="39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62" t="s">
        <v>272</v>
      </c>
      <c r="C57" s="39" t="str">
        <f>+IF('Denuncias-Renuncias'!$G57=0,"-",IF('Denuncias-Renuncias'!H57=0,"-",('Denuncias-Renuncias'!H57/'Denuncias-Renuncias'!$G57)))</f>
        <v>-</v>
      </c>
      <c r="D57" s="39" t="str">
        <f>+IF('Denuncias-Renuncias'!$G57=0,"-",IF('Denuncias-Renuncias'!I57=0,"-",('Denuncias-Renuncias'!I57/'Denuncias-Renuncias'!$G57)))</f>
        <v>-</v>
      </c>
      <c r="E57" s="39">
        <f>+IF('Denuncias-Renuncias'!$G57=0,"-",IF('Denuncias-Renuncias'!J57=0,"-",('Denuncias-Renuncias'!J57/'Denuncias-Renuncias'!$G57)))</f>
        <v>0.85663082437275984</v>
      </c>
      <c r="F57" s="39" t="str">
        <f>+IF('Denuncias-Renuncias'!$G57=0,"-",IF('Denuncias-Renuncias'!K57=0,"-",('Denuncias-Renuncias'!K57/'Denuncias-Renuncias'!$G57)))</f>
        <v>-</v>
      </c>
      <c r="G57" s="39">
        <f>+IF('Denuncias-Renuncias'!$G57=0,"-",IF('Denuncias-Renuncias'!L57=0,"-",('Denuncias-Renuncias'!L57/'Denuncias-Renuncias'!$G57)))</f>
        <v>6.093189964157706E-2</v>
      </c>
      <c r="H57" s="39">
        <f>+IF('Denuncias-Renuncias'!$G57=0,"-",IF('Denuncias-Renuncias'!M57=0,"-",('Denuncias-Renuncias'!M57/'Denuncias-Renuncias'!$G57)))</f>
        <v>8.2437275985663083E-2</v>
      </c>
      <c r="I57" s="39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62" t="s">
        <v>273</v>
      </c>
      <c r="C58" s="39" t="str">
        <f>+IF('Denuncias-Renuncias'!$G58=0,"-",IF('Denuncias-Renuncias'!H58=0,"-",('Denuncias-Renuncias'!H58/'Denuncias-Renuncias'!$G58)))</f>
        <v>-</v>
      </c>
      <c r="D58" s="39" t="str">
        <f>+IF('Denuncias-Renuncias'!$G58=0,"-",IF('Denuncias-Renuncias'!I58=0,"-",('Denuncias-Renuncias'!I58/'Denuncias-Renuncias'!$G58)))</f>
        <v>-</v>
      </c>
      <c r="E58" s="39">
        <f>+IF('Denuncias-Renuncias'!$G58=0,"-",IF('Denuncias-Renuncias'!J58=0,"-",('Denuncias-Renuncias'!J58/'Denuncias-Renuncias'!$G58)))</f>
        <v>0.77419354838709675</v>
      </c>
      <c r="F58" s="39" t="str">
        <f>+IF('Denuncias-Renuncias'!$G58=0,"-",IF('Denuncias-Renuncias'!K58=0,"-",('Denuncias-Renuncias'!K58/'Denuncias-Renuncias'!$G58)))</f>
        <v>-</v>
      </c>
      <c r="G58" s="39">
        <f>+IF('Denuncias-Renuncias'!$G58=0,"-",IF('Denuncias-Renuncias'!L58=0,"-",('Denuncias-Renuncias'!L58/'Denuncias-Renuncias'!$G58)))</f>
        <v>0.16935483870967741</v>
      </c>
      <c r="H58" s="39">
        <f>+IF('Denuncias-Renuncias'!$G58=0,"-",IF('Denuncias-Renuncias'!M58=0,"-",('Denuncias-Renuncias'!M58/'Denuncias-Renuncias'!$G58)))</f>
        <v>4.0322580645161289E-2</v>
      </c>
      <c r="I58" s="39">
        <f>+IF('Denuncias-Renuncias'!$G58=0,"-",IF('Denuncias-Renuncias'!N58=0,"-",('Denuncias-Renuncias'!N58/'Denuncias-Renuncias'!$G58)))</f>
        <v>1.6129032258064516E-2</v>
      </c>
    </row>
    <row r="59" spans="2:9" ht="20.100000000000001" customHeight="1" thickBot="1" x14ac:dyDescent="0.25">
      <c r="B59" s="62" t="s">
        <v>274</v>
      </c>
      <c r="C59" s="39" t="str">
        <f>+IF('Denuncias-Renuncias'!$G59=0,"-",IF('Denuncias-Renuncias'!H59=0,"-",('Denuncias-Renuncias'!H59/'Denuncias-Renuncias'!$G59)))</f>
        <v>-</v>
      </c>
      <c r="D59" s="39" t="str">
        <f>+IF('Denuncias-Renuncias'!$G59=0,"-",IF('Denuncias-Renuncias'!I59=0,"-",('Denuncias-Renuncias'!I59/'Denuncias-Renuncias'!$G59)))</f>
        <v>-</v>
      </c>
      <c r="E59" s="39">
        <f>+IF('Denuncias-Renuncias'!$G59=0,"-",IF('Denuncias-Renuncias'!J59=0,"-",('Denuncias-Renuncias'!J59/'Denuncias-Renuncias'!$G59)))</f>
        <v>0.92992700729927003</v>
      </c>
      <c r="F59" s="39" t="str">
        <f>+IF('Denuncias-Renuncias'!$G59=0,"-",IF('Denuncias-Renuncias'!K59=0,"-",('Denuncias-Renuncias'!K59/'Denuncias-Renuncias'!$G59)))</f>
        <v>-</v>
      </c>
      <c r="G59" s="39">
        <f>+IF('Denuncias-Renuncias'!$G59=0,"-",IF('Denuncias-Renuncias'!L59=0,"-",('Denuncias-Renuncias'!L59/'Denuncias-Renuncias'!$G59)))</f>
        <v>7.0072992700729933E-2</v>
      </c>
      <c r="H59" s="39" t="str">
        <f>+IF('Denuncias-Renuncias'!$G59=0,"-",IF('Denuncias-Renuncias'!M59=0,"-",('Denuncias-Renuncias'!M59/'Denuncias-Renuncias'!$G59)))</f>
        <v>-</v>
      </c>
      <c r="I59" s="39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62" t="s">
        <v>275</v>
      </c>
      <c r="C60" s="39">
        <f>+IF('Denuncias-Renuncias'!$G60=0,"-",IF('Denuncias-Renuncias'!H60=0,"-",('Denuncias-Renuncias'!H60/'Denuncias-Renuncias'!$G60)))</f>
        <v>1.4084507042253521E-2</v>
      </c>
      <c r="D60" s="39" t="str">
        <f>+IF('Denuncias-Renuncias'!$G60=0,"-",IF('Denuncias-Renuncias'!I60=0,"-",('Denuncias-Renuncias'!I60/'Denuncias-Renuncias'!$G60)))</f>
        <v>-</v>
      </c>
      <c r="E60" s="39">
        <f>+IF('Denuncias-Renuncias'!$G60=0,"-",IF('Denuncias-Renuncias'!J60=0,"-",('Denuncias-Renuncias'!J60/'Denuncias-Renuncias'!$G60)))</f>
        <v>0.54929577464788737</v>
      </c>
      <c r="F60" s="39" t="str">
        <f>+IF('Denuncias-Renuncias'!$G60=0,"-",IF('Denuncias-Renuncias'!K60=0,"-",('Denuncias-Renuncias'!K60/'Denuncias-Renuncias'!$G60)))</f>
        <v>-</v>
      </c>
      <c r="G60" s="39">
        <f>+IF('Denuncias-Renuncias'!$G60=0,"-",IF('Denuncias-Renuncias'!L60=0,"-",('Denuncias-Renuncias'!L60/'Denuncias-Renuncias'!$G60)))</f>
        <v>8.4507042253521125E-2</v>
      </c>
      <c r="H60" s="39">
        <f>+IF('Denuncias-Renuncias'!$G60=0,"-",IF('Denuncias-Renuncias'!M60=0,"-",('Denuncias-Renuncias'!M60/'Denuncias-Renuncias'!$G60)))</f>
        <v>0.16056338028169015</v>
      </c>
      <c r="I60" s="39">
        <f>+IF('Denuncias-Renuncias'!$G60=0,"-",IF('Denuncias-Renuncias'!N60=0,"-",('Denuncias-Renuncias'!N60/'Denuncias-Renuncias'!$G60)))</f>
        <v>0.19154929577464788</v>
      </c>
    </row>
    <row r="61" spans="2:9" ht="20.100000000000001" customHeight="1" thickBot="1" x14ac:dyDescent="0.25">
      <c r="B61" s="62" t="s">
        <v>172</v>
      </c>
      <c r="C61" s="39">
        <f>+IF('Denuncias-Renuncias'!$G61=0,"-",IF('Denuncias-Renuncias'!H61=0,"-",('Denuncias-Renuncias'!H61/'Denuncias-Renuncias'!$G61)))</f>
        <v>2.472187886279357E-3</v>
      </c>
      <c r="D61" s="39" t="str">
        <f>+IF('Denuncias-Renuncias'!$G61=0,"-",IF('Denuncias-Renuncias'!I61=0,"-",('Denuncias-Renuncias'!I61/'Denuncias-Renuncias'!$G61)))</f>
        <v>-</v>
      </c>
      <c r="E61" s="39">
        <f>+IF('Denuncias-Renuncias'!$G61=0,"-",IF('Denuncias-Renuncias'!J61=0,"-",('Denuncias-Renuncias'!J61/'Denuncias-Renuncias'!$G61)))</f>
        <v>0.63040791100123605</v>
      </c>
      <c r="F61" s="39">
        <f>+IF('Denuncias-Renuncias'!$G61=0,"-",IF('Denuncias-Renuncias'!K61=0,"-",('Denuncias-Renuncias'!K61/'Denuncias-Renuncias'!$G61)))</f>
        <v>4.8207663782447466E-2</v>
      </c>
      <c r="G61" s="39">
        <f>+IF('Denuncias-Renuncias'!$G61=0,"-",IF('Denuncias-Renuncias'!L61=0,"-",('Denuncias-Renuncias'!L61/'Denuncias-Renuncias'!$G61)))</f>
        <v>0.3164400494437577</v>
      </c>
      <c r="H61" s="39" t="str">
        <f>+IF('Denuncias-Renuncias'!$G61=0,"-",IF('Denuncias-Renuncias'!M61=0,"-",('Denuncias-Renuncias'!M61/'Denuncias-Renuncias'!$G61)))</f>
        <v>-</v>
      </c>
      <c r="I61" s="39">
        <f>+IF('Denuncias-Renuncias'!$G61=0,"-",IF('Denuncias-Renuncias'!N61=0,"-",('Denuncias-Renuncias'!N61/'Denuncias-Renuncias'!$G61)))</f>
        <v>2.472187886279357E-3</v>
      </c>
    </row>
    <row r="62" spans="2:9" ht="20.100000000000001" customHeight="1" thickBot="1" x14ac:dyDescent="0.25">
      <c r="B62" s="62" t="s">
        <v>276</v>
      </c>
      <c r="C62" s="39" t="str">
        <f>+IF('Denuncias-Renuncias'!$G62=0,"-",IF('Denuncias-Renuncias'!H62=0,"-",('Denuncias-Renuncias'!H62/'Denuncias-Renuncias'!$G62)))</f>
        <v>-</v>
      </c>
      <c r="D62" s="39" t="str">
        <f>+IF('Denuncias-Renuncias'!$G62=0,"-",IF('Denuncias-Renuncias'!I62=0,"-",('Denuncias-Renuncias'!I62/'Denuncias-Renuncias'!$G62)))</f>
        <v>-</v>
      </c>
      <c r="E62" s="39">
        <f>+IF('Denuncias-Renuncias'!$G62=0,"-",IF('Denuncias-Renuncias'!J62=0,"-",('Denuncias-Renuncias'!J62/'Denuncias-Renuncias'!$G62)))</f>
        <v>0.89743589743589747</v>
      </c>
      <c r="F62" s="39" t="str">
        <f>+IF('Denuncias-Renuncias'!$G62=0,"-",IF('Denuncias-Renuncias'!K62=0,"-",('Denuncias-Renuncias'!K62/'Denuncias-Renuncias'!$G62)))</f>
        <v>-</v>
      </c>
      <c r="G62" s="39">
        <f>+IF('Denuncias-Renuncias'!$G62=0,"-",IF('Denuncias-Renuncias'!L62=0,"-",('Denuncias-Renuncias'!L62/'Denuncias-Renuncias'!$G62)))</f>
        <v>0.10256410256410256</v>
      </c>
      <c r="H62" s="39" t="str">
        <f>+IF('Denuncias-Renuncias'!$G62=0,"-",IF('Denuncias-Renuncias'!M62=0,"-",('Denuncias-Renuncias'!M62/'Denuncias-Renuncias'!$G62)))</f>
        <v>-</v>
      </c>
      <c r="I62" s="39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62" t="s">
        <v>277</v>
      </c>
      <c r="C63" s="39" t="str">
        <f>+IF('Denuncias-Renuncias'!$G63=0,"-",IF('Denuncias-Renuncias'!H63=0,"-",('Denuncias-Renuncias'!H63/'Denuncias-Renuncias'!$G63)))</f>
        <v>-</v>
      </c>
      <c r="D63" s="39" t="str">
        <f>+IF('Denuncias-Renuncias'!$G63=0,"-",IF('Denuncias-Renuncias'!I63=0,"-",('Denuncias-Renuncias'!I63/'Denuncias-Renuncias'!$G63)))</f>
        <v>-</v>
      </c>
      <c r="E63" s="39">
        <f>+IF('Denuncias-Renuncias'!$G63=0,"-",IF('Denuncias-Renuncias'!J63=0,"-",('Denuncias-Renuncias'!J63/'Denuncias-Renuncias'!$G63)))</f>
        <v>0.84158415841584155</v>
      </c>
      <c r="F63" s="39">
        <f>+IF('Denuncias-Renuncias'!$G63=0,"-",IF('Denuncias-Renuncias'!K63=0,"-",('Denuncias-Renuncias'!K63/'Denuncias-Renuncias'!$G63)))</f>
        <v>1.9801980198019802E-2</v>
      </c>
      <c r="G63" s="39">
        <f>+IF('Denuncias-Renuncias'!$G63=0,"-",IF('Denuncias-Renuncias'!L63=0,"-",('Denuncias-Renuncias'!L63/'Denuncias-Renuncias'!$G63)))</f>
        <v>3.9603960396039604E-2</v>
      </c>
      <c r="H63" s="39" t="str">
        <f>+IF('Denuncias-Renuncias'!$G63=0,"-",IF('Denuncias-Renuncias'!M63=0,"-",('Denuncias-Renuncias'!M63/'Denuncias-Renuncias'!$G63)))</f>
        <v>-</v>
      </c>
      <c r="I63" s="39">
        <f>+IF('Denuncias-Renuncias'!$G63=0,"-",IF('Denuncias-Renuncias'!N63=0,"-",('Denuncias-Renuncias'!N63/'Denuncias-Renuncias'!$G63)))</f>
        <v>9.9009900990099015E-2</v>
      </c>
    </row>
    <row r="64" spans="2:9" ht="20.100000000000001" customHeight="1" thickBot="1" x14ac:dyDescent="0.25">
      <c r="B64" s="62" t="s">
        <v>278</v>
      </c>
      <c r="C64" s="39" t="str">
        <f>+IF('Denuncias-Renuncias'!$G64=0,"-",IF('Denuncias-Renuncias'!H64=0,"-",('Denuncias-Renuncias'!H64/'Denuncias-Renuncias'!$G64)))</f>
        <v>-</v>
      </c>
      <c r="D64" s="39" t="str">
        <f>+IF('Denuncias-Renuncias'!$G64=0,"-",IF('Denuncias-Renuncias'!I64=0,"-",('Denuncias-Renuncias'!I64/'Denuncias-Renuncias'!$G64)))</f>
        <v>-</v>
      </c>
      <c r="E64" s="39">
        <f>+IF('Denuncias-Renuncias'!$G64=0,"-",IF('Denuncias-Renuncias'!J64=0,"-",('Denuncias-Renuncias'!J64/'Denuncias-Renuncias'!$G64)))</f>
        <v>0.78947368421052633</v>
      </c>
      <c r="F64" s="39" t="str">
        <f>+IF('Denuncias-Renuncias'!$G64=0,"-",IF('Denuncias-Renuncias'!K64=0,"-",('Denuncias-Renuncias'!K64/'Denuncias-Renuncias'!$G64)))</f>
        <v>-</v>
      </c>
      <c r="G64" s="39">
        <f>+IF('Denuncias-Renuncias'!$G64=0,"-",IF('Denuncias-Renuncias'!L64=0,"-",('Denuncias-Renuncias'!L64/'Denuncias-Renuncias'!$G64)))</f>
        <v>0.21052631578947367</v>
      </c>
      <c r="H64" s="39" t="str">
        <f>+IF('Denuncias-Renuncias'!$G64=0,"-",IF('Denuncias-Renuncias'!M64=0,"-",('Denuncias-Renuncias'!M64/'Denuncias-Renuncias'!$G64)))</f>
        <v>-</v>
      </c>
      <c r="I64" s="39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62" t="s">
        <v>279</v>
      </c>
      <c r="C65" s="39" t="str">
        <f>+IF('Denuncias-Renuncias'!$G65=0,"-",IF('Denuncias-Renuncias'!H65=0,"-",('Denuncias-Renuncias'!H65/'Denuncias-Renuncias'!$G65)))</f>
        <v>-</v>
      </c>
      <c r="D65" s="39" t="str">
        <f>+IF('Denuncias-Renuncias'!$G65=0,"-",IF('Denuncias-Renuncias'!I65=0,"-",('Denuncias-Renuncias'!I65/'Denuncias-Renuncias'!$G65)))</f>
        <v>-</v>
      </c>
      <c r="E65" s="39">
        <f>+IF('Denuncias-Renuncias'!$G65=0,"-",IF('Denuncias-Renuncias'!J65=0,"-",('Denuncias-Renuncias'!J65/'Denuncias-Renuncias'!$G65)))</f>
        <v>0.91666666666666663</v>
      </c>
      <c r="F65" s="39">
        <f>+IF('Denuncias-Renuncias'!$G65=0,"-",IF('Denuncias-Renuncias'!K65=0,"-",('Denuncias-Renuncias'!K65/'Denuncias-Renuncias'!$G65)))</f>
        <v>4.1666666666666664E-2</v>
      </c>
      <c r="G65" s="39">
        <f>+IF('Denuncias-Renuncias'!$G65=0,"-",IF('Denuncias-Renuncias'!L65=0,"-",('Denuncias-Renuncias'!L65/'Denuncias-Renuncias'!$G65)))</f>
        <v>4.1666666666666664E-2</v>
      </c>
      <c r="H65" s="39" t="str">
        <f>+IF('Denuncias-Renuncias'!$G65=0,"-",IF('Denuncias-Renuncias'!M65=0,"-",('Denuncias-Renuncias'!M65/'Denuncias-Renuncias'!$G65)))</f>
        <v>-</v>
      </c>
      <c r="I65" s="39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62" t="s">
        <v>280</v>
      </c>
      <c r="C66" s="39">
        <f>+IF('Denuncias-Renuncias'!$G66=0,"-",IF('Denuncias-Renuncias'!H66=0,"-",('Denuncias-Renuncias'!H66/'Denuncias-Renuncias'!$G66)))</f>
        <v>0.11419753086419752</v>
      </c>
      <c r="D66" s="39" t="str">
        <f>+IF('Denuncias-Renuncias'!$G66=0,"-",IF('Denuncias-Renuncias'!I66=0,"-",('Denuncias-Renuncias'!I66/'Denuncias-Renuncias'!$G66)))</f>
        <v>-</v>
      </c>
      <c r="E66" s="39">
        <f>+IF('Denuncias-Renuncias'!$G66=0,"-",IF('Denuncias-Renuncias'!J66=0,"-",('Denuncias-Renuncias'!J66/'Denuncias-Renuncias'!$G66)))</f>
        <v>0.6728395061728395</v>
      </c>
      <c r="F66" s="39" t="str">
        <f>+IF('Denuncias-Renuncias'!$G66=0,"-",IF('Denuncias-Renuncias'!K66=0,"-",('Denuncias-Renuncias'!K66/'Denuncias-Renuncias'!$G66)))</f>
        <v>-</v>
      </c>
      <c r="G66" s="39">
        <f>+IF('Denuncias-Renuncias'!$G66=0,"-",IF('Denuncias-Renuncias'!L66=0,"-",('Denuncias-Renuncias'!L66/'Denuncias-Renuncias'!$G66)))</f>
        <v>6.7901234567901231E-2</v>
      </c>
      <c r="H66" s="39">
        <f>+IF('Denuncias-Renuncias'!$G66=0,"-",IF('Denuncias-Renuncias'!M66=0,"-",('Denuncias-Renuncias'!M66/'Denuncias-Renuncias'!$G66)))</f>
        <v>0.12345679012345678</v>
      </c>
      <c r="I66" s="39">
        <f>+IF('Denuncias-Renuncias'!$G66=0,"-",IF('Denuncias-Renuncias'!N66=0,"-",('Denuncias-Renuncias'!N66/'Denuncias-Renuncias'!$G66)))</f>
        <v>2.1604938271604937E-2</v>
      </c>
    </row>
    <row r="67" spans="2:9" ht="20.100000000000001" customHeight="1" thickBot="1" x14ac:dyDescent="0.25">
      <c r="B67" s="62" t="s">
        <v>281</v>
      </c>
      <c r="C67" s="39" t="str">
        <f>+IF('Denuncias-Renuncias'!$G67=0,"-",IF('Denuncias-Renuncias'!H67=0,"-",('Denuncias-Renuncias'!H67/'Denuncias-Renuncias'!$G67)))</f>
        <v>-</v>
      </c>
      <c r="D67" s="39" t="str">
        <f>+IF('Denuncias-Renuncias'!$G67=0,"-",IF('Denuncias-Renuncias'!I67=0,"-",('Denuncias-Renuncias'!I67/'Denuncias-Renuncias'!$G67)))</f>
        <v>-</v>
      </c>
      <c r="E67" s="39">
        <f>+IF('Denuncias-Renuncias'!$G67=0,"-",IF('Denuncias-Renuncias'!J67=0,"-",('Denuncias-Renuncias'!J67/'Denuncias-Renuncias'!$G67)))</f>
        <v>0.84444444444444444</v>
      </c>
      <c r="F67" s="39">
        <f>+IF('Denuncias-Renuncias'!$G67=0,"-",IF('Denuncias-Renuncias'!K67=0,"-",('Denuncias-Renuncias'!K67/'Denuncias-Renuncias'!$G67)))</f>
        <v>2.2222222222222223E-2</v>
      </c>
      <c r="G67" s="39">
        <f>+IF('Denuncias-Renuncias'!$G67=0,"-",IF('Denuncias-Renuncias'!L67=0,"-",('Denuncias-Renuncias'!L67/'Denuncias-Renuncias'!$G67)))</f>
        <v>0.13333333333333333</v>
      </c>
      <c r="H67" s="39" t="str">
        <f>+IF('Denuncias-Renuncias'!$G67=0,"-",IF('Denuncias-Renuncias'!M67=0,"-",('Denuncias-Renuncias'!M67/'Denuncias-Renuncias'!$G67)))</f>
        <v>-</v>
      </c>
      <c r="I67" s="39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62" t="s">
        <v>282</v>
      </c>
      <c r="C68" s="39" t="str">
        <f>+IF('Denuncias-Renuncias'!$G68=0,"-",IF('Denuncias-Renuncias'!H68=0,"-",('Denuncias-Renuncias'!H68/'Denuncias-Renuncias'!$G68)))</f>
        <v>-</v>
      </c>
      <c r="D68" s="39" t="str">
        <f>+IF('Denuncias-Renuncias'!$G68=0,"-",IF('Denuncias-Renuncias'!I68=0,"-",('Denuncias-Renuncias'!I68/'Denuncias-Renuncias'!$G68)))</f>
        <v>-</v>
      </c>
      <c r="E68" s="39">
        <f>+IF('Denuncias-Renuncias'!$G68=0,"-",IF('Denuncias-Renuncias'!J68=0,"-",('Denuncias-Renuncias'!J68/'Denuncias-Renuncias'!$G68)))</f>
        <v>0.59375</v>
      </c>
      <c r="F68" s="39">
        <f>+IF('Denuncias-Renuncias'!$G68=0,"-",IF('Denuncias-Renuncias'!K68=0,"-",('Denuncias-Renuncias'!K68/'Denuncias-Renuncias'!$G68)))</f>
        <v>4.6875E-2</v>
      </c>
      <c r="G68" s="39">
        <f>+IF('Denuncias-Renuncias'!$G68=0,"-",IF('Denuncias-Renuncias'!L68=0,"-",('Denuncias-Renuncias'!L68/'Denuncias-Renuncias'!$G68)))</f>
        <v>4.6875E-2</v>
      </c>
      <c r="H68" s="39">
        <f>+IF('Denuncias-Renuncias'!$G68=0,"-",IF('Denuncias-Renuncias'!M68=0,"-",('Denuncias-Renuncias'!M68/'Denuncias-Renuncias'!$G68)))</f>
        <v>0.3125</v>
      </c>
      <c r="I68" s="39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62" t="s">
        <v>283</v>
      </c>
      <c r="C69" s="39" t="str">
        <f>+IF('Denuncias-Renuncias'!$G69=0,"-",IF('Denuncias-Renuncias'!H69=0,"-",('Denuncias-Renuncias'!H69/'Denuncias-Renuncias'!$G69)))</f>
        <v>-</v>
      </c>
      <c r="D69" s="39" t="str">
        <f>+IF('Denuncias-Renuncias'!$G69=0,"-",IF('Denuncias-Renuncias'!I69=0,"-",('Denuncias-Renuncias'!I69/'Denuncias-Renuncias'!$G69)))</f>
        <v>-</v>
      </c>
      <c r="E69" s="39">
        <f>+IF('Denuncias-Renuncias'!$G69=0,"-",IF('Denuncias-Renuncias'!J69=0,"-",('Denuncias-Renuncias'!J69/'Denuncias-Renuncias'!$G69)))</f>
        <v>1</v>
      </c>
      <c r="F69" s="39" t="str">
        <f>+IF('Denuncias-Renuncias'!$G69=0,"-",IF('Denuncias-Renuncias'!K69=0,"-",('Denuncias-Renuncias'!K69/'Denuncias-Renuncias'!$G69)))</f>
        <v>-</v>
      </c>
      <c r="G69" s="39" t="str">
        <f>+IF('Denuncias-Renuncias'!$G69=0,"-",IF('Denuncias-Renuncias'!L69=0,"-",('Denuncias-Renuncias'!L69/'Denuncias-Renuncias'!$G69)))</f>
        <v>-</v>
      </c>
      <c r="H69" s="39" t="str">
        <f>+IF('Denuncias-Renuncias'!$G69=0,"-",IF('Denuncias-Renuncias'!M69=0,"-",('Denuncias-Renuncias'!M69/'Denuncias-Renuncias'!$G69)))</f>
        <v>-</v>
      </c>
      <c r="I69" s="39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62" t="s">
        <v>284</v>
      </c>
      <c r="C70" s="39">
        <f>+IF('Denuncias-Renuncias'!$G70=0,"-",IF('Denuncias-Renuncias'!H70=0,"-",('Denuncias-Renuncias'!H70/'Denuncias-Renuncias'!$G70)))</f>
        <v>2.6041666666666668E-2</v>
      </c>
      <c r="D70" s="39">
        <f>+IF('Denuncias-Renuncias'!$G70=0,"-",IF('Denuncias-Renuncias'!I70=0,"-",('Denuncias-Renuncias'!I70/'Denuncias-Renuncias'!$G70)))</f>
        <v>2.0833333333333332E-2</v>
      </c>
      <c r="E70" s="39">
        <f>+IF('Denuncias-Renuncias'!$G70=0,"-",IF('Denuncias-Renuncias'!J70=0,"-",('Denuncias-Renuncias'!J70/'Denuncias-Renuncias'!$G70)))</f>
        <v>0.65625</v>
      </c>
      <c r="F70" s="39">
        <f>+IF('Denuncias-Renuncias'!$G70=0,"-",IF('Denuncias-Renuncias'!K70=0,"-",('Denuncias-Renuncias'!K70/'Denuncias-Renuncias'!$G70)))</f>
        <v>3.6458333333333336E-2</v>
      </c>
      <c r="G70" s="39">
        <f>+IF('Denuncias-Renuncias'!$G70=0,"-",IF('Denuncias-Renuncias'!L70=0,"-",('Denuncias-Renuncias'!L70/'Denuncias-Renuncias'!$G70)))</f>
        <v>0.11458333333333333</v>
      </c>
      <c r="H70" s="39">
        <f>+IF('Denuncias-Renuncias'!$G70=0,"-",IF('Denuncias-Renuncias'!M70=0,"-",('Denuncias-Renuncias'!M70/'Denuncias-Renuncias'!$G70)))</f>
        <v>0.10416666666666667</v>
      </c>
      <c r="I70" s="39">
        <f>+IF('Denuncias-Renuncias'!$G70=0,"-",IF('Denuncias-Renuncias'!N70=0,"-",('Denuncias-Renuncias'!N70/'Denuncias-Renuncias'!$G70)))</f>
        <v>4.1666666666666664E-2</v>
      </c>
    </row>
    <row r="71" spans="2:9" ht="20.100000000000001" customHeight="1" thickBot="1" x14ac:dyDescent="0.25">
      <c r="B71" s="62" t="s">
        <v>285</v>
      </c>
      <c r="C71" s="39" t="str">
        <f>+IF('Denuncias-Renuncias'!$G71=0,"-",IF('Denuncias-Renuncias'!H71=0,"-",('Denuncias-Renuncias'!H71/'Denuncias-Renuncias'!$G71)))</f>
        <v>-</v>
      </c>
      <c r="D71" s="39" t="str">
        <f>+IF('Denuncias-Renuncias'!$G71=0,"-",IF('Denuncias-Renuncias'!I71=0,"-",('Denuncias-Renuncias'!I71/'Denuncias-Renuncias'!$G71)))</f>
        <v>-</v>
      </c>
      <c r="E71" s="39">
        <f>+IF('Denuncias-Renuncias'!$G71=0,"-",IF('Denuncias-Renuncias'!J71=0,"-",('Denuncias-Renuncias'!J71/'Denuncias-Renuncias'!$G71)))</f>
        <v>0.62637362637362637</v>
      </c>
      <c r="F71" s="39">
        <f>+IF('Denuncias-Renuncias'!$G71=0,"-",IF('Denuncias-Renuncias'!K71=0,"-",('Denuncias-Renuncias'!K71/'Denuncias-Renuncias'!$G71)))</f>
        <v>1.6483516483516484E-2</v>
      </c>
      <c r="G71" s="39">
        <f>+IF('Denuncias-Renuncias'!$G71=0,"-",IF('Denuncias-Renuncias'!L71=0,"-",('Denuncias-Renuncias'!L71/'Denuncias-Renuncias'!$G71)))</f>
        <v>0.23076923076923078</v>
      </c>
      <c r="H71" s="39" t="str">
        <f>+IF('Denuncias-Renuncias'!$G71=0,"-",IF('Denuncias-Renuncias'!M71=0,"-",('Denuncias-Renuncias'!M71/'Denuncias-Renuncias'!$G71)))</f>
        <v>-</v>
      </c>
      <c r="I71" s="39">
        <f>+IF('Denuncias-Renuncias'!$G71=0,"-",IF('Denuncias-Renuncias'!N71=0,"-",('Denuncias-Renuncias'!N71/'Denuncias-Renuncias'!$G71)))</f>
        <v>0.12637362637362637</v>
      </c>
    </row>
    <row r="72" spans="2:9" ht="20.100000000000001" customHeight="1" thickBot="1" x14ac:dyDescent="0.25">
      <c r="B72" s="62" t="s">
        <v>637</v>
      </c>
      <c r="C72" s="39" t="str">
        <f>+IF('Denuncias-Renuncias'!$G72=0,"-",IF('Denuncias-Renuncias'!H72=0,"-",('Denuncias-Renuncias'!H72/'Denuncias-Renuncias'!$G72)))</f>
        <v>-</v>
      </c>
      <c r="D72" s="39" t="str">
        <f>+IF('Denuncias-Renuncias'!$G72=0,"-",IF('Denuncias-Renuncias'!I72=0,"-",('Denuncias-Renuncias'!I72/'Denuncias-Renuncias'!$G72)))</f>
        <v>-</v>
      </c>
      <c r="E72" s="39">
        <f>+IF('Denuncias-Renuncias'!$G72=0,"-",IF('Denuncias-Renuncias'!J72=0,"-",('Denuncias-Renuncias'!J72/'Denuncias-Renuncias'!$G72)))</f>
        <v>0.69122807017543864</v>
      </c>
      <c r="F72" s="39" t="str">
        <f>+IF('Denuncias-Renuncias'!$G72=0,"-",IF('Denuncias-Renuncias'!K72=0,"-",('Denuncias-Renuncias'!K72/'Denuncias-Renuncias'!$G72)))</f>
        <v>-</v>
      </c>
      <c r="G72" s="39">
        <f>+IF('Denuncias-Renuncias'!$G72=0,"-",IF('Denuncias-Renuncias'!L72=0,"-",('Denuncias-Renuncias'!L72/'Denuncias-Renuncias'!$G72)))</f>
        <v>0.30877192982456142</v>
      </c>
      <c r="H72" s="39" t="str">
        <f>+IF('Denuncias-Renuncias'!$G72=0,"-",IF('Denuncias-Renuncias'!M72=0,"-",('Denuncias-Renuncias'!M72/'Denuncias-Renuncias'!$G72)))</f>
        <v>-</v>
      </c>
      <c r="I72" s="39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62" t="s">
        <v>173</v>
      </c>
      <c r="C73" s="39">
        <f>+IF('Denuncias-Renuncias'!$G73=0,"-",IF('Denuncias-Renuncias'!H73=0,"-",('Denuncias-Renuncias'!H73/'Denuncias-Renuncias'!$G73)))</f>
        <v>8.0428954423592495E-3</v>
      </c>
      <c r="D73" s="39">
        <f>+IF('Denuncias-Renuncias'!$G73=0,"-",IF('Denuncias-Renuncias'!I73=0,"-",('Denuncias-Renuncias'!I73/'Denuncias-Renuncias'!$G73)))</f>
        <v>2.9788501638367589E-4</v>
      </c>
      <c r="E73" s="39">
        <f>+IF('Denuncias-Renuncias'!$G73=0,"-",IF('Denuncias-Renuncias'!J73=0,"-",('Denuncias-Renuncias'!J73/'Denuncias-Renuncias'!$G73)))</f>
        <v>0.61066428358653557</v>
      </c>
      <c r="F73" s="39">
        <f>+IF('Denuncias-Renuncias'!$G73=0,"-",IF('Denuncias-Renuncias'!K73=0,"-",('Denuncias-Renuncias'!K73/'Denuncias-Renuncias'!$G73)))</f>
        <v>1.3106940720881739E-2</v>
      </c>
      <c r="G73" s="39">
        <f>+IF('Denuncias-Renuncias'!$G73=0,"-",IF('Denuncias-Renuncias'!L73=0,"-",('Denuncias-Renuncias'!L73/'Denuncias-Renuncias'!$G73)))</f>
        <v>0.22460530235329162</v>
      </c>
      <c r="H73" s="39">
        <f>+IF('Denuncias-Renuncias'!$G73=0,"-",IF('Denuncias-Renuncias'!M73=0,"-",('Denuncias-Renuncias'!M73/'Denuncias-Renuncias'!$G73)))</f>
        <v>0.11677092642240096</v>
      </c>
      <c r="I73" s="39">
        <f>+IF('Denuncias-Renuncias'!$G73=0,"-",IF('Denuncias-Renuncias'!N73=0,"-",('Denuncias-Renuncias'!N73/'Denuncias-Renuncias'!$G73)))</f>
        <v>2.6511766458147155E-2</v>
      </c>
    </row>
    <row r="74" spans="2:9" ht="20.100000000000001" customHeight="1" thickBot="1" x14ac:dyDescent="0.25">
      <c r="B74" s="62" t="s">
        <v>286</v>
      </c>
      <c r="C74" s="39" t="str">
        <f>+IF('Denuncias-Renuncias'!$G74=0,"-",IF('Denuncias-Renuncias'!H74=0,"-",('Denuncias-Renuncias'!H74/'Denuncias-Renuncias'!$G74)))</f>
        <v>-</v>
      </c>
      <c r="D74" s="39" t="str">
        <f>+IF('Denuncias-Renuncias'!$G74=0,"-",IF('Denuncias-Renuncias'!I74=0,"-",('Denuncias-Renuncias'!I74/'Denuncias-Renuncias'!$G74)))</f>
        <v>-</v>
      </c>
      <c r="E74" s="39">
        <f>+IF('Denuncias-Renuncias'!$G74=0,"-",IF('Denuncias-Renuncias'!J74=0,"-",('Denuncias-Renuncias'!J74/'Denuncias-Renuncias'!$G74)))</f>
        <v>0.956989247311828</v>
      </c>
      <c r="F74" s="39">
        <f>+IF('Denuncias-Renuncias'!$G74=0,"-",IF('Denuncias-Renuncias'!K74=0,"-",('Denuncias-Renuncias'!K74/'Denuncias-Renuncias'!$G74)))</f>
        <v>1.6129032258064516E-2</v>
      </c>
      <c r="G74" s="39">
        <f>+IF('Denuncias-Renuncias'!$G74=0,"-",IF('Denuncias-Renuncias'!L74=0,"-",('Denuncias-Renuncias'!L74/'Denuncias-Renuncias'!$G74)))</f>
        <v>2.6881720430107527E-2</v>
      </c>
      <c r="H74" s="39" t="str">
        <f>+IF('Denuncias-Renuncias'!$G74=0,"-",IF('Denuncias-Renuncias'!M74=0,"-",('Denuncias-Renuncias'!M74/'Denuncias-Renuncias'!$G74)))</f>
        <v>-</v>
      </c>
      <c r="I74" s="39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62" t="s">
        <v>287</v>
      </c>
      <c r="C75" s="39">
        <f>+IF('Denuncias-Renuncias'!$G75=0,"-",IF('Denuncias-Renuncias'!H75=0,"-",('Denuncias-Renuncias'!H75/'Denuncias-Renuncias'!$G75)))</f>
        <v>1.0796221322537112E-2</v>
      </c>
      <c r="D75" s="39" t="str">
        <f>+IF('Denuncias-Renuncias'!$G75=0,"-",IF('Denuncias-Renuncias'!I75=0,"-",('Denuncias-Renuncias'!I75/'Denuncias-Renuncias'!$G75)))</f>
        <v>-</v>
      </c>
      <c r="E75" s="39">
        <f>+IF('Denuncias-Renuncias'!$G75=0,"-",IF('Denuncias-Renuncias'!J75=0,"-",('Denuncias-Renuncias'!J75/'Denuncias-Renuncias'!$G75)))</f>
        <v>0.51821862348178138</v>
      </c>
      <c r="F75" s="39">
        <f>+IF('Denuncias-Renuncias'!$G75=0,"-",IF('Denuncias-Renuncias'!K75=0,"-",('Denuncias-Renuncias'!K75/'Denuncias-Renuncias'!$G75)))</f>
        <v>1.8893387314439947E-2</v>
      </c>
      <c r="G75" s="39">
        <f>+IF('Denuncias-Renuncias'!$G75=0,"-",IF('Denuncias-Renuncias'!L75=0,"-",('Denuncias-Renuncias'!L75/'Denuncias-Renuncias'!$G75)))</f>
        <v>0.34008097165991902</v>
      </c>
      <c r="H75" s="39">
        <f>+IF('Denuncias-Renuncias'!$G75=0,"-",IF('Denuncias-Renuncias'!M75=0,"-",('Denuncias-Renuncias'!M75/'Denuncias-Renuncias'!$G75)))</f>
        <v>0.11201079622132254</v>
      </c>
      <c r="I75" s="39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62" t="s">
        <v>288</v>
      </c>
      <c r="C76" s="39">
        <f>+IF('Denuncias-Renuncias'!$G76=0,"-",IF('Denuncias-Renuncias'!H76=0,"-",('Denuncias-Renuncias'!H76/'Denuncias-Renuncias'!$G76)))</f>
        <v>1.0130246020260492E-2</v>
      </c>
      <c r="D76" s="39" t="str">
        <f>+IF('Denuncias-Renuncias'!$G76=0,"-",IF('Denuncias-Renuncias'!I76=0,"-",('Denuncias-Renuncias'!I76/'Denuncias-Renuncias'!$G76)))</f>
        <v>-</v>
      </c>
      <c r="E76" s="39">
        <f>+IF('Denuncias-Renuncias'!$G76=0,"-",IF('Denuncias-Renuncias'!J76=0,"-",('Denuncias-Renuncias'!J76/'Denuncias-Renuncias'!$G76)))</f>
        <v>0.81041968162083933</v>
      </c>
      <c r="F76" s="39">
        <f>+IF('Denuncias-Renuncias'!$G76=0,"-",IF('Denuncias-Renuncias'!K76=0,"-",('Denuncias-Renuncias'!K76/'Denuncias-Renuncias'!$G76)))</f>
        <v>2.8943560057887118E-3</v>
      </c>
      <c r="G76" s="39">
        <f>+IF('Denuncias-Renuncias'!$G76=0,"-",IF('Denuncias-Renuncias'!L76=0,"-",('Denuncias-Renuncias'!L76/'Denuncias-Renuncias'!$G76)))</f>
        <v>0.12301013024602026</v>
      </c>
      <c r="H76" s="39">
        <f>+IF('Denuncias-Renuncias'!$G76=0,"-",IF('Denuncias-Renuncias'!M76=0,"-",('Denuncias-Renuncias'!M76/'Denuncias-Renuncias'!$G76)))</f>
        <v>5.0651230101302458E-2</v>
      </c>
      <c r="I76" s="39">
        <f>+IF('Denuncias-Renuncias'!$G76=0,"-",IF('Denuncias-Renuncias'!N76=0,"-",('Denuncias-Renuncias'!N76/'Denuncias-Renuncias'!$G76)))</f>
        <v>2.8943560057887118E-3</v>
      </c>
    </row>
    <row r="77" spans="2:9" ht="20.100000000000001" customHeight="1" thickBot="1" x14ac:dyDescent="0.25">
      <c r="B77" s="62" t="s">
        <v>289</v>
      </c>
      <c r="C77" s="39" t="str">
        <f>+IF('Denuncias-Renuncias'!$G77=0,"-",IF('Denuncias-Renuncias'!H77=0,"-",('Denuncias-Renuncias'!H77/'Denuncias-Renuncias'!$G77)))</f>
        <v>-</v>
      </c>
      <c r="D77" s="39" t="str">
        <f>+IF('Denuncias-Renuncias'!$G77=0,"-",IF('Denuncias-Renuncias'!I77=0,"-",('Denuncias-Renuncias'!I77/'Denuncias-Renuncias'!$G77)))</f>
        <v>-</v>
      </c>
      <c r="E77" s="39">
        <f>+IF('Denuncias-Renuncias'!$G77=0,"-",IF('Denuncias-Renuncias'!J77=0,"-",('Denuncias-Renuncias'!J77/'Denuncias-Renuncias'!$G77)))</f>
        <v>0.89333333333333331</v>
      </c>
      <c r="F77" s="39" t="str">
        <f>+IF('Denuncias-Renuncias'!$G77=0,"-",IF('Denuncias-Renuncias'!K77=0,"-",('Denuncias-Renuncias'!K77/'Denuncias-Renuncias'!$G77)))</f>
        <v>-</v>
      </c>
      <c r="G77" s="39">
        <f>+IF('Denuncias-Renuncias'!$G77=0,"-",IF('Denuncias-Renuncias'!L77=0,"-",('Denuncias-Renuncias'!L77/'Denuncias-Renuncias'!$G77)))</f>
        <v>0.10666666666666667</v>
      </c>
      <c r="H77" s="39" t="str">
        <f>+IF('Denuncias-Renuncias'!$G77=0,"-",IF('Denuncias-Renuncias'!M77=0,"-",('Denuncias-Renuncias'!M77/'Denuncias-Renuncias'!$G77)))</f>
        <v>-</v>
      </c>
      <c r="I77" s="39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62" t="s">
        <v>290</v>
      </c>
      <c r="C78" s="39">
        <f>+IF('Denuncias-Renuncias'!$G78=0,"-",IF('Denuncias-Renuncias'!H78=0,"-",('Denuncias-Renuncias'!H78/'Denuncias-Renuncias'!$G78)))</f>
        <v>2.8089887640449437E-2</v>
      </c>
      <c r="D78" s="39" t="str">
        <f>+IF('Denuncias-Renuncias'!$G78=0,"-",IF('Denuncias-Renuncias'!I78=0,"-",('Denuncias-Renuncias'!I78/'Denuncias-Renuncias'!$G78)))</f>
        <v>-</v>
      </c>
      <c r="E78" s="39">
        <f>+IF('Denuncias-Renuncias'!$G78=0,"-",IF('Denuncias-Renuncias'!J78=0,"-",('Denuncias-Renuncias'!J78/'Denuncias-Renuncias'!$G78)))</f>
        <v>0.9634831460674157</v>
      </c>
      <c r="F78" s="39" t="str">
        <f>+IF('Denuncias-Renuncias'!$G78=0,"-",IF('Denuncias-Renuncias'!K78=0,"-",('Denuncias-Renuncias'!K78/'Denuncias-Renuncias'!$G78)))</f>
        <v>-</v>
      </c>
      <c r="G78" s="39">
        <f>+IF('Denuncias-Renuncias'!$G78=0,"-",IF('Denuncias-Renuncias'!L78=0,"-",('Denuncias-Renuncias'!L78/'Denuncias-Renuncias'!$G78)))</f>
        <v>8.4269662921348312E-3</v>
      </c>
      <c r="H78" s="39" t="str">
        <f>+IF('Denuncias-Renuncias'!$G78=0,"-",IF('Denuncias-Renuncias'!M78=0,"-",('Denuncias-Renuncias'!M78/'Denuncias-Renuncias'!$G78)))</f>
        <v>-</v>
      </c>
      <c r="I78" s="39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62" t="s">
        <v>291</v>
      </c>
      <c r="C79" s="39" t="str">
        <f>+IF('Denuncias-Renuncias'!$G79=0,"-",IF('Denuncias-Renuncias'!H79=0,"-",('Denuncias-Renuncias'!H79/'Denuncias-Renuncias'!$G79)))</f>
        <v>-</v>
      </c>
      <c r="D79" s="39" t="str">
        <f>+IF('Denuncias-Renuncias'!$G79=0,"-",IF('Denuncias-Renuncias'!I79=0,"-",('Denuncias-Renuncias'!I79/'Denuncias-Renuncias'!$G79)))</f>
        <v>-</v>
      </c>
      <c r="E79" s="39">
        <f>+IF('Denuncias-Renuncias'!$G79=0,"-",IF('Denuncias-Renuncias'!J79=0,"-",('Denuncias-Renuncias'!J79/'Denuncias-Renuncias'!$G79)))</f>
        <v>0.85046728971962615</v>
      </c>
      <c r="F79" s="39" t="str">
        <f>+IF('Denuncias-Renuncias'!$G79=0,"-",IF('Denuncias-Renuncias'!K79=0,"-",('Denuncias-Renuncias'!K79/'Denuncias-Renuncias'!$G79)))</f>
        <v>-</v>
      </c>
      <c r="G79" s="39">
        <f>+IF('Denuncias-Renuncias'!$G79=0,"-",IF('Denuncias-Renuncias'!L79=0,"-",('Denuncias-Renuncias'!L79/'Denuncias-Renuncias'!$G79)))</f>
        <v>0.14953271028037382</v>
      </c>
      <c r="H79" s="39" t="str">
        <f>+IF('Denuncias-Renuncias'!$G79=0,"-",IF('Denuncias-Renuncias'!M79=0,"-",('Denuncias-Renuncias'!M79/'Denuncias-Renuncias'!$G79)))</f>
        <v>-</v>
      </c>
      <c r="I79" s="39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62" t="s">
        <v>292</v>
      </c>
      <c r="C80" s="39">
        <f>+IF('Denuncias-Renuncias'!$G80=0,"-",IF('Denuncias-Renuncias'!H80=0,"-",('Denuncias-Renuncias'!H80/'Denuncias-Renuncias'!$G80)))</f>
        <v>9.6256684491978606E-2</v>
      </c>
      <c r="D80" s="39" t="str">
        <f>+IF('Denuncias-Renuncias'!$G80=0,"-",IF('Denuncias-Renuncias'!I80=0,"-",('Denuncias-Renuncias'!I80/'Denuncias-Renuncias'!$G80)))</f>
        <v>-</v>
      </c>
      <c r="E80" s="39">
        <f>+IF('Denuncias-Renuncias'!$G80=0,"-",IF('Denuncias-Renuncias'!J80=0,"-",('Denuncias-Renuncias'!J80/'Denuncias-Renuncias'!$G80)))</f>
        <v>0.86096256684491979</v>
      </c>
      <c r="F80" s="39" t="str">
        <f>+IF('Denuncias-Renuncias'!$G80=0,"-",IF('Denuncias-Renuncias'!K80=0,"-",('Denuncias-Renuncias'!K80/'Denuncias-Renuncias'!$G80)))</f>
        <v>-</v>
      </c>
      <c r="G80" s="39">
        <f>+IF('Denuncias-Renuncias'!$G80=0,"-",IF('Denuncias-Renuncias'!L80=0,"-",('Denuncias-Renuncias'!L80/'Denuncias-Renuncias'!$G80)))</f>
        <v>3.2085561497326207E-2</v>
      </c>
      <c r="H80" s="39">
        <f>+IF('Denuncias-Renuncias'!$G80=0,"-",IF('Denuncias-Renuncias'!M80=0,"-",('Denuncias-Renuncias'!M80/'Denuncias-Renuncias'!$G80)))</f>
        <v>1.06951871657754E-2</v>
      </c>
      <c r="I80" s="39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62" t="s">
        <v>293</v>
      </c>
      <c r="C81" s="39" t="str">
        <f>+IF('Denuncias-Renuncias'!$G81=0,"-",IF('Denuncias-Renuncias'!H81=0,"-",('Denuncias-Renuncias'!H81/'Denuncias-Renuncias'!$G81)))</f>
        <v>-</v>
      </c>
      <c r="D81" s="39" t="str">
        <f>+IF('Denuncias-Renuncias'!$G81=0,"-",IF('Denuncias-Renuncias'!I81=0,"-",('Denuncias-Renuncias'!I81/'Denuncias-Renuncias'!$G81)))</f>
        <v>-</v>
      </c>
      <c r="E81" s="39">
        <f>+IF('Denuncias-Renuncias'!$G81=0,"-",IF('Denuncias-Renuncias'!J81=0,"-",('Denuncias-Renuncias'!J81/'Denuncias-Renuncias'!$G81)))</f>
        <v>0.967741935483871</v>
      </c>
      <c r="F81" s="39" t="str">
        <f>+IF('Denuncias-Renuncias'!$G81=0,"-",IF('Denuncias-Renuncias'!K81=0,"-",('Denuncias-Renuncias'!K81/'Denuncias-Renuncias'!$G81)))</f>
        <v>-</v>
      </c>
      <c r="G81" s="39">
        <f>+IF('Denuncias-Renuncias'!$G81=0,"-",IF('Denuncias-Renuncias'!L81=0,"-",('Denuncias-Renuncias'!L81/'Denuncias-Renuncias'!$G81)))</f>
        <v>1.6129032258064516E-2</v>
      </c>
      <c r="H81" s="39">
        <f>+IF('Denuncias-Renuncias'!$G81=0,"-",IF('Denuncias-Renuncias'!M81=0,"-",('Denuncias-Renuncias'!M81/'Denuncias-Renuncias'!$G81)))</f>
        <v>1.6129032258064516E-2</v>
      </c>
      <c r="I81" s="39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62" t="s">
        <v>294</v>
      </c>
      <c r="C82" s="39" t="str">
        <f>+IF('Denuncias-Renuncias'!$G82=0,"-",IF('Denuncias-Renuncias'!H82=0,"-",('Denuncias-Renuncias'!H82/'Denuncias-Renuncias'!$G82)))</f>
        <v>-</v>
      </c>
      <c r="D82" s="39" t="str">
        <f>+IF('Denuncias-Renuncias'!$G82=0,"-",IF('Denuncias-Renuncias'!I82=0,"-",('Denuncias-Renuncias'!I82/'Denuncias-Renuncias'!$G82)))</f>
        <v>-</v>
      </c>
      <c r="E82" s="39">
        <f>+IF('Denuncias-Renuncias'!$G82=0,"-",IF('Denuncias-Renuncias'!J82=0,"-",('Denuncias-Renuncias'!J82/'Denuncias-Renuncias'!$G82)))</f>
        <v>0.85321100917431192</v>
      </c>
      <c r="F82" s="39">
        <f>+IF('Denuncias-Renuncias'!$G82=0,"-",IF('Denuncias-Renuncias'!K82=0,"-",('Denuncias-Renuncias'!K82/'Denuncias-Renuncias'!$G82)))</f>
        <v>1.3106159895150721E-3</v>
      </c>
      <c r="G82" s="39">
        <f>+IF('Denuncias-Renuncias'!$G82=0,"-",IF('Denuncias-Renuncias'!L82=0,"-",('Denuncias-Renuncias'!L82/'Denuncias-Renuncias'!$G82)))</f>
        <v>9.9606815203145474E-2</v>
      </c>
      <c r="H82" s="39">
        <f>+IF('Denuncias-Renuncias'!$G82=0,"-",IF('Denuncias-Renuncias'!M82=0,"-",('Denuncias-Renuncias'!M82/'Denuncias-Renuncias'!$G82)))</f>
        <v>4.5871559633027525E-2</v>
      </c>
      <c r="I82" s="39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62" t="s">
        <v>295</v>
      </c>
      <c r="C83" s="39" t="str">
        <f>+IF('Denuncias-Renuncias'!$G83=0,"-",IF('Denuncias-Renuncias'!H83=0,"-",('Denuncias-Renuncias'!H83/'Denuncias-Renuncias'!$G83)))</f>
        <v>-</v>
      </c>
      <c r="D83" s="39" t="str">
        <f>+IF('Denuncias-Renuncias'!$G83=0,"-",IF('Denuncias-Renuncias'!I83=0,"-",('Denuncias-Renuncias'!I83/'Denuncias-Renuncias'!$G83)))</f>
        <v>-</v>
      </c>
      <c r="E83" s="39">
        <f>+IF('Denuncias-Renuncias'!$G83=0,"-",IF('Denuncias-Renuncias'!J83=0,"-",('Denuncias-Renuncias'!J83/'Denuncias-Renuncias'!$G83)))</f>
        <v>1</v>
      </c>
      <c r="F83" s="39" t="str">
        <f>+IF('Denuncias-Renuncias'!$G83=0,"-",IF('Denuncias-Renuncias'!K83=0,"-",('Denuncias-Renuncias'!K83/'Denuncias-Renuncias'!$G83)))</f>
        <v>-</v>
      </c>
      <c r="G83" s="39" t="str">
        <f>+IF('Denuncias-Renuncias'!$G83=0,"-",IF('Denuncias-Renuncias'!L83=0,"-",('Denuncias-Renuncias'!L83/'Denuncias-Renuncias'!$G83)))</f>
        <v>-</v>
      </c>
      <c r="H83" s="39" t="str">
        <f>+IF('Denuncias-Renuncias'!$G83=0,"-",IF('Denuncias-Renuncias'!M83=0,"-",('Denuncias-Renuncias'!M83/'Denuncias-Renuncias'!$G83)))</f>
        <v>-</v>
      </c>
      <c r="I83" s="39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62" t="s">
        <v>296</v>
      </c>
      <c r="C84" s="39">
        <f>+IF('Denuncias-Renuncias'!$G84=0,"-",IF('Denuncias-Renuncias'!H84=0,"-",('Denuncias-Renuncias'!H84/'Denuncias-Renuncias'!$G84)))</f>
        <v>3.6363636363636362E-2</v>
      </c>
      <c r="D84" s="39" t="str">
        <f>+IF('Denuncias-Renuncias'!$G84=0,"-",IF('Denuncias-Renuncias'!I84=0,"-",('Denuncias-Renuncias'!I84/'Denuncias-Renuncias'!$G84)))</f>
        <v>-</v>
      </c>
      <c r="E84" s="39">
        <f>+IF('Denuncias-Renuncias'!$G84=0,"-",IF('Denuncias-Renuncias'!J84=0,"-",('Denuncias-Renuncias'!J84/'Denuncias-Renuncias'!$G84)))</f>
        <v>0.92727272727272725</v>
      </c>
      <c r="F84" s="39" t="str">
        <f>+IF('Denuncias-Renuncias'!$G84=0,"-",IF('Denuncias-Renuncias'!K84=0,"-",('Denuncias-Renuncias'!K84/'Denuncias-Renuncias'!$G84)))</f>
        <v>-</v>
      </c>
      <c r="G84" s="39">
        <f>+IF('Denuncias-Renuncias'!$G84=0,"-",IF('Denuncias-Renuncias'!L84=0,"-",('Denuncias-Renuncias'!L84/'Denuncias-Renuncias'!$G84)))</f>
        <v>1.8181818181818181E-2</v>
      </c>
      <c r="H84" s="39">
        <f>+IF('Denuncias-Renuncias'!$G84=0,"-",IF('Denuncias-Renuncias'!M84=0,"-",('Denuncias-Renuncias'!M84/'Denuncias-Renuncias'!$G84)))</f>
        <v>1.8181818181818181E-2</v>
      </c>
      <c r="I84" s="39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62" t="s">
        <v>297</v>
      </c>
      <c r="C85" s="39" t="str">
        <f>+IF('Denuncias-Renuncias'!$G85=0,"-",IF('Denuncias-Renuncias'!H85=0,"-",('Denuncias-Renuncias'!H85/'Denuncias-Renuncias'!$G85)))</f>
        <v>-</v>
      </c>
      <c r="D85" s="39" t="str">
        <f>+IF('Denuncias-Renuncias'!$G85=0,"-",IF('Denuncias-Renuncias'!I85=0,"-",('Denuncias-Renuncias'!I85/'Denuncias-Renuncias'!$G85)))</f>
        <v>-</v>
      </c>
      <c r="E85" s="39">
        <f>+IF('Denuncias-Renuncias'!$G85=0,"-",IF('Denuncias-Renuncias'!J85=0,"-",('Denuncias-Renuncias'!J85/'Denuncias-Renuncias'!$G85)))</f>
        <v>0.88372093023255816</v>
      </c>
      <c r="F85" s="39">
        <f>+IF('Denuncias-Renuncias'!$G85=0,"-",IF('Denuncias-Renuncias'!K85=0,"-",('Denuncias-Renuncias'!K85/'Denuncias-Renuncias'!$G85)))</f>
        <v>9.3023255813953487E-3</v>
      </c>
      <c r="G85" s="39">
        <f>+IF('Denuncias-Renuncias'!$G85=0,"-",IF('Denuncias-Renuncias'!L85=0,"-",('Denuncias-Renuncias'!L85/'Denuncias-Renuncias'!$G85)))</f>
        <v>3.255813953488372E-2</v>
      </c>
      <c r="H85" s="39">
        <f>+IF('Denuncias-Renuncias'!$G85=0,"-",IF('Denuncias-Renuncias'!M85=0,"-",('Denuncias-Renuncias'!M85/'Denuncias-Renuncias'!$G85)))</f>
        <v>7.441860465116279E-2</v>
      </c>
      <c r="I85" s="39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62" t="s">
        <v>298</v>
      </c>
      <c r="C86" s="39">
        <f>+IF('Denuncias-Renuncias'!$G86=0,"-",IF('Denuncias-Renuncias'!H86=0,"-",('Denuncias-Renuncias'!H86/'Denuncias-Renuncias'!$G86)))</f>
        <v>2.564102564102564E-2</v>
      </c>
      <c r="D86" s="39" t="str">
        <f>+IF('Denuncias-Renuncias'!$G86=0,"-",IF('Denuncias-Renuncias'!I86=0,"-",('Denuncias-Renuncias'!I86/'Denuncias-Renuncias'!$G86)))</f>
        <v>-</v>
      </c>
      <c r="E86" s="39">
        <f>+IF('Denuncias-Renuncias'!$G86=0,"-",IF('Denuncias-Renuncias'!J86=0,"-",('Denuncias-Renuncias'!J86/'Denuncias-Renuncias'!$G86)))</f>
        <v>0.90256410256410258</v>
      </c>
      <c r="F86" s="39" t="str">
        <f>+IF('Denuncias-Renuncias'!$G86=0,"-",IF('Denuncias-Renuncias'!K86=0,"-",('Denuncias-Renuncias'!K86/'Denuncias-Renuncias'!$G86)))</f>
        <v>-</v>
      </c>
      <c r="G86" s="39">
        <f>+IF('Denuncias-Renuncias'!$G86=0,"-",IF('Denuncias-Renuncias'!L86=0,"-",('Denuncias-Renuncias'!L86/'Denuncias-Renuncias'!$G86)))</f>
        <v>1.5384615384615385E-2</v>
      </c>
      <c r="H86" s="39">
        <f>+IF('Denuncias-Renuncias'!$G86=0,"-",IF('Denuncias-Renuncias'!M86=0,"-",('Denuncias-Renuncias'!M86/'Denuncias-Renuncias'!$G86)))</f>
        <v>5.6410256410256411E-2</v>
      </c>
      <c r="I86" s="39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62" t="s">
        <v>299</v>
      </c>
      <c r="C87" s="39" t="str">
        <f>+IF('Denuncias-Renuncias'!$G87=0,"-",IF('Denuncias-Renuncias'!H87=0,"-",('Denuncias-Renuncias'!H87/'Denuncias-Renuncias'!$G87)))</f>
        <v>-</v>
      </c>
      <c r="D87" s="39" t="str">
        <f>+IF('Denuncias-Renuncias'!$G87=0,"-",IF('Denuncias-Renuncias'!I87=0,"-",('Denuncias-Renuncias'!I87/'Denuncias-Renuncias'!$G87)))</f>
        <v>-</v>
      </c>
      <c r="E87" s="39">
        <f>+IF('Denuncias-Renuncias'!$G87=0,"-",IF('Denuncias-Renuncias'!J87=0,"-",('Denuncias-Renuncias'!J87/'Denuncias-Renuncias'!$G87)))</f>
        <v>0.77852348993288589</v>
      </c>
      <c r="F87" s="39" t="str">
        <f>+IF('Denuncias-Renuncias'!$G87=0,"-",IF('Denuncias-Renuncias'!K87=0,"-",('Denuncias-Renuncias'!K87/'Denuncias-Renuncias'!$G87)))</f>
        <v>-</v>
      </c>
      <c r="G87" s="39">
        <f>+IF('Denuncias-Renuncias'!$G87=0,"-",IF('Denuncias-Renuncias'!L87=0,"-",('Denuncias-Renuncias'!L87/'Denuncias-Renuncias'!$G87)))</f>
        <v>0.18456375838926176</v>
      </c>
      <c r="H87" s="39">
        <f>+IF('Denuncias-Renuncias'!$G87=0,"-",IF('Denuncias-Renuncias'!M87=0,"-",('Denuncias-Renuncias'!M87/'Denuncias-Renuncias'!$G87)))</f>
        <v>3.6912751677852351E-2</v>
      </c>
      <c r="I87" s="39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62" t="s">
        <v>174</v>
      </c>
      <c r="C88" s="39">
        <f>+IF('Denuncias-Renuncias'!$G88=0,"-",IF('Denuncias-Renuncias'!H88=0,"-",('Denuncias-Renuncias'!H88/'Denuncias-Renuncias'!$G88)))</f>
        <v>1.222428913101249E-2</v>
      </c>
      <c r="D88" s="39" t="str">
        <f>+IF('Denuncias-Renuncias'!$G88=0,"-",IF('Denuncias-Renuncias'!I88=0,"-",('Denuncias-Renuncias'!I88/'Denuncias-Renuncias'!$G88)))</f>
        <v>-</v>
      </c>
      <c r="E88" s="39">
        <f>+IF('Denuncias-Renuncias'!$G88=0,"-",IF('Denuncias-Renuncias'!J88=0,"-",('Denuncias-Renuncias'!J88/'Denuncias-Renuncias'!$G88)))</f>
        <v>0.663566303481265</v>
      </c>
      <c r="F88" s="39">
        <f>+IF('Denuncias-Renuncias'!$G88=0,"-",IF('Denuncias-Renuncias'!K88=0,"-",('Denuncias-Renuncias'!K88/'Denuncias-Renuncias'!$G88)))</f>
        <v>5.0491629019399414E-3</v>
      </c>
      <c r="G88" s="39">
        <f>+IF('Denuncias-Renuncias'!$G88=0,"-",IF('Denuncias-Renuncias'!L88=0,"-",('Denuncias-Renuncias'!L88/'Denuncias-Renuncias'!$G88)))</f>
        <v>0.14243954291788466</v>
      </c>
      <c r="H88" s="39">
        <f>+IF('Denuncias-Renuncias'!$G88=0,"-",IF('Denuncias-Renuncias'!M88=0,"-",('Denuncias-Renuncias'!M88/'Denuncias-Renuncias'!$G88)))</f>
        <v>0.16024448578262024</v>
      </c>
      <c r="I88" s="39">
        <f>+IF('Denuncias-Renuncias'!$G88=0,"-",IF('Denuncias-Renuncias'!N88=0,"-",('Denuncias-Renuncias'!N88/'Denuncias-Renuncias'!$G88)))</f>
        <v>1.6476215785277703E-2</v>
      </c>
    </row>
    <row r="89" spans="2:9" ht="20.100000000000001" customHeight="1" thickBot="1" x14ac:dyDescent="0.25">
      <c r="B89" s="62" t="s">
        <v>300</v>
      </c>
      <c r="C89" s="39" t="str">
        <f>+IF('Denuncias-Renuncias'!$G89=0,"-",IF('Denuncias-Renuncias'!H89=0,"-",('Denuncias-Renuncias'!H89/'Denuncias-Renuncias'!$G89)))</f>
        <v>-</v>
      </c>
      <c r="D89" s="39" t="str">
        <f>+IF('Denuncias-Renuncias'!$G89=0,"-",IF('Denuncias-Renuncias'!I89=0,"-",('Denuncias-Renuncias'!I89/'Denuncias-Renuncias'!$G89)))</f>
        <v>-</v>
      </c>
      <c r="E89" s="39">
        <f>+IF('Denuncias-Renuncias'!$G89=0,"-",IF('Denuncias-Renuncias'!J89=0,"-",('Denuncias-Renuncias'!J89/'Denuncias-Renuncias'!$G89)))</f>
        <v>0.88596491228070173</v>
      </c>
      <c r="F89" s="39" t="str">
        <f>+IF('Denuncias-Renuncias'!$G89=0,"-",IF('Denuncias-Renuncias'!K89=0,"-",('Denuncias-Renuncias'!K89/'Denuncias-Renuncias'!$G89)))</f>
        <v>-</v>
      </c>
      <c r="G89" s="39">
        <f>+IF('Denuncias-Renuncias'!$G89=0,"-",IF('Denuncias-Renuncias'!L89=0,"-",('Denuncias-Renuncias'!L89/'Denuncias-Renuncias'!$G89)))</f>
        <v>7.0175438596491224E-2</v>
      </c>
      <c r="H89" s="39">
        <f>+IF('Denuncias-Renuncias'!$G89=0,"-",IF('Denuncias-Renuncias'!M89=0,"-",('Denuncias-Renuncias'!M89/'Denuncias-Renuncias'!$G89)))</f>
        <v>4.3859649122807015E-2</v>
      </c>
      <c r="I89" s="39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62" t="s">
        <v>301</v>
      </c>
      <c r="C90" s="39" t="str">
        <f>+IF('Denuncias-Renuncias'!$G90=0,"-",IF('Denuncias-Renuncias'!H90=0,"-",('Denuncias-Renuncias'!H90/'Denuncias-Renuncias'!$G90)))</f>
        <v>-</v>
      </c>
      <c r="D90" s="39" t="str">
        <f>+IF('Denuncias-Renuncias'!$G90=0,"-",IF('Denuncias-Renuncias'!I90=0,"-",('Denuncias-Renuncias'!I90/'Denuncias-Renuncias'!$G90)))</f>
        <v>-</v>
      </c>
      <c r="E90" s="39">
        <f>+IF('Denuncias-Renuncias'!$G90=0,"-",IF('Denuncias-Renuncias'!J90=0,"-",('Denuncias-Renuncias'!J90/'Denuncias-Renuncias'!$G90)))</f>
        <v>1</v>
      </c>
      <c r="F90" s="39" t="str">
        <f>+IF('Denuncias-Renuncias'!$G90=0,"-",IF('Denuncias-Renuncias'!K90=0,"-",('Denuncias-Renuncias'!K90/'Denuncias-Renuncias'!$G90)))</f>
        <v>-</v>
      </c>
      <c r="G90" s="39" t="str">
        <f>+IF('Denuncias-Renuncias'!$G90=0,"-",IF('Denuncias-Renuncias'!L90=0,"-",('Denuncias-Renuncias'!L90/'Denuncias-Renuncias'!$G90)))</f>
        <v>-</v>
      </c>
      <c r="H90" s="39" t="str">
        <f>+IF('Denuncias-Renuncias'!$G90=0,"-",IF('Denuncias-Renuncias'!M90=0,"-",('Denuncias-Renuncias'!M90/'Denuncias-Renuncias'!$G90)))</f>
        <v>-</v>
      </c>
      <c r="I90" s="39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62" t="s">
        <v>302</v>
      </c>
      <c r="C91" s="39" t="str">
        <f>+IF('Denuncias-Renuncias'!$G91=0,"-",IF('Denuncias-Renuncias'!H91=0,"-",('Denuncias-Renuncias'!H91/'Denuncias-Renuncias'!$G91)))</f>
        <v>-</v>
      </c>
      <c r="D91" s="39" t="str">
        <f>+IF('Denuncias-Renuncias'!$G91=0,"-",IF('Denuncias-Renuncias'!I91=0,"-",('Denuncias-Renuncias'!I91/'Denuncias-Renuncias'!$G91)))</f>
        <v>-</v>
      </c>
      <c r="E91" s="39">
        <f>+IF('Denuncias-Renuncias'!$G91=0,"-",IF('Denuncias-Renuncias'!J91=0,"-",('Denuncias-Renuncias'!J91/'Denuncias-Renuncias'!$G91)))</f>
        <v>0.91872791519434627</v>
      </c>
      <c r="F91" s="39">
        <f>+IF('Denuncias-Renuncias'!$G91=0,"-",IF('Denuncias-Renuncias'!K91=0,"-",('Denuncias-Renuncias'!K91/'Denuncias-Renuncias'!$G91)))</f>
        <v>8.1272084805653705E-2</v>
      </c>
      <c r="G91" s="39" t="str">
        <f>+IF('Denuncias-Renuncias'!$G91=0,"-",IF('Denuncias-Renuncias'!L91=0,"-",('Denuncias-Renuncias'!L91/'Denuncias-Renuncias'!$G91)))</f>
        <v>-</v>
      </c>
      <c r="H91" s="39" t="str">
        <f>+IF('Denuncias-Renuncias'!$G91=0,"-",IF('Denuncias-Renuncias'!M91=0,"-",('Denuncias-Renuncias'!M91/'Denuncias-Renuncias'!$G91)))</f>
        <v>-</v>
      </c>
      <c r="I91" s="39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62" t="s">
        <v>303</v>
      </c>
      <c r="C92" s="39" t="str">
        <f>+IF('Denuncias-Renuncias'!$G92=0,"-",IF('Denuncias-Renuncias'!H92=0,"-",('Denuncias-Renuncias'!H92/'Denuncias-Renuncias'!$G92)))</f>
        <v>-</v>
      </c>
      <c r="D92" s="39" t="str">
        <f>+IF('Denuncias-Renuncias'!$G92=0,"-",IF('Denuncias-Renuncias'!I92=0,"-",('Denuncias-Renuncias'!I92/'Denuncias-Renuncias'!$G92)))</f>
        <v>-</v>
      </c>
      <c r="E92" s="39">
        <f>+IF('Denuncias-Renuncias'!$G92=0,"-",IF('Denuncias-Renuncias'!J92=0,"-",('Denuncias-Renuncias'!J92/'Denuncias-Renuncias'!$G92)))</f>
        <v>0.79220779220779225</v>
      </c>
      <c r="F92" s="39" t="str">
        <f>+IF('Denuncias-Renuncias'!$G92=0,"-",IF('Denuncias-Renuncias'!K92=0,"-",('Denuncias-Renuncias'!K92/'Denuncias-Renuncias'!$G92)))</f>
        <v>-</v>
      </c>
      <c r="G92" s="39">
        <f>+IF('Denuncias-Renuncias'!$G92=0,"-",IF('Denuncias-Renuncias'!L92=0,"-",('Denuncias-Renuncias'!L92/'Denuncias-Renuncias'!$G92)))</f>
        <v>0.20779220779220781</v>
      </c>
      <c r="H92" s="39" t="str">
        <f>+IF('Denuncias-Renuncias'!$G92=0,"-",IF('Denuncias-Renuncias'!M92=0,"-",('Denuncias-Renuncias'!M92/'Denuncias-Renuncias'!$G92)))</f>
        <v>-</v>
      </c>
      <c r="I92" s="39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62" t="s">
        <v>304</v>
      </c>
      <c r="C93" s="39" t="str">
        <f>+IF('Denuncias-Renuncias'!$G93=0,"-",IF('Denuncias-Renuncias'!H93=0,"-",('Denuncias-Renuncias'!H93/'Denuncias-Renuncias'!$G93)))</f>
        <v>-</v>
      </c>
      <c r="D93" s="39" t="str">
        <f>+IF('Denuncias-Renuncias'!$G93=0,"-",IF('Denuncias-Renuncias'!I93=0,"-",('Denuncias-Renuncias'!I93/'Denuncias-Renuncias'!$G93)))</f>
        <v>-</v>
      </c>
      <c r="E93" s="39">
        <f>+IF('Denuncias-Renuncias'!$G93=0,"-",IF('Denuncias-Renuncias'!J93=0,"-",('Denuncias-Renuncias'!J93/'Denuncias-Renuncias'!$G93)))</f>
        <v>0.89847715736040612</v>
      </c>
      <c r="F93" s="39" t="str">
        <f>+IF('Denuncias-Renuncias'!$G93=0,"-",IF('Denuncias-Renuncias'!K93=0,"-",('Denuncias-Renuncias'!K93/'Denuncias-Renuncias'!$G93)))</f>
        <v>-</v>
      </c>
      <c r="G93" s="39" t="str">
        <f>+IF('Denuncias-Renuncias'!$G93=0,"-",IF('Denuncias-Renuncias'!L93=0,"-",('Denuncias-Renuncias'!L93/'Denuncias-Renuncias'!$G93)))</f>
        <v>-</v>
      </c>
      <c r="H93" s="39">
        <f>+IF('Denuncias-Renuncias'!$G93=0,"-",IF('Denuncias-Renuncias'!M93=0,"-",('Denuncias-Renuncias'!M93/'Denuncias-Renuncias'!$G93)))</f>
        <v>0.10152284263959391</v>
      </c>
      <c r="I93" s="39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62" t="s">
        <v>305</v>
      </c>
      <c r="C94" s="39">
        <f>+IF('Denuncias-Renuncias'!$G94=0,"-",IF('Denuncias-Renuncias'!H94=0,"-",('Denuncias-Renuncias'!H94/'Denuncias-Renuncias'!$G94)))</f>
        <v>6.1728395061728392E-3</v>
      </c>
      <c r="D94" s="39" t="str">
        <f>+IF('Denuncias-Renuncias'!$G94=0,"-",IF('Denuncias-Renuncias'!I94=0,"-",('Denuncias-Renuncias'!I94/'Denuncias-Renuncias'!$G94)))</f>
        <v>-</v>
      </c>
      <c r="E94" s="39">
        <f>+IF('Denuncias-Renuncias'!$G94=0,"-",IF('Denuncias-Renuncias'!J94=0,"-",('Denuncias-Renuncias'!J94/'Denuncias-Renuncias'!$G94)))</f>
        <v>0.78086419753086422</v>
      </c>
      <c r="F94" s="39" t="str">
        <f>+IF('Denuncias-Renuncias'!$G94=0,"-",IF('Denuncias-Renuncias'!K94=0,"-",('Denuncias-Renuncias'!K94/'Denuncias-Renuncias'!$G94)))</f>
        <v>-</v>
      </c>
      <c r="G94" s="39">
        <f>+IF('Denuncias-Renuncias'!$G94=0,"-",IF('Denuncias-Renuncias'!L94=0,"-",('Denuncias-Renuncias'!L94/'Denuncias-Renuncias'!$G94)))</f>
        <v>8.9506172839506168E-2</v>
      </c>
      <c r="H94" s="39">
        <f>+IF('Denuncias-Renuncias'!$G94=0,"-",IF('Denuncias-Renuncias'!M94=0,"-",('Denuncias-Renuncias'!M94/'Denuncias-Renuncias'!$G94)))</f>
        <v>0.12345679012345678</v>
      </c>
      <c r="I94" s="39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62" t="s">
        <v>306</v>
      </c>
      <c r="C95" s="39">
        <f>+IF('Denuncias-Renuncias'!$G95=0,"-",IF('Denuncias-Renuncias'!H95=0,"-",('Denuncias-Renuncias'!H95/'Denuncias-Renuncias'!$G95)))</f>
        <v>2.9850746268656716E-2</v>
      </c>
      <c r="D95" s="39" t="str">
        <f>+IF('Denuncias-Renuncias'!$G95=0,"-",IF('Denuncias-Renuncias'!I95=0,"-",('Denuncias-Renuncias'!I95/'Denuncias-Renuncias'!$G95)))</f>
        <v>-</v>
      </c>
      <c r="E95" s="39">
        <f>+IF('Denuncias-Renuncias'!$G95=0,"-",IF('Denuncias-Renuncias'!J95=0,"-",('Denuncias-Renuncias'!J95/'Denuncias-Renuncias'!$G95)))</f>
        <v>0.53731343283582089</v>
      </c>
      <c r="F95" s="39" t="str">
        <f>+IF('Denuncias-Renuncias'!$G95=0,"-",IF('Denuncias-Renuncias'!K95=0,"-",('Denuncias-Renuncias'!K95/'Denuncias-Renuncias'!$G95)))</f>
        <v>-</v>
      </c>
      <c r="G95" s="39">
        <f>+IF('Denuncias-Renuncias'!$G95=0,"-",IF('Denuncias-Renuncias'!L95=0,"-",('Denuncias-Renuncias'!L95/'Denuncias-Renuncias'!$G95)))</f>
        <v>0.16417910447761194</v>
      </c>
      <c r="H95" s="39">
        <f>+IF('Denuncias-Renuncias'!$G95=0,"-",IF('Denuncias-Renuncias'!M95=0,"-",('Denuncias-Renuncias'!M95/'Denuncias-Renuncias'!$G95)))</f>
        <v>0.26865671641791045</v>
      </c>
      <c r="I95" s="39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62" t="s">
        <v>307</v>
      </c>
      <c r="C96" s="39">
        <f>+IF('Denuncias-Renuncias'!$G96=0,"-",IF('Denuncias-Renuncias'!H96=0,"-",('Denuncias-Renuncias'!H96/'Denuncias-Renuncias'!$G96)))</f>
        <v>1.3043478260869565E-2</v>
      </c>
      <c r="D96" s="39" t="str">
        <f>+IF('Denuncias-Renuncias'!$G96=0,"-",IF('Denuncias-Renuncias'!I96=0,"-",('Denuncias-Renuncias'!I96/'Denuncias-Renuncias'!$G96)))</f>
        <v>-</v>
      </c>
      <c r="E96" s="39">
        <f>+IF('Denuncias-Renuncias'!$G96=0,"-",IF('Denuncias-Renuncias'!J96=0,"-",('Denuncias-Renuncias'!J96/'Denuncias-Renuncias'!$G96)))</f>
        <v>0.70869565217391306</v>
      </c>
      <c r="F96" s="39" t="str">
        <f>+IF('Denuncias-Renuncias'!$G96=0,"-",IF('Denuncias-Renuncias'!K96=0,"-",('Denuncias-Renuncias'!K96/'Denuncias-Renuncias'!$G96)))</f>
        <v>-</v>
      </c>
      <c r="G96" s="39">
        <f>+IF('Denuncias-Renuncias'!$G96=0,"-",IF('Denuncias-Renuncias'!L96=0,"-",('Denuncias-Renuncias'!L96/'Denuncias-Renuncias'!$G96)))</f>
        <v>0.22608695652173913</v>
      </c>
      <c r="H96" s="39">
        <f>+IF('Denuncias-Renuncias'!$G96=0,"-",IF('Denuncias-Renuncias'!M96=0,"-",('Denuncias-Renuncias'!M96/'Denuncias-Renuncias'!$G96)))</f>
        <v>5.2173913043478258E-2</v>
      </c>
      <c r="I96" s="39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62" t="s">
        <v>308</v>
      </c>
      <c r="C97" s="39" t="str">
        <f>+IF('Denuncias-Renuncias'!$G97=0,"-",IF('Denuncias-Renuncias'!H97=0,"-",('Denuncias-Renuncias'!H97/'Denuncias-Renuncias'!$G97)))</f>
        <v>-</v>
      </c>
      <c r="D97" s="39" t="str">
        <f>+IF('Denuncias-Renuncias'!$G97=0,"-",IF('Denuncias-Renuncias'!I97=0,"-",('Denuncias-Renuncias'!I97/'Denuncias-Renuncias'!$G97)))</f>
        <v>-</v>
      </c>
      <c r="E97" s="39">
        <f>+IF('Denuncias-Renuncias'!$G97=0,"-",IF('Denuncias-Renuncias'!J97=0,"-",('Denuncias-Renuncias'!J97/'Denuncias-Renuncias'!$G97)))</f>
        <v>1</v>
      </c>
      <c r="F97" s="39" t="str">
        <f>+IF('Denuncias-Renuncias'!$G97=0,"-",IF('Denuncias-Renuncias'!K97=0,"-",('Denuncias-Renuncias'!K97/'Denuncias-Renuncias'!$G97)))</f>
        <v>-</v>
      </c>
      <c r="G97" s="39" t="str">
        <f>+IF('Denuncias-Renuncias'!$G97=0,"-",IF('Denuncias-Renuncias'!L97=0,"-",('Denuncias-Renuncias'!L97/'Denuncias-Renuncias'!$G97)))</f>
        <v>-</v>
      </c>
      <c r="H97" s="39" t="str">
        <f>+IF('Denuncias-Renuncias'!$G97=0,"-",IF('Denuncias-Renuncias'!M97=0,"-",('Denuncias-Renuncias'!M97/'Denuncias-Renuncias'!$G97)))</f>
        <v>-</v>
      </c>
      <c r="I97" s="39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62" t="s">
        <v>309</v>
      </c>
      <c r="C98" s="39">
        <f>+IF('Denuncias-Renuncias'!$G98=0,"-",IF('Denuncias-Renuncias'!H98=0,"-",('Denuncias-Renuncias'!H98/'Denuncias-Renuncias'!$G98)))</f>
        <v>5.8823529411764705E-2</v>
      </c>
      <c r="D98" s="39" t="str">
        <f>+IF('Denuncias-Renuncias'!$G98=0,"-",IF('Denuncias-Renuncias'!I98=0,"-",('Denuncias-Renuncias'!I98/'Denuncias-Renuncias'!$G98)))</f>
        <v>-</v>
      </c>
      <c r="E98" s="39">
        <f>+IF('Denuncias-Renuncias'!$G98=0,"-",IF('Denuncias-Renuncias'!J98=0,"-",('Denuncias-Renuncias'!J98/'Denuncias-Renuncias'!$G98)))</f>
        <v>0.75</v>
      </c>
      <c r="F98" s="39">
        <f>+IF('Denuncias-Renuncias'!$G98=0,"-",IF('Denuncias-Renuncias'!K98=0,"-",('Denuncias-Renuncias'!K98/'Denuncias-Renuncias'!$G98)))</f>
        <v>5.8823529411764705E-2</v>
      </c>
      <c r="G98" s="39">
        <f>+IF('Denuncias-Renuncias'!$G98=0,"-",IF('Denuncias-Renuncias'!L98=0,"-",('Denuncias-Renuncias'!L98/'Denuncias-Renuncias'!$G98)))</f>
        <v>7.3529411764705885E-2</v>
      </c>
      <c r="H98" s="39">
        <f>+IF('Denuncias-Renuncias'!$G98=0,"-",IF('Denuncias-Renuncias'!M98=0,"-",('Denuncias-Renuncias'!M98/'Denuncias-Renuncias'!$G98)))</f>
        <v>5.8823529411764705E-2</v>
      </c>
      <c r="I98" s="39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62" t="s">
        <v>310</v>
      </c>
      <c r="C99" s="39" t="str">
        <f>+IF('Denuncias-Renuncias'!$G99=0,"-",IF('Denuncias-Renuncias'!H99=0,"-",('Denuncias-Renuncias'!H99/'Denuncias-Renuncias'!$G99)))</f>
        <v>-</v>
      </c>
      <c r="D99" s="39" t="str">
        <f>+IF('Denuncias-Renuncias'!$G99=0,"-",IF('Denuncias-Renuncias'!I99=0,"-",('Denuncias-Renuncias'!I99/'Denuncias-Renuncias'!$G99)))</f>
        <v>-</v>
      </c>
      <c r="E99" s="39">
        <f>+IF('Denuncias-Renuncias'!$G99=0,"-",IF('Denuncias-Renuncias'!J99=0,"-",('Denuncias-Renuncias'!J99/'Denuncias-Renuncias'!$G99)))</f>
        <v>1</v>
      </c>
      <c r="F99" s="39" t="str">
        <f>+IF('Denuncias-Renuncias'!$G99=0,"-",IF('Denuncias-Renuncias'!K99=0,"-",('Denuncias-Renuncias'!K99/'Denuncias-Renuncias'!$G99)))</f>
        <v>-</v>
      </c>
      <c r="G99" s="39" t="str">
        <f>+IF('Denuncias-Renuncias'!$G99=0,"-",IF('Denuncias-Renuncias'!L99=0,"-",('Denuncias-Renuncias'!L99/'Denuncias-Renuncias'!$G99)))</f>
        <v>-</v>
      </c>
      <c r="H99" s="39" t="str">
        <f>+IF('Denuncias-Renuncias'!$G99=0,"-",IF('Denuncias-Renuncias'!M99=0,"-",('Denuncias-Renuncias'!M99/'Denuncias-Renuncias'!$G99)))</f>
        <v>-</v>
      </c>
      <c r="I99" s="39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62" t="s">
        <v>311</v>
      </c>
      <c r="C100" s="39" t="str">
        <f>+IF('Denuncias-Renuncias'!$G100=0,"-",IF('Denuncias-Renuncias'!H100=0,"-",('Denuncias-Renuncias'!H100/'Denuncias-Renuncias'!$G100)))</f>
        <v>-</v>
      </c>
      <c r="D100" s="39" t="str">
        <f>+IF('Denuncias-Renuncias'!$G100=0,"-",IF('Denuncias-Renuncias'!I100=0,"-",('Denuncias-Renuncias'!I100/'Denuncias-Renuncias'!$G100)))</f>
        <v>-</v>
      </c>
      <c r="E100" s="39">
        <f>+IF('Denuncias-Renuncias'!$G100=0,"-",IF('Denuncias-Renuncias'!J100=0,"-",('Denuncias-Renuncias'!J100/'Denuncias-Renuncias'!$G100)))</f>
        <v>0.93220338983050843</v>
      </c>
      <c r="F100" s="39">
        <f>+IF('Denuncias-Renuncias'!$G100=0,"-",IF('Denuncias-Renuncias'!K100=0,"-",('Denuncias-Renuncias'!K100/'Denuncias-Renuncias'!$G100)))</f>
        <v>1.6949152542372881E-2</v>
      </c>
      <c r="G100" s="39">
        <f>+IF('Denuncias-Renuncias'!$G100=0,"-",IF('Denuncias-Renuncias'!L100=0,"-",('Denuncias-Renuncias'!L100/'Denuncias-Renuncias'!$G100)))</f>
        <v>1.6949152542372881E-2</v>
      </c>
      <c r="H100" s="39">
        <f>+IF('Denuncias-Renuncias'!$G100=0,"-",IF('Denuncias-Renuncias'!M100=0,"-",('Denuncias-Renuncias'!M100/'Denuncias-Renuncias'!$G100)))</f>
        <v>3.3898305084745763E-2</v>
      </c>
      <c r="I100" s="39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62" t="s">
        <v>175</v>
      </c>
      <c r="C101" s="39">
        <f>+IF('Denuncias-Renuncias'!$G101=0,"-",IF('Denuncias-Renuncias'!H101=0,"-",('Denuncias-Renuncias'!H101/'Denuncias-Renuncias'!$G101)))</f>
        <v>1.2987012987012988E-2</v>
      </c>
      <c r="D101" s="39" t="str">
        <f>+IF('Denuncias-Renuncias'!$G101=0,"-",IF('Denuncias-Renuncias'!I101=0,"-",('Denuncias-Renuncias'!I101/'Denuncias-Renuncias'!$G101)))</f>
        <v>-</v>
      </c>
      <c r="E101" s="39">
        <f>+IF('Denuncias-Renuncias'!$G101=0,"-",IF('Denuncias-Renuncias'!J101=0,"-",('Denuncias-Renuncias'!J101/'Denuncias-Renuncias'!$G101)))</f>
        <v>0.86363636363636365</v>
      </c>
      <c r="F101" s="39" t="str">
        <f>+IF('Denuncias-Renuncias'!$G101=0,"-",IF('Denuncias-Renuncias'!K101=0,"-",('Denuncias-Renuncias'!K101/'Denuncias-Renuncias'!$G101)))</f>
        <v>-</v>
      </c>
      <c r="G101" s="39">
        <f>+IF('Denuncias-Renuncias'!$G101=0,"-",IF('Denuncias-Renuncias'!L101=0,"-",('Denuncias-Renuncias'!L101/'Denuncias-Renuncias'!$G101)))</f>
        <v>7.792207792207792E-2</v>
      </c>
      <c r="H101" s="39">
        <f>+IF('Denuncias-Renuncias'!$G101=0,"-",IF('Denuncias-Renuncias'!M101=0,"-",('Denuncias-Renuncias'!M101/'Denuncias-Renuncias'!$G101)))</f>
        <v>4.5454545454545456E-2</v>
      </c>
      <c r="I101" s="39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62" t="s">
        <v>312</v>
      </c>
      <c r="C102" s="39">
        <f>+IF('Denuncias-Renuncias'!$G102=0,"-",IF('Denuncias-Renuncias'!H102=0,"-",('Denuncias-Renuncias'!H102/'Denuncias-Renuncias'!$G102)))</f>
        <v>0.2</v>
      </c>
      <c r="D102" s="39" t="str">
        <f>+IF('Denuncias-Renuncias'!$G102=0,"-",IF('Denuncias-Renuncias'!I102=0,"-",('Denuncias-Renuncias'!I102/'Denuncias-Renuncias'!$G102)))</f>
        <v>-</v>
      </c>
      <c r="E102" s="39">
        <f>+IF('Denuncias-Renuncias'!$G102=0,"-",IF('Denuncias-Renuncias'!J102=0,"-",('Denuncias-Renuncias'!J102/'Denuncias-Renuncias'!$G102)))</f>
        <v>0.65454545454545454</v>
      </c>
      <c r="F102" s="39">
        <f>+IF('Denuncias-Renuncias'!$G102=0,"-",IF('Denuncias-Renuncias'!K102=0,"-",('Denuncias-Renuncias'!K102/'Denuncias-Renuncias'!$G102)))</f>
        <v>9.0909090909090912E-2</v>
      </c>
      <c r="G102" s="39">
        <f>+IF('Denuncias-Renuncias'!$G102=0,"-",IF('Denuncias-Renuncias'!L102=0,"-",('Denuncias-Renuncias'!L102/'Denuncias-Renuncias'!$G102)))</f>
        <v>5.4545454545454543E-2</v>
      </c>
      <c r="H102" s="39" t="str">
        <f>+IF('Denuncias-Renuncias'!$G102=0,"-",IF('Denuncias-Renuncias'!M102=0,"-",('Denuncias-Renuncias'!M102/'Denuncias-Renuncias'!$G102)))</f>
        <v>-</v>
      </c>
      <c r="I102" s="39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62" t="s">
        <v>313</v>
      </c>
      <c r="C103" s="39" t="str">
        <f>+IF('Denuncias-Renuncias'!$G103=0,"-",IF('Denuncias-Renuncias'!H103=0,"-",('Denuncias-Renuncias'!H103/'Denuncias-Renuncias'!$G103)))</f>
        <v>-</v>
      </c>
      <c r="D103" s="39" t="str">
        <f>+IF('Denuncias-Renuncias'!$G103=0,"-",IF('Denuncias-Renuncias'!I103=0,"-",('Denuncias-Renuncias'!I103/'Denuncias-Renuncias'!$G103)))</f>
        <v>-</v>
      </c>
      <c r="E103" s="39">
        <f>+IF('Denuncias-Renuncias'!$G103=0,"-",IF('Denuncias-Renuncias'!J103=0,"-",('Denuncias-Renuncias'!J103/'Denuncias-Renuncias'!$G103)))</f>
        <v>0.84799999999999998</v>
      </c>
      <c r="F103" s="39">
        <f>+IF('Denuncias-Renuncias'!$G103=0,"-",IF('Denuncias-Renuncias'!K103=0,"-",('Denuncias-Renuncias'!K103/'Denuncias-Renuncias'!$G103)))</f>
        <v>8.0000000000000002E-3</v>
      </c>
      <c r="G103" s="39">
        <f>+IF('Denuncias-Renuncias'!$G103=0,"-",IF('Denuncias-Renuncias'!L103=0,"-",('Denuncias-Renuncias'!L103/'Denuncias-Renuncias'!$G103)))</f>
        <v>0.08</v>
      </c>
      <c r="H103" s="39">
        <f>+IF('Denuncias-Renuncias'!$G103=0,"-",IF('Denuncias-Renuncias'!M103=0,"-",('Denuncias-Renuncias'!M103/'Denuncias-Renuncias'!$G103)))</f>
        <v>6.4000000000000001E-2</v>
      </c>
      <c r="I103" s="39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62" t="s">
        <v>314</v>
      </c>
      <c r="C104" s="39">
        <f>+IF('Denuncias-Renuncias'!$G104=0,"-",IF('Denuncias-Renuncias'!H104=0,"-",('Denuncias-Renuncias'!H104/'Denuncias-Renuncias'!$G104)))</f>
        <v>1.1111111111111112E-2</v>
      </c>
      <c r="D104" s="39" t="str">
        <f>+IF('Denuncias-Renuncias'!$G104=0,"-",IF('Denuncias-Renuncias'!I104=0,"-",('Denuncias-Renuncias'!I104/'Denuncias-Renuncias'!$G104)))</f>
        <v>-</v>
      </c>
      <c r="E104" s="39">
        <f>+IF('Denuncias-Renuncias'!$G104=0,"-",IF('Denuncias-Renuncias'!J104=0,"-",('Denuncias-Renuncias'!J104/'Denuncias-Renuncias'!$G104)))</f>
        <v>0.96666666666666667</v>
      </c>
      <c r="F104" s="39" t="str">
        <f>+IF('Denuncias-Renuncias'!$G104=0,"-",IF('Denuncias-Renuncias'!K104=0,"-",('Denuncias-Renuncias'!K104/'Denuncias-Renuncias'!$G104)))</f>
        <v>-</v>
      </c>
      <c r="G104" s="39">
        <f>+IF('Denuncias-Renuncias'!$G104=0,"-",IF('Denuncias-Renuncias'!L104=0,"-",('Denuncias-Renuncias'!L104/'Denuncias-Renuncias'!$G104)))</f>
        <v>1.1111111111111112E-2</v>
      </c>
      <c r="H104" s="39">
        <f>+IF('Denuncias-Renuncias'!$G104=0,"-",IF('Denuncias-Renuncias'!M104=0,"-",('Denuncias-Renuncias'!M104/'Denuncias-Renuncias'!$G104)))</f>
        <v>1.1111111111111112E-2</v>
      </c>
      <c r="I104" s="39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62" t="s">
        <v>315</v>
      </c>
      <c r="C105" s="39">
        <f>+IF('Denuncias-Renuncias'!$G105=0,"-",IF('Denuncias-Renuncias'!H105=0,"-",('Denuncias-Renuncias'!H105/'Denuncias-Renuncias'!$G105)))</f>
        <v>9.0909090909090912E-2</v>
      </c>
      <c r="D105" s="39" t="str">
        <f>+IF('Denuncias-Renuncias'!$G105=0,"-",IF('Denuncias-Renuncias'!I105=0,"-",('Denuncias-Renuncias'!I105/'Denuncias-Renuncias'!$G105)))</f>
        <v>-</v>
      </c>
      <c r="E105" s="39">
        <f>+IF('Denuncias-Renuncias'!$G105=0,"-",IF('Denuncias-Renuncias'!J105=0,"-",('Denuncias-Renuncias'!J105/'Denuncias-Renuncias'!$G105)))</f>
        <v>0.81818181818181823</v>
      </c>
      <c r="F105" s="39">
        <f>+IF('Denuncias-Renuncias'!$G105=0,"-",IF('Denuncias-Renuncias'!K105=0,"-",('Denuncias-Renuncias'!K105/'Denuncias-Renuncias'!$G105)))</f>
        <v>3.0303030303030304E-2</v>
      </c>
      <c r="G105" s="39">
        <f>+IF('Denuncias-Renuncias'!$G105=0,"-",IF('Denuncias-Renuncias'!L105=0,"-",('Denuncias-Renuncias'!L105/'Denuncias-Renuncias'!$G105)))</f>
        <v>6.0606060606060608E-2</v>
      </c>
      <c r="H105" s="39" t="str">
        <f>+IF('Denuncias-Renuncias'!$G105=0,"-",IF('Denuncias-Renuncias'!M105=0,"-",('Denuncias-Renuncias'!M105/'Denuncias-Renuncias'!$G105)))</f>
        <v>-</v>
      </c>
      <c r="I105" s="39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62" t="s">
        <v>176</v>
      </c>
      <c r="C106" s="39">
        <f>+IF('Denuncias-Renuncias'!$G106=0,"-",IF('Denuncias-Renuncias'!H106=0,"-",('Denuncias-Renuncias'!H106/'Denuncias-Renuncias'!$G106)))</f>
        <v>1.3698630136986301E-2</v>
      </c>
      <c r="D106" s="39" t="str">
        <f>+IF('Denuncias-Renuncias'!$G106=0,"-",IF('Denuncias-Renuncias'!I106=0,"-",('Denuncias-Renuncias'!I106/'Denuncias-Renuncias'!$G106)))</f>
        <v>-</v>
      </c>
      <c r="E106" s="39">
        <f>+IF('Denuncias-Renuncias'!$G106=0,"-",IF('Denuncias-Renuncias'!J106=0,"-",('Denuncias-Renuncias'!J106/'Denuncias-Renuncias'!$G106)))</f>
        <v>0.69863013698630139</v>
      </c>
      <c r="F106" s="39">
        <f>+IF('Denuncias-Renuncias'!$G106=0,"-",IF('Denuncias-Renuncias'!K106=0,"-",('Denuncias-Renuncias'!K106/'Denuncias-Renuncias'!$G106)))</f>
        <v>2.7397260273972601E-2</v>
      </c>
      <c r="G106" s="39">
        <f>+IF('Denuncias-Renuncias'!$G106=0,"-",IF('Denuncias-Renuncias'!L106=0,"-",('Denuncias-Renuncias'!L106/'Denuncias-Renuncias'!$G106)))</f>
        <v>0.15068493150684931</v>
      </c>
      <c r="H106" s="39">
        <f>+IF('Denuncias-Renuncias'!$G106=0,"-",IF('Denuncias-Renuncias'!M106=0,"-",('Denuncias-Renuncias'!M106/'Denuncias-Renuncias'!$G106)))</f>
        <v>5.4794520547945202E-2</v>
      </c>
      <c r="I106" s="39">
        <f>+IF('Denuncias-Renuncias'!$G106=0,"-",IF('Denuncias-Renuncias'!N106=0,"-",('Denuncias-Renuncias'!N106/'Denuncias-Renuncias'!$G106)))</f>
        <v>5.4794520547945202E-2</v>
      </c>
    </row>
    <row r="107" spans="2:9" ht="20.100000000000001" customHeight="1" thickBot="1" x14ac:dyDescent="0.25">
      <c r="B107" s="62" t="s">
        <v>316</v>
      </c>
      <c r="C107" s="39" t="str">
        <f>+IF('Denuncias-Renuncias'!$G107=0,"-",IF('Denuncias-Renuncias'!H107=0,"-",('Denuncias-Renuncias'!H107/'Denuncias-Renuncias'!$G107)))</f>
        <v>-</v>
      </c>
      <c r="D107" s="39" t="str">
        <f>+IF('Denuncias-Renuncias'!$G107=0,"-",IF('Denuncias-Renuncias'!I107=0,"-",('Denuncias-Renuncias'!I107/'Denuncias-Renuncias'!$G107)))</f>
        <v>-</v>
      </c>
      <c r="E107" s="39">
        <f>+IF('Denuncias-Renuncias'!$G107=0,"-",IF('Denuncias-Renuncias'!J107=0,"-",('Denuncias-Renuncias'!J107/'Denuncias-Renuncias'!$G107)))</f>
        <v>1</v>
      </c>
      <c r="F107" s="39" t="str">
        <f>+IF('Denuncias-Renuncias'!$G107=0,"-",IF('Denuncias-Renuncias'!K107=0,"-",('Denuncias-Renuncias'!K107/'Denuncias-Renuncias'!$G107)))</f>
        <v>-</v>
      </c>
      <c r="G107" s="39" t="str">
        <f>+IF('Denuncias-Renuncias'!$G107=0,"-",IF('Denuncias-Renuncias'!L107=0,"-",('Denuncias-Renuncias'!L107/'Denuncias-Renuncias'!$G107)))</f>
        <v>-</v>
      </c>
      <c r="H107" s="39" t="str">
        <f>+IF('Denuncias-Renuncias'!$G107=0,"-",IF('Denuncias-Renuncias'!M107=0,"-",('Denuncias-Renuncias'!M107/'Denuncias-Renuncias'!$G107)))</f>
        <v>-</v>
      </c>
      <c r="I107" s="39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62" t="s">
        <v>317</v>
      </c>
      <c r="C108" s="39" t="str">
        <f>+IF('Denuncias-Renuncias'!$G108=0,"-",IF('Denuncias-Renuncias'!H108=0,"-",('Denuncias-Renuncias'!H108/'Denuncias-Renuncias'!$G108)))</f>
        <v>-</v>
      </c>
      <c r="D108" s="39" t="str">
        <f>+IF('Denuncias-Renuncias'!$G108=0,"-",IF('Denuncias-Renuncias'!I108=0,"-",('Denuncias-Renuncias'!I108/'Denuncias-Renuncias'!$G108)))</f>
        <v>-</v>
      </c>
      <c r="E108" s="39">
        <f>+IF('Denuncias-Renuncias'!$G108=0,"-",IF('Denuncias-Renuncias'!J108=0,"-",('Denuncias-Renuncias'!J108/'Denuncias-Renuncias'!$G108)))</f>
        <v>0.72340425531914898</v>
      </c>
      <c r="F108" s="39">
        <f>+IF('Denuncias-Renuncias'!$G108=0,"-",IF('Denuncias-Renuncias'!K108=0,"-",('Denuncias-Renuncias'!K108/'Denuncias-Renuncias'!$G108)))</f>
        <v>2.1276595744680851E-2</v>
      </c>
      <c r="G108" s="39">
        <f>+IF('Denuncias-Renuncias'!$G108=0,"-",IF('Denuncias-Renuncias'!L108=0,"-",('Denuncias-Renuncias'!L108/'Denuncias-Renuncias'!$G108)))</f>
        <v>0.14893617021276595</v>
      </c>
      <c r="H108" s="39">
        <f>+IF('Denuncias-Renuncias'!$G108=0,"-",IF('Denuncias-Renuncias'!M108=0,"-",('Denuncias-Renuncias'!M108/'Denuncias-Renuncias'!$G108)))</f>
        <v>8.5106382978723402E-2</v>
      </c>
      <c r="I108" s="39">
        <f>+IF('Denuncias-Renuncias'!$G108=0,"-",IF('Denuncias-Renuncias'!N108=0,"-",('Denuncias-Renuncias'!N108/'Denuncias-Renuncias'!$G108)))</f>
        <v>2.1276595744680851E-2</v>
      </c>
    </row>
    <row r="109" spans="2:9" ht="20.100000000000001" customHeight="1" thickBot="1" x14ac:dyDescent="0.25">
      <c r="B109" s="62" t="s">
        <v>177</v>
      </c>
      <c r="C109" s="39">
        <f>+IF('Denuncias-Renuncias'!$G109=0,"-",IF('Denuncias-Renuncias'!H109=0,"-",('Denuncias-Renuncias'!H109/'Denuncias-Renuncias'!$G109)))</f>
        <v>6.5295461965393404E-4</v>
      </c>
      <c r="D109" s="39" t="str">
        <f>+IF('Denuncias-Renuncias'!$G109=0,"-",IF('Denuncias-Renuncias'!I109=0,"-",('Denuncias-Renuncias'!I109/'Denuncias-Renuncias'!$G109)))</f>
        <v>-</v>
      </c>
      <c r="E109" s="39">
        <f>+IF('Denuncias-Renuncias'!$G109=0,"-",IF('Denuncias-Renuncias'!J109=0,"-",('Denuncias-Renuncias'!J109/'Denuncias-Renuncias'!$G109)))</f>
        <v>0.50669278485145286</v>
      </c>
      <c r="F109" s="39">
        <f>+IF('Denuncias-Renuncias'!$G109=0,"-",IF('Denuncias-Renuncias'!K109=0,"-",('Denuncias-Renuncias'!K109/'Denuncias-Renuncias'!$G109)))</f>
        <v>1.9915115899444988E-2</v>
      </c>
      <c r="G109" s="39">
        <f>+IF('Denuncias-Renuncias'!$G109=0,"-",IF('Denuncias-Renuncias'!L109=0,"-",('Denuncias-Renuncias'!L109/'Denuncias-Renuncias'!$G109)))</f>
        <v>0.37185765589291542</v>
      </c>
      <c r="H109" s="39">
        <f>+IF('Denuncias-Renuncias'!$G109=0,"-",IF('Denuncias-Renuncias'!M109=0,"-",('Denuncias-Renuncias'!M109/'Denuncias-Renuncias'!$G109)))</f>
        <v>0.10055501142670584</v>
      </c>
      <c r="I109" s="39">
        <f>+IF('Denuncias-Renuncias'!$G109=0,"-",IF('Denuncias-Renuncias'!N109=0,"-",('Denuncias-Renuncias'!N109/'Denuncias-Renuncias'!$G109)))</f>
        <v>3.2647730982696702E-4</v>
      </c>
    </row>
    <row r="110" spans="2:9" ht="20.100000000000001" customHeight="1" thickBot="1" x14ac:dyDescent="0.25">
      <c r="B110" s="62" t="s">
        <v>318</v>
      </c>
      <c r="C110" s="39">
        <f>+IF('Denuncias-Renuncias'!$G110=0,"-",IF('Denuncias-Renuncias'!H110=0,"-",('Denuncias-Renuncias'!H110/'Denuncias-Renuncias'!$G110)))</f>
        <v>2.564102564102564E-2</v>
      </c>
      <c r="D110" s="39" t="str">
        <f>+IF('Denuncias-Renuncias'!$G110=0,"-",IF('Denuncias-Renuncias'!I110=0,"-",('Denuncias-Renuncias'!I110/'Denuncias-Renuncias'!$G110)))</f>
        <v>-</v>
      </c>
      <c r="E110" s="39">
        <f>+IF('Denuncias-Renuncias'!$G110=0,"-",IF('Denuncias-Renuncias'!J110=0,"-",('Denuncias-Renuncias'!J110/'Denuncias-Renuncias'!$G110)))</f>
        <v>0.87179487179487181</v>
      </c>
      <c r="F110" s="39" t="str">
        <f>+IF('Denuncias-Renuncias'!$G110=0,"-",IF('Denuncias-Renuncias'!K110=0,"-",('Denuncias-Renuncias'!K110/'Denuncias-Renuncias'!$G110)))</f>
        <v>-</v>
      </c>
      <c r="G110" s="39">
        <f>+IF('Denuncias-Renuncias'!$G110=0,"-",IF('Denuncias-Renuncias'!L110=0,"-",('Denuncias-Renuncias'!L110/'Denuncias-Renuncias'!$G110)))</f>
        <v>7.6923076923076927E-2</v>
      </c>
      <c r="H110" s="39">
        <f>+IF('Denuncias-Renuncias'!$G110=0,"-",IF('Denuncias-Renuncias'!M110=0,"-",('Denuncias-Renuncias'!M110/'Denuncias-Renuncias'!$G110)))</f>
        <v>2.564102564102564E-2</v>
      </c>
      <c r="I110" s="39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62" t="s">
        <v>319</v>
      </c>
      <c r="C111" s="39" t="str">
        <f>+IF('Denuncias-Renuncias'!$G111=0,"-",IF('Denuncias-Renuncias'!H111=0,"-",('Denuncias-Renuncias'!H111/'Denuncias-Renuncias'!$G111)))</f>
        <v>-</v>
      </c>
      <c r="D111" s="39" t="str">
        <f>+IF('Denuncias-Renuncias'!$G111=0,"-",IF('Denuncias-Renuncias'!I111=0,"-",('Denuncias-Renuncias'!I111/'Denuncias-Renuncias'!$G111)))</f>
        <v>-</v>
      </c>
      <c r="E111" s="39">
        <f>+IF('Denuncias-Renuncias'!$G111=0,"-",IF('Denuncias-Renuncias'!J111=0,"-",('Denuncias-Renuncias'!J111/'Denuncias-Renuncias'!$G111)))</f>
        <v>1</v>
      </c>
      <c r="F111" s="39" t="str">
        <f>+IF('Denuncias-Renuncias'!$G111=0,"-",IF('Denuncias-Renuncias'!K111=0,"-",('Denuncias-Renuncias'!K111/'Denuncias-Renuncias'!$G111)))</f>
        <v>-</v>
      </c>
      <c r="G111" s="39" t="str">
        <f>+IF('Denuncias-Renuncias'!$G111=0,"-",IF('Denuncias-Renuncias'!L111=0,"-",('Denuncias-Renuncias'!L111/'Denuncias-Renuncias'!$G111)))</f>
        <v>-</v>
      </c>
      <c r="H111" s="39" t="str">
        <f>+IF('Denuncias-Renuncias'!$G111=0,"-",IF('Denuncias-Renuncias'!M111=0,"-",('Denuncias-Renuncias'!M111/'Denuncias-Renuncias'!$G111)))</f>
        <v>-</v>
      </c>
      <c r="I111" s="39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62" t="s">
        <v>320</v>
      </c>
      <c r="C112" s="39" t="str">
        <f>+IF('Denuncias-Renuncias'!$G112=0,"-",IF('Denuncias-Renuncias'!H112=0,"-",('Denuncias-Renuncias'!H112/'Denuncias-Renuncias'!$G112)))</f>
        <v>-</v>
      </c>
      <c r="D112" s="39" t="str">
        <f>+IF('Denuncias-Renuncias'!$G112=0,"-",IF('Denuncias-Renuncias'!I112=0,"-",('Denuncias-Renuncias'!I112/'Denuncias-Renuncias'!$G112)))</f>
        <v>-</v>
      </c>
      <c r="E112" s="39">
        <f>+IF('Denuncias-Renuncias'!$G112=0,"-",IF('Denuncias-Renuncias'!J112=0,"-",('Denuncias-Renuncias'!J112/'Denuncias-Renuncias'!$G112)))</f>
        <v>0.7142857142857143</v>
      </c>
      <c r="F112" s="39">
        <f>+IF('Denuncias-Renuncias'!$G112=0,"-",IF('Denuncias-Renuncias'!K112=0,"-",('Denuncias-Renuncias'!K112/'Denuncias-Renuncias'!$G112)))</f>
        <v>7.1428571428571425E-2</v>
      </c>
      <c r="G112" s="39">
        <f>+IF('Denuncias-Renuncias'!$G112=0,"-",IF('Denuncias-Renuncias'!L112=0,"-",('Denuncias-Renuncias'!L112/'Denuncias-Renuncias'!$G112)))</f>
        <v>0.14285714285714285</v>
      </c>
      <c r="H112" s="39" t="str">
        <f>+IF('Denuncias-Renuncias'!$G112=0,"-",IF('Denuncias-Renuncias'!M112=0,"-",('Denuncias-Renuncias'!M112/'Denuncias-Renuncias'!$G112)))</f>
        <v>-</v>
      </c>
      <c r="I112" s="39">
        <f>+IF('Denuncias-Renuncias'!$G112=0,"-",IF('Denuncias-Renuncias'!N112=0,"-",('Denuncias-Renuncias'!N112/'Denuncias-Renuncias'!$G112)))</f>
        <v>7.1428571428571425E-2</v>
      </c>
    </row>
    <row r="113" spans="2:9" ht="20.100000000000001" customHeight="1" thickBot="1" x14ac:dyDescent="0.25">
      <c r="B113" s="62" t="s">
        <v>321</v>
      </c>
      <c r="C113" s="39" t="str">
        <f>+IF('Denuncias-Renuncias'!$G113=0,"-",IF('Denuncias-Renuncias'!H113=0,"-",('Denuncias-Renuncias'!H113/'Denuncias-Renuncias'!$G113)))</f>
        <v>-</v>
      </c>
      <c r="D113" s="39" t="str">
        <f>+IF('Denuncias-Renuncias'!$G113=0,"-",IF('Denuncias-Renuncias'!I113=0,"-",('Denuncias-Renuncias'!I113/'Denuncias-Renuncias'!$G113)))</f>
        <v>-</v>
      </c>
      <c r="E113" s="39">
        <f>+IF('Denuncias-Renuncias'!$G113=0,"-",IF('Denuncias-Renuncias'!J113=0,"-",('Denuncias-Renuncias'!J113/'Denuncias-Renuncias'!$G113)))</f>
        <v>0.79761904761904767</v>
      </c>
      <c r="F113" s="39">
        <f>+IF('Denuncias-Renuncias'!$G113=0,"-",IF('Denuncias-Renuncias'!K113=0,"-",('Denuncias-Renuncias'!K113/'Denuncias-Renuncias'!$G113)))</f>
        <v>1.1904761904761904E-2</v>
      </c>
      <c r="G113" s="39">
        <f>+IF('Denuncias-Renuncias'!$G113=0,"-",IF('Denuncias-Renuncias'!L113=0,"-",('Denuncias-Renuncias'!L113/'Denuncias-Renuncias'!$G113)))</f>
        <v>0.19047619047619047</v>
      </c>
      <c r="H113" s="39" t="str">
        <f>+IF('Denuncias-Renuncias'!$G113=0,"-",IF('Denuncias-Renuncias'!M113=0,"-",('Denuncias-Renuncias'!M113/'Denuncias-Renuncias'!$G113)))</f>
        <v>-</v>
      </c>
      <c r="I113" s="39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62" t="s">
        <v>322</v>
      </c>
      <c r="C114" s="39" t="str">
        <f>+IF('Denuncias-Renuncias'!$G114=0,"-",IF('Denuncias-Renuncias'!H114=0,"-",('Denuncias-Renuncias'!H114/'Denuncias-Renuncias'!$G114)))</f>
        <v>-</v>
      </c>
      <c r="D114" s="39" t="str">
        <f>+IF('Denuncias-Renuncias'!$G114=0,"-",IF('Denuncias-Renuncias'!I114=0,"-",('Denuncias-Renuncias'!I114/'Denuncias-Renuncias'!$G114)))</f>
        <v>-</v>
      </c>
      <c r="E114" s="39">
        <f>+IF('Denuncias-Renuncias'!$G114=0,"-",IF('Denuncias-Renuncias'!J114=0,"-",('Denuncias-Renuncias'!J114/'Denuncias-Renuncias'!$G114)))</f>
        <v>1</v>
      </c>
      <c r="F114" s="39" t="str">
        <f>+IF('Denuncias-Renuncias'!$G114=0,"-",IF('Denuncias-Renuncias'!K114=0,"-",('Denuncias-Renuncias'!K114/'Denuncias-Renuncias'!$G114)))</f>
        <v>-</v>
      </c>
      <c r="G114" s="39" t="str">
        <f>+IF('Denuncias-Renuncias'!$G114=0,"-",IF('Denuncias-Renuncias'!L114=0,"-",('Denuncias-Renuncias'!L114/'Denuncias-Renuncias'!$G114)))</f>
        <v>-</v>
      </c>
      <c r="H114" s="39" t="str">
        <f>+IF('Denuncias-Renuncias'!$G114=0,"-",IF('Denuncias-Renuncias'!M114=0,"-",('Denuncias-Renuncias'!M114/'Denuncias-Renuncias'!$G114)))</f>
        <v>-</v>
      </c>
      <c r="I114" s="39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62" t="s">
        <v>323</v>
      </c>
      <c r="C115" s="39" t="str">
        <f>+IF('Denuncias-Renuncias'!$G115=0,"-",IF('Denuncias-Renuncias'!H115=0,"-",('Denuncias-Renuncias'!H115/'Denuncias-Renuncias'!$G115)))</f>
        <v>-</v>
      </c>
      <c r="D115" s="39" t="str">
        <f>+IF('Denuncias-Renuncias'!$G115=0,"-",IF('Denuncias-Renuncias'!I115=0,"-",('Denuncias-Renuncias'!I115/'Denuncias-Renuncias'!$G115)))</f>
        <v>-</v>
      </c>
      <c r="E115" s="39">
        <f>+IF('Denuncias-Renuncias'!$G115=0,"-",IF('Denuncias-Renuncias'!J115=0,"-",('Denuncias-Renuncias'!J115/'Denuncias-Renuncias'!$G115)))</f>
        <v>0.86842105263157898</v>
      </c>
      <c r="F115" s="39" t="str">
        <f>+IF('Denuncias-Renuncias'!$G115=0,"-",IF('Denuncias-Renuncias'!K115=0,"-",('Denuncias-Renuncias'!K115/'Denuncias-Renuncias'!$G115)))</f>
        <v>-</v>
      </c>
      <c r="G115" s="39">
        <f>+IF('Denuncias-Renuncias'!$G115=0,"-",IF('Denuncias-Renuncias'!L115=0,"-",('Denuncias-Renuncias'!L115/'Denuncias-Renuncias'!$G115)))</f>
        <v>2.6315789473684209E-2</v>
      </c>
      <c r="H115" s="39">
        <f>+IF('Denuncias-Renuncias'!$G115=0,"-",IF('Denuncias-Renuncias'!M115=0,"-",('Denuncias-Renuncias'!M115/'Denuncias-Renuncias'!$G115)))</f>
        <v>2.6315789473684209E-2</v>
      </c>
      <c r="I115" s="39">
        <f>+IF('Denuncias-Renuncias'!$G115=0,"-",IF('Denuncias-Renuncias'!N115=0,"-",('Denuncias-Renuncias'!N115/'Denuncias-Renuncias'!$G115)))</f>
        <v>7.8947368421052627E-2</v>
      </c>
    </row>
    <row r="116" spans="2:9" ht="20.100000000000001" customHeight="1" thickBot="1" x14ac:dyDescent="0.25">
      <c r="B116" s="62" t="s">
        <v>324</v>
      </c>
      <c r="C116" s="39" t="str">
        <f>+IF('Denuncias-Renuncias'!$G116=0,"-",IF('Denuncias-Renuncias'!H116=0,"-",('Denuncias-Renuncias'!H116/'Denuncias-Renuncias'!$G116)))</f>
        <v>-</v>
      </c>
      <c r="D116" s="39" t="str">
        <f>+IF('Denuncias-Renuncias'!$G116=0,"-",IF('Denuncias-Renuncias'!I116=0,"-",('Denuncias-Renuncias'!I116/'Denuncias-Renuncias'!$G116)))</f>
        <v>-</v>
      </c>
      <c r="E116" s="39">
        <f>+IF('Denuncias-Renuncias'!$G116=0,"-",IF('Denuncias-Renuncias'!J116=0,"-",('Denuncias-Renuncias'!J116/'Denuncias-Renuncias'!$G116)))</f>
        <v>0.94444444444444442</v>
      </c>
      <c r="F116" s="39" t="str">
        <f>+IF('Denuncias-Renuncias'!$G116=0,"-",IF('Denuncias-Renuncias'!K116=0,"-",('Denuncias-Renuncias'!K116/'Denuncias-Renuncias'!$G116)))</f>
        <v>-</v>
      </c>
      <c r="G116" s="39">
        <f>+IF('Denuncias-Renuncias'!$G116=0,"-",IF('Denuncias-Renuncias'!L116=0,"-",('Denuncias-Renuncias'!L116/'Denuncias-Renuncias'!$G116)))</f>
        <v>5.5555555555555552E-2</v>
      </c>
      <c r="H116" s="39" t="str">
        <f>+IF('Denuncias-Renuncias'!$G116=0,"-",IF('Denuncias-Renuncias'!M116=0,"-",('Denuncias-Renuncias'!M116/'Denuncias-Renuncias'!$G116)))</f>
        <v>-</v>
      </c>
      <c r="I116" s="39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62" t="s">
        <v>325</v>
      </c>
      <c r="C117" s="39" t="str">
        <f>+IF('Denuncias-Renuncias'!$G117=0,"-",IF('Denuncias-Renuncias'!H117=0,"-",('Denuncias-Renuncias'!H117/'Denuncias-Renuncias'!$G117)))</f>
        <v>-</v>
      </c>
      <c r="D117" s="39" t="str">
        <f>+IF('Denuncias-Renuncias'!$G117=0,"-",IF('Denuncias-Renuncias'!I117=0,"-",('Denuncias-Renuncias'!I117/'Denuncias-Renuncias'!$G117)))</f>
        <v>-</v>
      </c>
      <c r="E117" s="39">
        <f>+IF('Denuncias-Renuncias'!$G117=0,"-",IF('Denuncias-Renuncias'!J117=0,"-",('Denuncias-Renuncias'!J117/'Denuncias-Renuncias'!$G117)))</f>
        <v>0.65836298932384341</v>
      </c>
      <c r="F117" s="39">
        <f>+IF('Denuncias-Renuncias'!$G117=0,"-",IF('Denuncias-Renuncias'!K117=0,"-",('Denuncias-Renuncias'!K117/'Denuncias-Renuncias'!$G117)))</f>
        <v>1.7793594306049824E-2</v>
      </c>
      <c r="G117" s="39">
        <f>+IF('Denuncias-Renuncias'!$G117=0,"-",IF('Denuncias-Renuncias'!L117=0,"-",('Denuncias-Renuncias'!L117/'Denuncias-Renuncias'!$G117)))</f>
        <v>0.23487544483985764</v>
      </c>
      <c r="H117" s="39">
        <f>+IF('Denuncias-Renuncias'!$G117=0,"-",IF('Denuncias-Renuncias'!M117=0,"-",('Denuncias-Renuncias'!M117/'Denuncias-Renuncias'!$G117)))</f>
        <v>8.8967971530249115E-2</v>
      </c>
      <c r="I117" s="39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62" t="s">
        <v>326</v>
      </c>
      <c r="C118" s="39" t="str">
        <f>+IF('Denuncias-Renuncias'!$G118=0,"-",IF('Denuncias-Renuncias'!H118=0,"-",('Denuncias-Renuncias'!H118/'Denuncias-Renuncias'!$G118)))</f>
        <v>-</v>
      </c>
      <c r="D118" s="39" t="str">
        <f>+IF('Denuncias-Renuncias'!$G118=0,"-",IF('Denuncias-Renuncias'!I118=0,"-",('Denuncias-Renuncias'!I118/'Denuncias-Renuncias'!$G118)))</f>
        <v>-</v>
      </c>
      <c r="E118" s="39">
        <f>+IF('Denuncias-Renuncias'!$G118=0,"-",IF('Denuncias-Renuncias'!J118=0,"-",('Denuncias-Renuncias'!J118/'Denuncias-Renuncias'!$G118)))</f>
        <v>1</v>
      </c>
      <c r="F118" s="39" t="str">
        <f>+IF('Denuncias-Renuncias'!$G118=0,"-",IF('Denuncias-Renuncias'!K118=0,"-",('Denuncias-Renuncias'!K118/'Denuncias-Renuncias'!$G118)))</f>
        <v>-</v>
      </c>
      <c r="G118" s="39" t="str">
        <f>+IF('Denuncias-Renuncias'!$G118=0,"-",IF('Denuncias-Renuncias'!L118=0,"-",('Denuncias-Renuncias'!L118/'Denuncias-Renuncias'!$G118)))</f>
        <v>-</v>
      </c>
      <c r="H118" s="39" t="str">
        <f>+IF('Denuncias-Renuncias'!$G118=0,"-",IF('Denuncias-Renuncias'!M118=0,"-",('Denuncias-Renuncias'!M118/'Denuncias-Renuncias'!$G118)))</f>
        <v>-</v>
      </c>
      <c r="I118" s="39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62" t="s">
        <v>327</v>
      </c>
      <c r="C119" s="39" t="str">
        <f>+IF('Denuncias-Renuncias'!$G119=0,"-",IF('Denuncias-Renuncias'!H119=0,"-",('Denuncias-Renuncias'!H119/'Denuncias-Renuncias'!$G119)))</f>
        <v>-</v>
      </c>
      <c r="D119" s="39" t="str">
        <f>+IF('Denuncias-Renuncias'!$G119=0,"-",IF('Denuncias-Renuncias'!I119=0,"-",('Denuncias-Renuncias'!I119/'Denuncias-Renuncias'!$G119)))</f>
        <v>-</v>
      </c>
      <c r="E119" s="39">
        <f>+IF('Denuncias-Renuncias'!$G119=0,"-",IF('Denuncias-Renuncias'!J119=0,"-",('Denuncias-Renuncias'!J119/'Denuncias-Renuncias'!$G119)))</f>
        <v>0.81553398058252424</v>
      </c>
      <c r="F119" s="39" t="str">
        <f>+IF('Denuncias-Renuncias'!$G119=0,"-",IF('Denuncias-Renuncias'!K119=0,"-",('Denuncias-Renuncias'!K119/'Denuncias-Renuncias'!$G119)))</f>
        <v>-</v>
      </c>
      <c r="G119" s="39">
        <f>+IF('Denuncias-Renuncias'!$G119=0,"-",IF('Denuncias-Renuncias'!L119=0,"-",('Denuncias-Renuncias'!L119/'Denuncias-Renuncias'!$G119)))</f>
        <v>0.13592233009708737</v>
      </c>
      <c r="H119" s="39">
        <f>+IF('Denuncias-Renuncias'!$G119=0,"-",IF('Denuncias-Renuncias'!M119=0,"-",('Denuncias-Renuncias'!M119/'Denuncias-Renuncias'!$G119)))</f>
        <v>1.9417475728155338E-2</v>
      </c>
      <c r="I119" s="39">
        <f>+IF('Denuncias-Renuncias'!$G119=0,"-",IF('Denuncias-Renuncias'!N119=0,"-",('Denuncias-Renuncias'!N119/'Denuncias-Renuncias'!$G119)))</f>
        <v>2.9126213592233011E-2</v>
      </c>
    </row>
    <row r="120" spans="2:9" ht="20.100000000000001" customHeight="1" thickBot="1" x14ac:dyDescent="0.25">
      <c r="B120" s="62" t="s">
        <v>328</v>
      </c>
      <c r="C120" s="39" t="str">
        <f>+IF('Denuncias-Renuncias'!$G120=0,"-",IF('Denuncias-Renuncias'!H120=0,"-",('Denuncias-Renuncias'!H120/'Denuncias-Renuncias'!$G120)))</f>
        <v>-</v>
      </c>
      <c r="D120" s="39" t="str">
        <f>+IF('Denuncias-Renuncias'!$G120=0,"-",IF('Denuncias-Renuncias'!I120=0,"-",('Denuncias-Renuncias'!I120/'Denuncias-Renuncias'!$G120)))</f>
        <v>-</v>
      </c>
      <c r="E120" s="39">
        <f>+IF('Denuncias-Renuncias'!$G120=0,"-",IF('Denuncias-Renuncias'!J120=0,"-",('Denuncias-Renuncias'!J120/'Denuncias-Renuncias'!$G120)))</f>
        <v>0.7407407407407407</v>
      </c>
      <c r="F120" s="39" t="str">
        <f>+IF('Denuncias-Renuncias'!$G120=0,"-",IF('Denuncias-Renuncias'!K120=0,"-",('Denuncias-Renuncias'!K120/'Denuncias-Renuncias'!$G120)))</f>
        <v>-</v>
      </c>
      <c r="G120" s="39">
        <f>+IF('Denuncias-Renuncias'!$G120=0,"-",IF('Denuncias-Renuncias'!L120=0,"-",('Denuncias-Renuncias'!L120/'Denuncias-Renuncias'!$G120)))</f>
        <v>0.22222222222222221</v>
      </c>
      <c r="H120" s="39" t="str">
        <f>+IF('Denuncias-Renuncias'!$G120=0,"-",IF('Denuncias-Renuncias'!M120=0,"-",('Denuncias-Renuncias'!M120/'Denuncias-Renuncias'!$G120)))</f>
        <v>-</v>
      </c>
      <c r="I120" s="39">
        <f>+IF('Denuncias-Renuncias'!$G120=0,"-",IF('Denuncias-Renuncias'!N120=0,"-",('Denuncias-Renuncias'!N120/'Denuncias-Renuncias'!$G120)))</f>
        <v>3.7037037037037035E-2</v>
      </c>
    </row>
    <row r="121" spans="2:9" ht="20.100000000000001" customHeight="1" thickBot="1" x14ac:dyDescent="0.25">
      <c r="B121" s="62" t="s">
        <v>329</v>
      </c>
      <c r="C121" s="39">
        <f>+IF('Denuncias-Renuncias'!$G121=0,"-",IF('Denuncias-Renuncias'!H121=0,"-",('Denuncias-Renuncias'!H121/'Denuncias-Renuncias'!$G121)))</f>
        <v>4.9019607843137254E-3</v>
      </c>
      <c r="D121" s="39" t="str">
        <f>+IF('Denuncias-Renuncias'!$G121=0,"-",IF('Denuncias-Renuncias'!I121=0,"-",('Denuncias-Renuncias'!I121/'Denuncias-Renuncias'!$G121)))</f>
        <v>-</v>
      </c>
      <c r="E121" s="39">
        <f>+IF('Denuncias-Renuncias'!$G121=0,"-",IF('Denuncias-Renuncias'!J121=0,"-",('Denuncias-Renuncias'!J121/'Denuncias-Renuncias'!$G121)))</f>
        <v>0.47303921568627449</v>
      </c>
      <c r="F121" s="39">
        <f>+IF('Denuncias-Renuncias'!$G121=0,"-",IF('Denuncias-Renuncias'!K121=0,"-",('Denuncias-Renuncias'!K121/'Denuncias-Renuncias'!$G121)))</f>
        <v>2.4509803921568627E-2</v>
      </c>
      <c r="G121" s="39">
        <f>+IF('Denuncias-Renuncias'!$G121=0,"-",IF('Denuncias-Renuncias'!L121=0,"-",('Denuncias-Renuncias'!L121/'Denuncias-Renuncias'!$G121)))</f>
        <v>0.24632352941176472</v>
      </c>
      <c r="H121" s="39">
        <f>+IF('Denuncias-Renuncias'!$G121=0,"-",IF('Denuncias-Renuncias'!M121=0,"-",('Denuncias-Renuncias'!M121/'Denuncias-Renuncias'!$G121)))</f>
        <v>0.23529411764705882</v>
      </c>
      <c r="I121" s="39">
        <f>+IF('Denuncias-Renuncias'!$G121=0,"-",IF('Denuncias-Renuncias'!N121=0,"-",('Denuncias-Renuncias'!N121/'Denuncias-Renuncias'!$G121)))</f>
        <v>1.5931372549019607E-2</v>
      </c>
    </row>
    <row r="122" spans="2:9" ht="20.100000000000001" customHeight="1" thickBot="1" x14ac:dyDescent="0.25">
      <c r="B122" s="62" t="s">
        <v>330</v>
      </c>
      <c r="C122" s="39" t="str">
        <f>+IF('Denuncias-Renuncias'!$G122=0,"-",IF('Denuncias-Renuncias'!H122=0,"-",('Denuncias-Renuncias'!H122/'Denuncias-Renuncias'!$G122)))</f>
        <v>-</v>
      </c>
      <c r="D122" s="39" t="str">
        <f>+IF('Denuncias-Renuncias'!$G122=0,"-",IF('Denuncias-Renuncias'!I122=0,"-",('Denuncias-Renuncias'!I122/'Denuncias-Renuncias'!$G122)))</f>
        <v>-</v>
      </c>
      <c r="E122" s="39">
        <f>+IF('Denuncias-Renuncias'!$G122=0,"-",IF('Denuncias-Renuncias'!J122=0,"-",('Denuncias-Renuncias'!J122/'Denuncias-Renuncias'!$G122)))</f>
        <v>1</v>
      </c>
      <c r="F122" s="39" t="str">
        <f>+IF('Denuncias-Renuncias'!$G122=0,"-",IF('Denuncias-Renuncias'!K122=0,"-",('Denuncias-Renuncias'!K122/'Denuncias-Renuncias'!$G122)))</f>
        <v>-</v>
      </c>
      <c r="G122" s="39" t="str">
        <f>+IF('Denuncias-Renuncias'!$G122=0,"-",IF('Denuncias-Renuncias'!L122=0,"-",('Denuncias-Renuncias'!L122/'Denuncias-Renuncias'!$G122)))</f>
        <v>-</v>
      </c>
      <c r="H122" s="39" t="str">
        <f>+IF('Denuncias-Renuncias'!$G122=0,"-",IF('Denuncias-Renuncias'!M122=0,"-",('Denuncias-Renuncias'!M122/'Denuncias-Renuncias'!$G122)))</f>
        <v>-</v>
      </c>
      <c r="I122" s="39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62" t="s">
        <v>331</v>
      </c>
      <c r="C123" s="39">
        <f>+IF('Denuncias-Renuncias'!$G123=0,"-",IF('Denuncias-Renuncias'!H123=0,"-",('Denuncias-Renuncias'!H123/'Denuncias-Renuncias'!$G123)))</f>
        <v>8.0753701211305519E-3</v>
      </c>
      <c r="D123" s="39">
        <f>+IF('Denuncias-Renuncias'!$G123=0,"-",IF('Denuncias-Renuncias'!I123=0,"-",('Denuncias-Renuncias'!I123/'Denuncias-Renuncias'!$G123)))</f>
        <v>4.0376850605652759E-3</v>
      </c>
      <c r="E123" s="39">
        <f>+IF('Denuncias-Renuncias'!$G123=0,"-",IF('Denuncias-Renuncias'!J123=0,"-",('Denuncias-Renuncias'!J123/'Denuncias-Renuncias'!$G123)))</f>
        <v>0.73889636608344544</v>
      </c>
      <c r="F123" s="39">
        <f>+IF('Denuncias-Renuncias'!$G123=0,"-",IF('Denuncias-Renuncias'!K123=0,"-",('Denuncias-Renuncias'!K123/'Denuncias-Renuncias'!$G123)))</f>
        <v>1.4804845222072678E-2</v>
      </c>
      <c r="G123" s="39">
        <f>+IF('Denuncias-Renuncias'!$G123=0,"-",IF('Denuncias-Renuncias'!L123=0,"-",('Denuncias-Renuncias'!L123/'Denuncias-Renuncias'!$G123)))</f>
        <v>7.8061911170928672E-2</v>
      </c>
      <c r="H123" s="39">
        <f>+IF('Denuncias-Renuncias'!$G123=0,"-",IF('Denuncias-Renuncias'!M123=0,"-",('Denuncias-Renuncias'!M123/'Denuncias-Renuncias'!$G123)))</f>
        <v>0.11036339165545088</v>
      </c>
      <c r="I123" s="39">
        <f>+IF('Denuncias-Renuncias'!$G123=0,"-",IF('Denuncias-Renuncias'!N123=0,"-",('Denuncias-Renuncias'!N123/'Denuncias-Renuncias'!$G123)))</f>
        <v>4.5760430686406457E-2</v>
      </c>
    </row>
    <row r="124" spans="2:9" ht="20.100000000000001" customHeight="1" thickBot="1" x14ac:dyDescent="0.25">
      <c r="B124" s="62" t="s">
        <v>332</v>
      </c>
      <c r="C124" s="39" t="str">
        <f>+IF('Denuncias-Renuncias'!$G124=0,"-",IF('Denuncias-Renuncias'!H124=0,"-",('Denuncias-Renuncias'!H124/'Denuncias-Renuncias'!$G124)))</f>
        <v>-</v>
      </c>
      <c r="D124" s="39" t="str">
        <f>+IF('Denuncias-Renuncias'!$G124=0,"-",IF('Denuncias-Renuncias'!I124=0,"-",('Denuncias-Renuncias'!I124/'Denuncias-Renuncias'!$G124)))</f>
        <v>-</v>
      </c>
      <c r="E124" s="39">
        <f>+IF('Denuncias-Renuncias'!$G124=0,"-",IF('Denuncias-Renuncias'!J124=0,"-",('Denuncias-Renuncias'!J124/'Denuncias-Renuncias'!$G124)))</f>
        <v>1</v>
      </c>
      <c r="F124" s="39" t="str">
        <f>+IF('Denuncias-Renuncias'!$G124=0,"-",IF('Denuncias-Renuncias'!K124=0,"-",('Denuncias-Renuncias'!K124/'Denuncias-Renuncias'!$G124)))</f>
        <v>-</v>
      </c>
      <c r="G124" s="39" t="str">
        <f>+IF('Denuncias-Renuncias'!$G124=0,"-",IF('Denuncias-Renuncias'!L124=0,"-",('Denuncias-Renuncias'!L124/'Denuncias-Renuncias'!$G124)))</f>
        <v>-</v>
      </c>
      <c r="H124" s="39" t="str">
        <f>+IF('Denuncias-Renuncias'!$G124=0,"-",IF('Denuncias-Renuncias'!M124=0,"-",('Denuncias-Renuncias'!M124/'Denuncias-Renuncias'!$G124)))</f>
        <v>-</v>
      </c>
      <c r="I124" s="39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62" t="s">
        <v>333</v>
      </c>
      <c r="C125" s="39" t="str">
        <f>+IF('Denuncias-Renuncias'!$G125=0,"-",IF('Denuncias-Renuncias'!H125=0,"-",('Denuncias-Renuncias'!H125/'Denuncias-Renuncias'!$G125)))</f>
        <v>-</v>
      </c>
      <c r="D125" s="39" t="str">
        <f>+IF('Denuncias-Renuncias'!$G125=0,"-",IF('Denuncias-Renuncias'!I125=0,"-",('Denuncias-Renuncias'!I125/'Denuncias-Renuncias'!$G125)))</f>
        <v>-</v>
      </c>
      <c r="E125" s="39">
        <f>+IF('Denuncias-Renuncias'!$G125=0,"-",IF('Denuncias-Renuncias'!J125=0,"-",('Denuncias-Renuncias'!J125/'Denuncias-Renuncias'!$G125)))</f>
        <v>0.84070796460176989</v>
      </c>
      <c r="F125" s="39" t="str">
        <f>+IF('Denuncias-Renuncias'!$G125=0,"-",IF('Denuncias-Renuncias'!K125=0,"-",('Denuncias-Renuncias'!K125/'Denuncias-Renuncias'!$G125)))</f>
        <v>-</v>
      </c>
      <c r="G125" s="39">
        <f>+IF('Denuncias-Renuncias'!$G125=0,"-",IF('Denuncias-Renuncias'!L125=0,"-",('Denuncias-Renuncias'!L125/'Denuncias-Renuncias'!$G125)))</f>
        <v>0.1415929203539823</v>
      </c>
      <c r="H125" s="39">
        <f>+IF('Denuncias-Renuncias'!$G125=0,"-",IF('Denuncias-Renuncias'!M125=0,"-",('Denuncias-Renuncias'!M125/'Denuncias-Renuncias'!$G125)))</f>
        <v>1.7699115044247787E-2</v>
      </c>
      <c r="I125" s="39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62" t="s">
        <v>334</v>
      </c>
      <c r="C126" s="39" t="str">
        <f>+IF('Denuncias-Renuncias'!$G126=0,"-",IF('Denuncias-Renuncias'!H126=0,"-",('Denuncias-Renuncias'!H126/'Denuncias-Renuncias'!$G126)))</f>
        <v>-</v>
      </c>
      <c r="D126" s="39" t="str">
        <f>+IF('Denuncias-Renuncias'!$G126=0,"-",IF('Denuncias-Renuncias'!I126=0,"-",('Denuncias-Renuncias'!I126/'Denuncias-Renuncias'!$G126)))</f>
        <v>-</v>
      </c>
      <c r="E126" s="39">
        <f>+IF('Denuncias-Renuncias'!$G126=0,"-",IF('Denuncias-Renuncias'!J126=0,"-",('Denuncias-Renuncias'!J126/'Denuncias-Renuncias'!$G126)))</f>
        <v>0.97959183673469385</v>
      </c>
      <c r="F126" s="39" t="str">
        <f>+IF('Denuncias-Renuncias'!$G126=0,"-",IF('Denuncias-Renuncias'!K126=0,"-",('Denuncias-Renuncias'!K126/'Denuncias-Renuncias'!$G126)))</f>
        <v>-</v>
      </c>
      <c r="G126" s="39">
        <f>+IF('Denuncias-Renuncias'!$G126=0,"-",IF('Denuncias-Renuncias'!L126=0,"-",('Denuncias-Renuncias'!L126/'Denuncias-Renuncias'!$G126)))</f>
        <v>2.0408163265306121E-2</v>
      </c>
      <c r="H126" s="39" t="str">
        <f>+IF('Denuncias-Renuncias'!$G126=0,"-",IF('Denuncias-Renuncias'!M126=0,"-",('Denuncias-Renuncias'!M126/'Denuncias-Renuncias'!$G126)))</f>
        <v>-</v>
      </c>
      <c r="I126" s="39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62" t="s">
        <v>335</v>
      </c>
      <c r="C127" s="39" t="str">
        <f>+IF('Denuncias-Renuncias'!$G127=0,"-",IF('Denuncias-Renuncias'!H127=0,"-",('Denuncias-Renuncias'!H127/'Denuncias-Renuncias'!$G127)))</f>
        <v>-</v>
      </c>
      <c r="D127" s="39" t="str">
        <f>+IF('Denuncias-Renuncias'!$G127=0,"-",IF('Denuncias-Renuncias'!I127=0,"-",('Denuncias-Renuncias'!I127/'Denuncias-Renuncias'!$G127)))</f>
        <v>-</v>
      </c>
      <c r="E127" s="39">
        <f>+IF('Denuncias-Renuncias'!$G127=0,"-",IF('Denuncias-Renuncias'!J127=0,"-",('Denuncias-Renuncias'!J127/'Denuncias-Renuncias'!$G127)))</f>
        <v>1</v>
      </c>
      <c r="F127" s="39" t="str">
        <f>+IF('Denuncias-Renuncias'!$G127=0,"-",IF('Denuncias-Renuncias'!K127=0,"-",('Denuncias-Renuncias'!K127/'Denuncias-Renuncias'!$G127)))</f>
        <v>-</v>
      </c>
      <c r="G127" s="39" t="str">
        <f>+IF('Denuncias-Renuncias'!$G127=0,"-",IF('Denuncias-Renuncias'!L127=0,"-",('Denuncias-Renuncias'!L127/'Denuncias-Renuncias'!$G127)))</f>
        <v>-</v>
      </c>
      <c r="H127" s="39" t="str">
        <f>+IF('Denuncias-Renuncias'!$G127=0,"-",IF('Denuncias-Renuncias'!M127=0,"-",('Denuncias-Renuncias'!M127/'Denuncias-Renuncias'!$G127)))</f>
        <v>-</v>
      </c>
      <c r="I127" s="39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62" t="s">
        <v>336</v>
      </c>
      <c r="C128" s="39" t="str">
        <f>+IF('Denuncias-Renuncias'!$G128=0,"-",IF('Denuncias-Renuncias'!H128=0,"-",('Denuncias-Renuncias'!H128/'Denuncias-Renuncias'!$G128)))</f>
        <v>-</v>
      </c>
      <c r="D128" s="39" t="str">
        <f>+IF('Denuncias-Renuncias'!$G128=0,"-",IF('Denuncias-Renuncias'!I128=0,"-",('Denuncias-Renuncias'!I128/'Denuncias-Renuncias'!$G128)))</f>
        <v>-</v>
      </c>
      <c r="E128" s="39">
        <f>+IF('Denuncias-Renuncias'!$G128=0,"-",IF('Denuncias-Renuncias'!J128=0,"-",('Denuncias-Renuncias'!J128/'Denuncias-Renuncias'!$G128)))</f>
        <v>0.67500000000000004</v>
      </c>
      <c r="F128" s="39" t="str">
        <f>+IF('Denuncias-Renuncias'!$G128=0,"-",IF('Denuncias-Renuncias'!K128=0,"-",('Denuncias-Renuncias'!K128/'Denuncias-Renuncias'!$G128)))</f>
        <v>-</v>
      </c>
      <c r="G128" s="39">
        <f>+IF('Denuncias-Renuncias'!$G128=0,"-",IF('Denuncias-Renuncias'!L128=0,"-",('Denuncias-Renuncias'!L128/'Denuncias-Renuncias'!$G128)))</f>
        <v>0.3</v>
      </c>
      <c r="H128" s="39">
        <f>+IF('Denuncias-Renuncias'!$G128=0,"-",IF('Denuncias-Renuncias'!M128=0,"-",('Denuncias-Renuncias'!M128/'Denuncias-Renuncias'!$G128)))</f>
        <v>2.5000000000000001E-2</v>
      </c>
      <c r="I128" s="39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62" t="s">
        <v>337</v>
      </c>
      <c r="C129" s="39">
        <f>+IF('Denuncias-Renuncias'!$G129=0,"-",IF('Denuncias-Renuncias'!H129=0,"-",('Denuncias-Renuncias'!H129/'Denuncias-Renuncias'!$G129)))</f>
        <v>3.5714285714285712E-2</v>
      </c>
      <c r="D129" s="39" t="str">
        <f>+IF('Denuncias-Renuncias'!$G129=0,"-",IF('Denuncias-Renuncias'!I129=0,"-",('Denuncias-Renuncias'!I129/'Denuncias-Renuncias'!$G129)))</f>
        <v>-</v>
      </c>
      <c r="E129" s="39">
        <f>+IF('Denuncias-Renuncias'!$G129=0,"-",IF('Denuncias-Renuncias'!J129=0,"-",('Denuncias-Renuncias'!J129/'Denuncias-Renuncias'!$G129)))</f>
        <v>0.7321428571428571</v>
      </c>
      <c r="F129" s="39">
        <f>+IF('Denuncias-Renuncias'!$G129=0,"-",IF('Denuncias-Renuncias'!K129=0,"-",('Denuncias-Renuncias'!K129/'Denuncias-Renuncias'!$G129)))</f>
        <v>1.7857142857142856E-2</v>
      </c>
      <c r="G129" s="39">
        <f>+IF('Denuncias-Renuncias'!$G129=0,"-",IF('Denuncias-Renuncias'!L129=0,"-",('Denuncias-Renuncias'!L129/'Denuncias-Renuncias'!$G129)))</f>
        <v>8.9285714285714288E-2</v>
      </c>
      <c r="H129" s="39" t="str">
        <f>+IF('Denuncias-Renuncias'!$G129=0,"-",IF('Denuncias-Renuncias'!M129=0,"-",('Denuncias-Renuncias'!M129/'Denuncias-Renuncias'!$G129)))</f>
        <v>-</v>
      </c>
      <c r="I129" s="39">
        <f>+IF('Denuncias-Renuncias'!$G129=0,"-",IF('Denuncias-Renuncias'!N129=0,"-",('Denuncias-Renuncias'!N129/'Denuncias-Renuncias'!$G129)))</f>
        <v>0.125</v>
      </c>
    </row>
    <row r="130" spans="2:9" ht="20.100000000000001" customHeight="1" thickBot="1" x14ac:dyDescent="0.25">
      <c r="B130" s="62" t="s">
        <v>338</v>
      </c>
      <c r="C130" s="39" t="str">
        <f>+IF('Denuncias-Renuncias'!$G130=0,"-",IF('Denuncias-Renuncias'!H130=0,"-",('Denuncias-Renuncias'!H130/'Denuncias-Renuncias'!$G130)))</f>
        <v>-</v>
      </c>
      <c r="D130" s="39" t="str">
        <f>+IF('Denuncias-Renuncias'!$G130=0,"-",IF('Denuncias-Renuncias'!I130=0,"-",('Denuncias-Renuncias'!I130/'Denuncias-Renuncias'!$G130)))</f>
        <v>-</v>
      </c>
      <c r="E130" s="39">
        <f>+IF('Denuncias-Renuncias'!$G130=0,"-",IF('Denuncias-Renuncias'!J130=0,"-",('Denuncias-Renuncias'!J130/'Denuncias-Renuncias'!$G130)))</f>
        <v>0.86956521739130432</v>
      </c>
      <c r="F130" s="39" t="str">
        <f>+IF('Denuncias-Renuncias'!$G130=0,"-",IF('Denuncias-Renuncias'!K130=0,"-",('Denuncias-Renuncias'!K130/'Denuncias-Renuncias'!$G130)))</f>
        <v>-</v>
      </c>
      <c r="G130" s="39">
        <f>+IF('Denuncias-Renuncias'!$G130=0,"-",IF('Denuncias-Renuncias'!L130=0,"-",('Denuncias-Renuncias'!L130/'Denuncias-Renuncias'!$G130)))</f>
        <v>0.13043478260869565</v>
      </c>
      <c r="H130" s="39" t="str">
        <f>+IF('Denuncias-Renuncias'!$G130=0,"-",IF('Denuncias-Renuncias'!M130=0,"-",('Denuncias-Renuncias'!M130/'Denuncias-Renuncias'!$G130)))</f>
        <v>-</v>
      </c>
      <c r="I130" s="39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62" t="s">
        <v>339</v>
      </c>
      <c r="C131" s="39" t="str">
        <f>+IF('Denuncias-Renuncias'!$G131=0,"-",IF('Denuncias-Renuncias'!H131=0,"-",('Denuncias-Renuncias'!H131/'Denuncias-Renuncias'!$G131)))</f>
        <v>-</v>
      </c>
      <c r="D131" s="39" t="str">
        <f>+IF('Denuncias-Renuncias'!$G131=0,"-",IF('Denuncias-Renuncias'!I131=0,"-",('Denuncias-Renuncias'!I131/'Denuncias-Renuncias'!$G131)))</f>
        <v>-</v>
      </c>
      <c r="E131" s="39">
        <f>+IF('Denuncias-Renuncias'!$G131=0,"-",IF('Denuncias-Renuncias'!J131=0,"-",('Denuncias-Renuncias'!J131/'Denuncias-Renuncias'!$G131)))</f>
        <v>0.79166666666666663</v>
      </c>
      <c r="F131" s="39" t="str">
        <f>+IF('Denuncias-Renuncias'!$G131=0,"-",IF('Denuncias-Renuncias'!K131=0,"-",('Denuncias-Renuncias'!K131/'Denuncias-Renuncias'!$G131)))</f>
        <v>-</v>
      </c>
      <c r="G131" s="39" t="str">
        <f>+IF('Denuncias-Renuncias'!$G131=0,"-",IF('Denuncias-Renuncias'!L131=0,"-",('Denuncias-Renuncias'!L131/'Denuncias-Renuncias'!$G131)))</f>
        <v>-</v>
      </c>
      <c r="H131" s="39" t="str">
        <f>+IF('Denuncias-Renuncias'!$G131=0,"-",IF('Denuncias-Renuncias'!M131=0,"-",('Denuncias-Renuncias'!M131/'Denuncias-Renuncias'!$G131)))</f>
        <v>-</v>
      </c>
      <c r="I131" s="39">
        <f>+IF('Denuncias-Renuncias'!$G131=0,"-",IF('Denuncias-Renuncias'!N131=0,"-",('Denuncias-Renuncias'!N131/'Denuncias-Renuncias'!$G131)))</f>
        <v>0.20833333333333334</v>
      </c>
    </row>
    <row r="132" spans="2:9" ht="20.100000000000001" customHeight="1" thickBot="1" x14ac:dyDescent="0.25">
      <c r="B132" s="62" t="s">
        <v>638</v>
      </c>
      <c r="C132" s="39" t="str">
        <f>+IF('Denuncias-Renuncias'!$G132=0,"-",IF('Denuncias-Renuncias'!H132=0,"-",('Denuncias-Renuncias'!H132/'Denuncias-Renuncias'!$G132)))</f>
        <v>-</v>
      </c>
      <c r="D132" s="39" t="str">
        <f>+IF('Denuncias-Renuncias'!$G132=0,"-",IF('Denuncias-Renuncias'!I132=0,"-",('Denuncias-Renuncias'!I132/'Denuncias-Renuncias'!$G132)))</f>
        <v>-</v>
      </c>
      <c r="E132" s="39">
        <f>+IF('Denuncias-Renuncias'!$G132=0,"-",IF('Denuncias-Renuncias'!J132=0,"-",('Denuncias-Renuncias'!J132/'Denuncias-Renuncias'!$G132)))</f>
        <v>0.74096385542168675</v>
      </c>
      <c r="F132" s="39">
        <f>+IF('Denuncias-Renuncias'!$G132=0,"-",IF('Denuncias-Renuncias'!K132=0,"-",('Denuncias-Renuncias'!K132/'Denuncias-Renuncias'!$G132)))</f>
        <v>1.2048192771084338E-2</v>
      </c>
      <c r="G132" s="39">
        <f>+IF('Denuncias-Renuncias'!$G132=0,"-",IF('Denuncias-Renuncias'!L132=0,"-",('Denuncias-Renuncias'!L132/'Denuncias-Renuncias'!$G132)))</f>
        <v>0.21084337349397592</v>
      </c>
      <c r="H132" s="39" t="str">
        <f>+IF('Denuncias-Renuncias'!$G132=0,"-",IF('Denuncias-Renuncias'!M132=0,"-",('Denuncias-Renuncias'!M132/'Denuncias-Renuncias'!$G132)))</f>
        <v>-</v>
      </c>
      <c r="I132" s="39">
        <f>+IF('Denuncias-Renuncias'!$G132=0,"-",IF('Denuncias-Renuncias'!N132=0,"-",('Denuncias-Renuncias'!N132/'Denuncias-Renuncias'!$G132)))</f>
        <v>3.614457831325301E-2</v>
      </c>
    </row>
    <row r="133" spans="2:9" ht="20.100000000000001" customHeight="1" thickBot="1" x14ac:dyDescent="0.25">
      <c r="B133" s="62" t="s">
        <v>340</v>
      </c>
      <c r="C133" s="39" t="str">
        <f>+IF('Denuncias-Renuncias'!$G133=0,"-",IF('Denuncias-Renuncias'!H133=0,"-",('Denuncias-Renuncias'!H133/'Denuncias-Renuncias'!$G133)))</f>
        <v>-</v>
      </c>
      <c r="D133" s="39" t="str">
        <f>+IF('Denuncias-Renuncias'!$G133=0,"-",IF('Denuncias-Renuncias'!I133=0,"-",('Denuncias-Renuncias'!I133/'Denuncias-Renuncias'!$G133)))</f>
        <v>-</v>
      </c>
      <c r="E133" s="39">
        <f>+IF('Denuncias-Renuncias'!$G133=0,"-",IF('Denuncias-Renuncias'!J133=0,"-",('Denuncias-Renuncias'!J133/'Denuncias-Renuncias'!$G133)))</f>
        <v>0.99075500770416025</v>
      </c>
      <c r="F133" s="39" t="str">
        <f>+IF('Denuncias-Renuncias'!$G133=0,"-",IF('Denuncias-Renuncias'!K133=0,"-",('Denuncias-Renuncias'!K133/'Denuncias-Renuncias'!$G133)))</f>
        <v>-</v>
      </c>
      <c r="G133" s="39" t="str">
        <f>+IF('Denuncias-Renuncias'!$G133=0,"-",IF('Denuncias-Renuncias'!L133=0,"-",('Denuncias-Renuncias'!L133/'Denuncias-Renuncias'!$G133)))</f>
        <v>-</v>
      </c>
      <c r="H133" s="39">
        <f>+IF('Denuncias-Renuncias'!$G133=0,"-",IF('Denuncias-Renuncias'!M133=0,"-",('Denuncias-Renuncias'!M133/'Denuncias-Renuncias'!$G133)))</f>
        <v>1.5408320493066256E-3</v>
      </c>
      <c r="I133" s="39">
        <f>+IF('Denuncias-Renuncias'!$G133=0,"-",IF('Denuncias-Renuncias'!N133=0,"-",('Denuncias-Renuncias'!N133/'Denuncias-Renuncias'!$G133)))</f>
        <v>7.7041602465331279E-3</v>
      </c>
    </row>
    <row r="134" spans="2:9" ht="20.100000000000001" customHeight="1" thickBot="1" x14ac:dyDescent="0.25">
      <c r="B134" s="62" t="s">
        <v>341</v>
      </c>
      <c r="C134" s="39">
        <f>+IF('Denuncias-Renuncias'!$G134=0,"-",IF('Denuncias-Renuncias'!H134=0,"-",('Denuncias-Renuncias'!H134/'Denuncias-Renuncias'!$G134)))</f>
        <v>7.8534031413612568E-4</v>
      </c>
      <c r="D134" s="39" t="str">
        <f>+IF('Denuncias-Renuncias'!$G134=0,"-",IF('Denuncias-Renuncias'!I134=0,"-",('Denuncias-Renuncias'!I134/'Denuncias-Renuncias'!$G134)))</f>
        <v>-</v>
      </c>
      <c r="E134" s="39">
        <f>+IF('Denuncias-Renuncias'!$G134=0,"-",IF('Denuncias-Renuncias'!J134=0,"-",('Denuncias-Renuncias'!J134/'Denuncias-Renuncias'!$G134)))</f>
        <v>0.79162303664921463</v>
      </c>
      <c r="F134" s="39">
        <f>+IF('Denuncias-Renuncias'!$G134=0,"-",IF('Denuncias-Renuncias'!K134=0,"-",('Denuncias-Renuncias'!K134/'Denuncias-Renuncias'!$G134)))</f>
        <v>4.0314136125654453E-2</v>
      </c>
      <c r="G134" s="39">
        <f>+IF('Denuncias-Renuncias'!$G134=0,"-",IF('Denuncias-Renuncias'!L134=0,"-",('Denuncias-Renuncias'!L134/'Denuncias-Renuncias'!$G134)))</f>
        <v>0.11361256544502618</v>
      </c>
      <c r="H134" s="39">
        <f>+IF('Denuncias-Renuncias'!$G134=0,"-",IF('Denuncias-Renuncias'!M134=0,"-",('Denuncias-Renuncias'!M134/'Denuncias-Renuncias'!$G134)))</f>
        <v>5.1832460732984295E-2</v>
      </c>
      <c r="I134" s="39">
        <f>+IF('Denuncias-Renuncias'!$G134=0,"-",IF('Denuncias-Renuncias'!N134=0,"-",('Denuncias-Renuncias'!N134/'Denuncias-Renuncias'!$G134)))</f>
        <v>1.8324607329842932E-3</v>
      </c>
    </row>
    <row r="135" spans="2:9" ht="20.100000000000001" customHeight="1" thickBot="1" x14ac:dyDescent="0.25">
      <c r="B135" s="62" t="s">
        <v>342</v>
      </c>
      <c r="C135" s="39">
        <f>+IF('Denuncias-Renuncias'!$G135=0,"-",IF('Denuncias-Renuncias'!H135=0,"-",('Denuncias-Renuncias'!H135/'Denuncias-Renuncias'!$G135)))</f>
        <v>4.7619047619047616E-2</v>
      </c>
      <c r="D135" s="39" t="str">
        <f>+IF('Denuncias-Renuncias'!$G135=0,"-",IF('Denuncias-Renuncias'!I135=0,"-",('Denuncias-Renuncias'!I135/'Denuncias-Renuncias'!$G135)))</f>
        <v>-</v>
      </c>
      <c r="E135" s="39">
        <f>+IF('Denuncias-Renuncias'!$G135=0,"-",IF('Denuncias-Renuncias'!J135=0,"-",('Denuncias-Renuncias'!J135/'Denuncias-Renuncias'!$G135)))</f>
        <v>0.65272938443670148</v>
      </c>
      <c r="F135" s="39">
        <f>+IF('Denuncias-Renuncias'!$G135=0,"-",IF('Denuncias-Renuncias'!K135=0,"-",('Denuncias-Renuncias'!K135/'Denuncias-Renuncias'!$G135)))</f>
        <v>5.45876887340302E-2</v>
      </c>
      <c r="G135" s="39">
        <f>+IF('Denuncias-Renuncias'!$G135=0,"-",IF('Denuncias-Renuncias'!L135=0,"-",('Denuncias-Renuncias'!L135/'Denuncias-Renuncias'!$G135)))</f>
        <v>7.5493612078977937E-2</v>
      </c>
      <c r="H135" s="39">
        <f>+IF('Denuncias-Renuncias'!$G135=0,"-",IF('Denuncias-Renuncias'!M135=0,"-",('Denuncias-Renuncias'!M135/'Denuncias-Renuncias'!$G135)))</f>
        <v>0.16957026713124274</v>
      </c>
      <c r="I135" s="39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62" t="s">
        <v>343</v>
      </c>
      <c r="C136" s="39">
        <f>+IF('Denuncias-Renuncias'!$G136=0,"-",IF('Denuncias-Renuncias'!H136=0,"-",('Denuncias-Renuncias'!H136/'Denuncias-Renuncias'!$G136)))</f>
        <v>2.2049286640726331E-2</v>
      </c>
      <c r="D136" s="39">
        <f>+IF('Denuncias-Renuncias'!$G136=0,"-",IF('Denuncias-Renuncias'!I136=0,"-",('Denuncias-Renuncias'!I136/'Denuncias-Renuncias'!$G136)))</f>
        <v>1.2970168612191958E-3</v>
      </c>
      <c r="E136" s="39">
        <f>+IF('Denuncias-Renuncias'!$G136=0,"-",IF('Denuncias-Renuncias'!J136=0,"-",('Denuncias-Renuncias'!J136/'Denuncias-Renuncias'!$G136)))</f>
        <v>0.62645914396887159</v>
      </c>
      <c r="F136" s="39">
        <f>+IF('Denuncias-Renuncias'!$G136=0,"-",IF('Denuncias-Renuncias'!K136=0,"-",('Denuncias-Renuncias'!K136/'Denuncias-Renuncias'!$G136)))</f>
        <v>1.2970168612191958E-3</v>
      </c>
      <c r="G136" s="39">
        <f>+IF('Denuncias-Renuncias'!$G136=0,"-",IF('Denuncias-Renuncias'!L136=0,"-",('Denuncias-Renuncias'!L136/'Denuncias-Renuncias'!$G136)))</f>
        <v>0.28664072632944226</v>
      </c>
      <c r="H136" s="39">
        <f>+IF('Denuncias-Renuncias'!$G136=0,"-",IF('Denuncias-Renuncias'!M136=0,"-",('Denuncias-Renuncias'!M136/'Denuncias-Renuncias'!$G136)))</f>
        <v>2.464332036316472E-2</v>
      </c>
      <c r="I136" s="39">
        <f>+IF('Denuncias-Renuncias'!$G136=0,"-",IF('Denuncias-Renuncias'!N136=0,"-",('Denuncias-Renuncias'!N136/'Denuncias-Renuncias'!$G136)))</f>
        <v>3.7613488975356678E-2</v>
      </c>
    </row>
    <row r="137" spans="2:9" ht="20.100000000000001" customHeight="1" thickBot="1" x14ac:dyDescent="0.25">
      <c r="B137" s="62" t="s">
        <v>344</v>
      </c>
      <c r="C137" s="39" t="str">
        <f>+IF('Denuncias-Renuncias'!$G137=0,"-",IF('Denuncias-Renuncias'!H137=0,"-",('Denuncias-Renuncias'!H137/'Denuncias-Renuncias'!$G137)))</f>
        <v>-</v>
      </c>
      <c r="D137" s="39" t="str">
        <f>+IF('Denuncias-Renuncias'!$G137=0,"-",IF('Denuncias-Renuncias'!I137=0,"-",('Denuncias-Renuncias'!I137/'Denuncias-Renuncias'!$G137)))</f>
        <v>-</v>
      </c>
      <c r="E137" s="39">
        <f>+IF('Denuncias-Renuncias'!$G137=0,"-",IF('Denuncias-Renuncias'!J137=0,"-",('Denuncias-Renuncias'!J137/'Denuncias-Renuncias'!$G137)))</f>
        <v>0.73958333333333337</v>
      </c>
      <c r="F137" s="39">
        <f>+IF('Denuncias-Renuncias'!$G137=0,"-",IF('Denuncias-Renuncias'!K137=0,"-",('Denuncias-Renuncias'!K137/'Denuncias-Renuncias'!$G137)))</f>
        <v>3.125E-2</v>
      </c>
      <c r="G137" s="39">
        <f>+IF('Denuncias-Renuncias'!$G137=0,"-",IF('Denuncias-Renuncias'!L137=0,"-",('Denuncias-Renuncias'!L137/'Denuncias-Renuncias'!$G137)))</f>
        <v>0.11458333333333333</v>
      </c>
      <c r="H137" s="39">
        <f>+IF('Denuncias-Renuncias'!$G137=0,"-",IF('Denuncias-Renuncias'!M137=0,"-",('Denuncias-Renuncias'!M137/'Denuncias-Renuncias'!$G137)))</f>
        <v>6.25E-2</v>
      </c>
      <c r="I137" s="39">
        <f>+IF('Denuncias-Renuncias'!$G137=0,"-",IF('Denuncias-Renuncias'!N137=0,"-",('Denuncias-Renuncias'!N137/'Denuncias-Renuncias'!$G137)))</f>
        <v>5.2083333333333336E-2</v>
      </c>
    </row>
    <row r="138" spans="2:9" ht="20.100000000000001" customHeight="1" thickBot="1" x14ac:dyDescent="0.25">
      <c r="B138" s="62" t="s">
        <v>345</v>
      </c>
      <c r="C138" s="39">
        <f>+IF('Denuncias-Renuncias'!$G138=0,"-",IF('Denuncias-Renuncias'!H138=0,"-",('Denuncias-Renuncias'!H138/'Denuncias-Renuncias'!$G138)))</f>
        <v>2.0930232558139535E-2</v>
      </c>
      <c r="D138" s="39">
        <f>+IF('Denuncias-Renuncias'!$G138=0,"-",IF('Denuncias-Renuncias'!I138=0,"-",('Denuncias-Renuncias'!I138/'Denuncias-Renuncias'!$G138)))</f>
        <v>2.3255813953488372E-3</v>
      </c>
      <c r="E138" s="39">
        <f>+IF('Denuncias-Renuncias'!$G138=0,"-",IF('Denuncias-Renuncias'!J138=0,"-",('Denuncias-Renuncias'!J138/'Denuncias-Renuncias'!$G138)))</f>
        <v>0.64651162790697669</v>
      </c>
      <c r="F138" s="39">
        <f>+IF('Denuncias-Renuncias'!$G138=0,"-",IF('Denuncias-Renuncias'!K138=0,"-",('Denuncias-Renuncias'!K138/'Denuncias-Renuncias'!$G138)))</f>
        <v>1.1627906976744186E-2</v>
      </c>
      <c r="G138" s="39">
        <f>+IF('Denuncias-Renuncias'!$G138=0,"-",IF('Denuncias-Renuncias'!L138=0,"-",('Denuncias-Renuncias'!L138/'Denuncias-Renuncias'!$G138)))</f>
        <v>0.26046511627906976</v>
      </c>
      <c r="H138" s="39">
        <f>+IF('Denuncias-Renuncias'!$G138=0,"-",IF('Denuncias-Renuncias'!M138=0,"-",('Denuncias-Renuncias'!M138/'Denuncias-Renuncias'!$G138)))</f>
        <v>3.7209302325581395E-2</v>
      </c>
      <c r="I138" s="39">
        <f>+IF('Denuncias-Renuncias'!$G138=0,"-",IF('Denuncias-Renuncias'!N138=0,"-",('Denuncias-Renuncias'!N138/'Denuncias-Renuncias'!$G138)))</f>
        <v>2.0930232558139535E-2</v>
      </c>
    </row>
    <row r="139" spans="2:9" ht="20.100000000000001" customHeight="1" thickBot="1" x14ac:dyDescent="0.25">
      <c r="B139" s="62" t="s">
        <v>346</v>
      </c>
      <c r="C139" s="39">
        <f>+IF('Denuncias-Renuncias'!$G139=0,"-",IF('Denuncias-Renuncias'!H139=0,"-",('Denuncias-Renuncias'!H139/'Denuncias-Renuncias'!$G139)))</f>
        <v>1.3471037269869781E-3</v>
      </c>
      <c r="D139" s="39">
        <f>+IF('Denuncias-Renuncias'!$G139=0,"-",IF('Denuncias-Renuncias'!I139=0,"-",('Denuncias-Renuncias'!I139/'Denuncias-Renuncias'!$G139)))</f>
        <v>4.4903457566232598E-4</v>
      </c>
      <c r="E139" s="39">
        <f>+IF('Denuncias-Renuncias'!$G139=0,"-",IF('Denuncias-Renuncias'!J139=0,"-",('Denuncias-Renuncias'!J139/'Denuncias-Renuncias'!$G139)))</f>
        <v>0.50381679389312972</v>
      </c>
      <c r="F139" s="39">
        <f>+IF('Denuncias-Renuncias'!$G139=0,"-",IF('Denuncias-Renuncias'!K139=0,"-",('Denuncias-Renuncias'!K139/'Denuncias-Renuncias'!$G139)))</f>
        <v>2.020655590480467E-2</v>
      </c>
      <c r="G139" s="39">
        <f>+IF('Denuncias-Renuncias'!$G139=0,"-",IF('Denuncias-Renuncias'!L139=0,"-",('Denuncias-Renuncias'!L139/'Denuncias-Renuncias'!$G139)))</f>
        <v>0.11585092052088011</v>
      </c>
      <c r="H139" s="39">
        <f>+IF('Denuncias-Renuncias'!$G139=0,"-",IF('Denuncias-Renuncias'!M139=0,"-",('Denuncias-Renuncias'!M139/'Denuncias-Renuncias'!$G139)))</f>
        <v>0.28558599012123931</v>
      </c>
      <c r="I139" s="39">
        <f>+IF('Denuncias-Renuncias'!$G139=0,"-",IF('Denuncias-Renuncias'!N139=0,"-",('Denuncias-Renuncias'!N139/'Denuncias-Renuncias'!$G139)))</f>
        <v>7.2743601257296814E-2</v>
      </c>
    </row>
    <row r="140" spans="2:9" ht="20.100000000000001" customHeight="1" thickBot="1" x14ac:dyDescent="0.25">
      <c r="B140" s="62" t="s">
        <v>347</v>
      </c>
      <c r="C140" s="39">
        <f>+IF('Denuncias-Renuncias'!$G140=0,"-",IF('Denuncias-Renuncias'!H140=0,"-",('Denuncias-Renuncias'!H140/'Denuncias-Renuncias'!$G140)))</f>
        <v>1.6207455429497568E-3</v>
      </c>
      <c r="D140" s="39" t="str">
        <f>+IF('Denuncias-Renuncias'!$G140=0,"-",IF('Denuncias-Renuncias'!I140=0,"-",('Denuncias-Renuncias'!I140/'Denuncias-Renuncias'!$G140)))</f>
        <v>-</v>
      </c>
      <c r="E140" s="39">
        <f>+IF('Denuncias-Renuncias'!$G140=0,"-",IF('Denuncias-Renuncias'!J140=0,"-",('Denuncias-Renuncias'!J140/'Denuncias-Renuncias'!$G140)))</f>
        <v>0.81847649918962728</v>
      </c>
      <c r="F140" s="39">
        <f>+IF('Denuncias-Renuncias'!$G140=0,"-",IF('Denuncias-Renuncias'!K140=0,"-",('Denuncias-Renuncias'!K140/'Denuncias-Renuncias'!$G140)))</f>
        <v>1.6207455429497569E-2</v>
      </c>
      <c r="G140" s="39">
        <f>+IF('Denuncias-Renuncias'!$G140=0,"-",IF('Denuncias-Renuncias'!L140=0,"-",('Denuncias-Renuncias'!L140/'Denuncias-Renuncias'!$G140)))</f>
        <v>2.2690437601296597E-2</v>
      </c>
      <c r="H140" s="39">
        <f>+IF('Denuncias-Renuncias'!$G140=0,"-",IF('Denuncias-Renuncias'!M140=0,"-",('Denuncias-Renuncias'!M140/'Denuncias-Renuncias'!$G140)))</f>
        <v>0.13776337115072934</v>
      </c>
      <c r="I140" s="39">
        <f>+IF('Denuncias-Renuncias'!$G140=0,"-",IF('Denuncias-Renuncias'!N140=0,"-",('Denuncias-Renuncias'!N140/'Denuncias-Renuncias'!$G140)))</f>
        <v>3.2414910858995136E-3</v>
      </c>
    </row>
    <row r="141" spans="2:9" ht="20.100000000000001" customHeight="1" thickBot="1" x14ac:dyDescent="0.25">
      <c r="B141" s="62" t="s">
        <v>348</v>
      </c>
      <c r="C141" s="39" t="str">
        <f>+IF('Denuncias-Renuncias'!$G141=0,"-",IF('Denuncias-Renuncias'!H141=0,"-",('Denuncias-Renuncias'!H141/'Denuncias-Renuncias'!$G141)))</f>
        <v>-</v>
      </c>
      <c r="D141" s="39" t="str">
        <f>+IF('Denuncias-Renuncias'!$G141=0,"-",IF('Denuncias-Renuncias'!I141=0,"-",('Denuncias-Renuncias'!I141/'Denuncias-Renuncias'!$G141)))</f>
        <v>-</v>
      </c>
      <c r="E141" s="39">
        <f>+IF('Denuncias-Renuncias'!$G141=0,"-",IF('Denuncias-Renuncias'!J141=0,"-",('Denuncias-Renuncias'!J141/'Denuncias-Renuncias'!$G141)))</f>
        <v>0.91874999999999996</v>
      </c>
      <c r="F141" s="39">
        <f>+IF('Denuncias-Renuncias'!$G141=0,"-",IF('Denuncias-Renuncias'!K141=0,"-",('Denuncias-Renuncias'!K141/'Denuncias-Renuncias'!$G141)))</f>
        <v>6.2500000000000003E-3</v>
      </c>
      <c r="G141" s="39">
        <f>+IF('Denuncias-Renuncias'!$G141=0,"-",IF('Denuncias-Renuncias'!L141=0,"-",('Denuncias-Renuncias'!L141/'Denuncias-Renuncias'!$G141)))</f>
        <v>7.4999999999999997E-2</v>
      </c>
      <c r="H141" s="39" t="str">
        <f>+IF('Denuncias-Renuncias'!$G141=0,"-",IF('Denuncias-Renuncias'!M141=0,"-",('Denuncias-Renuncias'!M141/'Denuncias-Renuncias'!$G141)))</f>
        <v>-</v>
      </c>
      <c r="I141" s="39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62" t="s">
        <v>349</v>
      </c>
      <c r="C142" s="39">
        <f>+IF('Denuncias-Renuncias'!$G142=0,"-",IF('Denuncias-Renuncias'!H142=0,"-",('Denuncias-Renuncias'!H142/'Denuncias-Renuncias'!$G142)))</f>
        <v>1.048951048951049E-2</v>
      </c>
      <c r="D142" s="39" t="str">
        <f>+IF('Denuncias-Renuncias'!$G142=0,"-",IF('Denuncias-Renuncias'!I142=0,"-",('Denuncias-Renuncias'!I142/'Denuncias-Renuncias'!$G142)))</f>
        <v>-</v>
      </c>
      <c r="E142" s="39">
        <f>+IF('Denuncias-Renuncias'!$G142=0,"-",IF('Denuncias-Renuncias'!J142=0,"-",('Denuncias-Renuncias'!J142/'Denuncias-Renuncias'!$G142)))</f>
        <v>0.83741258741258739</v>
      </c>
      <c r="F142" s="39">
        <f>+IF('Denuncias-Renuncias'!$G142=0,"-",IF('Denuncias-Renuncias'!K142=0,"-",('Denuncias-Renuncias'!K142/'Denuncias-Renuncias'!$G142)))</f>
        <v>1.7482517482517484E-2</v>
      </c>
      <c r="G142" s="39">
        <f>+IF('Denuncias-Renuncias'!$G142=0,"-",IF('Denuncias-Renuncias'!L142=0,"-",('Denuncias-Renuncias'!L142/'Denuncias-Renuncias'!$G142)))</f>
        <v>5.0699300699300696E-2</v>
      </c>
      <c r="H142" s="39">
        <f>+IF('Denuncias-Renuncias'!$G142=0,"-",IF('Denuncias-Renuncias'!M142=0,"-",('Denuncias-Renuncias'!M142/'Denuncias-Renuncias'!$G142)))</f>
        <v>8.3916083916083919E-2</v>
      </c>
      <c r="I142" s="39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62" t="s">
        <v>350</v>
      </c>
      <c r="C143" s="39">
        <f>+IF('Denuncias-Renuncias'!$G143=0,"-",IF('Denuncias-Renuncias'!H143=0,"-",('Denuncias-Renuncias'!H143/'Denuncias-Renuncias'!$G143)))</f>
        <v>1.3189448441247002E-2</v>
      </c>
      <c r="D143" s="39">
        <f>+IF('Denuncias-Renuncias'!$G143=0,"-",IF('Denuncias-Renuncias'!I143=0,"-",('Denuncias-Renuncias'!I143/'Denuncias-Renuncias'!$G143)))</f>
        <v>1.199040767386091E-3</v>
      </c>
      <c r="E143" s="39">
        <f>+IF('Denuncias-Renuncias'!$G143=0,"-",IF('Denuncias-Renuncias'!J143=0,"-",('Denuncias-Renuncias'!J143/'Denuncias-Renuncias'!$G143)))</f>
        <v>0.49400479616306953</v>
      </c>
      <c r="F143" s="39">
        <f>+IF('Denuncias-Renuncias'!$G143=0,"-",IF('Denuncias-Renuncias'!K143=0,"-",('Denuncias-Renuncias'!K143/'Denuncias-Renuncias'!$G143)))</f>
        <v>4.7961630695443642E-3</v>
      </c>
      <c r="G143" s="39">
        <f>+IF('Denuncias-Renuncias'!$G143=0,"-",IF('Denuncias-Renuncias'!L143=0,"-",('Denuncias-Renuncias'!L143/'Denuncias-Renuncias'!$G143)))</f>
        <v>0.2038369304556355</v>
      </c>
      <c r="H143" s="39">
        <f>+IF('Denuncias-Renuncias'!$G143=0,"-",IF('Denuncias-Renuncias'!M143=0,"-",('Denuncias-Renuncias'!M143/'Denuncias-Renuncias'!$G143)))</f>
        <v>0.24940047961630696</v>
      </c>
      <c r="I143" s="39">
        <f>+IF('Denuncias-Renuncias'!$G143=0,"-",IF('Denuncias-Renuncias'!N143=0,"-",('Denuncias-Renuncias'!N143/'Denuncias-Renuncias'!$G143)))</f>
        <v>3.3573141486810551E-2</v>
      </c>
    </row>
    <row r="144" spans="2:9" ht="20.100000000000001" customHeight="1" thickBot="1" x14ac:dyDescent="0.25">
      <c r="B144" s="62" t="s">
        <v>351</v>
      </c>
      <c r="C144" s="39">
        <f>+IF('Denuncias-Renuncias'!$G144=0,"-",IF('Denuncias-Renuncias'!H144=0,"-",('Denuncias-Renuncias'!H144/'Denuncias-Renuncias'!$G144)))</f>
        <v>5.1813471502590676E-3</v>
      </c>
      <c r="D144" s="39" t="str">
        <f>+IF('Denuncias-Renuncias'!$G144=0,"-",IF('Denuncias-Renuncias'!I144=0,"-",('Denuncias-Renuncias'!I144/'Denuncias-Renuncias'!$G144)))</f>
        <v>-</v>
      </c>
      <c r="E144" s="39">
        <f>+IF('Denuncias-Renuncias'!$G144=0,"-",IF('Denuncias-Renuncias'!J144=0,"-",('Denuncias-Renuncias'!J144/'Denuncias-Renuncias'!$G144)))</f>
        <v>0.88601036269430056</v>
      </c>
      <c r="F144" s="39">
        <f>+IF('Denuncias-Renuncias'!$G144=0,"-",IF('Denuncias-Renuncias'!K144=0,"-",('Denuncias-Renuncias'!K144/'Denuncias-Renuncias'!$G144)))</f>
        <v>1.0362694300518135E-2</v>
      </c>
      <c r="G144" s="39">
        <f>+IF('Denuncias-Renuncias'!$G144=0,"-",IF('Denuncias-Renuncias'!L144=0,"-",('Denuncias-Renuncias'!L144/'Denuncias-Renuncias'!$G144)))</f>
        <v>6.2176165803108807E-2</v>
      </c>
      <c r="H144" s="39">
        <f>+IF('Denuncias-Renuncias'!$G144=0,"-",IF('Denuncias-Renuncias'!M144=0,"-",('Denuncias-Renuncias'!M144/'Denuncias-Renuncias'!$G144)))</f>
        <v>3.6269430051813469E-2</v>
      </c>
      <c r="I144" s="39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62" t="s">
        <v>352</v>
      </c>
      <c r="C145" s="39" t="str">
        <f>+IF('Denuncias-Renuncias'!$G145=0,"-",IF('Denuncias-Renuncias'!H145=0,"-",('Denuncias-Renuncias'!H145/'Denuncias-Renuncias'!$G145)))</f>
        <v>-</v>
      </c>
      <c r="D145" s="39" t="str">
        <f>+IF('Denuncias-Renuncias'!$G145=0,"-",IF('Denuncias-Renuncias'!I145=0,"-",('Denuncias-Renuncias'!I145/'Denuncias-Renuncias'!$G145)))</f>
        <v>-</v>
      </c>
      <c r="E145" s="39">
        <f>+IF('Denuncias-Renuncias'!$G145=0,"-",IF('Denuncias-Renuncias'!J145=0,"-",('Denuncias-Renuncias'!J145/'Denuncias-Renuncias'!$G145)))</f>
        <v>0.66763005780346818</v>
      </c>
      <c r="F145" s="39">
        <f>+IF('Denuncias-Renuncias'!$G145=0,"-",IF('Denuncias-Renuncias'!K145=0,"-",('Denuncias-Renuncias'!K145/'Denuncias-Renuncias'!$G145)))</f>
        <v>5.7803468208092484E-2</v>
      </c>
      <c r="G145" s="39">
        <f>+IF('Denuncias-Renuncias'!$G145=0,"-",IF('Denuncias-Renuncias'!L145=0,"-",('Denuncias-Renuncias'!L145/'Denuncias-Renuncias'!$G145)))</f>
        <v>0.27456647398843931</v>
      </c>
      <c r="H145" s="39" t="str">
        <f>+IF('Denuncias-Renuncias'!$G145=0,"-",IF('Denuncias-Renuncias'!M145=0,"-",('Denuncias-Renuncias'!M145/'Denuncias-Renuncias'!$G145)))</f>
        <v>-</v>
      </c>
      <c r="I145" s="39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62" t="s">
        <v>353</v>
      </c>
      <c r="C146" s="39" t="str">
        <f>+IF('Denuncias-Renuncias'!$G146=0,"-",IF('Denuncias-Renuncias'!H146=0,"-",('Denuncias-Renuncias'!H146/'Denuncias-Renuncias'!$G146)))</f>
        <v>-</v>
      </c>
      <c r="D146" s="39" t="str">
        <f>+IF('Denuncias-Renuncias'!$G146=0,"-",IF('Denuncias-Renuncias'!I146=0,"-",('Denuncias-Renuncias'!I146/'Denuncias-Renuncias'!$G146)))</f>
        <v>-</v>
      </c>
      <c r="E146" s="39">
        <f>+IF('Denuncias-Renuncias'!$G146=0,"-",IF('Denuncias-Renuncias'!J146=0,"-",('Denuncias-Renuncias'!J146/'Denuncias-Renuncias'!$G146)))</f>
        <v>0.9375</v>
      </c>
      <c r="F146" s="39" t="str">
        <f>+IF('Denuncias-Renuncias'!$G146=0,"-",IF('Denuncias-Renuncias'!K146=0,"-",('Denuncias-Renuncias'!K146/'Denuncias-Renuncias'!$G146)))</f>
        <v>-</v>
      </c>
      <c r="G146" s="39">
        <f>+IF('Denuncias-Renuncias'!$G146=0,"-",IF('Denuncias-Renuncias'!L146=0,"-",('Denuncias-Renuncias'!L146/'Denuncias-Renuncias'!$G146)))</f>
        <v>6.25E-2</v>
      </c>
      <c r="H146" s="39" t="str">
        <f>+IF('Denuncias-Renuncias'!$G146=0,"-",IF('Denuncias-Renuncias'!M146=0,"-",('Denuncias-Renuncias'!M146/'Denuncias-Renuncias'!$G146)))</f>
        <v>-</v>
      </c>
      <c r="I146" s="39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62" t="s">
        <v>178</v>
      </c>
      <c r="C147" s="39">
        <f>+IF('Denuncias-Renuncias'!$G147=0,"-",IF('Denuncias-Renuncias'!H147=0,"-",('Denuncias-Renuncias'!H147/'Denuncias-Renuncias'!$G147)))</f>
        <v>3.3976124885215793E-2</v>
      </c>
      <c r="D147" s="39">
        <f>+IF('Denuncias-Renuncias'!$G147=0,"-",IF('Denuncias-Renuncias'!I147=0,"-",('Denuncias-Renuncias'!I147/'Denuncias-Renuncias'!$G147)))</f>
        <v>9.1827364554637281E-4</v>
      </c>
      <c r="E147" s="39">
        <f>+IF('Denuncias-Renuncias'!$G147=0,"-",IF('Denuncias-Renuncias'!J147=0,"-",('Denuncias-Renuncias'!J147/'Denuncias-Renuncias'!$G147)))</f>
        <v>0.60330578512396693</v>
      </c>
      <c r="F147" s="39">
        <f>+IF('Denuncias-Renuncias'!$G147=0,"-",IF('Denuncias-Renuncias'!K147=0,"-",('Denuncias-Renuncias'!K147/'Denuncias-Renuncias'!$G147)))</f>
        <v>3.2139577594123052E-2</v>
      </c>
      <c r="G147" s="39">
        <f>+IF('Denuncias-Renuncias'!$G147=0,"-",IF('Denuncias-Renuncias'!L147=0,"-",('Denuncias-Renuncias'!L147/'Denuncias-Renuncias'!$G147)))</f>
        <v>0.19742883379247014</v>
      </c>
      <c r="H147" s="39">
        <f>+IF('Denuncias-Renuncias'!$G147=0,"-",IF('Denuncias-Renuncias'!M147=0,"-",('Denuncias-Renuncias'!M147/'Denuncias-Renuncias'!$G147)))</f>
        <v>0.13223140495867769</v>
      </c>
      <c r="I147" s="39" t="str">
        <f>+IF('Denuncias-Renuncias'!$G147=0,"-",IF('Denuncias-Renuncias'!N147=0,"-",('Denuncias-Renuncias'!N147/'Denuncias-Renuncias'!$G147)))</f>
        <v>-</v>
      </c>
    </row>
    <row r="148" spans="2:9" ht="20.100000000000001" customHeight="1" thickBot="1" x14ac:dyDescent="0.25">
      <c r="B148" s="62" t="s">
        <v>354</v>
      </c>
      <c r="C148" s="39" t="str">
        <f>+IF('Denuncias-Renuncias'!$G148=0,"-",IF('Denuncias-Renuncias'!H148=0,"-",('Denuncias-Renuncias'!H148/'Denuncias-Renuncias'!$G148)))</f>
        <v>-</v>
      </c>
      <c r="D148" s="39" t="str">
        <f>+IF('Denuncias-Renuncias'!$G148=0,"-",IF('Denuncias-Renuncias'!I148=0,"-",('Denuncias-Renuncias'!I148/'Denuncias-Renuncias'!$G148)))</f>
        <v>-</v>
      </c>
      <c r="E148" s="39">
        <f>+IF('Denuncias-Renuncias'!$G148=0,"-",IF('Denuncias-Renuncias'!J148=0,"-",('Denuncias-Renuncias'!J148/'Denuncias-Renuncias'!$G148)))</f>
        <v>1</v>
      </c>
      <c r="F148" s="39" t="str">
        <f>+IF('Denuncias-Renuncias'!$G148=0,"-",IF('Denuncias-Renuncias'!K148=0,"-",('Denuncias-Renuncias'!K148/'Denuncias-Renuncias'!$G148)))</f>
        <v>-</v>
      </c>
      <c r="G148" s="39" t="str">
        <f>+IF('Denuncias-Renuncias'!$G148=0,"-",IF('Denuncias-Renuncias'!L148=0,"-",('Denuncias-Renuncias'!L148/'Denuncias-Renuncias'!$G148)))</f>
        <v>-</v>
      </c>
      <c r="H148" s="39" t="str">
        <f>+IF('Denuncias-Renuncias'!$G148=0,"-",IF('Denuncias-Renuncias'!M148=0,"-",('Denuncias-Renuncias'!M148/'Denuncias-Renuncias'!$G148)))</f>
        <v>-</v>
      </c>
      <c r="I148" s="39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62" t="s">
        <v>355</v>
      </c>
      <c r="C149" s="39" t="str">
        <f>+IF('Denuncias-Renuncias'!$G149=0,"-",IF('Denuncias-Renuncias'!H149=0,"-",('Denuncias-Renuncias'!H149/'Denuncias-Renuncias'!$G149)))</f>
        <v>-</v>
      </c>
      <c r="D149" s="39" t="str">
        <f>+IF('Denuncias-Renuncias'!$G149=0,"-",IF('Denuncias-Renuncias'!I149=0,"-",('Denuncias-Renuncias'!I149/'Denuncias-Renuncias'!$G149)))</f>
        <v>-</v>
      </c>
      <c r="E149" s="39">
        <f>+IF('Denuncias-Renuncias'!$G149=0,"-",IF('Denuncias-Renuncias'!J149=0,"-",('Denuncias-Renuncias'!J149/'Denuncias-Renuncias'!$G149)))</f>
        <v>1</v>
      </c>
      <c r="F149" s="39" t="str">
        <f>+IF('Denuncias-Renuncias'!$G149=0,"-",IF('Denuncias-Renuncias'!K149=0,"-",('Denuncias-Renuncias'!K149/'Denuncias-Renuncias'!$G149)))</f>
        <v>-</v>
      </c>
      <c r="G149" s="39" t="str">
        <f>+IF('Denuncias-Renuncias'!$G149=0,"-",IF('Denuncias-Renuncias'!L149=0,"-",('Denuncias-Renuncias'!L149/'Denuncias-Renuncias'!$G149)))</f>
        <v>-</v>
      </c>
      <c r="H149" s="39" t="str">
        <f>+IF('Denuncias-Renuncias'!$G149=0,"-",IF('Denuncias-Renuncias'!M149=0,"-",('Denuncias-Renuncias'!M149/'Denuncias-Renuncias'!$G149)))</f>
        <v>-</v>
      </c>
      <c r="I149" s="39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62" t="s">
        <v>356</v>
      </c>
      <c r="C150" s="39" t="str">
        <f>+IF('Denuncias-Renuncias'!$G150=0,"-",IF('Denuncias-Renuncias'!H150=0,"-",('Denuncias-Renuncias'!H150/'Denuncias-Renuncias'!$G150)))</f>
        <v>-</v>
      </c>
      <c r="D150" s="39" t="str">
        <f>+IF('Denuncias-Renuncias'!$G150=0,"-",IF('Denuncias-Renuncias'!I150=0,"-",('Denuncias-Renuncias'!I150/'Denuncias-Renuncias'!$G150)))</f>
        <v>-</v>
      </c>
      <c r="E150" s="39">
        <f>+IF('Denuncias-Renuncias'!$G150=0,"-",IF('Denuncias-Renuncias'!J150=0,"-",('Denuncias-Renuncias'!J150/'Denuncias-Renuncias'!$G150)))</f>
        <v>0.95</v>
      </c>
      <c r="F150" s="39" t="str">
        <f>+IF('Denuncias-Renuncias'!$G150=0,"-",IF('Denuncias-Renuncias'!K150=0,"-",('Denuncias-Renuncias'!K150/'Denuncias-Renuncias'!$G150)))</f>
        <v>-</v>
      </c>
      <c r="G150" s="39">
        <f>+IF('Denuncias-Renuncias'!$G150=0,"-",IF('Denuncias-Renuncias'!L150=0,"-",('Denuncias-Renuncias'!L150/'Denuncias-Renuncias'!$G150)))</f>
        <v>0.05</v>
      </c>
      <c r="H150" s="39" t="str">
        <f>+IF('Denuncias-Renuncias'!$G150=0,"-",IF('Denuncias-Renuncias'!M150=0,"-",('Denuncias-Renuncias'!M150/'Denuncias-Renuncias'!$G150)))</f>
        <v>-</v>
      </c>
      <c r="I150" s="39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62" t="s">
        <v>357</v>
      </c>
      <c r="C151" s="39" t="str">
        <f>+IF('Denuncias-Renuncias'!$G151=0,"-",IF('Denuncias-Renuncias'!H151=0,"-",('Denuncias-Renuncias'!H151/'Denuncias-Renuncias'!$G151)))</f>
        <v>-</v>
      </c>
      <c r="D151" s="39" t="str">
        <f>+IF('Denuncias-Renuncias'!$G151=0,"-",IF('Denuncias-Renuncias'!I151=0,"-",('Denuncias-Renuncias'!I151/'Denuncias-Renuncias'!$G151)))</f>
        <v>-</v>
      </c>
      <c r="E151" s="39">
        <f>+IF('Denuncias-Renuncias'!$G151=0,"-",IF('Denuncias-Renuncias'!J151=0,"-",('Denuncias-Renuncias'!J151/'Denuncias-Renuncias'!$G151)))</f>
        <v>0.95296167247386765</v>
      </c>
      <c r="F151" s="39">
        <f>+IF('Denuncias-Renuncias'!$G151=0,"-",IF('Denuncias-Renuncias'!K151=0,"-",('Denuncias-Renuncias'!K151/'Denuncias-Renuncias'!$G151)))</f>
        <v>3.6585365853658534E-2</v>
      </c>
      <c r="G151" s="39">
        <f>+IF('Denuncias-Renuncias'!$G151=0,"-",IF('Denuncias-Renuncias'!L151=0,"-",('Denuncias-Renuncias'!L151/'Denuncias-Renuncias'!$G151)))</f>
        <v>1.0452961672473868E-2</v>
      </c>
      <c r="H151" s="39" t="str">
        <f>+IF('Denuncias-Renuncias'!$G151=0,"-",IF('Denuncias-Renuncias'!M151=0,"-",('Denuncias-Renuncias'!M151/'Denuncias-Renuncias'!$G151)))</f>
        <v>-</v>
      </c>
      <c r="I151" s="39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62" t="s">
        <v>358</v>
      </c>
      <c r="C152" s="39">
        <f>+IF('Denuncias-Renuncias'!$G152=0,"-",IF('Denuncias-Renuncias'!H152=0,"-",('Denuncias-Renuncias'!H152/'Denuncias-Renuncias'!$G152)))</f>
        <v>3.9436619718309862E-2</v>
      </c>
      <c r="D152" s="39">
        <f>+IF('Denuncias-Renuncias'!$G152=0,"-",IF('Denuncias-Renuncias'!I152=0,"-",('Denuncias-Renuncias'!I152/'Denuncias-Renuncias'!$G152)))</f>
        <v>1.6901408450704224E-2</v>
      </c>
      <c r="E152" s="39">
        <f>+IF('Denuncias-Renuncias'!$G152=0,"-",IF('Denuncias-Renuncias'!J152=0,"-",('Denuncias-Renuncias'!J152/'Denuncias-Renuncias'!$G152)))</f>
        <v>0.75492957746478873</v>
      </c>
      <c r="F152" s="39">
        <f>+IF('Denuncias-Renuncias'!$G152=0,"-",IF('Denuncias-Renuncias'!K152=0,"-",('Denuncias-Renuncias'!K152/'Denuncias-Renuncias'!$G152)))</f>
        <v>1.1267605633802818E-2</v>
      </c>
      <c r="G152" s="39">
        <f>+IF('Denuncias-Renuncias'!$G152=0,"-",IF('Denuncias-Renuncias'!L152=0,"-",('Denuncias-Renuncias'!L152/'Denuncias-Renuncias'!$G152)))</f>
        <v>6.4788732394366194E-2</v>
      </c>
      <c r="H152" s="39">
        <f>+IF('Denuncias-Renuncias'!$G152=0,"-",IF('Denuncias-Renuncias'!M152=0,"-",('Denuncias-Renuncias'!M152/'Denuncias-Renuncias'!$G152)))</f>
        <v>0.11267605633802817</v>
      </c>
      <c r="I152" s="39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62" t="s">
        <v>359</v>
      </c>
      <c r="C153" s="39" t="str">
        <f>+IF('Denuncias-Renuncias'!$G153=0,"-",IF('Denuncias-Renuncias'!H153=0,"-",('Denuncias-Renuncias'!H153/'Denuncias-Renuncias'!$G153)))</f>
        <v>-</v>
      </c>
      <c r="D153" s="39" t="str">
        <f>+IF('Denuncias-Renuncias'!$G153=0,"-",IF('Denuncias-Renuncias'!I153=0,"-",('Denuncias-Renuncias'!I153/'Denuncias-Renuncias'!$G153)))</f>
        <v>-</v>
      </c>
      <c r="E153" s="39">
        <f>+IF('Denuncias-Renuncias'!$G153=0,"-",IF('Denuncias-Renuncias'!J153=0,"-",('Denuncias-Renuncias'!J153/'Denuncias-Renuncias'!$G153)))</f>
        <v>0.50438596491228072</v>
      </c>
      <c r="F153" s="39">
        <f>+IF('Denuncias-Renuncias'!$G153=0,"-",IF('Denuncias-Renuncias'!K153=0,"-",('Denuncias-Renuncias'!K153/'Denuncias-Renuncias'!$G153)))</f>
        <v>4.3859649122807015E-3</v>
      </c>
      <c r="G153" s="39">
        <f>+IF('Denuncias-Renuncias'!$G153=0,"-",IF('Denuncias-Renuncias'!L153=0,"-",('Denuncias-Renuncias'!L153/'Denuncias-Renuncias'!$G153)))</f>
        <v>2.6315789473684209E-2</v>
      </c>
      <c r="H153" s="39">
        <f>+IF('Denuncias-Renuncias'!$G153=0,"-",IF('Denuncias-Renuncias'!M153=0,"-",('Denuncias-Renuncias'!M153/'Denuncias-Renuncias'!$G153)))</f>
        <v>0.12280701754385964</v>
      </c>
      <c r="I153" s="39">
        <f>+IF('Denuncias-Renuncias'!$G153=0,"-",IF('Denuncias-Renuncias'!N153=0,"-",('Denuncias-Renuncias'!N153/'Denuncias-Renuncias'!$G153)))</f>
        <v>0.34210526315789475</v>
      </c>
    </row>
    <row r="154" spans="2:9" ht="20.100000000000001" customHeight="1" thickBot="1" x14ac:dyDescent="0.25">
      <c r="B154" s="62" t="s">
        <v>360</v>
      </c>
      <c r="C154" s="39" t="str">
        <f>+IF('Denuncias-Renuncias'!$G154=0,"-",IF('Denuncias-Renuncias'!H154=0,"-",('Denuncias-Renuncias'!H154/'Denuncias-Renuncias'!$G154)))</f>
        <v>-</v>
      </c>
      <c r="D154" s="39" t="str">
        <f>+IF('Denuncias-Renuncias'!$G154=0,"-",IF('Denuncias-Renuncias'!I154=0,"-",('Denuncias-Renuncias'!I154/'Denuncias-Renuncias'!$G154)))</f>
        <v>-</v>
      </c>
      <c r="E154" s="39">
        <f>+IF('Denuncias-Renuncias'!$G154=0,"-",IF('Denuncias-Renuncias'!J154=0,"-",('Denuncias-Renuncias'!J154/'Denuncias-Renuncias'!$G154)))</f>
        <v>0.84070796460176989</v>
      </c>
      <c r="F154" s="39" t="str">
        <f>+IF('Denuncias-Renuncias'!$G154=0,"-",IF('Denuncias-Renuncias'!K154=0,"-",('Denuncias-Renuncias'!K154/'Denuncias-Renuncias'!$G154)))</f>
        <v>-</v>
      </c>
      <c r="G154" s="39">
        <f>+IF('Denuncias-Renuncias'!$G154=0,"-",IF('Denuncias-Renuncias'!L154=0,"-",('Denuncias-Renuncias'!L154/'Denuncias-Renuncias'!$G154)))</f>
        <v>0.15929203539823009</v>
      </c>
      <c r="H154" s="39" t="str">
        <f>+IF('Denuncias-Renuncias'!$G154=0,"-",IF('Denuncias-Renuncias'!M154=0,"-",('Denuncias-Renuncias'!M154/'Denuncias-Renuncias'!$G154)))</f>
        <v>-</v>
      </c>
      <c r="I154" s="39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62" t="s">
        <v>361</v>
      </c>
      <c r="C155" s="39">
        <f>+IF('Denuncias-Renuncias'!$G155=0,"-",IF('Denuncias-Renuncias'!H155=0,"-",('Denuncias-Renuncias'!H155/'Denuncias-Renuncias'!$G155)))</f>
        <v>4.6511627906976744E-2</v>
      </c>
      <c r="D155" s="39" t="str">
        <f>+IF('Denuncias-Renuncias'!$G155=0,"-",IF('Denuncias-Renuncias'!I155=0,"-",('Denuncias-Renuncias'!I155/'Denuncias-Renuncias'!$G155)))</f>
        <v>-</v>
      </c>
      <c r="E155" s="39">
        <f>+IF('Denuncias-Renuncias'!$G155=0,"-",IF('Denuncias-Renuncias'!J155=0,"-",('Denuncias-Renuncias'!J155/'Denuncias-Renuncias'!$G155)))</f>
        <v>0.75</v>
      </c>
      <c r="F155" s="39" t="str">
        <f>+IF('Denuncias-Renuncias'!$G155=0,"-",IF('Denuncias-Renuncias'!K155=0,"-",('Denuncias-Renuncias'!K155/'Denuncias-Renuncias'!$G155)))</f>
        <v>-</v>
      </c>
      <c r="G155" s="39">
        <f>+IF('Denuncias-Renuncias'!$G155=0,"-",IF('Denuncias-Renuncias'!L155=0,"-",('Denuncias-Renuncias'!L155/'Denuncias-Renuncias'!$G155)))</f>
        <v>0.13953488372093023</v>
      </c>
      <c r="H155" s="39">
        <f>+IF('Denuncias-Renuncias'!$G155=0,"-",IF('Denuncias-Renuncias'!M155=0,"-",('Denuncias-Renuncias'!M155/'Denuncias-Renuncias'!$G155)))</f>
        <v>2.9069767441860465E-2</v>
      </c>
      <c r="I155" s="39">
        <f>+IF('Denuncias-Renuncias'!$G155=0,"-",IF('Denuncias-Renuncias'!N155=0,"-",('Denuncias-Renuncias'!N155/'Denuncias-Renuncias'!$G155)))</f>
        <v>3.4883720930232558E-2</v>
      </c>
    </row>
    <row r="156" spans="2:9" ht="20.100000000000001" customHeight="1" thickBot="1" x14ac:dyDescent="0.25">
      <c r="B156" s="62" t="s">
        <v>362</v>
      </c>
      <c r="C156" s="39" t="str">
        <f>+IF('Denuncias-Renuncias'!$G156=0,"-",IF('Denuncias-Renuncias'!H156=0,"-",('Denuncias-Renuncias'!H156/'Denuncias-Renuncias'!$G156)))</f>
        <v>-</v>
      </c>
      <c r="D156" s="39" t="str">
        <f>+IF('Denuncias-Renuncias'!$G156=0,"-",IF('Denuncias-Renuncias'!I156=0,"-",('Denuncias-Renuncias'!I156/'Denuncias-Renuncias'!$G156)))</f>
        <v>-</v>
      </c>
      <c r="E156" s="39">
        <f>+IF('Denuncias-Renuncias'!$G156=0,"-",IF('Denuncias-Renuncias'!J156=0,"-",('Denuncias-Renuncias'!J156/'Denuncias-Renuncias'!$G156)))</f>
        <v>0.91515151515151516</v>
      </c>
      <c r="F156" s="39" t="str">
        <f>+IF('Denuncias-Renuncias'!$G156=0,"-",IF('Denuncias-Renuncias'!K156=0,"-",('Denuncias-Renuncias'!K156/'Denuncias-Renuncias'!$G156)))</f>
        <v>-</v>
      </c>
      <c r="G156" s="39">
        <f>+IF('Denuncias-Renuncias'!$G156=0,"-",IF('Denuncias-Renuncias'!L156=0,"-",('Denuncias-Renuncias'!L156/'Denuncias-Renuncias'!$G156)))</f>
        <v>8.4848484848484854E-2</v>
      </c>
      <c r="H156" s="39" t="str">
        <f>+IF('Denuncias-Renuncias'!$G156=0,"-",IF('Denuncias-Renuncias'!M156=0,"-",('Denuncias-Renuncias'!M156/'Denuncias-Renuncias'!$G156)))</f>
        <v>-</v>
      </c>
      <c r="I156" s="39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62" t="s">
        <v>363</v>
      </c>
      <c r="C157" s="39">
        <f>+IF('Denuncias-Renuncias'!$G157=0,"-",IF('Denuncias-Renuncias'!H157=0,"-",('Denuncias-Renuncias'!H157/'Denuncias-Renuncias'!$G157)))</f>
        <v>1.0033444816053512E-2</v>
      </c>
      <c r="D157" s="39" t="str">
        <f>+IF('Denuncias-Renuncias'!$G157=0,"-",IF('Denuncias-Renuncias'!I157=0,"-",('Denuncias-Renuncias'!I157/'Denuncias-Renuncias'!$G157)))</f>
        <v>-</v>
      </c>
      <c r="E157" s="39">
        <f>+IF('Denuncias-Renuncias'!$G157=0,"-",IF('Denuncias-Renuncias'!J157=0,"-",('Denuncias-Renuncias'!J157/'Denuncias-Renuncias'!$G157)))</f>
        <v>0.66889632107023411</v>
      </c>
      <c r="F157" s="39">
        <f>+IF('Denuncias-Renuncias'!$G157=0,"-",IF('Denuncias-Renuncias'!K157=0,"-",('Denuncias-Renuncias'!K157/'Denuncias-Renuncias'!$G157)))</f>
        <v>2.3411371237458192E-2</v>
      </c>
      <c r="G157" s="39">
        <f>+IF('Denuncias-Renuncias'!$G157=0,"-",IF('Denuncias-Renuncias'!L157=0,"-",('Denuncias-Renuncias'!L157/'Denuncias-Renuncias'!$G157)))</f>
        <v>0.15719063545150502</v>
      </c>
      <c r="H157" s="39">
        <f>+IF('Denuncias-Renuncias'!$G157=0,"-",IF('Denuncias-Renuncias'!M157=0,"-",('Denuncias-Renuncias'!M157/'Denuncias-Renuncias'!$G157)))</f>
        <v>0.12709030100334448</v>
      </c>
      <c r="I157" s="39">
        <f>+IF('Denuncias-Renuncias'!$G157=0,"-",IF('Denuncias-Renuncias'!N157=0,"-",('Denuncias-Renuncias'!N157/'Denuncias-Renuncias'!$G157)))</f>
        <v>1.3377926421404682E-2</v>
      </c>
    </row>
    <row r="158" spans="2:9" ht="20.100000000000001" customHeight="1" thickBot="1" x14ac:dyDescent="0.25">
      <c r="B158" s="62" t="s">
        <v>364</v>
      </c>
      <c r="C158" s="39" t="str">
        <f>+IF('Denuncias-Renuncias'!$G158=0,"-",IF('Denuncias-Renuncias'!H158=0,"-",('Denuncias-Renuncias'!H158/'Denuncias-Renuncias'!$G158)))</f>
        <v>-</v>
      </c>
      <c r="D158" s="39" t="str">
        <f>+IF('Denuncias-Renuncias'!$G158=0,"-",IF('Denuncias-Renuncias'!I158=0,"-",('Denuncias-Renuncias'!I158/'Denuncias-Renuncias'!$G158)))</f>
        <v>-</v>
      </c>
      <c r="E158" s="39">
        <f>+IF('Denuncias-Renuncias'!$G158=0,"-",IF('Denuncias-Renuncias'!J158=0,"-",('Denuncias-Renuncias'!J158/'Denuncias-Renuncias'!$G158)))</f>
        <v>0.97272727272727277</v>
      </c>
      <c r="F158" s="39" t="str">
        <f>+IF('Denuncias-Renuncias'!$G158=0,"-",IF('Denuncias-Renuncias'!K158=0,"-",('Denuncias-Renuncias'!K158/'Denuncias-Renuncias'!$G158)))</f>
        <v>-</v>
      </c>
      <c r="G158" s="39">
        <f>+IF('Denuncias-Renuncias'!$G158=0,"-",IF('Denuncias-Renuncias'!L158=0,"-",('Denuncias-Renuncias'!L158/'Denuncias-Renuncias'!$G158)))</f>
        <v>2.7272727272727271E-2</v>
      </c>
      <c r="H158" s="39" t="str">
        <f>+IF('Denuncias-Renuncias'!$G158=0,"-",IF('Denuncias-Renuncias'!M158=0,"-",('Denuncias-Renuncias'!M158/'Denuncias-Renuncias'!$G158)))</f>
        <v>-</v>
      </c>
      <c r="I158" s="39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62" t="s">
        <v>365</v>
      </c>
      <c r="C159" s="39">
        <f>+IF('Denuncias-Renuncias'!$G159=0,"-",IF('Denuncias-Renuncias'!H159=0,"-",('Denuncias-Renuncias'!H159/'Denuncias-Renuncias'!$G159)))</f>
        <v>6.5666041275797378E-3</v>
      </c>
      <c r="D159" s="39">
        <f>+IF('Denuncias-Renuncias'!$G159=0,"-",IF('Denuncias-Renuncias'!I159=0,"-",('Denuncias-Renuncias'!I159/'Denuncias-Renuncias'!$G159)))</f>
        <v>1.876172607879925E-3</v>
      </c>
      <c r="E159" s="39">
        <f>+IF('Denuncias-Renuncias'!$G159=0,"-",IF('Denuncias-Renuncias'!J159=0,"-",('Denuncias-Renuncias'!J159/'Denuncias-Renuncias'!$G159)))</f>
        <v>0.40525328330206378</v>
      </c>
      <c r="F159" s="39">
        <f>+IF('Denuncias-Renuncias'!$G159=0,"-",IF('Denuncias-Renuncias'!K159=0,"-",('Denuncias-Renuncias'!K159/'Denuncias-Renuncias'!$G159)))</f>
        <v>2.6266416510318951E-2</v>
      </c>
      <c r="G159" s="39">
        <f>+IF('Denuncias-Renuncias'!$G159=0,"-",IF('Denuncias-Renuncias'!L159=0,"-",('Denuncias-Renuncias'!L159/'Denuncias-Renuncias'!$G159)))</f>
        <v>9.0994371482176359E-2</v>
      </c>
      <c r="H159" s="39">
        <f>+IF('Denuncias-Renuncias'!$G159=0,"-",IF('Denuncias-Renuncias'!M159=0,"-",('Denuncias-Renuncias'!M159/'Denuncias-Renuncias'!$G159)))</f>
        <v>0.11069418386491557</v>
      </c>
      <c r="I159" s="39">
        <f>+IF('Denuncias-Renuncias'!$G159=0,"-",IF('Denuncias-Renuncias'!N159=0,"-",('Denuncias-Renuncias'!N159/'Denuncias-Renuncias'!$G159)))</f>
        <v>0.35834896810506567</v>
      </c>
    </row>
    <row r="160" spans="2:9" ht="20.100000000000001" customHeight="1" thickBot="1" x14ac:dyDescent="0.25">
      <c r="B160" s="62" t="s">
        <v>366</v>
      </c>
      <c r="C160" s="39" t="str">
        <f>+IF('Denuncias-Renuncias'!$G160=0,"-",IF('Denuncias-Renuncias'!H160=0,"-",('Denuncias-Renuncias'!H160/'Denuncias-Renuncias'!$G160)))</f>
        <v>-</v>
      </c>
      <c r="D160" s="39" t="str">
        <f>+IF('Denuncias-Renuncias'!$G160=0,"-",IF('Denuncias-Renuncias'!I160=0,"-",('Denuncias-Renuncias'!I160/'Denuncias-Renuncias'!$G160)))</f>
        <v>-</v>
      </c>
      <c r="E160" s="39">
        <f>+IF('Denuncias-Renuncias'!$G160=0,"-",IF('Denuncias-Renuncias'!J160=0,"-",('Denuncias-Renuncias'!J160/'Denuncias-Renuncias'!$G160)))</f>
        <v>0.96</v>
      </c>
      <c r="F160" s="39" t="str">
        <f>+IF('Denuncias-Renuncias'!$G160=0,"-",IF('Denuncias-Renuncias'!K160=0,"-",('Denuncias-Renuncias'!K160/'Denuncias-Renuncias'!$G160)))</f>
        <v>-</v>
      </c>
      <c r="G160" s="39" t="str">
        <f>+IF('Denuncias-Renuncias'!$G160=0,"-",IF('Denuncias-Renuncias'!L160=0,"-",('Denuncias-Renuncias'!L160/'Denuncias-Renuncias'!$G160)))</f>
        <v>-</v>
      </c>
      <c r="H160" s="39" t="str">
        <f>+IF('Denuncias-Renuncias'!$G160=0,"-",IF('Denuncias-Renuncias'!M160=0,"-",('Denuncias-Renuncias'!M160/'Denuncias-Renuncias'!$G160)))</f>
        <v>-</v>
      </c>
      <c r="I160" s="39">
        <f>+IF('Denuncias-Renuncias'!$G160=0,"-",IF('Denuncias-Renuncias'!N160=0,"-",('Denuncias-Renuncias'!N160/'Denuncias-Renuncias'!$G160)))</f>
        <v>0.04</v>
      </c>
    </row>
    <row r="161" spans="2:9" ht="20.100000000000001" customHeight="1" thickBot="1" x14ac:dyDescent="0.25">
      <c r="B161" s="62" t="s">
        <v>367</v>
      </c>
      <c r="C161" s="39" t="str">
        <f>+IF('Denuncias-Renuncias'!$G161=0,"-",IF('Denuncias-Renuncias'!H161=0,"-",('Denuncias-Renuncias'!H161/'Denuncias-Renuncias'!$G161)))</f>
        <v>-</v>
      </c>
      <c r="D161" s="39" t="str">
        <f>+IF('Denuncias-Renuncias'!$G161=0,"-",IF('Denuncias-Renuncias'!I161=0,"-",('Denuncias-Renuncias'!I161/'Denuncias-Renuncias'!$G161)))</f>
        <v>-</v>
      </c>
      <c r="E161" s="39">
        <f>+IF('Denuncias-Renuncias'!$G161=0,"-",IF('Denuncias-Renuncias'!J161=0,"-",('Denuncias-Renuncias'!J161/'Denuncias-Renuncias'!$G161)))</f>
        <v>0.55172413793103448</v>
      </c>
      <c r="F161" s="39">
        <f>+IF('Denuncias-Renuncias'!$G161=0,"-",IF('Denuncias-Renuncias'!K161=0,"-",('Denuncias-Renuncias'!K161/'Denuncias-Renuncias'!$G161)))</f>
        <v>3.4482758620689655E-2</v>
      </c>
      <c r="G161" s="39">
        <f>+IF('Denuncias-Renuncias'!$G161=0,"-",IF('Denuncias-Renuncias'!L161=0,"-",('Denuncias-Renuncias'!L161/'Denuncias-Renuncias'!$G161)))</f>
        <v>0.13793103448275862</v>
      </c>
      <c r="H161" s="39">
        <f>+IF('Denuncias-Renuncias'!$G161=0,"-",IF('Denuncias-Renuncias'!M161=0,"-",('Denuncias-Renuncias'!M161/'Denuncias-Renuncias'!$G161)))</f>
        <v>0.27586206896551724</v>
      </c>
      <c r="I161" s="39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62" t="s">
        <v>368</v>
      </c>
      <c r="C162" s="39" t="str">
        <f>+IF('Denuncias-Renuncias'!$G162=0,"-",IF('Denuncias-Renuncias'!H162=0,"-",('Denuncias-Renuncias'!H162/'Denuncias-Renuncias'!$G162)))</f>
        <v>-</v>
      </c>
      <c r="D162" s="39" t="str">
        <f>+IF('Denuncias-Renuncias'!$G162=0,"-",IF('Denuncias-Renuncias'!I162=0,"-",('Denuncias-Renuncias'!I162/'Denuncias-Renuncias'!$G162)))</f>
        <v>-</v>
      </c>
      <c r="E162" s="39">
        <f>+IF('Denuncias-Renuncias'!$G162=0,"-",IF('Denuncias-Renuncias'!J162=0,"-",('Denuncias-Renuncias'!J162/'Denuncias-Renuncias'!$G162)))</f>
        <v>0.91907514450867056</v>
      </c>
      <c r="F162" s="39">
        <f>+IF('Denuncias-Renuncias'!$G162=0,"-",IF('Denuncias-Renuncias'!K162=0,"-",('Denuncias-Renuncias'!K162/'Denuncias-Renuncias'!$G162)))</f>
        <v>1.7341040462427744E-2</v>
      </c>
      <c r="G162" s="39">
        <f>+IF('Denuncias-Renuncias'!$G162=0,"-",IF('Denuncias-Renuncias'!L162=0,"-",('Denuncias-Renuncias'!L162/'Denuncias-Renuncias'!$G162)))</f>
        <v>5.2023121387283239E-2</v>
      </c>
      <c r="H162" s="39">
        <f>+IF('Denuncias-Renuncias'!$G162=0,"-",IF('Denuncias-Renuncias'!M162=0,"-",('Denuncias-Renuncias'!M162/'Denuncias-Renuncias'!$G162)))</f>
        <v>1.1560693641618497E-2</v>
      </c>
      <c r="I162" s="39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62" t="s">
        <v>369</v>
      </c>
      <c r="C163" s="39" t="str">
        <f>+IF('Denuncias-Renuncias'!$G163=0,"-",IF('Denuncias-Renuncias'!H163=0,"-",('Denuncias-Renuncias'!H163/'Denuncias-Renuncias'!$G163)))</f>
        <v>-</v>
      </c>
      <c r="D163" s="39" t="str">
        <f>+IF('Denuncias-Renuncias'!$G163=0,"-",IF('Denuncias-Renuncias'!I163=0,"-",('Denuncias-Renuncias'!I163/'Denuncias-Renuncias'!$G163)))</f>
        <v>-</v>
      </c>
      <c r="E163" s="39">
        <f>+IF('Denuncias-Renuncias'!$G163=0,"-",IF('Denuncias-Renuncias'!J163=0,"-",('Denuncias-Renuncias'!J163/'Denuncias-Renuncias'!$G163)))</f>
        <v>0.84782608695652173</v>
      </c>
      <c r="F163" s="39">
        <f>+IF('Denuncias-Renuncias'!$G163=0,"-",IF('Denuncias-Renuncias'!K163=0,"-",('Denuncias-Renuncias'!K163/'Denuncias-Renuncias'!$G163)))</f>
        <v>2.1739130434782608E-2</v>
      </c>
      <c r="G163" s="39">
        <f>+IF('Denuncias-Renuncias'!$G163=0,"-",IF('Denuncias-Renuncias'!L163=0,"-",('Denuncias-Renuncias'!L163/'Denuncias-Renuncias'!$G163)))</f>
        <v>8.6956521739130432E-2</v>
      </c>
      <c r="H163" s="39">
        <f>+IF('Denuncias-Renuncias'!$G163=0,"-",IF('Denuncias-Renuncias'!M163=0,"-",('Denuncias-Renuncias'!M163/'Denuncias-Renuncias'!$G163)))</f>
        <v>4.3478260869565216E-2</v>
      </c>
      <c r="I163" s="39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62" t="s">
        <v>639</v>
      </c>
      <c r="C164" s="39" t="str">
        <f>+IF('Denuncias-Renuncias'!$G164=0,"-",IF('Denuncias-Renuncias'!H164=0,"-",('Denuncias-Renuncias'!H164/'Denuncias-Renuncias'!$G164)))</f>
        <v>-</v>
      </c>
      <c r="D164" s="39" t="str">
        <f>+IF('Denuncias-Renuncias'!$G164=0,"-",IF('Denuncias-Renuncias'!I164=0,"-",('Denuncias-Renuncias'!I164/'Denuncias-Renuncias'!$G164)))</f>
        <v>-</v>
      </c>
      <c r="E164" s="39">
        <f>+IF('Denuncias-Renuncias'!$G164=0,"-",IF('Denuncias-Renuncias'!J164=0,"-",('Denuncias-Renuncias'!J164/'Denuncias-Renuncias'!$G164)))</f>
        <v>0.93269230769230771</v>
      </c>
      <c r="F164" s="39">
        <f>+IF('Denuncias-Renuncias'!$G164=0,"-",IF('Denuncias-Renuncias'!K164=0,"-",('Denuncias-Renuncias'!K164/'Denuncias-Renuncias'!$G164)))</f>
        <v>9.6153846153846159E-3</v>
      </c>
      <c r="G164" s="39">
        <f>+IF('Denuncias-Renuncias'!$G164=0,"-",IF('Denuncias-Renuncias'!L164=0,"-",('Denuncias-Renuncias'!L164/'Denuncias-Renuncias'!$G164)))</f>
        <v>2.8846153846153848E-2</v>
      </c>
      <c r="H164" s="39">
        <f>+IF('Denuncias-Renuncias'!$G164=0,"-",IF('Denuncias-Renuncias'!M164=0,"-",('Denuncias-Renuncias'!M164/'Denuncias-Renuncias'!$G164)))</f>
        <v>2.8846153846153848E-2</v>
      </c>
      <c r="I164" s="39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62" t="s">
        <v>370</v>
      </c>
      <c r="C165" s="39" t="str">
        <f>+IF('Denuncias-Renuncias'!$G165=0,"-",IF('Denuncias-Renuncias'!H165=0,"-",('Denuncias-Renuncias'!H165/'Denuncias-Renuncias'!$G165)))</f>
        <v>-</v>
      </c>
      <c r="D165" s="39" t="str">
        <f>+IF('Denuncias-Renuncias'!$G165=0,"-",IF('Denuncias-Renuncias'!I165=0,"-",('Denuncias-Renuncias'!I165/'Denuncias-Renuncias'!$G165)))</f>
        <v>-</v>
      </c>
      <c r="E165" s="39">
        <f>+IF('Denuncias-Renuncias'!$G165=0,"-",IF('Denuncias-Renuncias'!J165=0,"-",('Denuncias-Renuncias'!J165/'Denuncias-Renuncias'!$G165)))</f>
        <v>1</v>
      </c>
      <c r="F165" s="39" t="str">
        <f>+IF('Denuncias-Renuncias'!$G165=0,"-",IF('Denuncias-Renuncias'!K165=0,"-",('Denuncias-Renuncias'!K165/'Denuncias-Renuncias'!$G165)))</f>
        <v>-</v>
      </c>
      <c r="G165" s="39" t="str">
        <f>+IF('Denuncias-Renuncias'!$G165=0,"-",IF('Denuncias-Renuncias'!L165=0,"-",('Denuncias-Renuncias'!L165/'Denuncias-Renuncias'!$G165)))</f>
        <v>-</v>
      </c>
      <c r="H165" s="39" t="str">
        <f>+IF('Denuncias-Renuncias'!$G165=0,"-",IF('Denuncias-Renuncias'!M165=0,"-",('Denuncias-Renuncias'!M165/'Denuncias-Renuncias'!$G165)))</f>
        <v>-</v>
      </c>
      <c r="I165" s="39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62" t="s">
        <v>371</v>
      </c>
      <c r="C166" s="39" t="str">
        <f>+IF('Denuncias-Renuncias'!$G166=0,"-",IF('Denuncias-Renuncias'!H166=0,"-",('Denuncias-Renuncias'!H166/'Denuncias-Renuncias'!$G166)))</f>
        <v>-</v>
      </c>
      <c r="D166" s="39" t="str">
        <f>+IF('Denuncias-Renuncias'!$G166=0,"-",IF('Denuncias-Renuncias'!I166=0,"-",('Denuncias-Renuncias'!I166/'Denuncias-Renuncias'!$G166)))</f>
        <v>-</v>
      </c>
      <c r="E166" s="39">
        <f>+IF('Denuncias-Renuncias'!$G166=0,"-",IF('Denuncias-Renuncias'!J166=0,"-",('Denuncias-Renuncias'!J166/'Denuncias-Renuncias'!$G166)))</f>
        <v>1</v>
      </c>
      <c r="F166" s="39" t="str">
        <f>+IF('Denuncias-Renuncias'!$G166=0,"-",IF('Denuncias-Renuncias'!K166=0,"-",('Denuncias-Renuncias'!K166/'Denuncias-Renuncias'!$G166)))</f>
        <v>-</v>
      </c>
      <c r="G166" s="39" t="str">
        <f>+IF('Denuncias-Renuncias'!$G166=0,"-",IF('Denuncias-Renuncias'!L166=0,"-",('Denuncias-Renuncias'!L166/'Denuncias-Renuncias'!$G166)))</f>
        <v>-</v>
      </c>
      <c r="H166" s="39" t="str">
        <f>+IF('Denuncias-Renuncias'!$G166=0,"-",IF('Denuncias-Renuncias'!M166=0,"-",('Denuncias-Renuncias'!M166/'Denuncias-Renuncias'!$G166)))</f>
        <v>-</v>
      </c>
      <c r="I166" s="39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62" t="s">
        <v>179</v>
      </c>
      <c r="C167" s="39" t="str">
        <f>+IF('Denuncias-Renuncias'!$G167=0,"-",IF('Denuncias-Renuncias'!H167=0,"-",('Denuncias-Renuncias'!H167/'Denuncias-Renuncias'!$G167)))</f>
        <v>-</v>
      </c>
      <c r="D167" s="39">
        <f>+IF('Denuncias-Renuncias'!$G167=0,"-",IF('Denuncias-Renuncias'!I167=0,"-",('Denuncias-Renuncias'!I167/'Denuncias-Renuncias'!$G167)))</f>
        <v>3.5460992907801418E-3</v>
      </c>
      <c r="E167" s="39">
        <f>+IF('Denuncias-Renuncias'!$G167=0,"-",IF('Denuncias-Renuncias'!J167=0,"-",('Denuncias-Renuncias'!J167/'Denuncias-Renuncias'!$G167)))</f>
        <v>0.87234042553191493</v>
      </c>
      <c r="F167" s="39">
        <f>+IF('Denuncias-Renuncias'!$G167=0,"-",IF('Denuncias-Renuncias'!K167=0,"-",('Denuncias-Renuncias'!K167/'Denuncias-Renuncias'!$G167)))</f>
        <v>7.0921985815602835E-3</v>
      </c>
      <c r="G167" s="39">
        <f>+IF('Denuncias-Renuncias'!$G167=0,"-",IF('Denuncias-Renuncias'!L167=0,"-",('Denuncias-Renuncias'!L167/'Denuncias-Renuncias'!$G167)))</f>
        <v>4.6099290780141841E-2</v>
      </c>
      <c r="H167" s="39">
        <f>+IF('Denuncias-Renuncias'!$G167=0,"-",IF('Denuncias-Renuncias'!M167=0,"-",('Denuncias-Renuncias'!M167/'Denuncias-Renuncias'!$G167)))</f>
        <v>6.0283687943262408E-2</v>
      </c>
      <c r="I167" s="39">
        <f>+IF('Denuncias-Renuncias'!$G167=0,"-",IF('Denuncias-Renuncias'!N167=0,"-",('Denuncias-Renuncias'!N167/'Denuncias-Renuncias'!$G167)))</f>
        <v>1.0638297872340425E-2</v>
      </c>
    </row>
    <row r="168" spans="2:9" ht="20.100000000000001" customHeight="1" thickBot="1" x14ac:dyDescent="0.25">
      <c r="B168" s="62" t="s">
        <v>372</v>
      </c>
      <c r="C168" s="39" t="str">
        <f>+IF('Denuncias-Renuncias'!$G168=0,"-",IF('Denuncias-Renuncias'!H168=0,"-",('Denuncias-Renuncias'!H168/'Denuncias-Renuncias'!$G168)))</f>
        <v>-</v>
      </c>
      <c r="D168" s="39" t="str">
        <f>+IF('Denuncias-Renuncias'!$G168=0,"-",IF('Denuncias-Renuncias'!I168=0,"-",('Denuncias-Renuncias'!I168/'Denuncias-Renuncias'!$G168)))</f>
        <v>-</v>
      </c>
      <c r="E168" s="39">
        <f>+IF('Denuncias-Renuncias'!$G168=0,"-",IF('Denuncias-Renuncias'!J168=0,"-",('Denuncias-Renuncias'!J168/'Denuncias-Renuncias'!$G168)))</f>
        <v>0.91666666666666663</v>
      </c>
      <c r="F168" s="39" t="str">
        <f>+IF('Denuncias-Renuncias'!$G168=0,"-",IF('Denuncias-Renuncias'!K168=0,"-",('Denuncias-Renuncias'!K168/'Denuncias-Renuncias'!$G168)))</f>
        <v>-</v>
      </c>
      <c r="G168" s="39" t="str">
        <f>+IF('Denuncias-Renuncias'!$G168=0,"-",IF('Denuncias-Renuncias'!L168=0,"-",('Denuncias-Renuncias'!L168/'Denuncias-Renuncias'!$G168)))</f>
        <v>-</v>
      </c>
      <c r="H168" s="39" t="str">
        <f>+IF('Denuncias-Renuncias'!$G168=0,"-",IF('Denuncias-Renuncias'!M168=0,"-",('Denuncias-Renuncias'!M168/'Denuncias-Renuncias'!$G168)))</f>
        <v>-</v>
      </c>
      <c r="I168" s="39">
        <f>+IF('Denuncias-Renuncias'!$G168=0,"-",IF('Denuncias-Renuncias'!N168=0,"-",('Denuncias-Renuncias'!N168/'Denuncias-Renuncias'!$G168)))</f>
        <v>8.3333333333333329E-2</v>
      </c>
    </row>
    <row r="169" spans="2:9" ht="20.100000000000001" customHeight="1" thickBot="1" x14ac:dyDescent="0.25">
      <c r="B169" s="62" t="s">
        <v>180</v>
      </c>
      <c r="C169" s="39" t="str">
        <f>+IF('Denuncias-Renuncias'!$G169=0,"-",IF('Denuncias-Renuncias'!H169=0,"-",('Denuncias-Renuncias'!H169/'Denuncias-Renuncias'!$G169)))</f>
        <v>-</v>
      </c>
      <c r="D169" s="39">
        <f>+IF('Denuncias-Renuncias'!$G169=0,"-",IF('Denuncias-Renuncias'!I169=0,"-",('Denuncias-Renuncias'!I169/'Denuncias-Renuncias'!$G169)))</f>
        <v>5.8139534883720929E-3</v>
      </c>
      <c r="E169" s="39">
        <f>+IF('Denuncias-Renuncias'!$G169=0,"-",IF('Denuncias-Renuncias'!J169=0,"-",('Denuncias-Renuncias'!J169/'Denuncias-Renuncias'!$G169)))</f>
        <v>0.78488372093023251</v>
      </c>
      <c r="F169" s="39">
        <f>+IF('Denuncias-Renuncias'!$G169=0,"-",IF('Denuncias-Renuncias'!K169=0,"-",('Denuncias-Renuncias'!K169/'Denuncias-Renuncias'!$G169)))</f>
        <v>3.6821705426356592E-2</v>
      </c>
      <c r="G169" s="39">
        <f>+IF('Denuncias-Renuncias'!$G169=0,"-",IF('Denuncias-Renuncias'!L169=0,"-",('Denuncias-Renuncias'!L169/'Denuncias-Renuncias'!$G169)))</f>
        <v>0.13953488372093023</v>
      </c>
      <c r="H169" s="39">
        <f>+IF('Denuncias-Renuncias'!$G169=0,"-",IF('Denuncias-Renuncias'!M169=0,"-",('Denuncias-Renuncias'!M169/'Denuncias-Renuncias'!$G169)))</f>
        <v>3.294573643410853E-2</v>
      </c>
      <c r="I169" s="39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62" t="s">
        <v>373</v>
      </c>
      <c r="C170" s="39" t="str">
        <f>+IF('Denuncias-Renuncias'!$G170=0,"-",IF('Denuncias-Renuncias'!H170=0,"-",('Denuncias-Renuncias'!H170/'Denuncias-Renuncias'!$G170)))</f>
        <v>-</v>
      </c>
      <c r="D170" s="39" t="str">
        <f>+IF('Denuncias-Renuncias'!$G170=0,"-",IF('Denuncias-Renuncias'!I170=0,"-",('Denuncias-Renuncias'!I170/'Denuncias-Renuncias'!$G170)))</f>
        <v>-</v>
      </c>
      <c r="E170" s="39">
        <f>+IF('Denuncias-Renuncias'!$G170=0,"-",IF('Denuncias-Renuncias'!J170=0,"-",('Denuncias-Renuncias'!J170/'Denuncias-Renuncias'!$G170)))</f>
        <v>1</v>
      </c>
      <c r="F170" s="39" t="str">
        <f>+IF('Denuncias-Renuncias'!$G170=0,"-",IF('Denuncias-Renuncias'!K170=0,"-",('Denuncias-Renuncias'!K170/'Denuncias-Renuncias'!$G170)))</f>
        <v>-</v>
      </c>
      <c r="G170" s="39" t="str">
        <f>+IF('Denuncias-Renuncias'!$G170=0,"-",IF('Denuncias-Renuncias'!L170=0,"-",('Denuncias-Renuncias'!L170/'Denuncias-Renuncias'!$G170)))</f>
        <v>-</v>
      </c>
      <c r="H170" s="39" t="str">
        <f>+IF('Denuncias-Renuncias'!$G170=0,"-",IF('Denuncias-Renuncias'!M170=0,"-",('Denuncias-Renuncias'!M170/'Denuncias-Renuncias'!$G170)))</f>
        <v>-</v>
      </c>
      <c r="I170" s="39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62" t="s">
        <v>374</v>
      </c>
      <c r="C171" s="39" t="str">
        <f>+IF('Denuncias-Renuncias'!$G171=0,"-",IF('Denuncias-Renuncias'!H171=0,"-",('Denuncias-Renuncias'!H171/'Denuncias-Renuncias'!$G171)))</f>
        <v>-</v>
      </c>
      <c r="D171" s="39" t="str">
        <f>+IF('Denuncias-Renuncias'!$G171=0,"-",IF('Denuncias-Renuncias'!I171=0,"-",('Denuncias-Renuncias'!I171/'Denuncias-Renuncias'!$G171)))</f>
        <v>-</v>
      </c>
      <c r="E171" s="39">
        <f>+IF('Denuncias-Renuncias'!$G171=0,"-",IF('Denuncias-Renuncias'!J171=0,"-",('Denuncias-Renuncias'!J171/'Denuncias-Renuncias'!$G171)))</f>
        <v>0.92105263157894735</v>
      </c>
      <c r="F171" s="39">
        <f>+IF('Denuncias-Renuncias'!$G171=0,"-",IF('Denuncias-Renuncias'!K171=0,"-",('Denuncias-Renuncias'!K171/'Denuncias-Renuncias'!$G171)))</f>
        <v>2.6315789473684209E-2</v>
      </c>
      <c r="G171" s="39">
        <f>+IF('Denuncias-Renuncias'!$G171=0,"-",IF('Denuncias-Renuncias'!L171=0,"-",('Denuncias-Renuncias'!L171/'Denuncias-Renuncias'!$G171)))</f>
        <v>5.2631578947368418E-2</v>
      </c>
      <c r="H171" s="39" t="str">
        <f>+IF('Denuncias-Renuncias'!$G171=0,"-",IF('Denuncias-Renuncias'!M171=0,"-",('Denuncias-Renuncias'!M171/'Denuncias-Renuncias'!$G171)))</f>
        <v>-</v>
      </c>
      <c r="I171" s="39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62" t="s">
        <v>375</v>
      </c>
      <c r="C172" s="39" t="str">
        <f>+IF('Denuncias-Renuncias'!$G172=0,"-",IF('Denuncias-Renuncias'!H172=0,"-",('Denuncias-Renuncias'!H172/'Denuncias-Renuncias'!$G172)))</f>
        <v>-</v>
      </c>
      <c r="D172" s="39" t="str">
        <f>+IF('Denuncias-Renuncias'!$G172=0,"-",IF('Denuncias-Renuncias'!I172=0,"-",('Denuncias-Renuncias'!I172/'Denuncias-Renuncias'!$G172)))</f>
        <v>-</v>
      </c>
      <c r="E172" s="39">
        <f>+IF('Denuncias-Renuncias'!$G172=0,"-",IF('Denuncias-Renuncias'!J172=0,"-",('Denuncias-Renuncias'!J172/'Denuncias-Renuncias'!$G172)))</f>
        <v>0.84033613445378152</v>
      </c>
      <c r="F172" s="39" t="str">
        <f>+IF('Denuncias-Renuncias'!$G172=0,"-",IF('Denuncias-Renuncias'!K172=0,"-",('Denuncias-Renuncias'!K172/'Denuncias-Renuncias'!$G172)))</f>
        <v>-</v>
      </c>
      <c r="G172" s="39">
        <f>+IF('Denuncias-Renuncias'!$G172=0,"-",IF('Denuncias-Renuncias'!L172=0,"-",('Denuncias-Renuncias'!L172/'Denuncias-Renuncias'!$G172)))</f>
        <v>0.15126050420168066</v>
      </c>
      <c r="H172" s="39">
        <f>+IF('Denuncias-Renuncias'!$G172=0,"-",IF('Denuncias-Renuncias'!M172=0,"-",('Denuncias-Renuncias'!M172/'Denuncias-Renuncias'!$G172)))</f>
        <v>8.4033613445378148E-3</v>
      </c>
      <c r="I172" s="39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62" t="s">
        <v>376</v>
      </c>
      <c r="C173" s="39" t="str">
        <f>+IF('Denuncias-Renuncias'!$G173=0,"-",IF('Denuncias-Renuncias'!H173=0,"-",('Denuncias-Renuncias'!H173/'Denuncias-Renuncias'!$G173)))</f>
        <v>-</v>
      </c>
      <c r="D173" s="39" t="str">
        <f>+IF('Denuncias-Renuncias'!$G173=0,"-",IF('Denuncias-Renuncias'!I173=0,"-",('Denuncias-Renuncias'!I173/'Denuncias-Renuncias'!$G173)))</f>
        <v>-</v>
      </c>
      <c r="E173" s="39">
        <f>+IF('Denuncias-Renuncias'!$G173=0,"-",IF('Denuncias-Renuncias'!J173=0,"-",('Denuncias-Renuncias'!J173/'Denuncias-Renuncias'!$G173)))</f>
        <v>0.94736842105263153</v>
      </c>
      <c r="F173" s="39" t="str">
        <f>+IF('Denuncias-Renuncias'!$G173=0,"-",IF('Denuncias-Renuncias'!K173=0,"-",('Denuncias-Renuncias'!K173/'Denuncias-Renuncias'!$G173)))</f>
        <v>-</v>
      </c>
      <c r="G173" s="39" t="str">
        <f>+IF('Denuncias-Renuncias'!$G173=0,"-",IF('Denuncias-Renuncias'!L173=0,"-",('Denuncias-Renuncias'!L173/'Denuncias-Renuncias'!$G173)))</f>
        <v>-</v>
      </c>
      <c r="H173" s="39" t="str">
        <f>+IF('Denuncias-Renuncias'!$G173=0,"-",IF('Denuncias-Renuncias'!M173=0,"-",('Denuncias-Renuncias'!M173/'Denuncias-Renuncias'!$G173)))</f>
        <v>-</v>
      </c>
      <c r="I173" s="39">
        <f>+IF('Denuncias-Renuncias'!$G173=0,"-",IF('Denuncias-Renuncias'!N173=0,"-",('Denuncias-Renuncias'!N173/'Denuncias-Renuncias'!$G173)))</f>
        <v>5.2631578947368418E-2</v>
      </c>
    </row>
    <row r="174" spans="2:9" ht="20.100000000000001" customHeight="1" thickBot="1" x14ac:dyDescent="0.25">
      <c r="B174" s="62" t="s">
        <v>377</v>
      </c>
      <c r="C174" s="39" t="str">
        <f>+IF('Denuncias-Renuncias'!$G174=0,"-",IF('Denuncias-Renuncias'!H174=0,"-",('Denuncias-Renuncias'!H174/'Denuncias-Renuncias'!$G174)))</f>
        <v>-</v>
      </c>
      <c r="D174" s="39" t="str">
        <f>+IF('Denuncias-Renuncias'!$G174=0,"-",IF('Denuncias-Renuncias'!I174=0,"-",('Denuncias-Renuncias'!I174/'Denuncias-Renuncias'!$G174)))</f>
        <v>-</v>
      </c>
      <c r="E174" s="39">
        <f>+IF('Denuncias-Renuncias'!$G174=0,"-",IF('Denuncias-Renuncias'!J174=0,"-",('Denuncias-Renuncias'!J174/'Denuncias-Renuncias'!$G174)))</f>
        <v>0.93548387096774188</v>
      </c>
      <c r="F174" s="39" t="str">
        <f>+IF('Denuncias-Renuncias'!$G174=0,"-",IF('Denuncias-Renuncias'!K174=0,"-",('Denuncias-Renuncias'!K174/'Denuncias-Renuncias'!$G174)))</f>
        <v>-</v>
      </c>
      <c r="G174" s="39" t="str">
        <f>+IF('Denuncias-Renuncias'!$G174=0,"-",IF('Denuncias-Renuncias'!L174=0,"-",('Denuncias-Renuncias'!L174/'Denuncias-Renuncias'!$G174)))</f>
        <v>-</v>
      </c>
      <c r="H174" s="39">
        <f>+IF('Denuncias-Renuncias'!$G174=0,"-",IF('Denuncias-Renuncias'!M174=0,"-",('Denuncias-Renuncias'!M174/'Denuncias-Renuncias'!$G174)))</f>
        <v>6.4516129032258063E-2</v>
      </c>
      <c r="I174" s="39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62" t="s">
        <v>378</v>
      </c>
      <c r="C175" s="39" t="str">
        <f>+IF('Denuncias-Renuncias'!$G175=0,"-",IF('Denuncias-Renuncias'!H175=0,"-",('Denuncias-Renuncias'!H175/'Denuncias-Renuncias'!$G175)))</f>
        <v>-</v>
      </c>
      <c r="D175" s="39" t="str">
        <f>+IF('Denuncias-Renuncias'!$G175=0,"-",IF('Denuncias-Renuncias'!I175=0,"-",('Denuncias-Renuncias'!I175/'Denuncias-Renuncias'!$G175)))</f>
        <v>-</v>
      </c>
      <c r="E175" s="39">
        <f>+IF('Denuncias-Renuncias'!$G175=0,"-",IF('Denuncias-Renuncias'!J175=0,"-",('Denuncias-Renuncias'!J175/'Denuncias-Renuncias'!$G175)))</f>
        <v>0.875</v>
      </c>
      <c r="F175" s="39" t="str">
        <f>+IF('Denuncias-Renuncias'!$G175=0,"-",IF('Denuncias-Renuncias'!K175=0,"-",('Denuncias-Renuncias'!K175/'Denuncias-Renuncias'!$G175)))</f>
        <v>-</v>
      </c>
      <c r="G175" s="39" t="str">
        <f>+IF('Denuncias-Renuncias'!$G175=0,"-",IF('Denuncias-Renuncias'!L175=0,"-",('Denuncias-Renuncias'!L175/'Denuncias-Renuncias'!$G175)))</f>
        <v>-</v>
      </c>
      <c r="H175" s="39">
        <f>+IF('Denuncias-Renuncias'!$G175=0,"-",IF('Denuncias-Renuncias'!M175=0,"-",('Denuncias-Renuncias'!M175/'Denuncias-Renuncias'!$G175)))</f>
        <v>0.125</v>
      </c>
      <c r="I175" s="39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62" t="s">
        <v>379</v>
      </c>
      <c r="C176" s="39" t="str">
        <f>+IF('Denuncias-Renuncias'!$G176=0,"-",IF('Denuncias-Renuncias'!H176=0,"-",('Denuncias-Renuncias'!H176/'Denuncias-Renuncias'!$G176)))</f>
        <v>-</v>
      </c>
      <c r="D176" s="39" t="str">
        <f>+IF('Denuncias-Renuncias'!$G176=0,"-",IF('Denuncias-Renuncias'!I176=0,"-",('Denuncias-Renuncias'!I176/'Denuncias-Renuncias'!$G176)))</f>
        <v>-</v>
      </c>
      <c r="E176" s="39">
        <f>+IF('Denuncias-Renuncias'!$G176=0,"-",IF('Denuncias-Renuncias'!J176=0,"-",('Denuncias-Renuncias'!J176/'Denuncias-Renuncias'!$G176)))</f>
        <v>0.66666666666666663</v>
      </c>
      <c r="F176" s="39" t="str">
        <f>+IF('Denuncias-Renuncias'!$G176=0,"-",IF('Denuncias-Renuncias'!K176=0,"-",('Denuncias-Renuncias'!K176/'Denuncias-Renuncias'!$G176)))</f>
        <v>-</v>
      </c>
      <c r="G176" s="39">
        <f>+IF('Denuncias-Renuncias'!$G176=0,"-",IF('Denuncias-Renuncias'!L176=0,"-",('Denuncias-Renuncias'!L176/'Denuncias-Renuncias'!$G176)))</f>
        <v>0.22222222222222221</v>
      </c>
      <c r="H176" s="39" t="str">
        <f>+IF('Denuncias-Renuncias'!$G176=0,"-",IF('Denuncias-Renuncias'!M176=0,"-",('Denuncias-Renuncias'!M176/'Denuncias-Renuncias'!$G176)))</f>
        <v>-</v>
      </c>
      <c r="I176" s="39">
        <f>+IF('Denuncias-Renuncias'!$G176=0,"-",IF('Denuncias-Renuncias'!N176=0,"-",('Denuncias-Renuncias'!N176/'Denuncias-Renuncias'!$G176)))</f>
        <v>0.1111111111111111</v>
      </c>
    </row>
    <row r="177" spans="2:9" ht="20.100000000000001" customHeight="1" thickBot="1" x14ac:dyDescent="0.25">
      <c r="B177" s="62" t="s">
        <v>181</v>
      </c>
      <c r="C177" s="39">
        <f>+IF('Denuncias-Renuncias'!$G177=0,"-",IF('Denuncias-Renuncias'!H177=0,"-",('Denuncias-Renuncias'!H177/'Denuncias-Renuncias'!$G177)))</f>
        <v>7.7972709551656916E-3</v>
      </c>
      <c r="D177" s="39" t="str">
        <f>+IF('Denuncias-Renuncias'!$G177=0,"-",IF('Denuncias-Renuncias'!I177=0,"-",('Denuncias-Renuncias'!I177/'Denuncias-Renuncias'!$G177)))</f>
        <v>-</v>
      </c>
      <c r="E177" s="39">
        <f>+IF('Denuncias-Renuncias'!$G177=0,"-",IF('Denuncias-Renuncias'!J177=0,"-",('Denuncias-Renuncias'!J177/'Denuncias-Renuncias'!$G177)))</f>
        <v>0.93567251461988299</v>
      </c>
      <c r="F177" s="39" t="str">
        <f>+IF('Denuncias-Renuncias'!$G177=0,"-",IF('Denuncias-Renuncias'!K177=0,"-",('Denuncias-Renuncias'!K177/'Denuncias-Renuncias'!$G177)))</f>
        <v>-</v>
      </c>
      <c r="G177" s="39" t="str">
        <f>+IF('Denuncias-Renuncias'!$G177=0,"-",IF('Denuncias-Renuncias'!L177=0,"-",('Denuncias-Renuncias'!L177/'Denuncias-Renuncias'!$G177)))</f>
        <v>-</v>
      </c>
      <c r="H177" s="39">
        <f>+IF('Denuncias-Renuncias'!$G177=0,"-",IF('Denuncias-Renuncias'!M177=0,"-",('Denuncias-Renuncias'!M177/'Denuncias-Renuncias'!$G177)))</f>
        <v>5.6530214424951264E-2</v>
      </c>
      <c r="I177" s="39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62" t="s">
        <v>380</v>
      </c>
      <c r="C178" s="39" t="str">
        <f>+IF('Denuncias-Renuncias'!$G178=0,"-",IF('Denuncias-Renuncias'!H178=0,"-",('Denuncias-Renuncias'!H178/'Denuncias-Renuncias'!$G178)))</f>
        <v>-</v>
      </c>
      <c r="D178" s="39" t="str">
        <f>+IF('Denuncias-Renuncias'!$G178=0,"-",IF('Denuncias-Renuncias'!I178=0,"-",('Denuncias-Renuncias'!I178/'Denuncias-Renuncias'!$G178)))</f>
        <v>-</v>
      </c>
      <c r="E178" s="39">
        <f>+IF('Denuncias-Renuncias'!$G178=0,"-",IF('Denuncias-Renuncias'!J178=0,"-",('Denuncias-Renuncias'!J178/'Denuncias-Renuncias'!$G178)))</f>
        <v>0.93103448275862066</v>
      </c>
      <c r="F178" s="39" t="str">
        <f>+IF('Denuncias-Renuncias'!$G178=0,"-",IF('Denuncias-Renuncias'!K178=0,"-",('Denuncias-Renuncias'!K178/'Denuncias-Renuncias'!$G178)))</f>
        <v>-</v>
      </c>
      <c r="G178" s="39" t="str">
        <f>+IF('Denuncias-Renuncias'!$G178=0,"-",IF('Denuncias-Renuncias'!L178=0,"-",('Denuncias-Renuncias'!L178/'Denuncias-Renuncias'!$G178)))</f>
        <v>-</v>
      </c>
      <c r="H178" s="39">
        <f>+IF('Denuncias-Renuncias'!$G178=0,"-",IF('Denuncias-Renuncias'!M178=0,"-",('Denuncias-Renuncias'!M178/'Denuncias-Renuncias'!$G178)))</f>
        <v>6.8965517241379309E-2</v>
      </c>
      <c r="I178" s="39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62" t="s">
        <v>381</v>
      </c>
      <c r="C179" s="39">
        <f>+IF('Denuncias-Renuncias'!$G179=0,"-",IF('Denuncias-Renuncias'!H179=0,"-",('Denuncias-Renuncias'!H179/'Denuncias-Renuncias'!$G179)))</f>
        <v>1.4814814814814815E-2</v>
      </c>
      <c r="D179" s="39" t="str">
        <f>+IF('Denuncias-Renuncias'!$G179=0,"-",IF('Denuncias-Renuncias'!I179=0,"-",('Denuncias-Renuncias'!I179/'Denuncias-Renuncias'!$G179)))</f>
        <v>-</v>
      </c>
      <c r="E179" s="39">
        <f>+IF('Denuncias-Renuncias'!$G179=0,"-",IF('Denuncias-Renuncias'!J179=0,"-",('Denuncias-Renuncias'!J179/'Denuncias-Renuncias'!$G179)))</f>
        <v>0.90370370370370368</v>
      </c>
      <c r="F179" s="39">
        <f>+IF('Denuncias-Renuncias'!$G179=0,"-",IF('Denuncias-Renuncias'!K179=0,"-",('Denuncias-Renuncias'!K179/'Denuncias-Renuncias'!$G179)))</f>
        <v>3.7037037037037038E-3</v>
      </c>
      <c r="G179" s="39">
        <f>+IF('Denuncias-Renuncias'!$G179=0,"-",IF('Denuncias-Renuncias'!L179=0,"-",('Denuncias-Renuncias'!L179/'Denuncias-Renuncias'!$G179)))</f>
        <v>4.8148148148148148E-2</v>
      </c>
      <c r="H179" s="39">
        <f>+IF('Denuncias-Renuncias'!$G179=0,"-",IF('Denuncias-Renuncias'!M179=0,"-",('Denuncias-Renuncias'!M179/'Denuncias-Renuncias'!$G179)))</f>
        <v>2.9629629629629631E-2</v>
      </c>
      <c r="I179" s="39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62" t="s">
        <v>382</v>
      </c>
      <c r="C180" s="39" t="str">
        <f>+IF('Denuncias-Renuncias'!$G180=0,"-",IF('Denuncias-Renuncias'!H180=0,"-",('Denuncias-Renuncias'!H180/'Denuncias-Renuncias'!$G180)))</f>
        <v>-</v>
      </c>
      <c r="D180" s="39" t="str">
        <f>+IF('Denuncias-Renuncias'!$G180=0,"-",IF('Denuncias-Renuncias'!I180=0,"-",('Denuncias-Renuncias'!I180/'Denuncias-Renuncias'!$G180)))</f>
        <v>-</v>
      </c>
      <c r="E180" s="39">
        <f>+IF('Denuncias-Renuncias'!$G180=0,"-",IF('Denuncias-Renuncias'!J180=0,"-",('Denuncias-Renuncias'!J180/'Denuncias-Renuncias'!$G180)))</f>
        <v>0.95238095238095233</v>
      </c>
      <c r="F180" s="39">
        <f>+IF('Denuncias-Renuncias'!$G180=0,"-",IF('Denuncias-Renuncias'!K180=0,"-",('Denuncias-Renuncias'!K180/'Denuncias-Renuncias'!$G180)))</f>
        <v>2.3809523809523808E-2</v>
      </c>
      <c r="G180" s="39" t="str">
        <f>+IF('Denuncias-Renuncias'!$G180=0,"-",IF('Denuncias-Renuncias'!L180=0,"-",('Denuncias-Renuncias'!L180/'Denuncias-Renuncias'!$G180)))</f>
        <v>-</v>
      </c>
      <c r="H180" s="39">
        <f>+IF('Denuncias-Renuncias'!$G180=0,"-",IF('Denuncias-Renuncias'!M180=0,"-",('Denuncias-Renuncias'!M180/'Denuncias-Renuncias'!$G180)))</f>
        <v>2.3809523809523808E-2</v>
      </c>
      <c r="I180" s="39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62" t="s">
        <v>383</v>
      </c>
      <c r="C181" s="39" t="str">
        <f>+IF('Denuncias-Renuncias'!$G181=0,"-",IF('Denuncias-Renuncias'!H181=0,"-",('Denuncias-Renuncias'!H181/'Denuncias-Renuncias'!$G181)))</f>
        <v>-</v>
      </c>
      <c r="D181" s="39" t="str">
        <f>+IF('Denuncias-Renuncias'!$G181=0,"-",IF('Denuncias-Renuncias'!I181=0,"-",('Denuncias-Renuncias'!I181/'Denuncias-Renuncias'!$G181)))</f>
        <v>-</v>
      </c>
      <c r="E181" s="39">
        <f>+IF('Denuncias-Renuncias'!$G181=0,"-",IF('Denuncias-Renuncias'!J181=0,"-",('Denuncias-Renuncias'!J181/'Denuncias-Renuncias'!$G181)))</f>
        <v>0.8</v>
      </c>
      <c r="F181" s="39" t="str">
        <f>+IF('Denuncias-Renuncias'!$G181=0,"-",IF('Denuncias-Renuncias'!K181=0,"-",('Denuncias-Renuncias'!K181/'Denuncias-Renuncias'!$G181)))</f>
        <v>-</v>
      </c>
      <c r="G181" s="39" t="str">
        <f>+IF('Denuncias-Renuncias'!$G181=0,"-",IF('Denuncias-Renuncias'!L181=0,"-",('Denuncias-Renuncias'!L181/'Denuncias-Renuncias'!$G181)))</f>
        <v>-</v>
      </c>
      <c r="H181" s="39" t="str">
        <f>+IF('Denuncias-Renuncias'!$G181=0,"-",IF('Denuncias-Renuncias'!M181=0,"-",('Denuncias-Renuncias'!M181/'Denuncias-Renuncias'!$G181)))</f>
        <v>-</v>
      </c>
      <c r="I181" s="39">
        <f>+IF('Denuncias-Renuncias'!$G181=0,"-",IF('Denuncias-Renuncias'!N181=0,"-",('Denuncias-Renuncias'!N181/'Denuncias-Renuncias'!$G181)))</f>
        <v>0.2</v>
      </c>
    </row>
    <row r="182" spans="2:9" ht="20.100000000000001" customHeight="1" thickBot="1" x14ac:dyDescent="0.25">
      <c r="B182" s="62" t="s">
        <v>384</v>
      </c>
      <c r="C182" s="39" t="str">
        <f>+IF('Denuncias-Renuncias'!$G182=0,"-",IF('Denuncias-Renuncias'!H182=0,"-",('Denuncias-Renuncias'!H182/'Denuncias-Renuncias'!$G182)))</f>
        <v>-</v>
      </c>
      <c r="D182" s="39" t="str">
        <f>+IF('Denuncias-Renuncias'!$G182=0,"-",IF('Denuncias-Renuncias'!I182=0,"-",('Denuncias-Renuncias'!I182/'Denuncias-Renuncias'!$G182)))</f>
        <v>-</v>
      </c>
      <c r="E182" s="39">
        <f>+IF('Denuncias-Renuncias'!$G182=0,"-",IF('Denuncias-Renuncias'!J182=0,"-",('Denuncias-Renuncias'!J182/'Denuncias-Renuncias'!$G182)))</f>
        <v>1</v>
      </c>
      <c r="F182" s="39" t="str">
        <f>+IF('Denuncias-Renuncias'!$G182=0,"-",IF('Denuncias-Renuncias'!K182=0,"-",('Denuncias-Renuncias'!K182/'Denuncias-Renuncias'!$G182)))</f>
        <v>-</v>
      </c>
      <c r="G182" s="39" t="str">
        <f>+IF('Denuncias-Renuncias'!$G182=0,"-",IF('Denuncias-Renuncias'!L182=0,"-",('Denuncias-Renuncias'!L182/'Denuncias-Renuncias'!$G182)))</f>
        <v>-</v>
      </c>
      <c r="H182" s="39" t="str">
        <f>+IF('Denuncias-Renuncias'!$G182=0,"-",IF('Denuncias-Renuncias'!M182=0,"-",('Denuncias-Renuncias'!M182/'Denuncias-Renuncias'!$G182)))</f>
        <v>-</v>
      </c>
      <c r="I182" s="39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62" t="s">
        <v>182</v>
      </c>
      <c r="C183" s="39" t="str">
        <f>+IF('Denuncias-Renuncias'!$G183=0,"-",IF('Denuncias-Renuncias'!H183=0,"-",('Denuncias-Renuncias'!H183/'Denuncias-Renuncias'!$G183)))</f>
        <v>-</v>
      </c>
      <c r="D183" s="39" t="str">
        <f>+IF('Denuncias-Renuncias'!$G183=0,"-",IF('Denuncias-Renuncias'!I183=0,"-",('Denuncias-Renuncias'!I183/'Denuncias-Renuncias'!$G183)))</f>
        <v>-</v>
      </c>
      <c r="E183" s="39">
        <f>+IF('Denuncias-Renuncias'!$G183=0,"-",IF('Denuncias-Renuncias'!J183=0,"-",('Denuncias-Renuncias'!J183/'Denuncias-Renuncias'!$G183)))</f>
        <v>0.96666666666666667</v>
      </c>
      <c r="F183" s="39" t="str">
        <f>+IF('Denuncias-Renuncias'!$G183=0,"-",IF('Denuncias-Renuncias'!K183=0,"-",('Denuncias-Renuncias'!K183/'Denuncias-Renuncias'!$G183)))</f>
        <v>-</v>
      </c>
      <c r="G183" s="39">
        <f>+IF('Denuncias-Renuncias'!$G183=0,"-",IF('Denuncias-Renuncias'!L183=0,"-",('Denuncias-Renuncias'!L183/'Denuncias-Renuncias'!$G183)))</f>
        <v>3.3333333333333333E-2</v>
      </c>
      <c r="H183" s="39" t="str">
        <f>+IF('Denuncias-Renuncias'!$G183=0,"-",IF('Denuncias-Renuncias'!M183=0,"-",('Denuncias-Renuncias'!M183/'Denuncias-Renuncias'!$G183)))</f>
        <v>-</v>
      </c>
      <c r="I183" s="39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62" t="s">
        <v>385</v>
      </c>
      <c r="C184" s="39">
        <f>+IF('Denuncias-Renuncias'!$G184=0,"-",IF('Denuncias-Renuncias'!H184=0,"-",('Denuncias-Renuncias'!H184/'Denuncias-Renuncias'!$G184)))</f>
        <v>7.6923076923076927E-2</v>
      </c>
      <c r="D184" s="39" t="str">
        <f>+IF('Denuncias-Renuncias'!$G184=0,"-",IF('Denuncias-Renuncias'!I184=0,"-",('Denuncias-Renuncias'!I184/'Denuncias-Renuncias'!$G184)))</f>
        <v>-</v>
      </c>
      <c r="E184" s="39">
        <f>+IF('Denuncias-Renuncias'!$G184=0,"-",IF('Denuncias-Renuncias'!J184=0,"-",('Denuncias-Renuncias'!J184/'Denuncias-Renuncias'!$G184)))</f>
        <v>0.69230769230769229</v>
      </c>
      <c r="F184" s="39">
        <f>+IF('Denuncias-Renuncias'!$G184=0,"-",IF('Denuncias-Renuncias'!K184=0,"-",('Denuncias-Renuncias'!K184/'Denuncias-Renuncias'!$G184)))</f>
        <v>7.6923076923076927E-2</v>
      </c>
      <c r="G184" s="39">
        <f>+IF('Denuncias-Renuncias'!$G184=0,"-",IF('Denuncias-Renuncias'!L184=0,"-",('Denuncias-Renuncias'!L184/'Denuncias-Renuncias'!$G184)))</f>
        <v>7.6923076923076927E-2</v>
      </c>
      <c r="H184" s="39" t="str">
        <f>+IF('Denuncias-Renuncias'!$G184=0,"-",IF('Denuncias-Renuncias'!M184=0,"-",('Denuncias-Renuncias'!M184/'Denuncias-Renuncias'!$G184)))</f>
        <v>-</v>
      </c>
      <c r="I184" s="39">
        <f>+IF('Denuncias-Renuncias'!$G184=0,"-",IF('Denuncias-Renuncias'!N184=0,"-",('Denuncias-Renuncias'!N184/'Denuncias-Renuncias'!$G184)))</f>
        <v>7.6923076923076927E-2</v>
      </c>
    </row>
    <row r="185" spans="2:9" ht="20.100000000000001" customHeight="1" thickBot="1" x14ac:dyDescent="0.25">
      <c r="B185" s="62" t="s">
        <v>386</v>
      </c>
      <c r="C185" s="39" t="str">
        <f>+IF('Denuncias-Renuncias'!$G185=0,"-",IF('Denuncias-Renuncias'!H185=0,"-",('Denuncias-Renuncias'!H185/'Denuncias-Renuncias'!$G185)))</f>
        <v>-</v>
      </c>
      <c r="D185" s="39" t="str">
        <f>+IF('Denuncias-Renuncias'!$G185=0,"-",IF('Denuncias-Renuncias'!I185=0,"-",('Denuncias-Renuncias'!I185/'Denuncias-Renuncias'!$G185)))</f>
        <v>-</v>
      </c>
      <c r="E185" s="39">
        <f>+IF('Denuncias-Renuncias'!$G185=0,"-",IF('Denuncias-Renuncias'!J185=0,"-",('Denuncias-Renuncias'!J185/'Denuncias-Renuncias'!$G185)))</f>
        <v>1</v>
      </c>
      <c r="F185" s="39" t="str">
        <f>+IF('Denuncias-Renuncias'!$G185=0,"-",IF('Denuncias-Renuncias'!K185=0,"-",('Denuncias-Renuncias'!K185/'Denuncias-Renuncias'!$G185)))</f>
        <v>-</v>
      </c>
      <c r="G185" s="39" t="str">
        <f>+IF('Denuncias-Renuncias'!$G185=0,"-",IF('Denuncias-Renuncias'!L185=0,"-",('Denuncias-Renuncias'!L185/'Denuncias-Renuncias'!$G185)))</f>
        <v>-</v>
      </c>
      <c r="H185" s="39" t="str">
        <f>+IF('Denuncias-Renuncias'!$G185=0,"-",IF('Denuncias-Renuncias'!M185=0,"-",('Denuncias-Renuncias'!M185/'Denuncias-Renuncias'!$G185)))</f>
        <v>-</v>
      </c>
      <c r="I185" s="39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62" t="s">
        <v>183</v>
      </c>
      <c r="C186" s="39" t="str">
        <f>+IF('Denuncias-Renuncias'!$G186=0,"-",IF('Denuncias-Renuncias'!H186=0,"-",('Denuncias-Renuncias'!H186/'Denuncias-Renuncias'!$G186)))</f>
        <v>-</v>
      </c>
      <c r="D186" s="39" t="str">
        <f>+IF('Denuncias-Renuncias'!$G186=0,"-",IF('Denuncias-Renuncias'!I186=0,"-",('Denuncias-Renuncias'!I186/'Denuncias-Renuncias'!$G186)))</f>
        <v>-</v>
      </c>
      <c r="E186" s="39">
        <f>+IF('Denuncias-Renuncias'!$G186=0,"-",IF('Denuncias-Renuncias'!J186=0,"-",('Denuncias-Renuncias'!J186/'Denuncias-Renuncias'!$G186)))</f>
        <v>0.96141479099678462</v>
      </c>
      <c r="F186" s="39" t="str">
        <f>+IF('Denuncias-Renuncias'!$G186=0,"-",IF('Denuncias-Renuncias'!K186=0,"-",('Denuncias-Renuncias'!K186/'Denuncias-Renuncias'!$G186)))</f>
        <v>-</v>
      </c>
      <c r="G186" s="39">
        <f>+IF('Denuncias-Renuncias'!$G186=0,"-",IF('Denuncias-Renuncias'!L186=0,"-",('Denuncias-Renuncias'!L186/'Denuncias-Renuncias'!$G186)))</f>
        <v>3.8585209003215437E-2</v>
      </c>
      <c r="H186" s="39" t="str">
        <f>+IF('Denuncias-Renuncias'!$G186=0,"-",IF('Denuncias-Renuncias'!M186=0,"-",('Denuncias-Renuncias'!M186/'Denuncias-Renuncias'!$G186)))</f>
        <v>-</v>
      </c>
      <c r="I186" s="39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62" t="s">
        <v>387</v>
      </c>
      <c r="C187" s="39" t="str">
        <f>+IF('Denuncias-Renuncias'!$G187=0,"-",IF('Denuncias-Renuncias'!H187=0,"-",('Denuncias-Renuncias'!H187/'Denuncias-Renuncias'!$G187)))</f>
        <v>-</v>
      </c>
      <c r="D187" s="39" t="str">
        <f>+IF('Denuncias-Renuncias'!$G187=0,"-",IF('Denuncias-Renuncias'!I187=0,"-",('Denuncias-Renuncias'!I187/'Denuncias-Renuncias'!$G187)))</f>
        <v>-</v>
      </c>
      <c r="E187" s="39">
        <f>+IF('Denuncias-Renuncias'!$G187=0,"-",IF('Denuncias-Renuncias'!J187=0,"-",('Denuncias-Renuncias'!J187/'Denuncias-Renuncias'!$G187)))</f>
        <v>1</v>
      </c>
      <c r="F187" s="39" t="str">
        <f>+IF('Denuncias-Renuncias'!$G187=0,"-",IF('Denuncias-Renuncias'!K187=0,"-",('Denuncias-Renuncias'!K187/'Denuncias-Renuncias'!$G187)))</f>
        <v>-</v>
      </c>
      <c r="G187" s="39" t="str">
        <f>+IF('Denuncias-Renuncias'!$G187=0,"-",IF('Denuncias-Renuncias'!L187=0,"-",('Denuncias-Renuncias'!L187/'Denuncias-Renuncias'!$G187)))</f>
        <v>-</v>
      </c>
      <c r="H187" s="39" t="str">
        <f>+IF('Denuncias-Renuncias'!$G187=0,"-",IF('Denuncias-Renuncias'!M187=0,"-",('Denuncias-Renuncias'!M187/'Denuncias-Renuncias'!$G187)))</f>
        <v>-</v>
      </c>
      <c r="I187" s="39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62" t="s">
        <v>388</v>
      </c>
      <c r="C188" s="39" t="str">
        <f>+IF('Denuncias-Renuncias'!$G188=0,"-",IF('Denuncias-Renuncias'!H188=0,"-",('Denuncias-Renuncias'!H188/'Denuncias-Renuncias'!$G188)))</f>
        <v>-</v>
      </c>
      <c r="D188" s="39" t="str">
        <f>+IF('Denuncias-Renuncias'!$G188=0,"-",IF('Denuncias-Renuncias'!I188=0,"-",('Denuncias-Renuncias'!I188/'Denuncias-Renuncias'!$G188)))</f>
        <v>-</v>
      </c>
      <c r="E188" s="39">
        <f>+IF('Denuncias-Renuncias'!$G188=0,"-",IF('Denuncias-Renuncias'!J188=0,"-",('Denuncias-Renuncias'!J188/'Denuncias-Renuncias'!$G188)))</f>
        <v>0.8</v>
      </c>
      <c r="F188" s="39">
        <f>+IF('Denuncias-Renuncias'!$G188=0,"-",IF('Denuncias-Renuncias'!K188=0,"-",('Denuncias-Renuncias'!K188/'Denuncias-Renuncias'!$G188)))</f>
        <v>0.1</v>
      </c>
      <c r="G188" s="39" t="str">
        <f>+IF('Denuncias-Renuncias'!$G188=0,"-",IF('Denuncias-Renuncias'!L188=0,"-",('Denuncias-Renuncias'!L188/'Denuncias-Renuncias'!$G188)))</f>
        <v>-</v>
      </c>
      <c r="H188" s="39">
        <f>+IF('Denuncias-Renuncias'!$G188=0,"-",IF('Denuncias-Renuncias'!M188=0,"-",('Denuncias-Renuncias'!M188/'Denuncias-Renuncias'!$G188)))</f>
        <v>0.1</v>
      </c>
      <c r="I188" s="39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62" t="s">
        <v>389</v>
      </c>
      <c r="C189" s="39" t="str">
        <f>+IF('Denuncias-Renuncias'!$G189=0,"-",IF('Denuncias-Renuncias'!H189=0,"-",('Denuncias-Renuncias'!H189/'Denuncias-Renuncias'!$G189)))</f>
        <v>-</v>
      </c>
      <c r="D189" s="39" t="str">
        <f>+IF('Denuncias-Renuncias'!$G189=0,"-",IF('Denuncias-Renuncias'!I189=0,"-",('Denuncias-Renuncias'!I189/'Denuncias-Renuncias'!$G189)))</f>
        <v>-</v>
      </c>
      <c r="E189" s="39">
        <f>+IF('Denuncias-Renuncias'!$G189=0,"-",IF('Denuncias-Renuncias'!J189=0,"-",('Denuncias-Renuncias'!J189/'Denuncias-Renuncias'!$G189)))</f>
        <v>1</v>
      </c>
      <c r="F189" s="39" t="str">
        <f>+IF('Denuncias-Renuncias'!$G189=0,"-",IF('Denuncias-Renuncias'!K189=0,"-",('Denuncias-Renuncias'!K189/'Denuncias-Renuncias'!$G189)))</f>
        <v>-</v>
      </c>
      <c r="G189" s="39" t="str">
        <f>+IF('Denuncias-Renuncias'!$G189=0,"-",IF('Denuncias-Renuncias'!L189=0,"-",('Denuncias-Renuncias'!L189/'Denuncias-Renuncias'!$G189)))</f>
        <v>-</v>
      </c>
      <c r="H189" s="39" t="str">
        <f>+IF('Denuncias-Renuncias'!$G189=0,"-",IF('Denuncias-Renuncias'!M189=0,"-",('Denuncias-Renuncias'!M189/'Denuncias-Renuncias'!$G189)))</f>
        <v>-</v>
      </c>
      <c r="I189" s="39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62" t="s">
        <v>390</v>
      </c>
      <c r="C190" s="39" t="str">
        <f>+IF('Denuncias-Renuncias'!$G190=0,"-",IF('Denuncias-Renuncias'!H190=0,"-",('Denuncias-Renuncias'!H190/'Denuncias-Renuncias'!$G190)))</f>
        <v>-</v>
      </c>
      <c r="D190" s="39" t="str">
        <f>+IF('Denuncias-Renuncias'!$G190=0,"-",IF('Denuncias-Renuncias'!I190=0,"-",('Denuncias-Renuncias'!I190/'Denuncias-Renuncias'!$G190)))</f>
        <v>-</v>
      </c>
      <c r="E190" s="39">
        <f>+IF('Denuncias-Renuncias'!$G190=0,"-",IF('Denuncias-Renuncias'!J190=0,"-",('Denuncias-Renuncias'!J190/'Denuncias-Renuncias'!$G190)))</f>
        <v>1</v>
      </c>
      <c r="F190" s="39" t="str">
        <f>+IF('Denuncias-Renuncias'!$G190=0,"-",IF('Denuncias-Renuncias'!K190=0,"-",('Denuncias-Renuncias'!K190/'Denuncias-Renuncias'!$G190)))</f>
        <v>-</v>
      </c>
      <c r="G190" s="39" t="str">
        <f>+IF('Denuncias-Renuncias'!$G190=0,"-",IF('Denuncias-Renuncias'!L190=0,"-",('Denuncias-Renuncias'!L190/'Denuncias-Renuncias'!$G190)))</f>
        <v>-</v>
      </c>
      <c r="H190" s="39" t="str">
        <f>+IF('Denuncias-Renuncias'!$G190=0,"-",IF('Denuncias-Renuncias'!M190=0,"-",('Denuncias-Renuncias'!M190/'Denuncias-Renuncias'!$G190)))</f>
        <v>-</v>
      </c>
      <c r="I190" s="39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62" t="s">
        <v>184</v>
      </c>
      <c r="C191" s="39" t="str">
        <f>+IF('Denuncias-Renuncias'!$G191=0,"-",IF('Denuncias-Renuncias'!H191=0,"-",('Denuncias-Renuncias'!H191/'Denuncias-Renuncias'!$G191)))</f>
        <v>-</v>
      </c>
      <c r="D191" s="39" t="str">
        <f>+IF('Denuncias-Renuncias'!$G191=0,"-",IF('Denuncias-Renuncias'!I191=0,"-",('Denuncias-Renuncias'!I191/'Denuncias-Renuncias'!$G191)))</f>
        <v>-</v>
      </c>
      <c r="E191" s="39">
        <f>+IF('Denuncias-Renuncias'!$G191=0,"-",IF('Denuncias-Renuncias'!J191=0,"-",('Denuncias-Renuncias'!J191/'Denuncias-Renuncias'!$G191)))</f>
        <v>0.81877729257641918</v>
      </c>
      <c r="F191" s="39" t="str">
        <f>+IF('Denuncias-Renuncias'!$G191=0,"-",IF('Denuncias-Renuncias'!K191=0,"-",('Denuncias-Renuncias'!K191/'Denuncias-Renuncias'!$G191)))</f>
        <v>-</v>
      </c>
      <c r="G191" s="39">
        <f>+IF('Denuncias-Renuncias'!$G191=0,"-",IF('Denuncias-Renuncias'!L191=0,"-",('Denuncias-Renuncias'!L191/'Denuncias-Renuncias'!$G191)))</f>
        <v>3.0567685589519649E-2</v>
      </c>
      <c r="H191" s="39">
        <f>+IF('Denuncias-Renuncias'!$G191=0,"-",IF('Denuncias-Renuncias'!M191=0,"-",('Denuncias-Renuncias'!M191/'Denuncias-Renuncias'!$G191)))</f>
        <v>0.15065502183406113</v>
      </c>
      <c r="I191" s="39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62" t="s">
        <v>391</v>
      </c>
      <c r="C192" s="39" t="str">
        <f>+IF('Denuncias-Renuncias'!$G192=0,"-",IF('Denuncias-Renuncias'!H192=0,"-",('Denuncias-Renuncias'!H192/'Denuncias-Renuncias'!$G192)))</f>
        <v>-</v>
      </c>
      <c r="D192" s="39" t="str">
        <f>+IF('Denuncias-Renuncias'!$G192=0,"-",IF('Denuncias-Renuncias'!I192=0,"-",('Denuncias-Renuncias'!I192/'Denuncias-Renuncias'!$G192)))</f>
        <v>-</v>
      </c>
      <c r="E192" s="39">
        <f>+IF('Denuncias-Renuncias'!$G192=0,"-",IF('Denuncias-Renuncias'!J192=0,"-",('Denuncias-Renuncias'!J192/'Denuncias-Renuncias'!$G192)))</f>
        <v>0.93939393939393945</v>
      </c>
      <c r="F192" s="39" t="str">
        <f>+IF('Denuncias-Renuncias'!$G192=0,"-",IF('Denuncias-Renuncias'!K192=0,"-",('Denuncias-Renuncias'!K192/'Denuncias-Renuncias'!$G192)))</f>
        <v>-</v>
      </c>
      <c r="G192" s="39">
        <f>+IF('Denuncias-Renuncias'!$G192=0,"-",IF('Denuncias-Renuncias'!L192=0,"-",('Denuncias-Renuncias'!L192/'Denuncias-Renuncias'!$G192)))</f>
        <v>6.0606060606060608E-2</v>
      </c>
      <c r="H192" s="39" t="str">
        <f>+IF('Denuncias-Renuncias'!$G192=0,"-",IF('Denuncias-Renuncias'!M192=0,"-",('Denuncias-Renuncias'!M192/'Denuncias-Renuncias'!$G192)))</f>
        <v>-</v>
      </c>
      <c r="I192" s="39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62" t="s">
        <v>392</v>
      </c>
      <c r="C193" s="39" t="str">
        <f>+IF('Denuncias-Renuncias'!$G193=0,"-",IF('Denuncias-Renuncias'!H193=0,"-",('Denuncias-Renuncias'!H193/'Denuncias-Renuncias'!$G193)))</f>
        <v>-</v>
      </c>
      <c r="D193" s="39" t="str">
        <f>+IF('Denuncias-Renuncias'!$G193=0,"-",IF('Denuncias-Renuncias'!I193=0,"-",('Denuncias-Renuncias'!I193/'Denuncias-Renuncias'!$G193)))</f>
        <v>-</v>
      </c>
      <c r="E193" s="39">
        <f>+IF('Denuncias-Renuncias'!$G193=0,"-",IF('Denuncias-Renuncias'!J193=0,"-",('Denuncias-Renuncias'!J193/'Denuncias-Renuncias'!$G193)))</f>
        <v>0.375</v>
      </c>
      <c r="F193" s="39">
        <f>+IF('Denuncias-Renuncias'!$G193=0,"-",IF('Denuncias-Renuncias'!K193=0,"-",('Denuncias-Renuncias'!K193/'Denuncias-Renuncias'!$G193)))</f>
        <v>0.125</v>
      </c>
      <c r="G193" s="39">
        <f>+IF('Denuncias-Renuncias'!$G193=0,"-",IF('Denuncias-Renuncias'!L193=0,"-",('Denuncias-Renuncias'!L193/'Denuncias-Renuncias'!$G193)))</f>
        <v>0.5</v>
      </c>
      <c r="H193" s="39" t="str">
        <f>+IF('Denuncias-Renuncias'!$G193=0,"-",IF('Denuncias-Renuncias'!M193=0,"-",('Denuncias-Renuncias'!M193/'Denuncias-Renuncias'!$G193)))</f>
        <v>-</v>
      </c>
      <c r="I193" s="39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62" t="s">
        <v>393</v>
      </c>
      <c r="C194" s="39">
        <f>+IF('Denuncias-Renuncias'!$G194=0,"-",IF('Denuncias-Renuncias'!H194=0,"-",('Denuncias-Renuncias'!H194/'Denuncias-Renuncias'!$G194)))</f>
        <v>0.17391304347826086</v>
      </c>
      <c r="D194" s="39" t="str">
        <f>+IF('Denuncias-Renuncias'!$G194=0,"-",IF('Denuncias-Renuncias'!I194=0,"-",('Denuncias-Renuncias'!I194/'Denuncias-Renuncias'!$G194)))</f>
        <v>-</v>
      </c>
      <c r="E194" s="39">
        <f>+IF('Denuncias-Renuncias'!$G194=0,"-",IF('Denuncias-Renuncias'!J194=0,"-",('Denuncias-Renuncias'!J194/'Denuncias-Renuncias'!$G194)))</f>
        <v>0.82608695652173914</v>
      </c>
      <c r="F194" s="39" t="str">
        <f>+IF('Denuncias-Renuncias'!$G194=0,"-",IF('Denuncias-Renuncias'!K194=0,"-",('Denuncias-Renuncias'!K194/'Denuncias-Renuncias'!$G194)))</f>
        <v>-</v>
      </c>
      <c r="G194" s="39" t="str">
        <f>+IF('Denuncias-Renuncias'!$G194=0,"-",IF('Denuncias-Renuncias'!L194=0,"-",('Denuncias-Renuncias'!L194/'Denuncias-Renuncias'!$G194)))</f>
        <v>-</v>
      </c>
      <c r="H194" s="39" t="str">
        <f>+IF('Denuncias-Renuncias'!$G194=0,"-",IF('Denuncias-Renuncias'!M194=0,"-",('Denuncias-Renuncias'!M194/'Denuncias-Renuncias'!$G194)))</f>
        <v>-</v>
      </c>
      <c r="I194" s="39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62" t="s">
        <v>394</v>
      </c>
      <c r="C195" s="39" t="str">
        <f>+IF('Denuncias-Renuncias'!$G195=0,"-",IF('Denuncias-Renuncias'!H195=0,"-",('Denuncias-Renuncias'!H195/'Denuncias-Renuncias'!$G195)))</f>
        <v>-</v>
      </c>
      <c r="D195" s="39" t="str">
        <f>+IF('Denuncias-Renuncias'!$G195=0,"-",IF('Denuncias-Renuncias'!I195=0,"-",('Denuncias-Renuncias'!I195/'Denuncias-Renuncias'!$G195)))</f>
        <v>-</v>
      </c>
      <c r="E195" s="39">
        <f>+IF('Denuncias-Renuncias'!$G195=0,"-",IF('Denuncias-Renuncias'!J195=0,"-",('Denuncias-Renuncias'!J195/'Denuncias-Renuncias'!$G195)))</f>
        <v>0.95454545454545459</v>
      </c>
      <c r="F195" s="39" t="str">
        <f>+IF('Denuncias-Renuncias'!$G195=0,"-",IF('Denuncias-Renuncias'!K195=0,"-",('Denuncias-Renuncias'!K195/'Denuncias-Renuncias'!$G195)))</f>
        <v>-</v>
      </c>
      <c r="G195" s="39">
        <f>+IF('Denuncias-Renuncias'!$G195=0,"-",IF('Denuncias-Renuncias'!L195=0,"-",('Denuncias-Renuncias'!L195/'Denuncias-Renuncias'!$G195)))</f>
        <v>4.5454545454545456E-2</v>
      </c>
      <c r="H195" s="39" t="str">
        <f>+IF('Denuncias-Renuncias'!$G195=0,"-",IF('Denuncias-Renuncias'!M195=0,"-",('Denuncias-Renuncias'!M195/'Denuncias-Renuncias'!$G195)))</f>
        <v>-</v>
      </c>
      <c r="I195" s="39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62" t="s">
        <v>395</v>
      </c>
      <c r="C196" s="39" t="str">
        <f>+IF('Denuncias-Renuncias'!$G196=0,"-",IF('Denuncias-Renuncias'!H196=0,"-",('Denuncias-Renuncias'!H196/'Denuncias-Renuncias'!$G196)))</f>
        <v>-</v>
      </c>
      <c r="D196" s="39" t="str">
        <f>+IF('Denuncias-Renuncias'!$G196=0,"-",IF('Denuncias-Renuncias'!I196=0,"-",('Denuncias-Renuncias'!I196/'Denuncias-Renuncias'!$G196)))</f>
        <v>-</v>
      </c>
      <c r="E196" s="39">
        <f>+IF('Denuncias-Renuncias'!$G196=0,"-",IF('Denuncias-Renuncias'!J196=0,"-",('Denuncias-Renuncias'!J196/'Denuncias-Renuncias'!$G196)))</f>
        <v>1</v>
      </c>
      <c r="F196" s="39" t="str">
        <f>+IF('Denuncias-Renuncias'!$G196=0,"-",IF('Denuncias-Renuncias'!K196=0,"-",('Denuncias-Renuncias'!K196/'Denuncias-Renuncias'!$G196)))</f>
        <v>-</v>
      </c>
      <c r="G196" s="39" t="str">
        <f>+IF('Denuncias-Renuncias'!$G196=0,"-",IF('Denuncias-Renuncias'!L196=0,"-",('Denuncias-Renuncias'!L196/'Denuncias-Renuncias'!$G196)))</f>
        <v>-</v>
      </c>
      <c r="H196" s="39" t="str">
        <f>+IF('Denuncias-Renuncias'!$G196=0,"-",IF('Denuncias-Renuncias'!M196=0,"-",('Denuncias-Renuncias'!M196/'Denuncias-Renuncias'!$G196)))</f>
        <v>-</v>
      </c>
      <c r="I196" s="39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62" t="s">
        <v>185</v>
      </c>
      <c r="C197" s="39">
        <f>+IF('Denuncias-Renuncias'!$G197=0,"-",IF('Denuncias-Renuncias'!H197=0,"-",('Denuncias-Renuncias'!H197/'Denuncias-Renuncias'!$G197)))</f>
        <v>7.3529411764705881E-3</v>
      </c>
      <c r="D197" s="39">
        <f>+IF('Denuncias-Renuncias'!$G197=0,"-",IF('Denuncias-Renuncias'!I197=0,"-",('Denuncias-Renuncias'!I197/'Denuncias-Renuncias'!$G197)))</f>
        <v>7.3529411764705881E-3</v>
      </c>
      <c r="E197" s="39">
        <f>+IF('Denuncias-Renuncias'!$G197=0,"-",IF('Denuncias-Renuncias'!J197=0,"-",('Denuncias-Renuncias'!J197/'Denuncias-Renuncias'!$G197)))</f>
        <v>0.74264705882352944</v>
      </c>
      <c r="F197" s="39">
        <f>+IF('Denuncias-Renuncias'!$G197=0,"-",IF('Denuncias-Renuncias'!K197=0,"-",('Denuncias-Renuncias'!K197/'Denuncias-Renuncias'!$G197)))</f>
        <v>1.4705882352941176E-2</v>
      </c>
      <c r="G197" s="39">
        <f>+IF('Denuncias-Renuncias'!$G197=0,"-",IF('Denuncias-Renuncias'!L197=0,"-",('Denuncias-Renuncias'!L197/'Denuncias-Renuncias'!$G197)))</f>
        <v>0.17647058823529413</v>
      </c>
      <c r="H197" s="39">
        <f>+IF('Denuncias-Renuncias'!$G197=0,"-",IF('Denuncias-Renuncias'!M197=0,"-",('Denuncias-Renuncias'!M197/'Denuncias-Renuncias'!$G197)))</f>
        <v>2.9411764705882353E-2</v>
      </c>
      <c r="I197" s="39">
        <f>+IF('Denuncias-Renuncias'!$G197=0,"-",IF('Denuncias-Renuncias'!N197=0,"-",('Denuncias-Renuncias'!N197/'Denuncias-Renuncias'!$G197)))</f>
        <v>2.2058823529411766E-2</v>
      </c>
    </row>
    <row r="198" spans="2:9" ht="20.100000000000001" customHeight="1" thickBot="1" x14ac:dyDescent="0.25">
      <c r="B198" s="62" t="s">
        <v>186</v>
      </c>
      <c r="C198" s="39">
        <f>+IF('Denuncias-Renuncias'!$G198=0,"-",IF('Denuncias-Renuncias'!H198=0,"-",('Denuncias-Renuncias'!H198/'Denuncias-Renuncias'!$G198)))</f>
        <v>3.3606557377049179E-2</v>
      </c>
      <c r="D198" s="39">
        <f>+IF('Denuncias-Renuncias'!$G198=0,"-",IF('Denuncias-Renuncias'!I198=0,"-",('Denuncias-Renuncias'!I198/'Denuncias-Renuncias'!$G198)))</f>
        <v>3.2786885245901639E-3</v>
      </c>
      <c r="E198" s="39">
        <f>+IF('Denuncias-Renuncias'!$G198=0,"-",IF('Denuncias-Renuncias'!J198=0,"-",('Denuncias-Renuncias'!J198/'Denuncias-Renuncias'!$G198)))</f>
        <v>0.65081967213114755</v>
      </c>
      <c r="F198" s="39">
        <f>+IF('Denuncias-Renuncias'!$G198=0,"-",IF('Denuncias-Renuncias'!K198=0,"-",('Denuncias-Renuncias'!K198/'Denuncias-Renuncias'!$G198)))</f>
        <v>1.0655737704918032E-2</v>
      </c>
      <c r="G198" s="39">
        <f>+IF('Denuncias-Renuncias'!$G198=0,"-",IF('Denuncias-Renuncias'!L198=0,"-",('Denuncias-Renuncias'!L198/'Denuncias-Renuncias'!$G198)))</f>
        <v>0.28114754098360656</v>
      </c>
      <c r="H198" s="39">
        <f>+IF('Denuncias-Renuncias'!$G198=0,"-",IF('Denuncias-Renuncias'!M198=0,"-",('Denuncias-Renuncias'!M198/'Denuncias-Renuncias'!$G198)))</f>
        <v>1.9672131147540985E-2</v>
      </c>
      <c r="I198" s="39">
        <f>+IF('Denuncias-Renuncias'!$G198=0,"-",IF('Denuncias-Renuncias'!N198=0,"-",('Denuncias-Renuncias'!N198/'Denuncias-Renuncias'!$G198)))</f>
        <v>8.1967213114754098E-4</v>
      </c>
    </row>
    <row r="199" spans="2:9" ht="20.100000000000001" customHeight="1" thickBot="1" x14ac:dyDescent="0.25">
      <c r="B199" s="62" t="s">
        <v>396</v>
      </c>
      <c r="C199" s="39" t="str">
        <f>+IF('Denuncias-Renuncias'!$G199=0,"-",IF('Denuncias-Renuncias'!H199=0,"-",('Denuncias-Renuncias'!H199/'Denuncias-Renuncias'!$G199)))</f>
        <v>-</v>
      </c>
      <c r="D199" s="39" t="str">
        <f>+IF('Denuncias-Renuncias'!$G199=0,"-",IF('Denuncias-Renuncias'!I199=0,"-",('Denuncias-Renuncias'!I199/'Denuncias-Renuncias'!$G199)))</f>
        <v>-</v>
      </c>
      <c r="E199" s="39">
        <f>+IF('Denuncias-Renuncias'!$G199=0,"-",IF('Denuncias-Renuncias'!J199=0,"-",('Denuncias-Renuncias'!J199/'Denuncias-Renuncias'!$G199)))</f>
        <v>0.8571428571428571</v>
      </c>
      <c r="F199" s="39" t="str">
        <f>+IF('Denuncias-Renuncias'!$G199=0,"-",IF('Denuncias-Renuncias'!K199=0,"-",('Denuncias-Renuncias'!K199/'Denuncias-Renuncias'!$G199)))</f>
        <v>-</v>
      </c>
      <c r="G199" s="39">
        <f>+IF('Denuncias-Renuncias'!$G199=0,"-",IF('Denuncias-Renuncias'!L199=0,"-",('Denuncias-Renuncias'!L199/'Denuncias-Renuncias'!$G199)))</f>
        <v>0.14285714285714285</v>
      </c>
      <c r="H199" s="39" t="str">
        <f>+IF('Denuncias-Renuncias'!$G199=0,"-",IF('Denuncias-Renuncias'!M199=0,"-",('Denuncias-Renuncias'!M199/'Denuncias-Renuncias'!$G199)))</f>
        <v>-</v>
      </c>
      <c r="I199" s="39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62" t="s">
        <v>397</v>
      </c>
      <c r="C200" s="39" t="str">
        <f>+IF('Denuncias-Renuncias'!$G200=0,"-",IF('Denuncias-Renuncias'!H200=0,"-",('Denuncias-Renuncias'!H200/'Denuncias-Renuncias'!$G200)))</f>
        <v>-</v>
      </c>
      <c r="D200" s="39" t="str">
        <f>+IF('Denuncias-Renuncias'!$G200=0,"-",IF('Denuncias-Renuncias'!I200=0,"-",('Denuncias-Renuncias'!I200/'Denuncias-Renuncias'!$G200)))</f>
        <v>-</v>
      </c>
      <c r="E200" s="39">
        <f>+IF('Denuncias-Renuncias'!$G200=0,"-",IF('Denuncias-Renuncias'!J200=0,"-",('Denuncias-Renuncias'!J200/'Denuncias-Renuncias'!$G200)))</f>
        <v>1</v>
      </c>
      <c r="F200" s="39" t="str">
        <f>+IF('Denuncias-Renuncias'!$G200=0,"-",IF('Denuncias-Renuncias'!K200=0,"-",('Denuncias-Renuncias'!K200/'Denuncias-Renuncias'!$G200)))</f>
        <v>-</v>
      </c>
      <c r="G200" s="39" t="str">
        <f>+IF('Denuncias-Renuncias'!$G200=0,"-",IF('Denuncias-Renuncias'!L200=0,"-",('Denuncias-Renuncias'!L200/'Denuncias-Renuncias'!$G200)))</f>
        <v>-</v>
      </c>
      <c r="H200" s="39" t="str">
        <f>+IF('Denuncias-Renuncias'!$G200=0,"-",IF('Denuncias-Renuncias'!M200=0,"-",('Denuncias-Renuncias'!M200/'Denuncias-Renuncias'!$G200)))</f>
        <v>-</v>
      </c>
      <c r="I200" s="39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62" t="s">
        <v>398</v>
      </c>
      <c r="C201" s="39" t="str">
        <f>+IF('Denuncias-Renuncias'!$G201=0,"-",IF('Denuncias-Renuncias'!H201=0,"-",('Denuncias-Renuncias'!H201/'Denuncias-Renuncias'!$G201)))</f>
        <v>-</v>
      </c>
      <c r="D201" s="39" t="str">
        <f>+IF('Denuncias-Renuncias'!$G201=0,"-",IF('Denuncias-Renuncias'!I201=0,"-",('Denuncias-Renuncias'!I201/'Denuncias-Renuncias'!$G201)))</f>
        <v>-</v>
      </c>
      <c r="E201" s="39">
        <f>+IF('Denuncias-Renuncias'!$G201=0,"-",IF('Denuncias-Renuncias'!J201=0,"-",('Denuncias-Renuncias'!J201/'Denuncias-Renuncias'!$G201)))</f>
        <v>0.8666666666666667</v>
      </c>
      <c r="F201" s="39" t="str">
        <f>+IF('Denuncias-Renuncias'!$G201=0,"-",IF('Denuncias-Renuncias'!K201=0,"-",('Denuncias-Renuncias'!K201/'Denuncias-Renuncias'!$G201)))</f>
        <v>-</v>
      </c>
      <c r="G201" s="39">
        <f>+IF('Denuncias-Renuncias'!$G201=0,"-",IF('Denuncias-Renuncias'!L201=0,"-",('Denuncias-Renuncias'!L201/'Denuncias-Renuncias'!$G201)))</f>
        <v>6.6666666666666666E-2</v>
      </c>
      <c r="H201" s="39" t="str">
        <f>+IF('Denuncias-Renuncias'!$G201=0,"-",IF('Denuncias-Renuncias'!M201=0,"-",('Denuncias-Renuncias'!M201/'Denuncias-Renuncias'!$G201)))</f>
        <v>-</v>
      </c>
      <c r="I201" s="39">
        <f>+IF('Denuncias-Renuncias'!$G201=0,"-",IF('Denuncias-Renuncias'!N201=0,"-",('Denuncias-Renuncias'!N201/'Denuncias-Renuncias'!$G201)))</f>
        <v>6.6666666666666666E-2</v>
      </c>
    </row>
    <row r="202" spans="2:9" ht="20.100000000000001" customHeight="1" thickBot="1" x14ac:dyDescent="0.25">
      <c r="B202" s="62" t="s">
        <v>187</v>
      </c>
      <c r="C202" s="39">
        <f>+IF('Denuncias-Renuncias'!$G202=0,"-",IF('Denuncias-Renuncias'!H202=0,"-",('Denuncias-Renuncias'!H202/'Denuncias-Renuncias'!$G202)))</f>
        <v>1.0638297872340425E-2</v>
      </c>
      <c r="D202" s="39" t="str">
        <f>+IF('Denuncias-Renuncias'!$G202=0,"-",IF('Denuncias-Renuncias'!I202=0,"-",('Denuncias-Renuncias'!I202/'Denuncias-Renuncias'!$G202)))</f>
        <v>-</v>
      </c>
      <c r="E202" s="39">
        <f>+IF('Denuncias-Renuncias'!$G202=0,"-",IF('Denuncias-Renuncias'!J202=0,"-",('Denuncias-Renuncias'!J202/'Denuncias-Renuncias'!$G202)))</f>
        <v>0.88829787234042556</v>
      </c>
      <c r="F202" s="39">
        <f>+IF('Denuncias-Renuncias'!$G202=0,"-",IF('Denuncias-Renuncias'!K202=0,"-",('Denuncias-Renuncias'!K202/'Denuncias-Renuncias'!$G202)))</f>
        <v>3.1914893617021274E-2</v>
      </c>
      <c r="G202" s="39">
        <f>+IF('Denuncias-Renuncias'!$G202=0,"-",IF('Denuncias-Renuncias'!L202=0,"-",('Denuncias-Renuncias'!L202/'Denuncias-Renuncias'!$G202)))</f>
        <v>6.3829787234042548E-2</v>
      </c>
      <c r="H202" s="39">
        <f>+IF('Denuncias-Renuncias'!$G202=0,"-",IF('Denuncias-Renuncias'!M202=0,"-",('Denuncias-Renuncias'!M202/'Denuncias-Renuncias'!$G202)))</f>
        <v>5.3191489361702126E-3</v>
      </c>
      <c r="I202" s="39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62" t="s">
        <v>399</v>
      </c>
      <c r="C203" s="39">
        <f>+IF('Denuncias-Renuncias'!$G203=0,"-",IF('Denuncias-Renuncias'!H203=0,"-",('Denuncias-Renuncias'!H203/'Denuncias-Renuncias'!$G203)))</f>
        <v>1.5873015873015872E-2</v>
      </c>
      <c r="D203" s="39" t="str">
        <f>+IF('Denuncias-Renuncias'!$G203=0,"-",IF('Denuncias-Renuncias'!I203=0,"-",('Denuncias-Renuncias'!I203/'Denuncias-Renuncias'!$G203)))</f>
        <v>-</v>
      </c>
      <c r="E203" s="39">
        <f>+IF('Denuncias-Renuncias'!$G203=0,"-",IF('Denuncias-Renuncias'!J203=0,"-",('Denuncias-Renuncias'!J203/'Denuncias-Renuncias'!$G203)))</f>
        <v>0.68253968253968256</v>
      </c>
      <c r="F203" s="39">
        <f>+IF('Denuncias-Renuncias'!$G203=0,"-",IF('Denuncias-Renuncias'!K203=0,"-",('Denuncias-Renuncias'!K203/'Denuncias-Renuncias'!$G203)))</f>
        <v>4.7619047619047616E-2</v>
      </c>
      <c r="G203" s="39">
        <f>+IF('Denuncias-Renuncias'!$G203=0,"-",IF('Denuncias-Renuncias'!L203=0,"-",('Denuncias-Renuncias'!L203/'Denuncias-Renuncias'!$G203)))</f>
        <v>0.14285714285714285</v>
      </c>
      <c r="H203" s="39" t="str">
        <f>+IF('Denuncias-Renuncias'!$G203=0,"-",IF('Denuncias-Renuncias'!M203=0,"-",('Denuncias-Renuncias'!M203/'Denuncias-Renuncias'!$G203)))</f>
        <v>-</v>
      </c>
      <c r="I203" s="39">
        <f>+IF('Denuncias-Renuncias'!$G203=0,"-",IF('Denuncias-Renuncias'!N203=0,"-",('Denuncias-Renuncias'!N203/'Denuncias-Renuncias'!$G203)))</f>
        <v>0.1111111111111111</v>
      </c>
    </row>
    <row r="204" spans="2:9" ht="20.100000000000001" customHeight="1" thickBot="1" x14ac:dyDescent="0.25">
      <c r="B204" s="62" t="s">
        <v>400</v>
      </c>
      <c r="C204" s="39">
        <f>+IF('Denuncias-Renuncias'!$G204=0,"-",IF('Denuncias-Renuncias'!H204=0,"-",('Denuncias-Renuncias'!H204/'Denuncias-Renuncias'!$G204)))</f>
        <v>0.1</v>
      </c>
      <c r="D204" s="39" t="str">
        <f>+IF('Denuncias-Renuncias'!$G204=0,"-",IF('Denuncias-Renuncias'!I204=0,"-",('Denuncias-Renuncias'!I204/'Denuncias-Renuncias'!$G204)))</f>
        <v>-</v>
      </c>
      <c r="E204" s="39">
        <f>+IF('Denuncias-Renuncias'!$G204=0,"-",IF('Denuncias-Renuncias'!J204=0,"-",('Denuncias-Renuncias'!J204/'Denuncias-Renuncias'!$G204)))</f>
        <v>0.9</v>
      </c>
      <c r="F204" s="39" t="str">
        <f>+IF('Denuncias-Renuncias'!$G204=0,"-",IF('Denuncias-Renuncias'!K204=0,"-",('Denuncias-Renuncias'!K204/'Denuncias-Renuncias'!$G204)))</f>
        <v>-</v>
      </c>
      <c r="G204" s="39" t="str">
        <f>+IF('Denuncias-Renuncias'!$G204=0,"-",IF('Denuncias-Renuncias'!L204=0,"-",('Denuncias-Renuncias'!L204/'Denuncias-Renuncias'!$G204)))</f>
        <v>-</v>
      </c>
      <c r="H204" s="39" t="str">
        <f>+IF('Denuncias-Renuncias'!$G204=0,"-",IF('Denuncias-Renuncias'!M204=0,"-",('Denuncias-Renuncias'!M204/'Denuncias-Renuncias'!$G204)))</f>
        <v>-</v>
      </c>
      <c r="I204" s="39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62" t="s">
        <v>401</v>
      </c>
      <c r="C205" s="39" t="str">
        <f>+IF('Denuncias-Renuncias'!$G205=0,"-",IF('Denuncias-Renuncias'!H205=0,"-",('Denuncias-Renuncias'!H205/'Denuncias-Renuncias'!$G205)))</f>
        <v>-</v>
      </c>
      <c r="D205" s="39" t="str">
        <f>+IF('Denuncias-Renuncias'!$G205=0,"-",IF('Denuncias-Renuncias'!I205=0,"-",('Denuncias-Renuncias'!I205/'Denuncias-Renuncias'!$G205)))</f>
        <v>-</v>
      </c>
      <c r="E205" s="39">
        <f>+IF('Denuncias-Renuncias'!$G205=0,"-",IF('Denuncias-Renuncias'!J205=0,"-",('Denuncias-Renuncias'!J205/'Denuncias-Renuncias'!$G205)))</f>
        <v>0.83333333333333337</v>
      </c>
      <c r="F205" s="39" t="str">
        <f>+IF('Denuncias-Renuncias'!$G205=0,"-",IF('Denuncias-Renuncias'!K205=0,"-",('Denuncias-Renuncias'!K205/'Denuncias-Renuncias'!$G205)))</f>
        <v>-</v>
      </c>
      <c r="G205" s="39">
        <f>+IF('Denuncias-Renuncias'!$G205=0,"-",IF('Denuncias-Renuncias'!L205=0,"-",('Denuncias-Renuncias'!L205/'Denuncias-Renuncias'!$G205)))</f>
        <v>0.16666666666666666</v>
      </c>
      <c r="H205" s="39" t="str">
        <f>+IF('Denuncias-Renuncias'!$G205=0,"-",IF('Denuncias-Renuncias'!M205=0,"-",('Denuncias-Renuncias'!M205/'Denuncias-Renuncias'!$G205)))</f>
        <v>-</v>
      </c>
      <c r="I205" s="39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62" t="s">
        <v>188</v>
      </c>
      <c r="C206" s="39" t="str">
        <f>+IF('Denuncias-Renuncias'!$G206=0,"-",IF('Denuncias-Renuncias'!H206=0,"-",('Denuncias-Renuncias'!H206/'Denuncias-Renuncias'!$G206)))</f>
        <v>-</v>
      </c>
      <c r="D206" s="39" t="str">
        <f>+IF('Denuncias-Renuncias'!$G206=0,"-",IF('Denuncias-Renuncias'!I206=0,"-",('Denuncias-Renuncias'!I206/'Denuncias-Renuncias'!$G206)))</f>
        <v>-</v>
      </c>
      <c r="E206" s="39">
        <f>+IF('Denuncias-Renuncias'!$G206=0,"-",IF('Denuncias-Renuncias'!J206=0,"-",('Denuncias-Renuncias'!J206/'Denuncias-Renuncias'!$G206)))</f>
        <v>0.85248713550600341</v>
      </c>
      <c r="F206" s="39">
        <f>+IF('Denuncias-Renuncias'!$G206=0,"-",IF('Denuncias-Renuncias'!K206=0,"-",('Denuncias-Renuncias'!K206/'Denuncias-Renuncias'!$G206)))</f>
        <v>1.0291595197255575E-2</v>
      </c>
      <c r="G206" s="39">
        <f>+IF('Denuncias-Renuncias'!$G206=0,"-",IF('Denuncias-Renuncias'!L206=0,"-",('Denuncias-Renuncias'!L206/'Denuncias-Renuncias'!$G206)))</f>
        <v>8.2332761578044603E-2</v>
      </c>
      <c r="H206" s="39">
        <f>+IF('Denuncias-Renuncias'!$G206=0,"-",IF('Denuncias-Renuncias'!M206=0,"-",('Denuncias-Renuncias'!M206/'Denuncias-Renuncias'!$G206)))</f>
        <v>3.7735849056603772E-2</v>
      </c>
      <c r="I206" s="39">
        <f>+IF('Denuncias-Renuncias'!$G206=0,"-",IF('Denuncias-Renuncias'!N206=0,"-",('Denuncias-Renuncias'!N206/'Denuncias-Renuncias'!$G206)))</f>
        <v>1.7152658662092625E-2</v>
      </c>
    </row>
    <row r="207" spans="2:9" ht="20.100000000000001" customHeight="1" thickBot="1" x14ac:dyDescent="0.25">
      <c r="B207" s="62" t="s">
        <v>402</v>
      </c>
      <c r="C207" s="39" t="str">
        <f>+IF('Denuncias-Renuncias'!$G207=0,"-",IF('Denuncias-Renuncias'!H207=0,"-",('Denuncias-Renuncias'!H207/'Denuncias-Renuncias'!$G207)))</f>
        <v>-</v>
      </c>
      <c r="D207" s="39" t="str">
        <f>+IF('Denuncias-Renuncias'!$G207=0,"-",IF('Denuncias-Renuncias'!I207=0,"-",('Denuncias-Renuncias'!I207/'Denuncias-Renuncias'!$G207)))</f>
        <v>-</v>
      </c>
      <c r="E207" s="39">
        <f>+IF('Denuncias-Renuncias'!$G207=0,"-",IF('Denuncias-Renuncias'!J207=0,"-",('Denuncias-Renuncias'!J207/'Denuncias-Renuncias'!$G207)))</f>
        <v>1</v>
      </c>
      <c r="F207" s="39" t="str">
        <f>+IF('Denuncias-Renuncias'!$G207=0,"-",IF('Denuncias-Renuncias'!K207=0,"-",('Denuncias-Renuncias'!K207/'Denuncias-Renuncias'!$G207)))</f>
        <v>-</v>
      </c>
      <c r="G207" s="39" t="str">
        <f>+IF('Denuncias-Renuncias'!$G207=0,"-",IF('Denuncias-Renuncias'!L207=0,"-",('Denuncias-Renuncias'!L207/'Denuncias-Renuncias'!$G207)))</f>
        <v>-</v>
      </c>
      <c r="H207" s="39" t="str">
        <f>+IF('Denuncias-Renuncias'!$G207=0,"-",IF('Denuncias-Renuncias'!M207=0,"-",('Denuncias-Renuncias'!M207/'Denuncias-Renuncias'!$G207)))</f>
        <v>-</v>
      </c>
      <c r="I207" s="39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62" t="s">
        <v>403</v>
      </c>
      <c r="C208" s="39" t="str">
        <f>+IF('Denuncias-Renuncias'!$G208=0,"-",IF('Denuncias-Renuncias'!H208=0,"-",('Denuncias-Renuncias'!H208/'Denuncias-Renuncias'!$G208)))</f>
        <v>-</v>
      </c>
      <c r="D208" s="39" t="str">
        <f>+IF('Denuncias-Renuncias'!$G208=0,"-",IF('Denuncias-Renuncias'!I208=0,"-",('Denuncias-Renuncias'!I208/'Denuncias-Renuncias'!$G208)))</f>
        <v>-</v>
      </c>
      <c r="E208" s="39">
        <f>+IF('Denuncias-Renuncias'!$G208=0,"-",IF('Denuncias-Renuncias'!J208=0,"-",('Denuncias-Renuncias'!J208/'Denuncias-Renuncias'!$G208)))</f>
        <v>0.85869565217391308</v>
      </c>
      <c r="F208" s="39">
        <f>+IF('Denuncias-Renuncias'!$G208=0,"-",IF('Denuncias-Renuncias'!K208=0,"-",('Denuncias-Renuncias'!K208/'Denuncias-Renuncias'!$G208)))</f>
        <v>3.2608695652173912E-2</v>
      </c>
      <c r="G208" s="39">
        <f>+IF('Denuncias-Renuncias'!$G208=0,"-",IF('Denuncias-Renuncias'!L208=0,"-",('Denuncias-Renuncias'!L208/'Denuncias-Renuncias'!$G208)))</f>
        <v>9.7826086956521743E-2</v>
      </c>
      <c r="H208" s="39">
        <f>+IF('Denuncias-Renuncias'!$G208=0,"-",IF('Denuncias-Renuncias'!M208=0,"-",('Denuncias-Renuncias'!M208/'Denuncias-Renuncias'!$G208)))</f>
        <v>1.0869565217391304E-2</v>
      </c>
      <c r="I208" s="39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62" t="s">
        <v>404</v>
      </c>
      <c r="C209" s="39" t="str">
        <f>+IF('Denuncias-Renuncias'!$G209=0,"-",IF('Denuncias-Renuncias'!H209=0,"-",('Denuncias-Renuncias'!H209/'Denuncias-Renuncias'!$G209)))</f>
        <v>-</v>
      </c>
      <c r="D209" s="39" t="str">
        <f>+IF('Denuncias-Renuncias'!$G209=0,"-",IF('Denuncias-Renuncias'!I209=0,"-",('Denuncias-Renuncias'!I209/'Denuncias-Renuncias'!$G209)))</f>
        <v>-</v>
      </c>
      <c r="E209" s="39">
        <f>+IF('Denuncias-Renuncias'!$G209=0,"-",IF('Denuncias-Renuncias'!J209=0,"-",('Denuncias-Renuncias'!J209/'Denuncias-Renuncias'!$G209)))</f>
        <v>0.9760479041916168</v>
      </c>
      <c r="F209" s="39">
        <f>+IF('Denuncias-Renuncias'!$G209=0,"-",IF('Denuncias-Renuncias'!K209=0,"-",('Denuncias-Renuncias'!K209/'Denuncias-Renuncias'!$G209)))</f>
        <v>5.9880239520958087E-3</v>
      </c>
      <c r="G209" s="39">
        <f>+IF('Denuncias-Renuncias'!$G209=0,"-",IF('Denuncias-Renuncias'!L209=0,"-",('Denuncias-Renuncias'!L209/'Denuncias-Renuncias'!$G209)))</f>
        <v>5.9880239520958087E-3</v>
      </c>
      <c r="H209" s="39">
        <f>+IF('Denuncias-Renuncias'!$G209=0,"-",IF('Denuncias-Renuncias'!M209=0,"-",('Denuncias-Renuncias'!M209/'Denuncias-Renuncias'!$G209)))</f>
        <v>1.1976047904191617E-2</v>
      </c>
      <c r="I209" s="39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62" t="s">
        <v>405</v>
      </c>
      <c r="C210" s="39" t="str">
        <f>+IF('Denuncias-Renuncias'!$G210=0,"-",IF('Denuncias-Renuncias'!H210=0,"-",('Denuncias-Renuncias'!H210/'Denuncias-Renuncias'!$G210)))</f>
        <v>-</v>
      </c>
      <c r="D210" s="39" t="str">
        <f>+IF('Denuncias-Renuncias'!$G210=0,"-",IF('Denuncias-Renuncias'!I210=0,"-",('Denuncias-Renuncias'!I210/'Denuncias-Renuncias'!$G210)))</f>
        <v>-</v>
      </c>
      <c r="E210" s="39">
        <f>+IF('Denuncias-Renuncias'!$G210=0,"-",IF('Denuncias-Renuncias'!J210=0,"-",('Denuncias-Renuncias'!J210/'Denuncias-Renuncias'!$G210)))</f>
        <v>0.95918367346938771</v>
      </c>
      <c r="F210" s="39" t="str">
        <f>+IF('Denuncias-Renuncias'!$G210=0,"-",IF('Denuncias-Renuncias'!K210=0,"-",('Denuncias-Renuncias'!K210/'Denuncias-Renuncias'!$G210)))</f>
        <v>-</v>
      </c>
      <c r="G210" s="39">
        <f>+IF('Denuncias-Renuncias'!$G210=0,"-",IF('Denuncias-Renuncias'!L210=0,"-",('Denuncias-Renuncias'!L210/'Denuncias-Renuncias'!$G210)))</f>
        <v>4.0816326530612242E-2</v>
      </c>
      <c r="H210" s="39" t="str">
        <f>+IF('Denuncias-Renuncias'!$G210=0,"-",IF('Denuncias-Renuncias'!M210=0,"-",('Denuncias-Renuncias'!M210/'Denuncias-Renuncias'!$G210)))</f>
        <v>-</v>
      </c>
      <c r="I210" s="39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62" t="s">
        <v>406</v>
      </c>
      <c r="C211" s="39" t="str">
        <f>+IF('Denuncias-Renuncias'!$G211=0,"-",IF('Denuncias-Renuncias'!H211=0,"-",('Denuncias-Renuncias'!H211/'Denuncias-Renuncias'!$G211)))</f>
        <v>-</v>
      </c>
      <c r="D211" s="39" t="str">
        <f>+IF('Denuncias-Renuncias'!$G211=0,"-",IF('Denuncias-Renuncias'!I211=0,"-",('Denuncias-Renuncias'!I211/'Denuncias-Renuncias'!$G211)))</f>
        <v>-</v>
      </c>
      <c r="E211" s="39">
        <f>+IF('Denuncias-Renuncias'!$G211=0,"-",IF('Denuncias-Renuncias'!J211=0,"-",('Denuncias-Renuncias'!J211/'Denuncias-Renuncias'!$G211)))</f>
        <v>1</v>
      </c>
      <c r="F211" s="39" t="str">
        <f>+IF('Denuncias-Renuncias'!$G211=0,"-",IF('Denuncias-Renuncias'!K211=0,"-",('Denuncias-Renuncias'!K211/'Denuncias-Renuncias'!$G211)))</f>
        <v>-</v>
      </c>
      <c r="G211" s="39" t="str">
        <f>+IF('Denuncias-Renuncias'!$G211=0,"-",IF('Denuncias-Renuncias'!L211=0,"-",('Denuncias-Renuncias'!L211/'Denuncias-Renuncias'!$G211)))</f>
        <v>-</v>
      </c>
      <c r="H211" s="39" t="str">
        <f>+IF('Denuncias-Renuncias'!$G211=0,"-",IF('Denuncias-Renuncias'!M211=0,"-",('Denuncias-Renuncias'!M211/'Denuncias-Renuncias'!$G211)))</f>
        <v>-</v>
      </c>
      <c r="I211" s="39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62" t="s">
        <v>640</v>
      </c>
      <c r="C212" s="39" t="str">
        <f>+IF('Denuncias-Renuncias'!$G212=0,"-",IF('Denuncias-Renuncias'!H212=0,"-",('Denuncias-Renuncias'!H212/'Denuncias-Renuncias'!$G212)))</f>
        <v>-</v>
      </c>
      <c r="D212" s="39" t="str">
        <f>+IF('Denuncias-Renuncias'!$G212=0,"-",IF('Denuncias-Renuncias'!I212=0,"-",('Denuncias-Renuncias'!I212/'Denuncias-Renuncias'!$G212)))</f>
        <v>-</v>
      </c>
      <c r="E212" s="39">
        <f>+IF('Denuncias-Renuncias'!$G212=0,"-",IF('Denuncias-Renuncias'!J212=0,"-",('Denuncias-Renuncias'!J212/'Denuncias-Renuncias'!$G212)))</f>
        <v>1</v>
      </c>
      <c r="F212" s="39" t="str">
        <f>+IF('Denuncias-Renuncias'!$G212=0,"-",IF('Denuncias-Renuncias'!K212=0,"-",('Denuncias-Renuncias'!K212/'Denuncias-Renuncias'!$G212)))</f>
        <v>-</v>
      </c>
      <c r="G212" s="39" t="str">
        <f>+IF('Denuncias-Renuncias'!$G212=0,"-",IF('Denuncias-Renuncias'!L212=0,"-",('Denuncias-Renuncias'!L212/'Denuncias-Renuncias'!$G212)))</f>
        <v>-</v>
      </c>
      <c r="H212" s="39" t="str">
        <f>+IF('Denuncias-Renuncias'!$G212=0,"-",IF('Denuncias-Renuncias'!M212=0,"-",('Denuncias-Renuncias'!M212/'Denuncias-Renuncias'!$G212)))</f>
        <v>-</v>
      </c>
      <c r="I212" s="39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62" t="s">
        <v>407</v>
      </c>
      <c r="C213" s="39" t="str">
        <f>+IF('Denuncias-Renuncias'!$G213=0,"-",IF('Denuncias-Renuncias'!H213=0,"-",('Denuncias-Renuncias'!H213/'Denuncias-Renuncias'!$G213)))</f>
        <v>-</v>
      </c>
      <c r="D213" s="39" t="str">
        <f>+IF('Denuncias-Renuncias'!$G213=0,"-",IF('Denuncias-Renuncias'!I213=0,"-",('Denuncias-Renuncias'!I213/'Denuncias-Renuncias'!$G213)))</f>
        <v>-</v>
      </c>
      <c r="E213" s="39">
        <f>+IF('Denuncias-Renuncias'!$G213=0,"-",IF('Denuncias-Renuncias'!J213=0,"-",('Denuncias-Renuncias'!J213/'Denuncias-Renuncias'!$G213)))</f>
        <v>0.75187969924812026</v>
      </c>
      <c r="F213" s="39">
        <f>+IF('Denuncias-Renuncias'!$G213=0,"-",IF('Denuncias-Renuncias'!K213=0,"-",('Denuncias-Renuncias'!K213/'Denuncias-Renuncias'!$G213)))</f>
        <v>7.5187969924812026E-3</v>
      </c>
      <c r="G213" s="39">
        <f>+IF('Denuncias-Renuncias'!$G213=0,"-",IF('Denuncias-Renuncias'!L213=0,"-",('Denuncias-Renuncias'!L213/'Denuncias-Renuncias'!$G213)))</f>
        <v>6.7669172932330823E-2</v>
      </c>
      <c r="H213" s="39">
        <f>+IF('Denuncias-Renuncias'!$G213=0,"-",IF('Denuncias-Renuncias'!M213=0,"-",('Denuncias-Renuncias'!M213/'Denuncias-Renuncias'!$G213)))</f>
        <v>0.12781954887218044</v>
      </c>
      <c r="I213" s="39">
        <f>+IF('Denuncias-Renuncias'!$G213=0,"-",IF('Denuncias-Renuncias'!N213=0,"-",('Denuncias-Renuncias'!N213/'Denuncias-Renuncias'!$G213)))</f>
        <v>4.5112781954887216E-2</v>
      </c>
    </row>
    <row r="214" spans="2:9" ht="20.100000000000001" customHeight="1" thickBot="1" x14ac:dyDescent="0.25">
      <c r="B214" s="62" t="s">
        <v>189</v>
      </c>
      <c r="C214" s="39" t="str">
        <f>+IF('Denuncias-Renuncias'!$G214=0,"-",IF('Denuncias-Renuncias'!H214=0,"-",('Denuncias-Renuncias'!H214/'Denuncias-Renuncias'!$G214)))</f>
        <v>-</v>
      </c>
      <c r="D214" s="39">
        <f>+IF('Denuncias-Renuncias'!$G214=0,"-",IF('Denuncias-Renuncias'!I214=0,"-",('Denuncias-Renuncias'!I214/'Denuncias-Renuncias'!$G214)))</f>
        <v>1.7123287671232876E-3</v>
      </c>
      <c r="E214" s="39">
        <f>+IF('Denuncias-Renuncias'!$G214=0,"-",IF('Denuncias-Renuncias'!J214=0,"-",('Denuncias-Renuncias'!J214/'Denuncias-Renuncias'!$G214)))</f>
        <v>0.78595890410958902</v>
      </c>
      <c r="F214" s="39">
        <f>+IF('Denuncias-Renuncias'!$G214=0,"-",IF('Denuncias-Renuncias'!K214=0,"-",('Denuncias-Renuncias'!K214/'Denuncias-Renuncias'!$G214)))</f>
        <v>3.4246575342465752E-3</v>
      </c>
      <c r="G214" s="39">
        <f>+IF('Denuncias-Renuncias'!$G214=0,"-",IF('Denuncias-Renuncias'!L214=0,"-",('Denuncias-Renuncias'!L214/'Denuncias-Renuncias'!$G214)))</f>
        <v>7.7054794520547948E-2</v>
      </c>
      <c r="H214" s="39">
        <f>+IF('Denuncias-Renuncias'!$G214=0,"-",IF('Denuncias-Renuncias'!M214=0,"-",('Denuncias-Renuncias'!M214/'Denuncias-Renuncias'!$G214)))</f>
        <v>0.13184931506849315</v>
      </c>
      <c r="I214" s="39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62" t="s">
        <v>408</v>
      </c>
      <c r="C215" s="39" t="str">
        <f>+IF('Denuncias-Renuncias'!$G215=0,"-",IF('Denuncias-Renuncias'!H215=0,"-",('Denuncias-Renuncias'!H215/'Denuncias-Renuncias'!$G215)))</f>
        <v>-</v>
      </c>
      <c r="D215" s="39" t="str">
        <f>+IF('Denuncias-Renuncias'!$G215=0,"-",IF('Denuncias-Renuncias'!I215=0,"-",('Denuncias-Renuncias'!I215/'Denuncias-Renuncias'!$G215)))</f>
        <v>-</v>
      </c>
      <c r="E215" s="39">
        <f>+IF('Denuncias-Renuncias'!$G215=0,"-",IF('Denuncias-Renuncias'!J215=0,"-",('Denuncias-Renuncias'!J215/'Denuncias-Renuncias'!$G215)))</f>
        <v>0.77358490566037741</v>
      </c>
      <c r="F215" s="39" t="str">
        <f>+IF('Denuncias-Renuncias'!$G215=0,"-",IF('Denuncias-Renuncias'!K215=0,"-",('Denuncias-Renuncias'!K215/'Denuncias-Renuncias'!$G215)))</f>
        <v>-</v>
      </c>
      <c r="G215" s="39">
        <f>+IF('Denuncias-Renuncias'!$G215=0,"-",IF('Denuncias-Renuncias'!L215=0,"-",('Denuncias-Renuncias'!L215/'Denuncias-Renuncias'!$G215)))</f>
        <v>5.6603773584905662E-2</v>
      </c>
      <c r="H215" s="39">
        <f>+IF('Denuncias-Renuncias'!$G215=0,"-",IF('Denuncias-Renuncias'!M215=0,"-",('Denuncias-Renuncias'!M215/'Denuncias-Renuncias'!$G215)))</f>
        <v>0.13207547169811321</v>
      </c>
      <c r="I215" s="39">
        <f>+IF('Denuncias-Renuncias'!$G215=0,"-",IF('Denuncias-Renuncias'!N215=0,"-",('Denuncias-Renuncias'!N215/'Denuncias-Renuncias'!$G215)))</f>
        <v>3.7735849056603772E-2</v>
      </c>
    </row>
    <row r="216" spans="2:9" ht="20.100000000000001" customHeight="1" thickBot="1" x14ac:dyDescent="0.25">
      <c r="B216" s="62" t="s">
        <v>409</v>
      </c>
      <c r="C216" s="39">
        <f>+IF('Denuncias-Renuncias'!$G216=0,"-",IF('Denuncias-Renuncias'!H216=0,"-",('Denuncias-Renuncias'!H216/'Denuncias-Renuncias'!$G216)))</f>
        <v>2.8037383177570093E-2</v>
      </c>
      <c r="D216" s="39">
        <f>+IF('Denuncias-Renuncias'!$G216=0,"-",IF('Denuncias-Renuncias'!I216=0,"-",('Denuncias-Renuncias'!I216/'Denuncias-Renuncias'!$G216)))</f>
        <v>9.3457943925233638E-3</v>
      </c>
      <c r="E216" s="39">
        <f>+IF('Denuncias-Renuncias'!$G216=0,"-",IF('Denuncias-Renuncias'!J216=0,"-",('Denuncias-Renuncias'!J216/'Denuncias-Renuncias'!$G216)))</f>
        <v>0.48598130841121495</v>
      </c>
      <c r="F216" s="39" t="str">
        <f>+IF('Denuncias-Renuncias'!$G216=0,"-",IF('Denuncias-Renuncias'!K216=0,"-",('Denuncias-Renuncias'!K216/'Denuncias-Renuncias'!$G216)))</f>
        <v>-</v>
      </c>
      <c r="G216" s="39">
        <f>+IF('Denuncias-Renuncias'!$G216=0,"-",IF('Denuncias-Renuncias'!L216=0,"-",('Denuncias-Renuncias'!L216/'Denuncias-Renuncias'!$G216)))</f>
        <v>0.34579439252336447</v>
      </c>
      <c r="H216" s="39">
        <f>+IF('Denuncias-Renuncias'!$G216=0,"-",IF('Denuncias-Renuncias'!M216=0,"-",('Denuncias-Renuncias'!M216/'Denuncias-Renuncias'!$G216)))</f>
        <v>6.5420560747663545E-2</v>
      </c>
      <c r="I216" s="39">
        <f>+IF('Denuncias-Renuncias'!$G216=0,"-",IF('Denuncias-Renuncias'!N216=0,"-",('Denuncias-Renuncias'!N216/'Denuncias-Renuncias'!$G216)))</f>
        <v>6.5420560747663545E-2</v>
      </c>
    </row>
    <row r="217" spans="2:9" ht="20.100000000000001" customHeight="1" thickBot="1" x14ac:dyDescent="0.25">
      <c r="B217" s="62" t="s">
        <v>410</v>
      </c>
      <c r="C217" s="39" t="str">
        <f>+IF('Denuncias-Renuncias'!$G217=0,"-",IF('Denuncias-Renuncias'!H217=0,"-",('Denuncias-Renuncias'!H217/'Denuncias-Renuncias'!$G217)))</f>
        <v>-</v>
      </c>
      <c r="D217" s="39" t="str">
        <f>+IF('Denuncias-Renuncias'!$G217=0,"-",IF('Denuncias-Renuncias'!I217=0,"-",('Denuncias-Renuncias'!I217/'Denuncias-Renuncias'!$G217)))</f>
        <v>-</v>
      </c>
      <c r="E217" s="39">
        <f>+IF('Denuncias-Renuncias'!$G217=0,"-",IF('Denuncias-Renuncias'!J217=0,"-",('Denuncias-Renuncias'!J217/'Denuncias-Renuncias'!$G217)))</f>
        <v>0.97101449275362317</v>
      </c>
      <c r="F217" s="39">
        <f>+IF('Denuncias-Renuncias'!$G217=0,"-",IF('Denuncias-Renuncias'!K217=0,"-",('Denuncias-Renuncias'!K217/'Denuncias-Renuncias'!$G217)))</f>
        <v>1.4492753623188406E-2</v>
      </c>
      <c r="G217" s="39">
        <f>+IF('Denuncias-Renuncias'!$G217=0,"-",IF('Denuncias-Renuncias'!L217=0,"-",('Denuncias-Renuncias'!L217/'Denuncias-Renuncias'!$G217)))</f>
        <v>1.4492753623188406E-2</v>
      </c>
      <c r="H217" s="39" t="str">
        <f>+IF('Denuncias-Renuncias'!$G217=0,"-",IF('Denuncias-Renuncias'!M217=0,"-",('Denuncias-Renuncias'!M217/'Denuncias-Renuncias'!$G217)))</f>
        <v>-</v>
      </c>
      <c r="I217" s="39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62" t="s">
        <v>411</v>
      </c>
      <c r="C218" s="39">
        <f>+IF('Denuncias-Renuncias'!$G218=0,"-",IF('Denuncias-Renuncias'!H218=0,"-",('Denuncias-Renuncias'!H218/'Denuncias-Renuncias'!$G218)))</f>
        <v>2.7027027027027029E-2</v>
      </c>
      <c r="D218" s="39" t="str">
        <f>+IF('Denuncias-Renuncias'!$G218=0,"-",IF('Denuncias-Renuncias'!I218=0,"-",('Denuncias-Renuncias'!I218/'Denuncias-Renuncias'!$G218)))</f>
        <v>-</v>
      </c>
      <c r="E218" s="39">
        <f>+IF('Denuncias-Renuncias'!$G218=0,"-",IF('Denuncias-Renuncias'!J218=0,"-",('Denuncias-Renuncias'!J218/'Denuncias-Renuncias'!$G218)))</f>
        <v>0.94594594594594594</v>
      </c>
      <c r="F218" s="39" t="str">
        <f>+IF('Denuncias-Renuncias'!$G218=0,"-",IF('Denuncias-Renuncias'!K218=0,"-",('Denuncias-Renuncias'!K218/'Denuncias-Renuncias'!$G218)))</f>
        <v>-</v>
      </c>
      <c r="G218" s="39" t="str">
        <f>+IF('Denuncias-Renuncias'!$G218=0,"-",IF('Denuncias-Renuncias'!L218=0,"-",('Denuncias-Renuncias'!L218/'Denuncias-Renuncias'!$G218)))</f>
        <v>-</v>
      </c>
      <c r="H218" s="39">
        <f>+IF('Denuncias-Renuncias'!$G218=0,"-",IF('Denuncias-Renuncias'!M218=0,"-",('Denuncias-Renuncias'!M218/'Denuncias-Renuncias'!$G218)))</f>
        <v>2.7027027027027029E-2</v>
      </c>
      <c r="I218" s="39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62" t="s">
        <v>412</v>
      </c>
      <c r="C219" s="39" t="str">
        <f>+IF('Denuncias-Renuncias'!$G219=0,"-",IF('Denuncias-Renuncias'!H219=0,"-",('Denuncias-Renuncias'!H219/'Denuncias-Renuncias'!$G219)))</f>
        <v>-</v>
      </c>
      <c r="D219" s="39" t="str">
        <f>+IF('Denuncias-Renuncias'!$G219=0,"-",IF('Denuncias-Renuncias'!I219=0,"-",('Denuncias-Renuncias'!I219/'Denuncias-Renuncias'!$G219)))</f>
        <v>-</v>
      </c>
      <c r="E219" s="39">
        <f>+IF('Denuncias-Renuncias'!$G219=0,"-",IF('Denuncias-Renuncias'!J219=0,"-",('Denuncias-Renuncias'!J219/'Denuncias-Renuncias'!$G219)))</f>
        <v>0.74596774193548387</v>
      </c>
      <c r="F219" s="39">
        <f>+IF('Denuncias-Renuncias'!$G219=0,"-",IF('Denuncias-Renuncias'!K219=0,"-",('Denuncias-Renuncias'!K219/'Denuncias-Renuncias'!$G219)))</f>
        <v>6.0483870967741937E-2</v>
      </c>
      <c r="G219" s="39">
        <f>+IF('Denuncias-Renuncias'!$G219=0,"-",IF('Denuncias-Renuncias'!L219=0,"-",('Denuncias-Renuncias'!L219/'Denuncias-Renuncias'!$G219)))</f>
        <v>8.8709677419354843E-2</v>
      </c>
      <c r="H219" s="39">
        <f>+IF('Denuncias-Renuncias'!$G219=0,"-",IF('Denuncias-Renuncias'!M219=0,"-",('Denuncias-Renuncias'!M219/'Denuncias-Renuncias'!$G219)))</f>
        <v>0.10483870967741936</v>
      </c>
      <c r="I219" s="39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62" t="s">
        <v>413</v>
      </c>
      <c r="C220" s="39" t="str">
        <f>+IF('Denuncias-Renuncias'!$G220=0,"-",IF('Denuncias-Renuncias'!H220=0,"-",('Denuncias-Renuncias'!H220/'Denuncias-Renuncias'!$G220)))</f>
        <v>-</v>
      </c>
      <c r="D220" s="39" t="str">
        <f>+IF('Denuncias-Renuncias'!$G220=0,"-",IF('Denuncias-Renuncias'!I220=0,"-",('Denuncias-Renuncias'!I220/'Denuncias-Renuncias'!$G220)))</f>
        <v>-</v>
      </c>
      <c r="E220" s="39">
        <f>+IF('Denuncias-Renuncias'!$G220=0,"-",IF('Denuncias-Renuncias'!J220=0,"-",('Denuncias-Renuncias'!J220/'Denuncias-Renuncias'!$G220)))</f>
        <v>0.53694581280788178</v>
      </c>
      <c r="F220" s="39">
        <f>+IF('Denuncias-Renuncias'!$G220=0,"-",IF('Denuncias-Renuncias'!K220=0,"-",('Denuncias-Renuncias'!K220/'Denuncias-Renuncias'!$G220)))</f>
        <v>9.8522167487684734E-2</v>
      </c>
      <c r="G220" s="39">
        <f>+IF('Denuncias-Renuncias'!$G220=0,"-",IF('Denuncias-Renuncias'!L220=0,"-",('Denuncias-Renuncias'!L220/'Denuncias-Renuncias'!$G220)))</f>
        <v>0.11330049261083744</v>
      </c>
      <c r="H220" s="39">
        <f>+IF('Denuncias-Renuncias'!$G220=0,"-",IF('Denuncias-Renuncias'!M220=0,"-",('Denuncias-Renuncias'!M220/'Denuncias-Renuncias'!$G220)))</f>
        <v>0.25123152709359609</v>
      </c>
      <c r="I220" s="39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62" t="s">
        <v>414</v>
      </c>
      <c r="C221" s="39" t="str">
        <f>+IF('Denuncias-Renuncias'!$G221=0,"-",IF('Denuncias-Renuncias'!H221=0,"-",('Denuncias-Renuncias'!H221/'Denuncias-Renuncias'!$G221)))</f>
        <v>-</v>
      </c>
      <c r="D221" s="39" t="str">
        <f>+IF('Denuncias-Renuncias'!$G221=0,"-",IF('Denuncias-Renuncias'!I221=0,"-",('Denuncias-Renuncias'!I221/'Denuncias-Renuncias'!$G221)))</f>
        <v>-</v>
      </c>
      <c r="E221" s="39">
        <f>+IF('Denuncias-Renuncias'!$G221=0,"-",IF('Denuncias-Renuncias'!J221=0,"-",('Denuncias-Renuncias'!J221/'Denuncias-Renuncias'!$G221)))</f>
        <v>1</v>
      </c>
      <c r="F221" s="39" t="str">
        <f>+IF('Denuncias-Renuncias'!$G221=0,"-",IF('Denuncias-Renuncias'!K221=0,"-",('Denuncias-Renuncias'!K221/'Denuncias-Renuncias'!$G221)))</f>
        <v>-</v>
      </c>
      <c r="G221" s="39" t="str">
        <f>+IF('Denuncias-Renuncias'!$G221=0,"-",IF('Denuncias-Renuncias'!L221=0,"-",('Denuncias-Renuncias'!L221/'Denuncias-Renuncias'!$G221)))</f>
        <v>-</v>
      </c>
      <c r="H221" s="39" t="str">
        <f>+IF('Denuncias-Renuncias'!$G221=0,"-",IF('Denuncias-Renuncias'!M221=0,"-",('Denuncias-Renuncias'!M221/'Denuncias-Renuncias'!$G221)))</f>
        <v>-</v>
      </c>
      <c r="I221" s="39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62" t="s">
        <v>415</v>
      </c>
      <c r="C222" s="39" t="str">
        <f>+IF('Denuncias-Renuncias'!$G222=0,"-",IF('Denuncias-Renuncias'!H222=0,"-",('Denuncias-Renuncias'!H222/'Denuncias-Renuncias'!$G222)))</f>
        <v>-</v>
      </c>
      <c r="D222" s="39" t="str">
        <f>+IF('Denuncias-Renuncias'!$G222=0,"-",IF('Denuncias-Renuncias'!I222=0,"-",('Denuncias-Renuncias'!I222/'Denuncias-Renuncias'!$G222)))</f>
        <v>-</v>
      </c>
      <c r="E222" s="39">
        <f>+IF('Denuncias-Renuncias'!$G222=0,"-",IF('Denuncias-Renuncias'!J222=0,"-",('Denuncias-Renuncias'!J222/'Denuncias-Renuncias'!$G222)))</f>
        <v>1</v>
      </c>
      <c r="F222" s="39" t="str">
        <f>+IF('Denuncias-Renuncias'!$G222=0,"-",IF('Denuncias-Renuncias'!K222=0,"-",('Denuncias-Renuncias'!K222/'Denuncias-Renuncias'!$G222)))</f>
        <v>-</v>
      </c>
      <c r="G222" s="39" t="str">
        <f>+IF('Denuncias-Renuncias'!$G222=0,"-",IF('Denuncias-Renuncias'!L222=0,"-",('Denuncias-Renuncias'!L222/'Denuncias-Renuncias'!$G222)))</f>
        <v>-</v>
      </c>
      <c r="H222" s="39" t="str">
        <f>+IF('Denuncias-Renuncias'!$G222=0,"-",IF('Denuncias-Renuncias'!M222=0,"-",('Denuncias-Renuncias'!M222/'Denuncias-Renuncias'!$G222)))</f>
        <v>-</v>
      </c>
      <c r="I222" s="39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62" t="s">
        <v>190</v>
      </c>
      <c r="C223" s="39">
        <f>+IF('Denuncias-Renuncias'!$G223=0,"-",IF('Denuncias-Renuncias'!H223=0,"-",('Denuncias-Renuncias'!H223/'Denuncias-Renuncias'!$G223)))</f>
        <v>2.3529411764705882E-2</v>
      </c>
      <c r="D223" s="39">
        <f>+IF('Denuncias-Renuncias'!$G223=0,"-",IF('Denuncias-Renuncias'!I223=0,"-",('Denuncias-Renuncias'!I223/'Denuncias-Renuncias'!$G223)))</f>
        <v>1.1764705882352941E-2</v>
      </c>
      <c r="E223" s="39">
        <f>+IF('Denuncias-Renuncias'!$G223=0,"-",IF('Denuncias-Renuncias'!J223=0,"-",('Denuncias-Renuncias'!J223/'Denuncias-Renuncias'!$G223)))</f>
        <v>0.95882352941176474</v>
      </c>
      <c r="F223" s="39" t="str">
        <f>+IF('Denuncias-Renuncias'!$G223=0,"-",IF('Denuncias-Renuncias'!K223=0,"-",('Denuncias-Renuncias'!K223/'Denuncias-Renuncias'!$G223)))</f>
        <v>-</v>
      </c>
      <c r="G223" s="39" t="str">
        <f>+IF('Denuncias-Renuncias'!$G223=0,"-",IF('Denuncias-Renuncias'!L223=0,"-",('Denuncias-Renuncias'!L223/'Denuncias-Renuncias'!$G223)))</f>
        <v>-</v>
      </c>
      <c r="H223" s="39">
        <f>+IF('Denuncias-Renuncias'!$G223=0,"-",IF('Denuncias-Renuncias'!M223=0,"-",('Denuncias-Renuncias'!M223/'Denuncias-Renuncias'!$G223)))</f>
        <v>5.8823529411764705E-3</v>
      </c>
      <c r="I223" s="39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62" t="s">
        <v>416</v>
      </c>
      <c r="C224" s="39" t="str">
        <f>+IF('Denuncias-Renuncias'!$G224=0,"-",IF('Denuncias-Renuncias'!H224=0,"-",('Denuncias-Renuncias'!H224/'Denuncias-Renuncias'!$G224)))</f>
        <v>-</v>
      </c>
      <c r="D224" s="39" t="str">
        <f>+IF('Denuncias-Renuncias'!$G224=0,"-",IF('Denuncias-Renuncias'!I224=0,"-",('Denuncias-Renuncias'!I224/'Denuncias-Renuncias'!$G224)))</f>
        <v>-</v>
      </c>
      <c r="E224" s="39">
        <f>+IF('Denuncias-Renuncias'!$G224=0,"-",IF('Denuncias-Renuncias'!J224=0,"-",('Denuncias-Renuncias'!J224/'Denuncias-Renuncias'!$G224)))</f>
        <v>0.61344537815126055</v>
      </c>
      <c r="F224" s="39">
        <f>+IF('Denuncias-Renuncias'!$G224=0,"-",IF('Denuncias-Renuncias'!K224=0,"-",('Denuncias-Renuncias'!K224/'Denuncias-Renuncias'!$G224)))</f>
        <v>4.2016806722689079E-2</v>
      </c>
      <c r="G224" s="39" t="str">
        <f>+IF('Denuncias-Renuncias'!$G224=0,"-",IF('Denuncias-Renuncias'!L224=0,"-",('Denuncias-Renuncias'!L224/'Denuncias-Renuncias'!$G224)))</f>
        <v>-</v>
      </c>
      <c r="H224" s="39">
        <f>+IF('Denuncias-Renuncias'!$G224=0,"-",IF('Denuncias-Renuncias'!M224=0,"-",('Denuncias-Renuncias'!M224/'Denuncias-Renuncias'!$G224)))</f>
        <v>0.16806722689075632</v>
      </c>
      <c r="I224" s="39">
        <f>+IF('Denuncias-Renuncias'!$G224=0,"-",IF('Denuncias-Renuncias'!N224=0,"-",('Denuncias-Renuncias'!N224/'Denuncias-Renuncias'!$G224)))</f>
        <v>0.17647058823529413</v>
      </c>
    </row>
    <row r="225" spans="2:9" ht="20.100000000000001" customHeight="1" thickBot="1" x14ac:dyDescent="0.25">
      <c r="B225" s="62" t="s">
        <v>417</v>
      </c>
      <c r="C225" s="39" t="str">
        <f>+IF('Denuncias-Renuncias'!$G225=0,"-",IF('Denuncias-Renuncias'!H225=0,"-",('Denuncias-Renuncias'!H225/'Denuncias-Renuncias'!$G225)))</f>
        <v>-</v>
      </c>
      <c r="D225" s="39" t="str">
        <f>+IF('Denuncias-Renuncias'!$G225=0,"-",IF('Denuncias-Renuncias'!I225=0,"-",('Denuncias-Renuncias'!I225/'Denuncias-Renuncias'!$G225)))</f>
        <v>-</v>
      </c>
      <c r="E225" s="39">
        <f>+IF('Denuncias-Renuncias'!$G225=0,"-",IF('Denuncias-Renuncias'!J225=0,"-",('Denuncias-Renuncias'!J225/'Denuncias-Renuncias'!$G225)))</f>
        <v>0.88405797101449279</v>
      </c>
      <c r="F225" s="39" t="str">
        <f>+IF('Denuncias-Renuncias'!$G225=0,"-",IF('Denuncias-Renuncias'!K225=0,"-",('Denuncias-Renuncias'!K225/'Denuncias-Renuncias'!$G225)))</f>
        <v>-</v>
      </c>
      <c r="G225" s="39">
        <f>+IF('Denuncias-Renuncias'!$G225=0,"-",IF('Denuncias-Renuncias'!L225=0,"-",('Denuncias-Renuncias'!L225/'Denuncias-Renuncias'!$G225)))</f>
        <v>8.6956521739130432E-2</v>
      </c>
      <c r="H225" s="39">
        <f>+IF('Denuncias-Renuncias'!$G225=0,"-",IF('Denuncias-Renuncias'!M225=0,"-",('Denuncias-Renuncias'!M225/'Denuncias-Renuncias'!$G225)))</f>
        <v>2.8985507246376812E-2</v>
      </c>
      <c r="I225" s="39" t="str">
        <f>+IF('Denuncias-Renuncias'!$G225=0,"-",IF('Denuncias-Renuncias'!N225=0,"-",('Denuncias-Renuncias'!N225/'Denuncias-Renuncias'!$G225)))</f>
        <v>-</v>
      </c>
    </row>
    <row r="226" spans="2:9" ht="20.100000000000001" customHeight="1" thickBot="1" x14ac:dyDescent="0.25">
      <c r="B226" s="62" t="s">
        <v>418</v>
      </c>
      <c r="C226" s="39" t="str">
        <f>+IF('Denuncias-Renuncias'!$G226=0,"-",IF('Denuncias-Renuncias'!H226=0,"-",('Denuncias-Renuncias'!H226/'Denuncias-Renuncias'!$G226)))</f>
        <v>-</v>
      </c>
      <c r="D226" s="39" t="str">
        <f>+IF('Denuncias-Renuncias'!$G226=0,"-",IF('Denuncias-Renuncias'!I226=0,"-",('Denuncias-Renuncias'!I226/'Denuncias-Renuncias'!$G226)))</f>
        <v>-</v>
      </c>
      <c r="E226" s="39">
        <f>+IF('Denuncias-Renuncias'!$G226=0,"-",IF('Denuncias-Renuncias'!J226=0,"-",('Denuncias-Renuncias'!J226/'Denuncias-Renuncias'!$G226)))</f>
        <v>1</v>
      </c>
      <c r="F226" s="39" t="str">
        <f>+IF('Denuncias-Renuncias'!$G226=0,"-",IF('Denuncias-Renuncias'!K226=0,"-",('Denuncias-Renuncias'!K226/'Denuncias-Renuncias'!$G226)))</f>
        <v>-</v>
      </c>
      <c r="G226" s="39" t="str">
        <f>+IF('Denuncias-Renuncias'!$G226=0,"-",IF('Denuncias-Renuncias'!L226=0,"-",('Denuncias-Renuncias'!L226/'Denuncias-Renuncias'!$G226)))</f>
        <v>-</v>
      </c>
      <c r="H226" s="39" t="str">
        <f>+IF('Denuncias-Renuncias'!$G226=0,"-",IF('Denuncias-Renuncias'!M226=0,"-",('Denuncias-Renuncias'!M226/'Denuncias-Renuncias'!$G226)))</f>
        <v>-</v>
      </c>
      <c r="I226" s="39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62" t="s">
        <v>191</v>
      </c>
      <c r="C227" s="39">
        <f>+IF('Denuncias-Renuncias'!$G227=0,"-",IF('Denuncias-Renuncias'!H227=0,"-",('Denuncias-Renuncias'!H227/'Denuncias-Renuncias'!$G227)))</f>
        <v>2.2286125089863409E-2</v>
      </c>
      <c r="D227" s="39" t="str">
        <f>+IF('Denuncias-Renuncias'!$G227=0,"-",IF('Denuncias-Renuncias'!I227=0,"-",('Denuncias-Renuncias'!I227/'Denuncias-Renuncias'!$G227)))</f>
        <v>-</v>
      </c>
      <c r="E227" s="39">
        <f>+IF('Denuncias-Renuncias'!$G227=0,"-",IF('Denuncias-Renuncias'!J227=0,"-",('Denuncias-Renuncias'!J227/'Denuncias-Renuncias'!$G227)))</f>
        <v>0.44644140905823149</v>
      </c>
      <c r="F227" s="39">
        <f>+IF('Denuncias-Renuncias'!$G227=0,"-",IF('Denuncias-Renuncias'!K227=0,"-",('Denuncias-Renuncias'!K227/'Denuncias-Renuncias'!$G227)))</f>
        <v>1.3659237958303379E-2</v>
      </c>
      <c r="G227" s="39">
        <f>+IF('Denuncias-Renuncias'!$G227=0,"-",IF('Denuncias-Renuncias'!L227=0,"-",('Denuncias-Renuncias'!L227/'Denuncias-Renuncias'!$G227)))</f>
        <v>8.2674335010783612E-2</v>
      </c>
      <c r="H227" s="39">
        <f>+IF('Denuncias-Renuncias'!$G227=0,"-",IF('Denuncias-Renuncias'!M227=0,"-",('Denuncias-Renuncias'!M227/'Denuncias-Renuncias'!$G227)))</f>
        <v>8.3393242271746951E-2</v>
      </c>
      <c r="I227" s="39">
        <f>+IF('Denuncias-Renuncias'!$G227=0,"-",IF('Denuncias-Renuncias'!N227=0,"-",('Denuncias-Renuncias'!N227/'Denuncias-Renuncias'!$G227)))</f>
        <v>0.35154565061107118</v>
      </c>
    </row>
    <row r="228" spans="2:9" ht="20.100000000000001" customHeight="1" thickBot="1" x14ac:dyDescent="0.25">
      <c r="B228" s="62" t="s">
        <v>419</v>
      </c>
      <c r="C228" s="39" t="str">
        <f>+IF('Denuncias-Renuncias'!$G228=0,"-",IF('Denuncias-Renuncias'!H228=0,"-",('Denuncias-Renuncias'!H228/'Denuncias-Renuncias'!$G228)))</f>
        <v>-</v>
      </c>
      <c r="D228" s="39" t="str">
        <f>+IF('Denuncias-Renuncias'!$G228=0,"-",IF('Denuncias-Renuncias'!I228=0,"-",('Denuncias-Renuncias'!I228/'Denuncias-Renuncias'!$G228)))</f>
        <v>-</v>
      </c>
      <c r="E228" s="39">
        <f>+IF('Denuncias-Renuncias'!$G228=0,"-",IF('Denuncias-Renuncias'!J228=0,"-",('Denuncias-Renuncias'!J228/'Denuncias-Renuncias'!$G228)))</f>
        <v>1</v>
      </c>
      <c r="F228" s="39" t="str">
        <f>+IF('Denuncias-Renuncias'!$G228=0,"-",IF('Denuncias-Renuncias'!K228=0,"-",('Denuncias-Renuncias'!K228/'Denuncias-Renuncias'!$G228)))</f>
        <v>-</v>
      </c>
      <c r="G228" s="39" t="str">
        <f>+IF('Denuncias-Renuncias'!$G228=0,"-",IF('Denuncias-Renuncias'!L228=0,"-",('Denuncias-Renuncias'!L228/'Denuncias-Renuncias'!$G228)))</f>
        <v>-</v>
      </c>
      <c r="H228" s="39" t="str">
        <f>+IF('Denuncias-Renuncias'!$G228=0,"-",IF('Denuncias-Renuncias'!M228=0,"-",('Denuncias-Renuncias'!M228/'Denuncias-Renuncias'!$G228)))</f>
        <v>-</v>
      </c>
      <c r="I228" s="39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62" t="s">
        <v>420</v>
      </c>
      <c r="C229" s="39" t="str">
        <f>+IF('Denuncias-Renuncias'!$G229=0,"-",IF('Denuncias-Renuncias'!H229=0,"-",('Denuncias-Renuncias'!H229/'Denuncias-Renuncias'!$G229)))</f>
        <v>-</v>
      </c>
      <c r="D229" s="39" t="str">
        <f>+IF('Denuncias-Renuncias'!$G229=0,"-",IF('Denuncias-Renuncias'!I229=0,"-",('Denuncias-Renuncias'!I229/'Denuncias-Renuncias'!$G229)))</f>
        <v>-</v>
      </c>
      <c r="E229" s="39">
        <f>+IF('Denuncias-Renuncias'!$G229=0,"-",IF('Denuncias-Renuncias'!J229=0,"-",('Denuncias-Renuncias'!J229/'Denuncias-Renuncias'!$G229)))</f>
        <v>0.70833333333333337</v>
      </c>
      <c r="F229" s="39">
        <f>+IF('Denuncias-Renuncias'!$G229=0,"-",IF('Denuncias-Renuncias'!K229=0,"-",('Denuncias-Renuncias'!K229/'Denuncias-Renuncias'!$G229)))</f>
        <v>4.1666666666666664E-2</v>
      </c>
      <c r="G229" s="39">
        <f>+IF('Denuncias-Renuncias'!$G229=0,"-",IF('Denuncias-Renuncias'!L229=0,"-",('Denuncias-Renuncias'!L229/'Denuncias-Renuncias'!$G229)))</f>
        <v>0.125</v>
      </c>
      <c r="H229" s="39">
        <f>+IF('Denuncias-Renuncias'!$G229=0,"-",IF('Denuncias-Renuncias'!M229=0,"-",('Denuncias-Renuncias'!M229/'Denuncias-Renuncias'!$G229)))</f>
        <v>4.1666666666666664E-2</v>
      </c>
      <c r="I229" s="39">
        <f>+IF('Denuncias-Renuncias'!$G229=0,"-",IF('Denuncias-Renuncias'!N229=0,"-",('Denuncias-Renuncias'!N229/'Denuncias-Renuncias'!$G229)))</f>
        <v>8.3333333333333329E-2</v>
      </c>
    </row>
    <row r="230" spans="2:9" ht="20.100000000000001" customHeight="1" thickBot="1" x14ac:dyDescent="0.25">
      <c r="B230" s="62" t="s">
        <v>421</v>
      </c>
      <c r="C230" s="39" t="str">
        <f>+IF('Denuncias-Renuncias'!$G230=0,"-",IF('Denuncias-Renuncias'!H230=0,"-",('Denuncias-Renuncias'!H230/'Denuncias-Renuncias'!$G230)))</f>
        <v>-</v>
      </c>
      <c r="D230" s="39" t="str">
        <f>+IF('Denuncias-Renuncias'!$G230=0,"-",IF('Denuncias-Renuncias'!I230=0,"-",('Denuncias-Renuncias'!I230/'Denuncias-Renuncias'!$G230)))</f>
        <v>-</v>
      </c>
      <c r="E230" s="39">
        <f>+IF('Denuncias-Renuncias'!$G230=0,"-",IF('Denuncias-Renuncias'!J230=0,"-",('Denuncias-Renuncias'!J230/'Denuncias-Renuncias'!$G230)))</f>
        <v>0.90566037735849059</v>
      </c>
      <c r="F230" s="39" t="str">
        <f>+IF('Denuncias-Renuncias'!$G230=0,"-",IF('Denuncias-Renuncias'!K230=0,"-",('Denuncias-Renuncias'!K230/'Denuncias-Renuncias'!$G230)))</f>
        <v>-</v>
      </c>
      <c r="G230" s="39">
        <f>+IF('Denuncias-Renuncias'!$G230=0,"-",IF('Denuncias-Renuncias'!L230=0,"-",('Denuncias-Renuncias'!L230/'Denuncias-Renuncias'!$G230)))</f>
        <v>9.4339622641509441E-2</v>
      </c>
      <c r="H230" s="39" t="str">
        <f>+IF('Denuncias-Renuncias'!$G230=0,"-",IF('Denuncias-Renuncias'!M230=0,"-",('Denuncias-Renuncias'!M230/'Denuncias-Renuncias'!$G230)))</f>
        <v>-</v>
      </c>
      <c r="I230" s="39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62" t="s">
        <v>422</v>
      </c>
      <c r="C231" s="39" t="str">
        <f>+IF('Denuncias-Renuncias'!$G231=0,"-",IF('Denuncias-Renuncias'!H231=0,"-",('Denuncias-Renuncias'!H231/'Denuncias-Renuncias'!$G231)))</f>
        <v>-</v>
      </c>
      <c r="D231" s="39" t="str">
        <f>+IF('Denuncias-Renuncias'!$G231=0,"-",IF('Denuncias-Renuncias'!I231=0,"-",('Denuncias-Renuncias'!I231/'Denuncias-Renuncias'!$G231)))</f>
        <v>-</v>
      </c>
      <c r="E231" s="39">
        <f>+IF('Denuncias-Renuncias'!$G231=0,"-",IF('Denuncias-Renuncias'!J231=0,"-",('Denuncias-Renuncias'!J231/'Denuncias-Renuncias'!$G231)))</f>
        <v>0.85869565217391308</v>
      </c>
      <c r="F231" s="39" t="str">
        <f>+IF('Denuncias-Renuncias'!$G231=0,"-",IF('Denuncias-Renuncias'!K231=0,"-",('Denuncias-Renuncias'!K231/'Denuncias-Renuncias'!$G231)))</f>
        <v>-</v>
      </c>
      <c r="G231" s="39">
        <f>+IF('Denuncias-Renuncias'!$G231=0,"-",IF('Denuncias-Renuncias'!L231=0,"-",('Denuncias-Renuncias'!L231/'Denuncias-Renuncias'!$G231)))</f>
        <v>0.10869565217391304</v>
      </c>
      <c r="H231" s="39">
        <f>+IF('Denuncias-Renuncias'!$G231=0,"-",IF('Denuncias-Renuncias'!M231=0,"-",('Denuncias-Renuncias'!M231/'Denuncias-Renuncias'!$G231)))</f>
        <v>3.2608695652173912E-2</v>
      </c>
      <c r="I231" s="39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62" t="s">
        <v>423</v>
      </c>
      <c r="C232" s="39">
        <f>+IF('Denuncias-Renuncias'!$G232=0,"-",IF('Denuncias-Renuncias'!H232=0,"-",('Denuncias-Renuncias'!H232/'Denuncias-Renuncias'!$G232)))</f>
        <v>4.8939641109298528E-3</v>
      </c>
      <c r="D232" s="39" t="str">
        <f>+IF('Denuncias-Renuncias'!$G232=0,"-",IF('Denuncias-Renuncias'!I232=0,"-",('Denuncias-Renuncias'!I232/'Denuncias-Renuncias'!$G232)))</f>
        <v>-</v>
      </c>
      <c r="E232" s="39">
        <f>+IF('Denuncias-Renuncias'!$G232=0,"-",IF('Denuncias-Renuncias'!J232=0,"-",('Denuncias-Renuncias'!J232/'Denuncias-Renuncias'!$G232)))</f>
        <v>0.96900489396411094</v>
      </c>
      <c r="F232" s="39" t="str">
        <f>+IF('Denuncias-Renuncias'!$G232=0,"-",IF('Denuncias-Renuncias'!K232=0,"-",('Denuncias-Renuncias'!K232/'Denuncias-Renuncias'!$G232)))</f>
        <v>-</v>
      </c>
      <c r="G232" s="39">
        <f>+IF('Denuncias-Renuncias'!$G232=0,"-",IF('Denuncias-Renuncias'!L232=0,"-",('Denuncias-Renuncias'!L232/'Denuncias-Renuncias'!$G232)))</f>
        <v>1.794453507340946E-2</v>
      </c>
      <c r="H232" s="39">
        <f>+IF('Denuncias-Renuncias'!$G232=0,"-",IF('Denuncias-Renuncias'!M232=0,"-",('Denuncias-Renuncias'!M232/'Denuncias-Renuncias'!$G232)))</f>
        <v>4.8939641109298528E-3</v>
      </c>
      <c r="I232" s="39">
        <f>+IF('Denuncias-Renuncias'!$G232=0,"-",IF('Denuncias-Renuncias'!N232=0,"-",('Denuncias-Renuncias'!N232/'Denuncias-Renuncias'!$G232)))</f>
        <v>3.2626427406199023E-3</v>
      </c>
    </row>
    <row r="233" spans="2:9" ht="20.100000000000001" customHeight="1" thickBot="1" x14ac:dyDescent="0.25">
      <c r="B233" s="62" t="s">
        <v>424</v>
      </c>
      <c r="C233" s="39" t="str">
        <f>+IF('Denuncias-Renuncias'!$G233=0,"-",IF('Denuncias-Renuncias'!H233=0,"-",('Denuncias-Renuncias'!H233/'Denuncias-Renuncias'!$G233)))</f>
        <v>-</v>
      </c>
      <c r="D233" s="39" t="str">
        <f>+IF('Denuncias-Renuncias'!$G233=0,"-",IF('Denuncias-Renuncias'!I233=0,"-",('Denuncias-Renuncias'!I233/'Denuncias-Renuncias'!$G233)))</f>
        <v>-</v>
      </c>
      <c r="E233" s="39">
        <f>+IF('Denuncias-Renuncias'!$G233=0,"-",IF('Denuncias-Renuncias'!J233=0,"-",('Denuncias-Renuncias'!J233/'Denuncias-Renuncias'!$G233)))</f>
        <v>0.97732997481108308</v>
      </c>
      <c r="F233" s="39">
        <f>+IF('Denuncias-Renuncias'!$G233=0,"-",IF('Denuncias-Renuncias'!K233=0,"-",('Denuncias-Renuncias'!K233/'Denuncias-Renuncias'!$G233)))</f>
        <v>1.2594458438287154E-2</v>
      </c>
      <c r="G233" s="39">
        <f>+IF('Denuncias-Renuncias'!$G233=0,"-",IF('Denuncias-Renuncias'!L233=0,"-",('Denuncias-Renuncias'!L233/'Denuncias-Renuncias'!$G233)))</f>
        <v>5.0377833753148613E-3</v>
      </c>
      <c r="H233" s="39">
        <f>+IF('Denuncias-Renuncias'!$G233=0,"-",IF('Denuncias-Renuncias'!M233=0,"-",('Denuncias-Renuncias'!M233/'Denuncias-Renuncias'!$G233)))</f>
        <v>5.0377833753148613E-3</v>
      </c>
      <c r="I233" s="39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62" t="s">
        <v>192</v>
      </c>
      <c r="C234" s="39" t="str">
        <f>+IF('Denuncias-Renuncias'!$G234=0,"-",IF('Denuncias-Renuncias'!H234=0,"-",('Denuncias-Renuncias'!H234/'Denuncias-Renuncias'!$G234)))</f>
        <v>-</v>
      </c>
      <c r="D234" s="39" t="str">
        <f>+IF('Denuncias-Renuncias'!$G234=0,"-",IF('Denuncias-Renuncias'!I234=0,"-",('Denuncias-Renuncias'!I234/'Denuncias-Renuncias'!$G234)))</f>
        <v>-</v>
      </c>
      <c r="E234" s="39">
        <f>+IF('Denuncias-Renuncias'!$G234=0,"-",IF('Denuncias-Renuncias'!J234=0,"-",('Denuncias-Renuncias'!J234/'Denuncias-Renuncias'!$G234)))</f>
        <v>0.75504322766570608</v>
      </c>
      <c r="F234" s="39">
        <f>+IF('Denuncias-Renuncias'!$G234=0,"-",IF('Denuncias-Renuncias'!K234=0,"-",('Denuncias-Renuncias'!K234/'Denuncias-Renuncias'!$G234)))</f>
        <v>6.0518731988472622E-2</v>
      </c>
      <c r="G234" s="39">
        <f>+IF('Denuncias-Renuncias'!$G234=0,"-",IF('Denuncias-Renuncias'!L234=0,"-",('Denuncias-Renuncias'!L234/'Denuncias-Renuncias'!$G234)))</f>
        <v>0.13832853025936601</v>
      </c>
      <c r="H234" s="39">
        <f>+IF('Denuncias-Renuncias'!$G234=0,"-",IF('Denuncias-Renuncias'!M234=0,"-",('Denuncias-Renuncias'!M234/'Denuncias-Renuncias'!$G234)))</f>
        <v>4.6109510086455328E-2</v>
      </c>
      <c r="I234" s="39" t="str">
        <f>+IF('Denuncias-Renuncias'!$G234=0,"-",IF('Denuncias-Renuncias'!N234=0,"-",('Denuncias-Renuncias'!N234/'Denuncias-Renuncias'!$G234)))</f>
        <v>-</v>
      </c>
    </row>
    <row r="235" spans="2:9" ht="20.100000000000001" customHeight="1" thickBot="1" x14ac:dyDescent="0.25">
      <c r="B235" s="62" t="s">
        <v>425</v>
      </c>
      <c r="C235" s="39">
        <f>+IF('Denuncias-Renuncias'!$G235=0,"-",IF('Denuncias-Renuncias'!H235=0,"-",('Denuncias-Renuncias'!H235/'Denuncias-Renuncias'!$G235)))</f>
        <v>8.0645161290322578E-3</v>
      </c>
      <c r="D235" s="39">
        <f>+IF('Denuncias-Renuncias'!$G235=0,"-",IF('Denuncias-Renuncias'!I235=0,"-",('Denuncias-Renuncias'!I235/'Denuncias-Renuncias'!$G235)))</f>
        <v>2.6881720430107529E-3</v>
      </c>
      <c r="E235" s="39">
        <f>+IF('Denuncias-Renuncias'!$G235=0,"-",IF('Denuncias-Renuncias'!J235=0,"-",('Denuncias-Renuncias'!J235/'Denuncias-Renuncias'!$G235)))</f>
        <v>0.65322580645161288</v>
      </c>
      <c r="F235" s="39">
        <f>+IF('Denuncias-Renuncias'!$G235=0,"-",IF('Denuncias-Renuncias'!K235=0,"-",('Denuncias-Renuncias'!K235/'Denuncias-Renuncias'!$G235)))</f>
        <v>2.6881720430107529E-3</v>
      </c>
      <c r="G235" s="39">
        <f>+IF('Denuncias-Renuncias'!$G235=0,"-",IF('Denuncias-Renuncias'!L235=0,"-",('Denuncias-Renuncias'!L235/'Denuncias-Renuncias'!$G235)))</f>
        <v>0.15860215053763441</v>
      </c>
      <c r="H235" s="39">
        <f>+IF('Denuncias-Renuncias'!$G235=0,"-",IF('Denuncias-Renuncias'!M235=0,"-",('Denuncias-Renuncias'!M235/'Denuncias-Renuncias'!$G235)))</f>
        <v>6.9892473118279563E-2</v>
      </c>
      <c r="I235" s="39">
        <f>+IF('Denuncias-Renuncias'!$G235=0,"-",IF('Denuncias-Renuncias'!N235=0,"-",('Denuncias-Renuncias'!N235/'Denuncias-Renuncias'!$G235)))</f>
        <v>0.10483870967741936</v>
      </c>
    </row>
    <row r="236" spans="2:9" ht="20.100000000000001" customHeight="1" thickBot="1" x14ac:dyDescent="0.25">
      <c r="B236" s="62" t="s">
        <v>426</v>
      </c>
      <c r="C236" s="39" t="str">
        <f>+IF('Denuncias-Renuncias'!$G236=0,"-",IF('Denuncias-Renuncias'!H236=0,"-",('Denuncias-Renuncias'!H236/'Denuncias-Renuncias'!$G236)))</f>
        <v>-</v>
      </c>
      <c r="D236" s="39" t="str">
        <f>+IF('Denuncias-Renuncias'!$G236=0,"-",IF('Denuncias-Renuncias'!I236=0,"-",('Denuncias-Renuncias'!I236/'Denuncias-Renuncias'!$G236)))</f>
        <v>-</v>
      </c>
      <c r="E236" s="39">
        <f>+IF('Denuncias-Renuncias'!$G236=0,"-",IF('Denuncias-Renuncias'!J236=0,"-",('Denuncias-Renuncias'!J236/'Denuncias-Renuncias'!$G236)))</f>
        <v>0.92105263157894735</v>
      </c>
      <c r="F236" s="39" t="str">
        <f>+IF('Denuncias-Renuncias'!$G236=0,"-",IF('Denuncias-Renuncias'!K236=0,"-",('Denuncias-Renuncias'!K236/'Denuncias-Renuncias'!$G236)))</f>
        <v>-</v>
      </c>
      <c r="G236" s="39">
        <f>+IF('Denuncias-Renuncias'!$G236=0,"-",IF('Denuncias-Renuncias'!L236=0,"-",('Denuncias-Renuncias'!L236/'Denuncias-Renuncias'!$G236)))</f>
        <v>7.8947368421052627E-2</v>
      </c>
      <c r="H236" s="39" t="str">
        <f>+IF('Denuncias-Renuncias'!$G236=0,"-",IF('Denuncias-Renuncias'!M236=0,"-",('Denuncias-Renuncias'!M236/'Denuncias-Renuncias'!$G236)))</f>
        <v>-</v>
      </c>
      <c r="I236" s="39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62" t="s">
        <v>427</v>
      </c>
      <c r="C237" s="39">
        <f>+IF('Denuncias-Renuncias'!$G237=0,"-",IF('Denuncias-Renuncias'!H237=0,"-",('Denuncias-Renuncias'!H237/'Denuncias-Renuncias'!$G237)))</f>
        <v>3.5483870967741936E-2</v>
      </c>
      <c r="D237" s="39" t="str">
        <f>+IF('Denuncias-Renuncias'!$G237=0,"-",IF('Denuncias-Renuncias'!I237=0,"-",('Denuncias-Renuncias'!I237/'Denuncias-Renuncias'!$G237)))</f>
        <v>-</v>
      </c>
      <c r="E237" s="39">
        <f>+IF('Denuncias-Renuncias'!$G237=0,"-",IF('Denuncias-Renuncias'!J237=0,"-",('Denuncias-Renuncias'!J237/'Denuncias-Renuncias'!$G237)))</f>
        <v>0.60967741935483866</v>
      </c>
      <c r="F237" s="39">
        <f>+IF('Denuncias-Renuncias'!$G237=0,"-",IF('Denuncias-Renuncias'!K237=0,"-",('Denuncias-Renuncias'!K237/'Denuncias-Renuncias'!$G237)))</f>
        <v>1.6129032258064516E-2</v>
      </c>
      <c r="G237" s="39">
        <f>+IF('Denuncias-Renuncias'!$G237=0,"-",IF('Denuncias-Renuncias'!L237=0,"-",('Denuncias-Renuncias'!L237/'Denuncias-Renuncias'!$G237)))</f>
        <v>0.24193548387096775</v>
      </c>
      <c r="H237" s="39">
        <f>+IF('Denuncias-Renuncias'!$G237=0,"-",IF('Denuncias-Renuncias'!M237=0,"-",('Denuncias-Renuncias'!M237/'Denuncias-Renuncias'!$G237)))</f>
        <v>9.6774193548387094E-2</v>
      </c>
      <c r="I237" s="39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62" t="s">
        <v>428</v>
      </c>
      <c r="C238" s="39">
        <f>+IF('Denuncias-Renuncias'!$G238=0,"-",IF('Denuncias-Renuncias'!H238=0,"-",('Denuncias-Renuncias'!H238/'Denuncias-Renuncias'!$G238)))</f>
        <v>5.681818181818182E-3</v>
      </c>
      <c r="D238" s="39" t="str">
        <f>+IF('Denuncias-Renuncias'!$G238=0,"-",IF('Denuncias-Renuncias'!I238=0,"-",('Denuncias-Renuncias'!I238/'Denuncias-Renuncias'!$G238)))</f>
        <v>-</v>
      </c>
      <c r="E238" s="39">
        <f>+IF('Denuncias-Renuncias'!$G238=0,"-",IF('Denuncias-Renuncias'!J238=0,"-",('Denuncias-Renuncias'!J238/'Denuncias-Renuncias'!$G238)))</f>
        <v>0.73484848484848486</v>
      </c>
      <c r="F238" s="39">
        <f>+IF('Denuncias-Renuncias'!$G238=0,"-",IF('Denuncias-Renuncias'!K238=0,"-",('Denuncias-Renuncias'!K238/'Denuncias-Renuncias'!$G238)))</f>
        <v>1.893939393939394E-2</v>
      </c>
      <c r="G238" s="39">
        <f>+IF('Denuncias-Renuncias'!$G238=0,"-",IF('Denuncias-Renuncias'!L238=0,"-",('Denuncias-Renuncias'!L238/'Denuncias-Renuncias'!$G238)))</f>
        <v>0.16287878787878787</v>
      </c>
      <c r="H238" s="39">
        <f>+IF('Denuncias-Renuncias'!$G238=0,"-",IF('Denuncias-Renuncias'!M238=0,"-",('Denuncias-Renuncias'!M238/'Denuncias-Renuncias'!$G238)))</f>
        <v>5.8712121212121215E-2</v>
      </c>
      <c r="I238" s="39">
        <f>+IF('Denuncias-Renuncias'!$G238=0,"-",IF('Denuncias-Renuncias'!N238=0,"-",('Denuncias-Renuncias'!N238/'Denuncias-Renuncias'!$G238)))</f>
        <v>1.893939393939394E-2</v>
      </c>
    </row>
    <row r="239" spans="2:9" ht="20.100000000000001" customHeight="1" thickBot="1" x14ac:dyDescent="0.25">
      <c r="B239" s="62" t="s">
        <v>429</v>
      </c>
      <c r="C239" s="39" t="str">
        <f>+IF('Denuncias-Renuncias'!$G239=0,"-",IF('Denuncias-Renuncias'!H239=0,"-",('Denuncias-Renuncias'!H239/'Denuncias-Renuncias'!$G239)))</f>
        <v>-</v>
      </c>
      <c r="D239" s="39" t="str">
        <f>+IF('Denuncias-Renuncias'!$G239=0,"-",IF('Denuncias-Renuncias'!I239=0,"-",('Denuncias-Renuncias'!I239/'Denuncias-Renuncias'!$G239)))</f>
        <v>-</v>
      </c>
      <c r="E239" s="39">
        <f>+IF('Denuncias-Renuncias'!$G239=0,"-",IF('Denuncias-Renuncias'!J239=0,"-",('Denuncias-Renuncias'!J239/'Denuncias-Renuncias'!$G239)))</f>
        <v>0.63687943262411351</v>
      </c>
      <c r="F239" s="39" t="str">
        <f>+IF('Denuncias-Renuncias'!$G239=0,"-",IF('Denuncias-Renuncias'!K239=0,"-",('Denuncias-Renuncias'!K239/'Denuncias-Renuncias'!$G239)))</f>
        <v>-</v>
      </c>
      <c r="G239" s="39">
        <f>+IF('Denuncias-Renuncias'!$G239=0,"-",IF('Denuncias-Renuncias'!L239=0,"-",('Denuncias-Renuncias'!L239/'Denuncias-Renuncias'!$G239)))</f>
        <v>0.36312056737588655</v>
      </c>
      <c r="H239" s="39" t="str">
        <f>+IF('Denuncias-Renuncias'!$G239=0,"-",IF('Denuncias-Renuncias'!M239=0,"-",('Denuncias-Renuncias'!M239/'Denuncias-Renuncias'!$G239)))</f>
        <v>-</v>
      </c>
      <c r="I239" s="39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62" t="s">
        <v>430</v>
      </c>
      <c r="C240" s="39">
        <f>+IF('Denuncias-Renuncias'!$G240=0,"-",IF('Denuncias-Renuncias'!H240=0,"-",('Denuncias-Renuncias'!H240/'Denuncias-Renuncias'!$G240)))</f>
        <v>5.9105431309904151E-2</v>
      </c>
      <c r="D240" s="39" t="str">
        <f>+IF('Denuncias-Renuncias'!$G240=0,"-",IF('Denuncias-Renuncias'!I240=0,"-",('Denuncias-Renuncias'!I240/'Denuncias-Renuncias'!$G240)))</f>
        <v>-</v>
      </c>
      <c r="E240" s="39">
        <f>+IF('Denuncias-Renuncias'!$G240=0,"-",IF('Denuncias-Renuncias'!J240=0,"-",('Denuncias-Renuncias'!J240/'Denuncias-Renuncias'!$G240)))</f>
        <v>0.64536741214057503</v>
      </c>
      <c r="F240" s="39">
        <f>+IF('Denuncias-Renuncias'!$G240=0,"-",IF('Denuncias-Renuncias'!K240=0,"-",('Denuncias-Renuncias'!K240/'Denuncias-Renuncias'!$G240)))</f>
        <v>1.9169329073482427E-2</v>
      </c>
      <c r="G240" s="39">
        <f>+IF('Denuncias-Renuncias'!$G240=0,"-",IF('Denuncias-Renuncias'!L240=0,"-",('Denuncias-Renuncias'!L240/'Denuncias-Renuncias'!$G240)))</f>
        <v>0.12300319488817892</v>
      </c>
      <c r="H240" s="39">
        <f>+IF('Denuncias-Renuncias'!$G240=0,"-",IF('Denuncias-Renuncias'!M240=0,"-",('Denuncias-Renuncias'!M240/'Denuncias-Renuncias'!$G240)))</f>
        <v>0.15335463258785942</v>
      </c>
      <c r="I240" s="39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62" t="s">
        <v>431</v>
      </c>
      <c r="C241" s="39">
        <f>+IF('Denuncias-Renuncias'!$G241=0,"-",IF('Denuncias-Renuncias'!H241=0,"-",('Denuncias-Renuncias'!H241/'Denuncias-Renuncias'!$G241)))</f>
        <v>2.0057306590257881E-2</v>
      </c>
      <c r="D241" s="39" t="str">
        <f>+IF('Denuncias-Renuncias'!$G241=0,"-",IF('Denuncias-Renuncias'!I241=0,"-",('Denuncias-Renuncias'!I241/'Denuncias-Renuncias'!$G241)))</f>
        <v>-</v>
      </c>
      <c r="E241" s="39">
        <f>+IF('Denuncias-Renuncias'!$G241=0,"-",IF('Denuncias-Renuncias'!J241=0,"-",('Denuncias-Renuncias'!J241/'Denuncias-Renuncias'!$G241)))</f>
        <v>0.65042979942693413</v>
      </c>
      <c r="F241" s="39" t="str">
        <f>+IF('Denuncias-Renuncias'!$G241=0,"-",IF('Denuncias-Renuncias'!K241=0,"-",('Denuncias-Renuncias'!K241/'Denuncias-Renuncias'!$G241)))</f>
        <v>-</v>
      </c>
      <c r="G241" s="39">
        <f>+IF('Denuncias-Renuncias'!$G241=0,"-",IF('Denuncias-Renuncias'!L241=0,"-",('Denuncias-Renuncias'!L241/'Denuncias-Renuncias'!$G241)))</f>
        <v>0.1318051575931232</v>
      </c>
      <c r="H241" s="39">
        <f>+IF('Denuncias-Renuncias'!$G241=0,"-",IF('Denuncias-Renuncias'!M241=0,"-",('Denuncias-Renuncias'!M241/'Denuncias-Renuncias'!$G241)))</f>
        <v>0.19770773638968481</v>
      </c>
      <c r="I241" s="39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62" t="s">
        <v>432</v>
      </c>
      <c r="C242" s="39">
        <f>+IF('Denuncias-Renuncias'!$G242=0,"-",IF('Denuncias-Renuncias'!H242=0,"-",('Denuncias-Renuncias'!H242/'Denuncias-Renuncias'!$G242)))</f>
        <v>1.8675721561969439E-2</v>
      </c>
      <c r="D242" s="39">
        <f>+IF('Denuncias-Renuncias'!$G242=0,"-",IF('Denuncias-Renuncias'!I242=0,"-",('Denuncias-Renuncias'!I242/'Denuncias-Renuncias'!$G242)))</f>
        <v>1.3582342954159592E-2</v>
      </c>
      <c r="E242" s="39">
        <f>+IF('Denuncias-Renuncias'!$G242=0,"-",IF('Denuncias-Renuncias'!J242=0,"-",('Denuncias-Renuncias'!J242/'Denuncias-Renuncias'!$G242)))</f>
        <v>0.61290322580645162</v>
      </c>
      <c r="F242" s="39">
        <f>+IF('Denuncias-Renuncias'!$G242=0,"-",IF('Denuncias-Renuncias'!K242=0,"-",('Denuncias-Renuncias'!K242/'Denuncias-Renuncias'!$G242)))</f>
        <v>1.5280135823429542E-2</v>
      </c>
      <c r="G242" s="39">
        <f>+IF('Denuncias-Renuncias'!$G242=0,"-",IF('Denuncias-Renuncias'!L242=0,"-",('Denuncias-Renuncias'!L242/'Denuncias-Renuncias'!$G242)))</f>
        <v>0.13242784380305603</v>
      </c>
      <c r="H242" s="39">
        <f>+IF('Denuncias-Renuncias'!$G242=0,"-",IF('Denuncias-Renuncias'!M242=0,"-",('Denuncias-Renuncias'!M242/'Denuncias-Renuncias'!$G242)))</f>
        <v>0.2037351443123939</v>
      </c>
      <c r="I242" s="39">
        <f>+IF('Denuncias-Renuncias'!$G242=0,"-",IF('Denuncias-Renuncias'!N242=0,"-",('Denuncias-Renuncias'!N242/'Denuncias-Renuncias'!$G242)))</f>
        <v>3.3955857385398981E-3</v>
      </c>
    </row>
    <row r="243" spans="2:9" ht="20.100000000000001" customHeight="1" thickBot="1" x14ac:dyDescent="0.25">
      <c r="B243" s="62" t="s">
        <v>433</v>
      </c>
      <c r="C243" s="39">
        <f>+IF('Denuncias-Renuncias'!$G243=0,"-",IF('Denuncias-Renuncias'!H243=0,"-",('Denuncias-Renuncias'!H243/'Denuncias-Renuncias'!$G243)))</f>
        <v>2.9801324503311258E-2</v>
      </c>
      <c r="D243" s="39" t="str">
        <f>+IF('Denuncias-Renuncias'!$G243=0,"-",IF('Denuncias-Renuncias'!I243=0,"-",('Denuncias-Renuncias'!I243/'Denuncias-Renuncias'!$G243)))</f>
        <v>-</v>
      </c>
      <c r="E243" s="39">
        <f>+IF('Denuncias-Renuncias'!$G243=0,"-",IF('Denuncias-Renuncias'!J243=0,"-",('Denuncias-Renuncias'!J243/'Denuncias-Renuncias'!$G243)))</f>
        <v>0.86754966887417218</v>
      </c>
      <c r="F243" s="39">
        <f>+IF('Denuncias-Renuncias'!$G243=0,"-",IF('Denuncias-Renuncias'!K243=0,"-",('Denuncias-Renuncias'!K243/'Denuncias-Renuncias'!$G243)))</f>
        <v>3.3112582781456954E-3</v>
      </c>
      <c r="G243" s="39">
        <f>+IF('Denuncias-Renuncias'!$G243=0,"-",IF('Denuncias-Renuncias'!L243=0,"-",('Denuncias-Renuncias'!L243/'Denuncias-Renuncias'!$G243)))</f>
        <v>2.9801324503311258E-2</v>
      </c>
      <c r="H243" s="39">
        <f>+IF('Denuncias-Renuncias'!$G243=0,"-",IF('Denuncias-Renuncias'!M243=0,"-",('Denuncias-Renuncias'!M243/'Denuncias-Renuncias'!$G243)))</f>
        <v>6.9536423841059597E-2</v>
      </c>
      <c r="I243" s="39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62" t="s">
        <v>434</v>
      </c>
      <c r="C244" s="39" t="str">
        <f>+IF('Denuncias-Renuncias'!$G244=0,"-",IF('Denuncias-Renuncias'!H244=0,"-",('Denuncias-Renuncias'!H244/'Denuncias-Renuncias'!$G244)))</f>
        <v>-</v>
      </c>
      <c r="D244" s="39" t="str">
        <f>+IF('Denuncias-Renuncias'!$G244=0,"-",IF('Denuncias-Renuncias'!I244=0,"-",('Denuncias-Renuncias'!I244/'Denuncias-Renuncias'!$G244)))</f>
        <v>-</v>
      </c>
      <c r="E244" s="39">
        <f>+IF('Denuncias-Renuncias'!$G244=0,"-",IF('Denuncias-Renuncias'!J244=0,"-",('Denuncias-Renuncias'!J244/'Denuncias-Renuncias'!$G244)))</f>
        <v>0.76388888888888884</v>
      </c>
      <c r="F244" s="39">
        <f>+IF('Denuncias-Renuncias'!$G244=0,"-",IF('Denuncias-Renuncias'!K244=0,"-",('Denuncias-Renuncias'!K244/'Denuncias-Renuncias'!$G244)))</f>
        <v>1.3888888888888888E-2</v>
      </c>
      <c r="G244" s="39">
        <f>+IF('Denuncias-Renuncias'!$G244=0,"-",IF('Denuncias-Renuncias'!L244=0,"-",('Denuncias-Renuncias'!L244/'Denuncias-Renuncias'!$G244)))</f>
        <v>0.20833333333333334</v>
      </c>
      <c r="H244" s="39">
        <f>+IF('Denuncias-Renuncias'!$G244=0,"-",IF('Denuncias-Renuncias'!M244=0,"-",('Denuncias-Renuncias'!M244/'Denuncias-Renuncias'!$G244)))</f>
        <v>1.3888888888888888E-2</v>
      </c>
      <c r="I244" s="39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62" t="s">
        <v>435</v>
      </c>
      <c r="C245" s="39" t="str">
        <f>+IF('Denuncias-Renuncias'!$G245=0,"-",IF('Denuncias-Renuncias'!H245=0,"-",('Denuncias-Renuncias'!H245/'Denuncias-Renuncias'!$G245)))</f>
        <v>-</v>
      </c>
      <c r="D245" s="39" t="str">
        <f>+IF('Denuncias-Renuncias'!$G245=0,"-",IF('Denuncias-Renuncias'!I245=0,"-",('Denuncias-Renuncias'!I245/'Denuncias-Renuncias'!$G245)))</f>
        <v>-</v>
      </c>
      <c r="E245" s="39">
        <f>+IF('Denuncias-Renuncias'!$G245=0,"-",IF('Denuncias-Renuncias'!J245=0,"-",('Denuncias-Renuncias'!J245/'Denuncias-Renuncias'!$G245)))</f>
        <v>1</v>
      </c>
      <c r="F245" s="39" t="str">
        <f>+IF('Denuncias-Renuncias'!$G245=0,"-",IF('Denuncias-Renuncias'!K245=0,"-",('Denuncias-Renuncias'!K245/'Denuncias-Renuncias'!$G245)))</f>
        <v>-</v>
      </c>
      <c r="G245" s="39" t="str">
        <f>+IF('Denuncias-Renuncias'!$G245=0,"-",IF('Denuncias-Renuncias'!L245=0,"-",('Denuncias-Renuncias'!L245/'Denuncias-Renuncias'!$G245)))</f>
        <v>-</v>
      </c>
      <c r="H245" s="39" t="str">
        <f>+IF('Denuncias-Renuncias'!$G245=0,"-",IF('Denuncias-Renuncias'!M245=0,"-",('Denuncias-Renuncias'!M245/'Denuncias-Renuncias'!$G245)))</f>
        <v>-</v>
      </c>
      <c r="I245" s="39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62" t="s">
        <v>436</v>
      </c>
      <c r="C246" s="39">
        <f>+IF('Denuncias-Renuncias'!$G246=0,"-",IF('Denuncias-Renuncias'!H246=0,"-",('Denuncias-Renuncias'!H246/'Denuncias-Renuncias'!$G246)))</f>
        <v>6.3874345549738226E-2</v>
      </c>
      <c r="D246" s="39" t="str">
        <f>+IF('Denuncias-Renuncias'!$G246=0,"-",IF('Denuncias-Renuncias'!I246=0,"-",('Denuncias-Renuncias'!I246/'Denuncias-Renuncias'!$G246)))</f>
        <v>-</v>
      </c>
      <c r="E246" s="39">
        <f>+IF('Denuncias-Renuncias'!$G246=0,"-",IF('Denuncias-Renuncias'!J246=0,"-",('Denuncias-Renuncias'!J246/'Denuncias-Renuncias'!$G246)))</f>
        <v>0.72984293193717276</v>
      </c>
      <c r="F246" s="39" t="str">
        <f>+IF('Denuncias-Renuncias'!$G246=0,"-",IF('Denuncias-Renuncias'!K246=0,"-",('Denuncias-Renuncias'!K246/'Denuncias-Renuncias'!$G246)))</f>
        <v>-</v>
      </c>
      <c r="G246" s="39">
        <f>+IF('Denuncias-Renuncias'!$G246=0,"-",IF('Denuncias-Renuncias'!L246=0,"-",('Denuncias-Renuncias'!L246/'Denuncias-Renuncias'!$G246)))</f>
        <v>0.20628272251308902</v>
      </c>
      <c r="H246" s="39" t="str">
        <f>+IF('Denuncias-Renuncias'!$G246=0,"-",IF('Denuncias-Renuncias'!M246=0,"-",('Denuncias-Renuncias'!M246/'Denuncias-Renuncias'!$G246)))</f>
        <v>-</v>
      </c>
      <c r="I246" s="39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62" t="s">
        <v>193</v>
      </c>
      <c r="C247" s="39">
        <f>+IF('Denuncias-Renuncias'!$G247=0,"-",IF('Denuncias-Renuncias'!H247=0,"-",('Denuncias-Renuncias'!H247/'Denuncias-Renuncias'!$G247)))</f>
        <v>1.7298397354362758E-2</v>
      </c>
      <c r="D247" s="39">
        <f>+IF('Denuncias-Renuncias'!$G247=0,"-",IF('Denuncias-Renuncias'!I247=0,"-",('Denuncias-Renuncias'!I247/'Denuncias-Renuncias'!$G247)))</f>
        <v>3.0526583566522513E-3</v>
      </c>
      <c r="E247" s="39">
        <f>+IF('Denuncias-Renuncias'!$G247=0,"-",IF('Denuncias-Renuncias'!J247=0,"-",('Denuncias-Renuncias'!J247/'Denuncias-Renuncias'!$G247)))</f>
        <v>0.52149580259475958</v>
      </c>
      <c r="F247" s="39">
        <f>+IF('Denuncias-Renuncias'!$G247=0,"-",IF('Denuncias-Renuncias'!K247=0,"-",('Denuncias-Renuncias'!K247/'Denuncias-Renuncias'!$G247)))</f>
        <v>2.0605443907402696E-2</v>
      </c>
      <c r="G247" s="39">
        <f>+IF('Denuncias-Renuncias'!$G247=0,"-",IF('Denuncias-Renuncias'!L247=0,"-",('Denuncias-Renuncias'!L247/'Denuncias-Renuncias'!$G247)))</f>
        <v>0.31009921139659119</v>
      </c>
      <c r="H247" s="39">
        <f>+IF('Denuncias-Renuncias'!$G247=0,"-",IF('Denuncias-Renuncias'!M247=0,"-",('Denuncias-Renuncias'!M247/'Denuncias-Renuncias'!$G247)))</f>
        <v>0.12007122869498855</v>
      </c>
      <c r="I247" s="39">
        <f>+IF('Denuncias-Renuncias'!$G247=0,"-",IF('Denuncias-Renuncias'!N247=0,"-",('Denuncias-Renuncias'!N247/'Denuncias-Renuncias'!$G247)))</f>
        <v>7.3772576952429404E-3</v>
      </c>
    </row>
    <row r="248" spans="2:9" ht="20.100000000000001" customHeight="1" thickBot="1" x14ac:dyDescent="0.25">
      <c r="B248" s="62" t="s">
        <v>437</v>
      </c>
      <c r="C248" s="39">
        <f>+IF('Denuncias-Renuncias'!$G248=0,"-",IF('Denuncias-Renuncias'!H248=0,"-",('Denuncias-Renuncias'!H248/'Denuncias-Renuncias'!$G248)))</f>
        <v>9.841269841269841E-2</v>
      </c>
      <c r="D248" s="39">
        <f>+IF('Denuncias-Renuncias'!$G248=0,"-",IF('Denuncias-Renuncias'!I248=0,"-",('Denuncias-Renuncias'!I248/'Denuncias-Renuncias'!$G248)))</f>
        <v>4.7619047619047616E-2</v>
      </c>
      <c r="E248" s="39">
        <f>+IF('Denuncias-Renuncias'!$G248=0,"-",IF('Denuncias-Renuncias'!J248=0,"-",('Denuncias-Renuncias'!J248/'Denuncias-Renuncias'!$G248)))</f>
        <v>0.62222222222222223</v>
      </c>
      <c r="F248" s="39">
        <f>+IF('Denuncias-Renuncias'!$G248=0,"-",IF('Denuncias-Renuncias'!K248=0,"-",('Denuncias-Renuncias'!K248/'Denuncias-Renuncias'!$G248)))</f>
        <v>6.3492063492063492E-3</v>
      </c>
      <c r="G248" s="39">
        <f>+IF('Denuncias-Renuncias'!$G248=0,"-",IF('Denuncias-Renuncias'!L248=0,"-",('Denuncias-Renuncias'!L248/'Denuncias-Renuncias'!$G248)))</f>
        <v>0.2</v>
      </c>
      <c r="H248" s="39">
        <f>+IF('Denuncias-Renuncias'!$G248=0,"-",IF('Denuncias-Renuncias'!M248=0,"-",('Denuncias-Renuncias'!M248/'Denuncias-Renuncias'!$G248)))</f>
        <v>2.5396825396825397E-2</v>
      </c>
      <c r="I248" s="39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62" t="s">
        <v>438</v>
      </c>
      <c r="C249" s="39" t="str">
        <f>+IF('Denuncias-Renuncias'!$G249=0,"-",IF('Denuncias-Renuncias'!H249=0,"-",('Denuncias-Renuncias'!H249/'Denuncias-Renuncias'!$G249)))</f>
        <v>-</v>
      </c>
      <c r="D249" s="39" t="str">
        <f>+IF('Denuncias-Renuncias'!$G249=0,"-",IF('Denuncias-Renuncias'!I249=0,"-",('Denuncias-Renuncias'!I249/'Denuncias-Renuncias'!$G249)))</f>
        <v>-</v>
      </c>
      <c r="E249" s="39">
        <f>+IF('Denuncias-Renuncias'!$G249=0,"-",IF('Denuncias-Renuncias'!J249=0,"-",('Denuncias-Renuncias'!J249/'Denuncias-Renuncias'!$G249)))</f>
        <v>0.85277777777777775</v>
      </c>
      <c r="F249" s="39" t="str">
        <f>+IF('Denuncias-Renuncias'!$G249=0,"-",IF('Denuncias-Renuncias'!K249=0,"-",('Denuncias-Renuncias'!K249/'Denuncias-Renuncias'!$G249)))</f>
        <v>-</v>
      </c>
      <c r="G249" s="39" t="str">
        <f>+IF('Denuncias-Renuncias'!$G249=0,"-",IF('Denuncias-Renuncias'!L249=0,"-",('Denuncias-Renuncias'!L249/'Denuncias-Renuncias'!$G249)))</f>
        <v>-</v>
      </c>
      <c r="H249" s="39">
        <f>+IF('Denuncias-Renuncias'!$G249=0,"-",IF('Denuncias-Renuncias'!M249=0,"-",('Denuncias-Renuncias'!M249/'Denuncias-Renuncias'!$G249)))</f>
        <v>0.1111111111111111</v>
      </c>
      <c r="I249" s="39">
        <f>+IF('Denuncias-Renuncias'!$G249=0,"-",IF('Denuncias-Renuncias'!N249=0,"-",('Denuncias-Renuncias'!N249/'Denuncias-Renuncias'!$G249)))</f>
        <v>3.6111111111111108E-2</v>
      </c>
    </row>
    <row r="250" spans="2:9" ht="20.100000000000001" customHeight="1" thickBot="1" x14ac:dyDescent="0.25">
      <c r="B250" s="62" t="s">
        <v>439</v>
      </c>
      <c r="C250" s="39" t="str">
        <f>+IF('Denuncias-Renuncias'!$G250=0,"-",IF('Denuncias-Renuncias'!H250=0,"-",('Denuncias-Renuncias'!H250/'Denuncias-Renuncias'!$G250)))</f>
        <v>-</v>
      </c>
      <c r="D250" s="39" t="str">
        <f>+IF('Denuncias-Renuncias'!$G250=0,"-",IF('Denuncias-Renuncias'!I250=0,"-",('Denuncias-Renuncias'!I250/'Denuncias-Renuncias'!$G250)))</f>
        <v>-</v>
      </c>
      <c r="E250" s="39">
        <f>+IF('Denuncias-Renuncias'!$G250=0,"-",IF('Denuncias-Renuncias'!J250=0,"-",('Denuncias-Renuncias'!J250/'Denuncias-Renuncias'!$G250)))</f>
        <v>0.83703703703703702</v>
      </c>
      <c r="F250" s="39">
        <f>+IF('Denuncias-Renuncias'!$G250=0,"-",IF('Denuncias-Renuncias'!K250=0,"-",('Denuncias-Renuncias'!K250/'Denuncias-Renuncias'!$G250)))</f>
        <v>6.6666666666666666E-2</v>
      </c>
      <c r="G250" s="39">
        <f>+IF('Denuncias-Renuncias'!$G250=0,"-",IF('Denuncias-Renuncias'!L250=0,"-",('Denuncias-Renuncias'!L250/'Denuncias-Renuncias'!$G250)))</f>
        <v>6.4197530864197536E-2</v>
      </c>
      <c r="H250" s="39">
        <f>+IF('Denuncias-Renuncias'!$G250=0,"-",IF('Denuncias-Renuncias'!M250=0,"-",('Denuncias-Renuncias'!M250/'Denuncias-Renuncias'!$G250)))</f>
        <v>3.2098765432098768E-2</v>
      </c>
      <c r="I250" s="39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62" t="s">
        <v>440</v>
      </c>
      <c r="C251" s="39">
        <f>+IF('Denuncias-Renuncias'!$G251=0,"-",IF('Denuncias-Renuncias'!H251=0,"-",('Denuncias-Renuncias'!H251/'Denuncias-Renuncias'!$G251)))</f>
        <v>2.2377622377622378E-2</v>
      </c>
      <c r="D251" s="39" t="str">
        <f>+IF('Denuncias-Renuncias'!$G251=0,"-",IF('Denuncias-Renuncias'!I251=0,"-",('Denuncias-Renuncias'!I251/'Denuncias-Renuncias'!$G251)))</f>
        <v>-</v>
      </c>
      <c r="E251" s="39">
        <f>+IF('Denuncias-Renuncias'!$G251=0,"-",IF('Denuncias-Renuncias'!J251=0,"-",('Denuncias-Renuncias'!J251/'Denuncias-Renuncias'!$G251)))</f>
        <v>0.8</v>
      </c>
      <c r="F251" s="39">
        <f>+IF('Denuncias-Renuncias'!$G251=0,"-",IF('Denuncias-Renuncias'!K251=0,"-",('Denuncias-Renuncias'!K251/'Denuncias-Renuncias'!$G251)))</f>
        <v>9.7902097902097911E-3</v>
      </c>
      <c r="G251" s="39">
        <f>+IF('Denuncias-Renuncias'!$G251=0,"-",IF('Denuncias-Renuncias'!L251=0,"-",('Denuncias-Renuncias'!L251/'Denuncias-Renuncias'!$G251)))</f>
        <v>4.1958041958041958E-3</v>
      </c>
      <c r="H251" s="39">
        <f>+IF('Denuncias-Renuncias'!$G251=0,"-",IF('Denuncias-Renuncias'!M251=0,"-",('Denuncias-Renuncias'!M251/'Denuncias-Renuncias'!$G251)))</f>
        <v>0.16083916083916083</v>
      </c>
      <c r="I251" s="39">
        <f>+IF('Denuncias-Renuncias'!$G251=0,"-",IF('Denuncias-Renuncias'!N251=0,"-",('Denuncias-Renuncias'!N251/'Denuncias-Renuncias'!$G251)))</f>
        <v>2.7972027972027972E-3</v>
      </c>
    </row>
    <row r="252" spans="2:9" ht="20.100000000000001" customHeight="1" thickBot="1" x14ac:dyDescent="0.25">
      <c r="B252" s="62" t="s">
        <v>441</v>
      </c>
      <c r="C252" s="39">
        <f>+IF('Denuncias-Renuncias'!$G252=0,"-",IF('Denuncias-Renuncias'!H252=0,"-",('Denuncias-Renuncias'!H252/'Denuncias-Renuncias'!$G252)))</f>
        <v>7.3891625615763543E-3</v>
      </c>
      <c r="D252" s="39">
        <f>+IF('Denuncias-Renuncias'!$G252=0,"-",IF('Denuncias-Renuncias'!I252=0,"-",('Denuncias-Renuncias'!I252/'Denuncias-Renuncias'!$G252)))</f>
        <v>4.9261083743842365E-3</v>
      </c>
      <c r="E252" s="39">
        <f>+IF('Denuncias-Renuncias'!$G252=0,"-",IF('Denuncias-Renuncias'!J252=0,"-",('Denuncias-Renuncias'!J252/'Denuncias-Renuncias'!$G252)))</f>
        <v>0.65517241379310343</v>
      </c>
      <c r="F252" s="39">
        <f>+IF('Denuncias-Renuncias'!$G252=0,"-",IF('Denuncias-Renuncias'!K252=0,"-",('Denuncias-Renuncias'!K252/'Denuncias-Renuncias'!$G252)))</f>
        <v>9.852216748768473E-3</v>
      </c>
      <c r="G252" s="39">
        <f>+IF('Denuncias-Renuncias'!$G252=0,"-",IF('Denuncias-Renuncias'!L252=0,"-",('Denuncias-Renuncias'!L252/'Denuncias-Renuncias'!$G252)))</f>
        <v>0.32019704433497537</v>
      </c>
      <c r="H252" s="39" t="str">
        <f>+IF('Denuncias-Renuncias'!$G252=0,"-",IF('Denuncias-Renuncias'!M252=0,"-",('Denuncias-Renuncias'!M252/'Denuncias-Renuncias'!$G252)))</f>
        <v>-</v>
      </c>
      <c r="I252" s="39">
        <f>+IF('Denuncias-Renuncias'!$G252=0,"-",IF('Denuncias-Renuncias'!N252=0,"-",('Denuncias-Renuncias'!N252/'Denuncias-Renuncias'!$G252)))</f>
        <v>2.4630541871921183E-3</v>
      </c>
    </row>
    <row r="253" spans="2:9" ht="20.100000000000001" customHeight="1" thickBot="1" x14ac:dyDescent="0.25">
      <c r="B253" s="62" t="s">
        <v>442</v>
      </c>
      <c r="C253" s="39" t="str">
        <f>+IF('Denuncias-Renuncias'!$G253=0,"-",IF('Denuncias-Renuncias'!H253=0,"-",('Denuncias-Renuncias'!H253/'Denuncias-Renuncias'!$G253)))</f>
        <v>-</v>
      </c>
      <c r="D253" s="39" t="str">
        <f>+IF('Denuncias-Renuncias'!$G253=0,"-",IF('Denuncias-Renuncias'!I253=0,"-",('Denuncias-Renuncias'!I253/'Denuncias-Renuncias'!$G253)))</f>
        <v>-</v>
      </c>
      <c r="E253" s="39">
        <f>+IF('Denuncias-Renuncias'!$G253=0,"-",IF('Denuncias-Renuncias'!J253=0,"-",('Denuncias-Renuncias'!J253/'Denuncias-Renuncias'!$G253)))</f>
        <v>0.6448132780082988</v>
      </c>
      <c r="F253" s="39" t="str">
        <f>+IF('Denuncias-Renuncias'!$G253=0,"-",IF('Denuncias-Renuncias'!K253=0,"-",('Denuncias-Renuncias'!K253/'Denuncias-Renuncias'!$G253)))</f>
        <v>-</v>
      </c>
      <c r="G253" s="39">
        <f>+IF('Denuncias-Renuncias'!$G253=0,"-",IF('Denuncias-Renuncias'!L253=0,"-",('Denuncias-Renuncias'!L253/'Denuncias-Renuncias'!$G253)))</f>
        <v>0.2074688796680498</v>
      </c>
      <c r="H253" s="39">
        <f>+IF('Denuncias-Renuncias'!$G253=0,"-",IF('Denuncias-Renuncias'!M253=0,"-",('Denuncias-Renuncias'!M253/'Denuncias-Renuncias'!$G253)))</f>
        <v>0.14771784232365145</v>
      </c>
      <c r="I253" s="39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62" t="s">
        <v>443</v>
      </c>
      <c r="C254" s="39">
        <f>+IF('Denuncias-Renuncias'!$G254=0,"-",IF('Denuncias-Renuncias'!H254=0,"-",('Denuncias-Renuncias'!H254/'Denuncias-Renuncias'!$G254)))</f>
        <v>1.0810810810810811E-2</v>
      </c>
      <c r="D254" s="39" t="str">
        <f>+IF('Denuncias-Renuncias'!$G254=0,"-",IF('Denuncias-Renuncias'!I254=0,"-",('Denuncias-Renuncias'!I254/'Denuncias-Renuncias'!$G254)))</f>
        <v>-</v>
      </c>
      <c r="E254" s="39">
        <f>+IF('Denuncias-Renuncias'!$G254=0,"-",IF('Denuncias-Renuncias'!J254=0,"-",('Denuncias-Renuncias'!J254/'Denuncias-Renuncias'!$G254)))</f>
        <v>0.79729729729729726</v>
      </c>
      <c r="F254" s="39" t="str">
        <f>+IF('Denuncias-Renuncias'!$G254=0,"-",IF('Denuncias-Renuncias'!K254=0,"-",('Denuncias-Renuncias'!K254/'Denuncias-Renuncias'!$G254)))</f>
        <v>-</v>
      </c>
      <c r="G254" s="39">
        <f>+IF('Denuncias-Renuncias'!$G254=0,"-",IF('Denuncias-Renuncias'!L254=0,"-",('Denuncias-Renuncias'!L254/'Denuncias-Renuncias'!$G254)))</f>
        <v>0.14324324324324325</v>
      </c>
      <c r="H254" s="39">
        <f>+IF('Denuncias-Renuncias'!$G254=0,"-",IF('Denuncias-Renuncias'!M254=0,"-",('Denuncias-Renuncias'!M254/'Denuncias-Renuncias'!$G254)))</f>
        <v>4.8648648648648651E-2</v>
      </c>
      <c r="I254" s="39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62" t="s">
        <v>444</v>
      </c>
      <c r="C255" s="39">
        <f>+IF('Denuncias-Renuncias'!$G255=0,"-",IF('Denuncias-Renuncias'!H255=0,"-",('Denuncias-Renuncias'!H255/'Denuncias-Renuncias'!$G255)))</f>
        <v>1.2944983818770227E-2</v>
      </c>
      <c r="D255" s="39">
        <f>+IF('Denuncias-Renuncias'!$G255=0,"-",IF('Denuncias-Renuncias'!I255=0,"-",('Denuncias-Renuncias'!I255/'Denuncias-Renuncias'!$G255)))</f>
        <v>6.4724919093851136E-3</v>
      </c>
      <c r="E255" s="39">
        <f>+IF('Denuncias-Renuncias'!$G255=0,"-",IF('Denuncias-Renuncias'!J255=0,"-",('Denuncias-Renuncias'!J255/'Denuncias-Renuncias'!$G255)))</f>
        <v>0.79288025889967639</v>
      </c>
      <c r="F255" s="39">
        <f>+IF('Denuncias-Renuncias'!$G255=0,"-",IF('Denuncias-Renuncias'!K255=0,"-",('Denuncias-Renuncias'!K255/'Denuncias-Renuncias'!$G255)))</f>
        <v>1.2944983818770227E-2</v>
      </c>
      <c r="G255" s="39">
        <f>+IF('Denuncias-Renuncias'!$G255=0,"-",IF('Denuncias-Renuncias'!L255=0,"-",('Denuncias-Renuncias'!L255/'Denuncias-Renuncias'!$G255)))</f>
        <v>5.1779935275080909E-2</v>
      </c>
      <c r="H255" s="39">
        <f>+IF('Denuncias-Renuncias'!$G255=0,"-",IF('Denuncias-Renuncias'!M255=0,"-",('Denuncias-Renuncias'!M255/'Denuncias-Renuncias'!$G255)))</f>
        <v>0.11974110032362459</v>
      </c>
      <c r="I255" s="39">
        <f>+IF('Denuncias-Renuncias'!$G255=0,"-",IF('Denuncias-Renuncias'!N255=0,"-",('Denuncias-Renuncias'!N255/'Denuncias-Renuncias'!$G255)))</f>
        <v>3.2362459546925568E-3</v>
      </c>
    </row>
    <row r="256" spans="2:9" ht="20.100000000000001" customHeight="1" thickBot="1" x14ac:dyDescent="0.25">
      <c r="B256" s="62" t="s">
        <v>445</v>
      </c>
      <c r="C256" s="39" t="str">
        <f>+IF('Denuncias-Renuncias'!$G256=0,"-",IF('Denuncias-Renuncias'!H256=0,"-",('Denuncias-Renuncias'!H256/'Denuncias-Renuncias'!$G256)))</f>
        <v>-</v>
      </c>
      <c r="D256" s="39" t="str">
        <f>+IF('Denuncias-Renuncias'!$G256=0,"-",IF('Denuncias-Renuncias'!I256=0,"-",('Denuncias-Renuncias'!I256/'Denuncias-Renuncias'!$G256)))</f>
        <v>-</v>
      </c>
      <c r="E256" s="39">
        <f>+IF('Denuncias-Renuncias'!$G256=0,"-",IF('Denuncias-Renuncias'!J256=0,"-",('Denuncias-Renuncias'!J256/'Denuncias-Renuncias'!$G256)))</f>
        <v>1</v>
      </c>
      <c r="F256" s="39" t="str">
        <f>+IF('Denuncias-Renuncias'!$G256=0,"-",IF('Denuncias-Renuncias'!K256=0,"-",('Denuncias-Renuncias'!K256/'Denuncias-Renuncias'!$G256)))</f>
        <v>-</v>
      </c>
      <c r="G256" s="39" t="str">
        <f>+IF('Denuncias-Renuncias'!$G256=0,"-",IF('Denuncias-Renuncias'!L256=0,"-",('Denuncias-Renuncias'!L256/'Denuncias-Renuncias'!$G256)))</f>
        <v>-</v>
      </c>
      <c r="H256" s="39" t="str">
        <f>+IF('Denuncias-Renuncias'!$G256=0,"-",IF('Denuncias-Renuncias'!M256=0,"-",('Denuncias-Renuncias'!M256/'Denuncias-Renuncias'!$G256)))</f>
        <v>-</v>
      </c>
      <c r="I256" s="39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62" t="s">
        <v>446</v>
      </c>
      <c r="C257" s="39">
        <f>+IF('Denuncias-Renuncias'!$G257=0,"-",IF('Denuncias-Renuncias'!H257=0,"-",('Denuncias-Renuncias'!H257/'Denuncias-Renuncias'!$G257)))</f>
        <v>1.5486725663716814E-2</v>
      </c>
      <c r="D257" s="39" t="str">
        <f>+IF('Denuncias-Renuncias'!$G257=0,"-",IF('Denuncias-Renuncias'!I257=0,"-",('Denuncias-Renuncias'!I257/'Denuncias-Renuncias'!$G257)))</f>
        <v>-</v>
      </c>
      <c r="E257" s="39">
        <f>+IF('Denuncias-Renuncias'!$G257=0,"-",IF('Denuncias-Renuncias'!J257=0,"-",('Denuncias-Renuncias'!J257/'Denuncias-Renuncias'!$G257)))</f>
        <v>0.87831858407079644</v>
      </c>
      <c r="F257" s="39">
        <f>+IF('Denuncias-Renuncias'!$G257=0,"-",IF('Denuncias-Renuncias'!K257=0,"-",('Denuncias-Renuncias'!K257/'Denuncias-Renuncias'!$G257)))</f>
        <v>2.2123893805309734E-3</v>
      </c>
      <c r="G257" s="39">
        <f>+IF('Denuncias-Renuncias'!$G257=0,"-",IF('Denuncias-Renuncias'!L257=0,"-",('Denuncias-Renuncias'!L257/'Denuncias-Renuncias'!$G257)))</f>
        <v>7.3008849557522126E-2</v>
      </c>
      <c r="H257" s="39">
        <f>+IF('Denuncias-Renuncias'!$G257=0,"-",IF('Denuncias-Renuncias'!M257=0,"-",('Denuncias-Renuncias'!M257/'Denuncias-Renuncias'!$G257)))</f>
        <v>3.0973451327433628E-2</v>
      </c>
      <c r="I257" s="39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62" t="s">
        <v>447</v>
      </c>
      <c r="C258" s="39" t="str">
        <f>+IF('Denuncias-Renuncias'!$G258=0,"-",IF('Denuncias-Renuncias'!H258=0,"-",('Denuncias-Renuncias'!H258/'Denuncias-Renuncias'!$G258)))</f>
        <v>-</v>
      </c>
      <c r="D258" s="39" t="str">
        <f>+IF('Denuncias-Renuncias'!$G258=0,"-",IF('Denuncias-Renuncias'!I258=0,"-",('Denuncias-Renuncias'!I258/'Denuncias-Renuncias'!$G258)))</f>
        <v>-</v>
      </c>
      <c r="E258" s="39">
        <f>+IF('Denuncias-Renuncias'!$G258=0,"-",IF('Denuncias-Renuncias'!J258=0,"-",('Denuncias-Renuncias'!J258/'Denuncias-Renuncias'!$G258)))</f>
        <v>0.60169491525423724</v>
      </c>
      <c r="F258" s="39" t="str">
        <f>+IF('Denuncias-Renuncias'!$G258=0,"-",IF('Denuncias-Renuncias'!K258=0,"-",('Denuncias-Renuncias'!K258/'Denuncias-Renuncias'!$G258)))</f>
        <v>-</v>
      </c>
      <c r="G258" s="39">
        <f>+IF('Denuncias-Renuncias'!$G258=0,"-",IF('Denuncias-Renuncias'!L258=0,"-",('Denuncias-Renuncias'!L258/'Denuncias-Renuncias'!$G258)))</f>
        <v>0.34745762711864409</v>
      </c>
      <c r="H258" s="39">
        <f>+IF('Denuncias-Renuncias'!$G258=0,"-",IF('Denuncias-Renuncias'!M258=0,"-",('Denuncias-Renuncias'!M258/'Denuncias-Renuncias'!$G258)))</f>
        <v>5.0847457627118647E-2</v>
      </c>
      <c r="I258" s="39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62" t="s">
        <v>641</v>
      </c>
      <c r="C259" s="39" t="str">
        <f>+IF('Denuncias-Renuncias'!$G259=0,"-",IF('Denuncias-Renuncias'!H259=0,"-",('Denuncias-Renuncias'!H259/'Denuncias-Renuncias'!$G259)))</f>
        <v>-</v>
      </c>
      <c r="D259" s="39" t="str">
        <f>+IF('Denuncias-Renuncias'!$G259=0,"-",IF('Denuncias-Renuncias'!I259=0,"-",('Denuncias-Renuncias'!I259/'Denuncias-Renuncias'!$G259)))</f>
        <v>-</v>
      </c>
      <c r="E259" s="39">
        <f>+IF('Denuncias-Renuncias'!$G259=0,"-",IF('Denuncias-Renuncias'!J259=0,"-",('Denuncias-Renuncias'!J259/'Denuncias-Renuncias'!$G259)))</f>
        <v>0.60135135135135132</v>
      </c>
      <c r="F259" s="39">
        <f>+IF('Denuncias-Renuncias'!$G259=0,"-",IF('Denuncias-Renuncias'!K259=0,"-",('Denuncias-Renuncias'!K259/'Denuncias-Renuncias'!$G259)))</f>
        <v>4.72972972972973E-2</v>
      </c>
      <c r="G259" s="39">
        <f>+IF('Denuncias-Renuncias'!$G259=0,"-",IF('Denuncias-Renuncias'!L259=0,"-",('Denuncias-Renuncias'!L259/'Denuncias-Renuncias'!$G259)))</f>
        <v>0.13513513513513514</v>
      </c>
      <c r="H259" s="39">
        <f>+IF('Denuncias-Renuncias'!$G259=0,"-",IF('Denuncias-Renuncias'!M259=0,"-",('Denuncias-Renuncias'!M259/'Denuncias-Renuncias'!$G259)))</f>
        <v>0.21621621621621623</v>
      </c>
      <c r="I259" s="39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62" t="s">
        <v>448</v>
      </c>
      <c r="C260" s="39" t="str">
        <f>+IF('Denuncias-Renuncias'!$G260=0,"-",IF('Denuncias-Renuncias'!H260=0,"-",('Denuncias-Renuncias'!H260/'Denuncias-Renuncias'!$G260)))</f>
        <v>-</v>
      </c>
      <c r="D260" s="39" t="str">
        <f>+IF('Denuncias-Renuncias'!$G260=0,"-",IF('Denuncias-Renuncias'!I260=0,"-",('Denuncias-Renuncias'!I260/'Denuncias-Renuncias'!$G260)))</f>
        <v>-</v>
      </c>
      <c r="E260" s="39">
        <f>+IF('Denuncias-Renuncias'!$G260=0,"-",IF('Denuncias-Renuncias'!J260=0,"-",('Denuncias-Renuncias'!J260/'Denuncias-Renuncias'!$G260)))</f>
        <v>1</v>
      </c>
      <c r="F260" s="39" t="str">
        <f>+IF('Denuncias-Renuncias'!$G260=0,"-",IF('Denuncias-Renuncias'!K260=0,"-",('Denuncias-Renuncias'!K260/'Denuncias-Renuncias'!$G260)))</f>
        <v>-</v>
      </c>
      <c r="G260" s="39" t="str">
        <f>+IF('Denuncias-Renuncias'!$G260=0,"-",IF('Denuncias-Renuncias'!L260=0,"-",('Denuncias-Renuncias'!L260/'Denuncias-Renuncias'!$G260)))</f>
        <v>-</v>
      </c>
      <c r="H260" s="39" t="str">
        <f>+IF('Denuncias-Renuncias'!$G260=0,"-",IF('Denuncias-Renuncias'!M260=0,"-",('Denuncias-Renuncias'!M260/'Denuncias-Renuncias'!$G260)))</f>
        <v>-</v>
      </c>
      <c r="I260" s="39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62" t="s">
        <v>449</v>
      </c>
      <c r="C261" s="39" t="str">
        <f>+IF('Denuncias-Renuncias'!$G261=0,"-",IF('Denuncias-Renuncias'!H261=0,"-",('Denuncias-Renuncias'!H261/'Denuncias-Renuncias'!$G261)))</f>
        <v>-</v>
      </c>
      <c r="D261" s="39" t="str">
        <f>+IF('Denuncias-Renuncias'!$G261=0,"-",IF('Denuncias-Renuncias'!I261=0,"-",('Denuncias-Renuncias'!I261/'Denuncias-Renuncias'!$G261)))</f>
        <v>-</v>
      </c>
      <c r="E261" s="39">
        <f>+IF('Denuncias-Renuncias'!$G261=0,"-",IF('Denuncias-Renuncias'!J261=0,"-",('Denuncias-Renuncias'!J261/'Denuncias-Renuncias'!$G261)))</f>
        <v>0.68449197860962563</v>
      </c>
      <c r="F261" s="39" t="str">
        <f>+IF('Denuncias-Renuncias'!$G261=0,"-",IF('Denuncias-Renuncias'!K261=0,"-",('Denuncias-Renuncias'!K261/'Denuncias-Renuncias'!$G261)))</f>
        <v>-</v>
      </c>
      <c r="G261" s="39">
        <f>+IF('Denuncias-Renuncias'!$G261=0,"-",IF('Denuncias-Renuncias'!L261=0,"-",('Denuncias-Renuncias'!L261/'Denuncias-Renuncias'!$G261)))</f>
        <v>0.22459893048128343</v>
      </c>
      <c r="H261" s="39">
        <f>+IF('Denuncias-Renuncias'!$G261=0,"-",IF('Denuncias-Renuncias'!M261=0,"-",('Denuncias-Renuncias'!M261/'Denuncias-Renuncias'!$G261)))</f>
        <v>8.5561497326203204E-2</v>
      </c>
      <c r="I261" s="39">
        <f>+IF('Denuncias-Renuncias'!$G261=0,"-",IF('Denuncias-Renuncias'!N261=0,"-",('Denuncias-Renuncias'!N261/'Denuncias-Renuncias'!$G261)))</f>
        <v>5.3475935828877002E-3</v>
      </c>
    </row>
    <row r="262" spans="2:9" ht="20.100000000000001" customHeight="1" thickBot="1" x14ac:dyDescent="0.25">
      <c r="B262" s="62" t="s">
        <v>450</v>
      </c>
      <c r="C262" s="39" t="str">
        <f>+IF('Denuncias-Renuncias'!$G262=0,"-",IF('Denuncias-Renuncias'!H262=0,"-",('Denuncias-Renuncias'!H262/'Denuncias-Renuncias'!$G262)))</f>
        <v>-</v>
      </c>
      <c r="D262" s="39" t="str">
        <f>+IF('Denuncias-Renuncias'!$G262=0,"-",IF('Denuncias-Renuncias'!I262=0,"-",('Denuncias-Renuncias'!I262/'Denuncias-Renuncias'!$G262)))</f>
        <v>-</v>
      </c>
      <c r="E262" s="39">
        <f>+IF('Denuncias-Renuncias'!$G262=0,"-",IF('Denuncias-Renuncias'!J262=0,"-",('Denuncias-Renuncias'!J262/'Denuncias-Renuncias'!$G262)))</f>
        <v>0.86618444846292952</v>
      </c>
      <c r="F262" s="39" t="str">
        <f>+IF('Denuncias-Renuncias'!$G262=0,"-",IF('Denuncias-Renuncias'!K262=0,"-",('Denuncias-Renuncias'!K262/'Denuncias-Renuncias'!$G262)))</f>
        <v>-</v>
      </c>
      <c r="G262" s="39">
        <f>+IF('Denuncias-Renuncias'!$G262=0,"-",IF('Denuncias-Renuncias'!L262=0,"-",('Denuncias-Renuncias'!L262/'Denuncias-Renuncias'!$G262)))</f>
        <v>1.9891500904159132E-2</v>
      </c>
      <c r="H262" s="39">
        <f>+IF('Denuncias-Renuncias'!$G262=0,"-",IF('Denuncias-Renuncias'!M262=0,"-",('Denuncias-Renuncias'!M262/'Denuncias-Renuncias'!$G262)))</f>
        <v>0.11392405063291139</v>
      </c>
      <c r="I262" s="39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62" t="s">
        <v>194</v>
      </c>
      <c r="C263" s="39">
        <f>+IF('Denuncias-Renuncias'!$G263=0,"-",IF('Denuncias-Renuncias'!H263=0,"-",('Denuncias-Renuncias'!H263/'Denuncias-Renuncias'!$G263)))</f>
        <v>8.2987551867219917E-3</v>
      </c>
      <c r="D263" s="39" t="str">
        <f>+IF('Denuncias-Renuncias'!$G263=0,"-",IF('Denuncias-Renuncias'!I263=0,"-",('Denuncias-Renuncias'!I263/'Denuncias-Renuncias'!$G263)))</f>
        <v>-</v>
      </c>
      <c r="E263" s="39">
        <f>+IF('Denuncias-Renuncias'!$G263=0,"-",IF('Denuncias-Renuncias'!J263=0,"-",('Denuncias-Renuncias'!J263/'Denuncias-Renuncias'!$G263)))</f>
        <v>0.60995850622406644</v>
      </c>
      <c r="F263" s="39">
        <f>+IF('Denuncias-Renuncias'!$G263=0,"-",IF('Denuncias-Renuncias'!K263=0,"-",('Denuncias-Renuncias'!K263/'Denuncias-Renuncias'!$G263)))</f>
        <v>1.7980636237897647E-2</v>
      </c>
      <c r="G263" s="39">
        <f>+IF('Denuncias-Renuncias'!$G263=0,"-",IF('Denuncias-Renuncias'!L263=0,"-",('Denuncias-Renuncias'!L263/'Denuncias-Renuncias'!$G263)))</f>
        <v>0.15629322268326418</v>
      </c>
      <c r="H263" s="39">
        <f>+IF('Denuncias-Renuncias'!$G263=0,"-",IF('Denuncias-Renuncias'!M263=0,"-",('Denuncias-Renuncias'!M263/'Denuncias-Renuncias'!$G263)))</f>
        <v>9.6818810511756573E-2</v>
      </c>
      <c r="I263" s="39">
        <f>+IF('Denuncias-Renuncias'!$G263=0,"-",IF('Denuncias-Renuncias'!N263=0,"-",('Denuncias-Renuncias'!N263/'Denuncias-Renuncias'!$G263)))</f>
        <v>0.11065006915629322</v>
      </c>
    </row>
    <row r="264" spans="2:9" ht="20.100000000000001" customHeight="1" thickBot="1" x14ac:dyDescent="0.25">
      <c r="B264" s="62" t="s">
        <v>451</v>
      </c>
      <c r="C264" s="39" t="str">
        <f>+IF('Denuncias-Renuncias'!$G264=0,"-",IF('Denuncias-Renuncias'!H264=0,"-",('Denuncias-Renuncias'!H264/'Denuncias-Renuncias'!$G264)))</f>
        <v>-</v>
      </c>
      <c r="D264" s="39" t="str">
        <f>+IF('Denuncias-Renuncias'!$G264=0,"-",IF('Denuncias-Renuncias'!I264=0,"-",('Denuncias-Renuncias'!I264/'Denuncias-Renuncias'!$G264)))</f>
        <v>-</v>
      </c>
      <c r="E264" s="39">
        <f>+IF('Denuncias-Renuncias'!$G264=0,"-",IF('Denuncias-Renuncias'!J264=0,"-",('Denuncias-Renuncias'!J264/'Denuncias-Renuncias'!$G264)))</f>
        <v>0.9817351598173516</v>
      </c>
      <c r="F264" s="39">
        <f>+IF('Denuncias-Renuncias'!$G264=0,"-",IF('Denuncias-Renuncias'!K264=0,"-",('Denuncias-Renuncias'!K264/'Denuncias-Renuncias'!$G264)))</f>
        <v>9.1324200913242004E-3</v>
      </c>
      <c r="G264" s="39">
        <f>+IF('Denuncias-Renuncias'!$G264=0,"-",IF('Denuncias-Renuncias'!L264=0,"-",('Denuncias-Renuncias'!L264/'Denuncias-Renuncias'!$G264)))</f>
        <v>4.5662100456621002E-3</v>
      </c>
      <c r="H264" s="39">
        <f>+IF('Denuncias-Renuncias'!$G264=0,"-",IF('Denuncias-Renuncias'!M264=0,"-",('Denuncias-Renuncias'!M264/'Denuncias-Renuncias'!$G264)))</f>
        <v>4.5662100456621002E-3</v>
      </c>
      <c r="I264" s="39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62" t="s">
        <v>452</v>
      </c>
      <c r="C265" s="39" t="str">
        <f>+IF('Denuncias-Renuncias'!$G265=0,"-",IF('Denuncias-Renuncias'!H265=0,"-",('Denuncias-Renuncias'!H265/'Denuncias-Renuncias'!$G265)))</f>
        <v>-</v>
      </c>
      <c r="D265" s="39" t="str">
        <f>+IF('Denuncias-Renuncias'!$G265=0,"-",IF('Denuncias-Renuncias'!I265=0,"-",('Denuncias-Renuncias'!I265/'Denuncias-Renuncias'!$G265)))</f>
        <v>-</v>
      </c>
      <c r="E265" s="39">
        <f>+IF('Denuncias-Renuncias'!$G265=0,"-",IF('Denuncias-Renuncias'!J265=0,"-",('Denuncias-Renuncias'!J265/'Denuncias-Renuncias'!$G265)))</f>
        <v>0.84</v>
      </c>
      <c r="F265" s="39" t="str">
        <f>+IF('Denuncias-Renuncias'!$G265=0,"-",IF('Denuncias-Renuncias'!K265=0,"-",('Denuncias-Renuncias'!K265/'Denuncias-Renuncias'!$G265)))</f>
        <v>-</v>
      </c>
      <c r="G265" s="39">
        <f>+IF('Denuncias-Renuncias'!$G265=0,"-",IF('Denuncias-Renuncias'!L265=0,"-",('Denuncias-Renuncias'!L265/'Denuncias-Renuncias'!$G265)))</f>
        <v>0.04</v>
      </c>
      <c r="H265" s="39">
        <f>+IF('Denuncias-Renuncias'!$G265=0,"-",IF('Denuncias-Renuncias'!M265=0,"-",('Denuncias-Renuncias'!M265/'Denuncias-Renuncias'!$G265)))</f>
        <v>0.12</v>
      </c>
      <c r="I265" s="39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62" t="s">
        <v>453</v>
      </c>
      <c r="C266" s="39">
        <f>+IF('Denuncias-Renuncias'!$G266=0,"-",IF('Denuncias-Renuncias'!H266=0,"-",('Denuncias-Renuncias'!H266/'Denuncias-Renuncias'!$G266)))</f>
        <v>0.50165016501650161</v>
      </c>
      <c r="D266" s="39" t="str">
        <f>+IF('Denuncias-Renuncias'!$G266=0,"-",IF('Denuncias-Renuncias'!I266=0,"-",('Denuncias-Renuncias'!I266/'Denuncias-Renuncias'!$G266)))</f>
        <v>-</v>
      </c>
      <c r="E266" s="39">
        <f>+IF('Denuncias-Renuncias'!$G266=0,"-",IF('Denuncias-Renuncias'!J266=0,"-",('Denuncias-Renuncias'!J266/'Denuncias-Renuncias'!$G266)))</f>
        <v>0.49834983498349833</v>
      </c>
      <c r="F266" s="39" t="str">
        <f>+IF('Denuncias-Renuncias'!$G266=0,"-",IF('Denuncias-Renuncias'!K266=0,"-",('Denuncias-Renuncias'!K266/'Denuncias-Renuncias'!$G266)))</f>
        <v>-</v>
      </c>
      <c r="G266" s="39" t="str">
        <f>+IF('Denuncias-Renuncias'!$G266=0,"-",IF('Denuncias-Renuncias'!L266=0,"-",('Denuncias-Renuncias'!L266/'Denuncias-Renuncias'!$G266)))</f>
        <v>-</v>
      </c>
      <c r="H266" s="39" t="str">
        <f>+IF('Denuncias-Renuncias'!$G266=0,"-",IF('Denuncias-Renuncias'!M266=0,"-",('Denuncias-Renuncias'!M266/'Denuncias-Renuncias'!$G266)))</f>
        <v>-</v>
      </c>
      <c r="I266" s="39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62" t="s">
        <v>454</v>
      </c>
      <c r="C267" s="39" t="str">
        <f>+IF('Denuncias-Renuncias'!$G267=0,"-",IF('Denuncias-Renuncias'!H267=0,"-",('Denuncias-Renuncias'!H267/'Denuncias-Renuncias'!$G267)))</f>
        <v>-</v>
      </c>
      <c r="D267" s="39" t="str">
        <f>+IF('Denuncias-Renuncias'!$G267=0,"-",IF('Denuncias-Renuncias'!I267=0,"-",('Denuncias-Renuncias'!I267/'Denuncias-Renuncias'!$G267)))</f>
        <v>-</v>
      </c>
      <c r="E267" s="39">
        <f>+IF('Denuncias-Renuncias'!$G267=0,"-",IF('Denuncias-Renuncias'!J267=0,"-",('Denuncias-Renuncias'!J267/'Denuncias-Renuncias'!$G267)))</f>
        <v>0.95151515151515154</v>
      </c>
      <c r="F267" s="39" t="str">
        <f>+IF('Denuncias-Renuncias'!$G267=0,"-",IF('Denuncias-Renuncias'!K267=0,"-",('Denuncias-Renuncias'!K267/'Denuncias-Renuncias'!$G267)))</f>
        <v>-</v>
      </c>
      <c r="G267" s="39" t="str">
        <f>+IF('Denuncias-Renuncias'!$G267=0,"-",IF('Denuncias-Renuncias'!L267=0,"-",('Denuncias-Renuncias'!L267/'Denuncias-Renuncias'!$G267)))</f>
        <v>-</v>
      </c>
      <c r="H267" s="39">
        <f>+IF('Denuncias-Renuncias'!$G267=0,"-",IF('Denuncias-Renuncias'!M267=0,"-",('Denuncias-Renuncias'!M267/'Denuncias-Renuncias'!$G267)))</f>
        <v>4.8484848484848485E-2</v>
      </c>
      <c r="I267" s="39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62" t="s">
        <v>455</v>
      </c>
      <c r="C268" s="39" t="str">
        <f>+IF('Denuncias-Renuncias'!$G268=0,"-",IF('Denuncias-Renuncias'!H268=0,"-",('Denuncias-Renuncias'!H268/'Denuncias-Renuncias'!$G268)))</f>
        <v>-</v>
      </c>
      <c r="D268" s="39" t="str">
        <f>+IF('Denuncias-Renuncias'!$G268=0,"-",IF('Denuncias-Renuncias'!I268=0,"-",('Denuncias-Renuncias'!I268/'Denuncias-Renuncias'!$G268)))</f>
        <v>-</v>
      </c>
      <c r="E268" s="39">
        <f>+IF('Denuncias-Renuncias'!$G268=0,"-",IF('Denuncias-Renuncias'!J268=0,"-",('Denuncias-Renuncias'!J268/'Denuncias-Renuncias'!$G268)))</f>
        <v>1</v>
      </c>
      <c r="F268" s="39" t="str">
        <f>+IF('Denuncias-Renuncias'!$G268=0,"-",IF('Denuncias-Renuncias'!K268=0,"-",('Denuncias-Renuncias'!K268/'Denuncias-Renuncias'!$G268)))</f>
        <v>-</v>
      </c>
      <c r="G268" s="39" t="str">
        <f>+IF('Denuncias-Renuncias'!$G268=0,"-",IF('Denuncias-Renuncias'!L268=0,"-",('Denuncias-Renuncias'!L268/'Denuncias-Renuncias'!$G268)))</f>
        <v>-</v>
      </c>
      <c r="H268" s="39" t="str">
        <f>+IF('Denuncias-Renuncias'!$G268=0,"-",IF('Denuncias-Renuncias'!M268=0,"-",('Denuncias-Renuncias'!M268/'Denuncias-Renuncias'!$G268)))</f>
        <v>-</v>
      </c>
      <c r="I268" s="39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62" t="s">
        <v>456</v>
      </c>
      <c r="C269" s="39" t="str">
        <f>+IF('Denuncias-Renuncias'!$G269=0,"-",IF('Denuncias-Renuncias'!H269=0,"-",('Denuncias-Renuncias'!H269/'Denuncias-Renuncias'!$G269)))</f>
        <v>-</v>
      </c>
      <c r="D269" s="39" t="str">
        <f>+IF('Denuncias-Renuncias'!$G269=0,"-",IF('Denuncias-Renuncias'!I269=0,"-",('Denuncias-Renuncias'!I269/'Denuncias-Renuncias'!$G269)))</f>
        <v>-</v>
      </c>
      <c r="E269" s="39">
        <f>+IF('Denuncias-Renuncias'!$G269=0,"-",IF('Denuncias-Renuncias'!J269=0,"-",('Denuncias-Renuncias'!J269/'Denuncias-Renuncias'!$G269)))</f>
        <v>0.7696629213483146</v>
      </c>
      <c r="F269" s="39" t="str">
        <f>+IF('Denuncias-Renuncias'!$G269=0,"-",IF('Denuncias-Renuncias'!K269=0,"-",('Denuncias-Renuncias'!K269/'Denuncias-Renuncias'!$G269)))</f>
        <v>-</v>
      </c>
      <c r="G269" s="39">
        <f>+IF('Denuncias-Renuncias'!$G269=0,"-",IF('Denuncias-Renuncias'!L269=0,"-",('Denuncias-Renuncias'!L269/'Denuncias-Renuncias'!$G269)))</f>
        <v>0.12921348314606743</v>
      </c>
      <c r="H269" s="39">
        <f>+IF('Denuncias-Renuncias'!$G269=0,"-",IF('Denuncias-Renuncias'!M269=0,"-",('Denuncias-Renuncias'!M269/'Denuncias-Renuncias'!$G269)))</f>
        <v>8.4269662921348312E-2</v>
      </c>
      <c r="I269" s="39">
        <f>+IF('Denuncias-Renuncias'!$G269=0,"-",IF('Denuncias-Renuncias'!N269=0,"-",('Denuncias-Renuncias'!N269/'Denuncias-Renuncias'!$G269)))</f>
        <v>1.6853932584269662E-2</v>
      </c>
    </row>
    <row r="270" spans="2:9" ht="20.100000000000001" customHeight="1" thickBot="1" x14ac:dyDescent="0.25">
      <c r="B270" s="62" t="s">
        <v>457</v>
      </c>
      <c r="C270" s="39">
        <f>+IF('Denuncias-Renuncias'!$G270=0,"-",IF('Denuncias-Renuncias'!H270=0,"-",('Denuncias-Renuncias'!H270/'Denuncias-Renuncias'!$G270)))</f>
        <v>5.6603773584905662E-2</v>
      </c>
      <c r="D270" s="39" t="str">
        <f>+IF('Denuncias-Renuncias'!$G270=0,"-",IF('Denuncias-Renuncias'!I270=0,"-",('Denuncias-Renuncias'!I270/'Denuncias-Renuncias'!$G270)))</f>
        <v>-</v>
      </c>
      <c r="E270" s="39">
        <f>+IF('Denuncias-Renuncias'!$G270=0,"-",IF('Denuncias-Renuncias'!J270=0,"-",('Denuncias-Renuncias'!J270/'Denuncias-Renuncias'!$G270)))</f>
        <v>0.75471698113207553</v>
      </c>
      <c r="F270" s="39" t="str">
        <f>+IF('Denuncias-Renuncias'!$G270=0,"-",IF('Denuncias-Renuncias'!K270=0,"-",('Denuncias-Renuncias'!K270/'Denuncias-Renuncias'!$G270)))</f>
        <v>-</v>
      </c>
      <c r="G270" s="39">
        <f>+IF('Denuncias-Renuncias'!$G270=0,"-",IF('Denuncias-Renuncias'!L270=0,"-",('Denuncias-Renuncias'!L270/'Denuncias-Renuncias'!$G270)))</f>
        <v>0.16981132075471697</v>
      </c>
      <c r="H270" s="39">
        <f>+IF('Denuncias-Renuncias'!$G270=0,"-",IF('Denuncias-Renuncias'!M270=0,"-",('Denuncias-Renuncias'!M270/'Denuncias-Renuncias'!$G270)))</f>
        <v>1.8867924528301886E-2</v>
      </c>
      <c r="I270" s="39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62" t="s">
        <v>458</v>
      </c>
      <c r="C271" s="39" t="str">
        <f>+IF('Denuncias-Renuncias'!$G271=0,"-",IF('Denuncias-Renuncias'!H271=0,"-",('Denuncias-Renuncias'!H271/'Denuncias-Renuncias'!$G271)))</f>
        <v>-</v>
      </c>
      <c r="D271" s="39" t="str">
        <f>+IF('Denuncias-Renuncias'!$G271=0,"-",IF('Denuncias-Renuncias'!I271=0,"-",('Denuncias-Renuncias'!I271/'Denuncias-Renuncias'!$G271)))</f>
        <v>-</v>
      </c>
      <c r="E271" s="39">
        <f>+IF('Denuncias-Renuncias'!$G271=0,"-",IF('Denuncias-Renuncias'!J271=0,"-",('Denuncias-Renuncias'!J271/'Denuncias-Renuncias'!$G271)))</f>
        <v>0.91379310344827591</v>
      </c>
      <c r="F271" s="39" t="str">
        <f>+IF('Denuncias-Renuncias'!$G271=0,"-",IF('Denuncias-Renuncias'!K271=0,"-",('Denuncias-Renuncias'!K271/'Denuncias-Renuncias'!$G271)))</f>
        <v>-</v>
      </c>
      <c r="G271" s="39">
        <f>+IF('Denuncias-Renuncias'!$G271=0,"-",IF('Denuncias-Renuncias'!L271=0,"-",('Denuncias-Renuncias'!L271/'Denuncias-Renuncias'!$G271)))</f>
        <v>8.6206896551724144E-2</v>
      </c>
      <c r="H271" s="39" t="str">
        <f>+IF('Denuncias-Renuncias'!$G271=0,"-",IF('Denuncias-Renuncias'!M271=0,"-",('Denuncias-Renuncias'!M271/'Denuncias-Renuncias'!$G271)))</f>
        <v>-</v>
      </c>
      <c r="I271" s="39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62" t="s">
        <v>459</v>
      </c>
      <c r="C272" s="39">
        <f>+IF('Denuncias-Renuncias'!$G272=0,"-",IF('Denuncias-Renuncias'!H272=0,"-",('Denuncias-Renuncias'!H272/'Denuncias-Renuncias'!$G272)))</f>
        <v>7.874015748031496E-3</v>
      </c>
      <c r="D272" s="39" t="str">
        <f>+IF('Denuncias-Renuncias'!$G272=0,"-",IF('Denuncias-Renuncias'!I272=0,"-",('Denuncias-Renuncias'!I272/'Denuncias-Renuncias'!$G272)))</f>
        <v>-</v>
      </c>
      <c r="E272" s="39">
        <f>+IF('Denuncias-Renuncias'!$G272=0,"-",IF('Denuncias-Renuncias'!J272=0,"-",('Denuncias-Renuncias'!J272/'Denuncias-Renuncias'!$G272)))</f>
        <v>0.74803149606299213</v>
      </c>
      <c r="F272" s="39" t="str">
        <f>+IF('Denuncias-Renuncias'!$G272=0,"-",IF('Denuncias-Renuncias'!K272=0,"-",('Denuncias-Renuncias'!K272/'Denuncias-Renuncias'!$G272)))</f>
        <v>-</v>
      </c>
      <c r="G272" s="39">
        <f>+IF('Denuncias-Renuncias'!$G272=0,"-",IF('Denuncias-Renuncias'!L272=0,"-",('Denuncias-Renuncias'!L272/'Denuncias-Renuncias'!$G272)))</f>
        <v>9.4488188976377951E-2</v>
      </c>
      <c r="H272" s="39">
        <f>+IF('Denuncias-Renuncias'!$G272=0,"-",IF('Denuncias-Renuncias'!M272=0,"-",('Denuncias-Renuncias'!M272/'Denuncias-Renuncias'!$G272)))</f>
        <v>0.14960629921259844</v>
      </c>
      <c r="I272" s="39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62" t="s">
        <v>460</v>
      </c>
      <c r="C273" s="39">
        <f>+IF('Denuncias-Renuncias'!$G273=0,"-",IF('Denuncias-Renuncias'!H273=0,"-",('Denuncias-Renuncias'!H273/'Denuncias-Renuncias'!$G273)))</f>
        <v>9.1743119266055051E-3</v>
      </c>
      <c r="D273" s="39" t="str">
        <f>+IF('Denuncias-Renuncias'!$G273=0,"-",IF('Denuncias-Renuncias'!I273=0,"-",('Denuncias-Renuncias'!I273/'Denuncias-Renuncias'!$G273)))</f>
        <v>-</v>
      </c>
      <c r="E273" s="39">
        <f>+IF('Denuncias-Renuncias'!$G273=0,"-",IF('Denuncias-Renuncias'!J273=0,"-",('Denuncias-Renuncias'!J273/'Denuncias-Renuncias'!$G273)))</f>
        <v>0.95412844036697253</v>
      </c>
      <c r="F273" s="39" t="str">
        <f>+IF('Denuncias-Renuncias'!$G273=0,"-",IF('Denuncias-Renuncias'!K273=0,"-",('Denuncias-Renuncias'!K273/'Denuncias-Renuncias'!$G273)))</f>
        <v>-</v>
      </c>
      <c r="G273" s="39">
        <f>+IF('Denuncias-Renuncias'!$G273=0,"-",IF('Denuncias-Renuncias'!L273=0,"-",('Denuncias-Renuncias'!L273/'Denuncias-Renuncias'!$G273)))</f>
        <v>2.7522935779816515E-2</v>
      </c>
      <c r="H273" s="39">
        <f>+IF('Denuncias-Renuncias'!$G273=0,"-",IF('Denuncias-Renuncias'!M273=0,"-",('Denuncias-Renuncias'!M273/'Denuncias-Renuncias'!$G273)))</f>
        <v>9.1743119266055051E-3</v>
      </c>
      <c r="I273" s="39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62" t="s">
        <v>195</v>
      </c>
      <c r="C274" s="39" t="str">
        <f>+IF('Denuncias-Renuncias'!$G274=0,"-",IF('Denuncias-Renuncias'!H274=0,"-",('Denuncias-Renuncias'!H274/'Denuncias-Renuncias'!$G274)))</f>
        <v>-</v>
      </c>
      <c r="D274" s="39" t="str">
        <f>+IF('Denuncias-Renuncias'!$G274=0,"-",IF('Denuncias-Renuncias'!I274=0,"-",('Denuncias-Renuncias'!I274/'Denuncias-Renuncias'!$G274)))</f>
        <v>-</v>
      </c>
      <c r="E274" s="39">
        <f>+IF('Denuncias-Renuncias'!$G274=0,"-",IF('Denuncias-Renuncias'!J274=0,"-",('Denuncias-Renuncias'!J274/'Denuncias-Renuncias'!$G274)))</f>
        <v>0.68767377201112145</v>
      </c>
      <c r="F274" s="39">
        <f>+IF('Denuncias-Renuncias'!$G274=0,"-",IF('Denuncias-Renuncias'!K274=0,"-",('Denuncias-Renuncias'!K274/'Denuncias-Renuncias'!$G274)))</f>
        <v>1.7608897126969416E-2</v>
      </c>
      <c r="G274" s="39">
        <f>+IF('Denuncias-Renuncias'!$G274=0,"-",IF('Denuncias-Renuncias'!L274=0,"-",('Denuncias-Renuncias'!L274/'Denuncias-Renuncias'!$G274)))</f>
        <v>9.5458758109360525E-2</v>
      </c>
      <c r="H274" s="39">
        <f>+IF('Denuncias-Renuncias'!$G274=0,"-",IF('Denuncias-Renuncias'!M274=0,"-",('Denuncias-Renuncias'!M274/'Denuncias-Renuncias'!$G274)))</f>
        <v>0.19925857275254866</v>
      </c>
      <c r="I274" s="39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62" t="s">
        <v>461</v>
      </c>
      <c r="C275" s="39" t="str">
        <f>+IF('Denuncias-Renuncias'!$G275=0,"-",IF('Denuncias-Renuncias'!H275=0,"-",('Denuncias-Renuncias'!H275/'Denuncias-Renuncias'!$G275)))</f>
        <v>-</v>
      </c>
      <c r="D275" s="39" t="str">
        <f>+IF('Denuncias-Renuncias'!$G275=0,"-",IF('Denuncias-Renuncias'!I275=0,"-",('Denuncias-Renuncias'!I275/'Denuncias-Renuncias'!$G275)))</f>
        <v>-</v>
      </c>
      <c r="E275" s="39">
        <f>+IF('Denuncias-Renuncias'!$G275=0,"-",IF('Denuncias-Renuncias'!J275=0,"-",('Denuncias-Renuncias'!J275/'Denuncias-Renuncias'!$G275)))</f>
        <v>0.68831168831168832</v>
      </c>
      <c r="F275" s="39">
        <f>+IF('Denuncias-Renuncias'!$G275=0,"-",IF('Denuncias-Renuncias'!K275=0,"-",('Denuncias-Renuncias'!K275/'Denuncias-Renuncias'!$G275)))</f>
        <v>3.896103896103896E-2</v>
      </c>
      <c r="G275" s="39">
        <f>+IF('Denuncias-Renuncias'!$G275=0,"-",IF('Denuncias-Renuncias'!L275=0,"-",('Denuncias-Renuncias'!L275/'Denuncias-Renuncias'!$G275)))</f>
        <v>0.11688311688311688</v>
      </c>
      <c r="H275" s="39">
        <f>+IF('Denuncias-Renuncias'!$G275=0,"-",IF('Denuncias-Renuncias'!M275=0,"-",('Denuncias-Renuncias'!M275/'Denuncias-Renuncias'!$G275)))</f>
        <v>0.15584415584415584</v>
      </c>
      <c r="I275" s="39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62" t="s">
        <v>462</v>
      </c>
      <c r="C276" s="39" t="str">
        <f>+IF('Denuncias-Renuncias'!$G276=0,"-",IF('Denuncias-Renuncias'!H276=0,"-",('Denuncias-Renuncias'!H276/'Denuncias-Renuncias'!$G276)))</f>
        <v>-</v>
      </c>
      <c r="D276" s="39" t="str">
        <f>+IF('Denuncias-Renuncias'!$G276=0,"-",IF('Denuncias-Renuncias'!I276=0,"-",('Denuncias-Renuncias'!I276/'Denuncias-Renuncias'!$G276)))</f>
        <v>-</v>
      </c>
      <c r="E276" s="39">
        <f>+IF('Denuncias-Renuncias'!$G276=0,"-",IF('Denuncias-Renuncias'!J276=0,"-",('Denuncias-Renuncias'!J276/'Denuncias-Renuncias'!$G276)))</f>
        <v>1</v>
      </c>
      <c r="F276" s="39" t="str">
        <f>+IF('Denuncias-Renuncias'!$G276=0,"-",IF('Denuncias-Renuncias'!K276=0,"-",('Denuncias-Renuncias'!K276/'Denuncias-Renuncias'!$G276)))</f>
        <v>-</v>
      </c>
      <c r="G276" s="39" t="str">
        <f>+IF('Denuncias-Renuncias'!$G276=0,"-",IF('Denuncias-Renuncias'!L276=0,"-",('Denuncias-Renuncias'!L276/'Denuncias-Renuncias'!$G276)))</f>
        <v>-</v>
      </c>
      <c r="H276" s="39" t="str">
        <f>+IF('Denuncias-Renuncias'!$G276=0,"-",IF('Denuncias-Renuncias'!M276=0,"-",('Denuncias-Renuncias'!M276/'Denuncias-Renuncias'!$G276)))</f>
        <v>-</v>
      </c>
      <c r="I276" s="39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62" t="s">
        <v>463</v>
      </c>
      <c r="C277" s="39">
        <f>+IF('Denuncias-Renuncias'!$G277=0,"-",IF('Denuncias-Renuncias'!H277=0,"-",('Denuncias-Renuncias'!H277/'Denuncias-Renuncias'!$G277)))</f>
        <v>1.8518518518518517E-2</v>
      </c>
      <c r="D277" s="39" t="str">
        <f>+IF('Denuncias-Renuncias'!$G277=0,"-",IF('Denuncias-Renuncias'!I277=0,"-",('Denuncias-Renuncias'!I277/'Denuncias-Renuncias'!$G277)))</f>
        <v>-</v>
      </c>
      <c r="E277" s="39">
        <f>+IF('Denuncias-Renuncias'!$G277=0,"-",IF('Denuncias-Renuncias'!J277=0,"-",('Denuncias-Renuncias'!J277/'Denuncias-Renuncias'!$G277)))</f>
        <v>0.70370370370370372</v>
      </c>
      <c r="F277" s="39">
        <f>+IF('Denuncias-Renuncias'!$G277=0,"-",IF('Denuncias-Renuncias'!K277=0,"-",('Denuncias-Renuncias'!K277/'Denuncias-Renuncias'!$G277)))</f>
        <v>1.8518518518518517E-2</v>
      </c>
      <c r="G277" s="39">
        <f>+IF('Denuncias-Renuncias'!$G277=0,"-",IF('Denuncias-Renuncias'!L277=0,"-",('Denuncias-Renuncias'!L277/'Denuncias-Renuncias'!$G277)))</f>
        <v>0.14814814814814814</v>
      </c>
      <c r="H277" s="39">
        <f>+IF('Denuncias-Renuncias'!$G277=0,"-",IF('Denuncias-Renuncias'!M277=0,"-",('Denuncias-Renuncias'!M277/'Denuncias-Renuncias'!$G277)))</f>
        <v>9.2592592592592587E-2</v>
      </c>
      <c r="I277" s="39">
        <f>+IF('Denuncias-Renuncias'!$G277=0,"-",IF('Denuncias-Renuncias'!N277=0,"-",('Denuncias-Renuncias'!N277/'Denuncias-Renuncias'!$G277)))</f>
        <v>1.8518518518518517E-2</v>
      </c>
    </row>
    <row r="278" spans="2:9" ht="20.100000000000001" customHeight="1" thickBot="1" x14ac:dyDescent="0.25">
      <c r="B278" s="62" t="s">
        <v>464</v>
      </c>
      <c r="C278" s="39">
        <f>+IF('Denuncias-Renuncias'!$G278=0,"-",IF('Denuncias-Renuncias'!H278=0,"-",('Denuncias-Renuncias'!H278/'Denuncias-Renuncias'!$G278)))</f>
        <v>3.7105751391465678E-3</v>
      </c>
      <c r="D278" s="39" t="str">
        <f>+IF('Denuncias-Renuncias'!$G278=0,"-",IF('Denuncias-Renuncias'!I278=0,"-",('Denuncias-Renuncias'!I278/'Denuncias-Renuncias'!$G278)))</f>
        <v>-</v>
      </c>
      <c r="E278" s="39">
        <f>+IF('Denuncias-Renuncias'!$G278=0,"-",IF('Denuncias-Renuncias'!J278=0,"-",('Denuncias-Renuncias'!J278/'Denuncias-Renuncias'!$G278)))</f>
        <v>0.97959183673469385</v>
      </c>
      <c r="F278" s="39">
        <f>+IF('Denuncias-Renuncias'!$G278=0,"-",IF('Denuncias-Renuncias'!K278=0,"-",('Denuncias-Renuncias'!K278/'Denuncias-Renuncias'!$G278)))</f>
        <v>7.4211502782931356E-3</v>
      </c>
      <c r="G278" s="39" t="str">
        <f>+IF('Denuncias-Renuncias'!$G278=0,"-",IF('Denuncias-Renuncias'!L278=0,"-",('Denuncias-Renuncias'!L278/'Denuncias-Renuncias'!$G278)))</f>
        <v>-</v>
      </c>
      <c r="H278" s="39">
        <f>+IF('Denuncias-Renuncias'!$G278=0,"-",IF('Denuncias-Renuncias'!M278=0,"-",('Denuncias-Renuncias'!M278/'Denuncias-Renuncias'!$G278)))</f>
        <v>9.2764378478664197E-3</v>
      </c>
      <c r="I278" s="39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62" t="s">
        <v>465</v>
      </c>
      <c r="C279" s="39">
        <f>+IF('Denuncias-Renuncias'!$G279=0,"-",IF('Denuncias-Renuncias'!H279=0,"-",('Denuncias-Renuncias'!H279/'Denuncias-Renuncias'!$G279)))</f>
        <v>2.8129395218002813E-3</v>
      </c>
      <c r="D279" s="39" t="str">
        <f>+IF('Denuncias-Renuncias'!$G279=0,"-",IF('Denuncias-Renuncias'!I279=0,"-",('Denuncias-Renuncias'!I279/'Denuncias-Renuncias'!$G279)))</f>
        <v>-</v>
      </c>
      <c r="E279" s="39">
        <f>+IF('Denuncias-Renuncias'!$G279=0,"-",IF('Denuncias-Renuncias'!J279=0,"-",('Denuncias-Renuncias'!J279/'Denuncias-Renuncias'!$G279)))</f>
        <v>0.8804500703234881</v>
      </c>
      <c r="F279" s="39">
        <f>+IF('Denuncias-Renuncias'!$G279=0,"-",IF('Denuncias-Renuncias'!K279=0,"-",('Denuncias-Renuncias'!K279/'Denuncias-Renuncias'!$G279)))</f>
        <v>1.5471167369901548E-2</v>
      </c>
      <c r="G279" s="39">
        <f>+IF('Denuncias-Renuncias'!$G279=0,"-",IF('Denuncias-Renuncias'!L279=0,"-",('Denuncias-Renuncias'!L279/'Denuncias-Renuncias'!$G279)))</f>
        <v>6.7510548523206745E-2</v>
      </c>
      <c r="H279" s="39">
        <f>+IF('Denuncias-Renuncias'!$G279=0,"-",IF('Denuncias-Renuncias'!M279=0,"-",('Denuncias-Renuncias'!M279/'Denuncias-Renuncias'!$G279)))</f>
        <v>2.5316455696202531E-2</v>
      </c>
      <c r="I279" s="39">
        <f>+IF('Denuncias-Renuncias'!$G279=0,"-",IF('Denuncias-Renuncias'!N279=0,"-",('Denuncias-Renuncias'!N279/'Denuncias-Renuncias'!$G279)))</f>
        <v>8.4388185654008432E-3</v>
      </c>
    </row>
    <row r="280" spans="2:9" ht="20.100000000000001" customHeight="1" thickBot="1" x14ac:dyDescent="0.25">
      <c r="B280" s="62" t="s">
        <v>466</v>
      </c>
      <c r="C280" s="39" t="str">
        <f>+IF('Denuncias-Renuncias'!$G280=0,"-",IF('Denuncias-Renuncias'!H280=0,"-",('Denuncias-Renuncias'!H280/'Denuncias-Renuncias'!$G280)))</f>
        <v>-</v>
      </c>
      <c r="D280" s="39" t="str">
        <f>+IF('Denuncias-Renuncias'!$G280=0,"-",IF('Denuncias-Renuncias'!I280=0,"-",('Denuncias-Renuncias'!I280/'Denuncias-Renuncias'!$G280)))</f>
        <v>-</v>
      </c>
      <c r="E280" s="39">
        <f>+IF('Denuncias-Renuncias'!$G280=0,"-",IF('Denuncias-Renuncias'!J280=0,"-",('Denuncias-Renuncias'!J280/'Denuncias-Renuncias'!$G280)))</f>
        <v>1</v>
      </c>
      <c r="F280" s="39" t="str">
        <f>+IF('Denuncias-Renuncias'!$G280=0,"-",IF('Denuncias-Renuncias'!K280=0,"-",('Denuncias-Renuncias'!K280/'Denuncias-Renuncias'!$G280)))</f>
        <v>-</v>
      </c>
      <c r="G280" s="39" t="str">
        <f>+IF('Denuncias-Renuncias'!$G280=0,"-",IF('Denuncias-Renuncias'!L280=0,"-",('Denuncias-Renuncias'!L280/'Denuncias-Renuncias'!$G280)))</f>
        <v>-</v>
      </c>
      <c r="H280" s="39" t="str">
        <f>+IF('Denuncias-Renuncias'!$G280=0,"-",IF('Denuncias-Renuncias'!M280=0,"-",('Denuncias-Renuncias'!M280/'Denuncias-Renuncias'!$G280)))</f>
        <v>-</v>
      </c>
      <c r="I280" s="39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62" t="s">
        <v>467</v>
      </c>
      <c r="C281" s="39" t="str">
        <f>+IF('Denuncias-Renuncias'!$G281=0,"-",IF('Denuncias-Renuncias'!H281=0,"-",('Denuncias-Renuncias'!H281/'Denuncias-Renuncias'!$G281)))</f>
        <v>-</v>
      </c>
      <c r="D281" s="39" t="str">
        <f>+IF('Denuncias-Renuncias'!$G281=0,"-",IF('Denuncias-Renuncias'!I281=0,"-",('Denuncias-Renuncias'!I281/'Denuncias-Renuncias'!$G281)))</f>
        <v>-</v>
      </c>
      <c r="E281" s="39">
        <f>+IF('Denuncias-Renuncias'!$G281=0,"-",IF('Denuncias-Renuncias'!J281=0,"-",('Denuncias-Renuncias'!J281/'Denuncias-Renuncias'!$G281)))</f>
        <v>0.98974358974358978</v>
      </c>
      <c r="F281" s="39" t="str">
        <f>+IF('Denuncias-Renuncias'!$G281=0,"-",IF('Denuncias-Renuncias'!K281=0,"-",('Denuncias-Renuncias'!K281/'Denuncias-Renuncias'!$G281)))</f>
        <v>-</v>
      </c>
      <c r="G281" s="39" t="str">
        <f>+IF('Denuncias-Renuncias'!$G281=0,"-",IF('Denuncias-Renuncias'!L281=0,"-",('Denuncias-Renuncias'!L281/'Denuncias-Renuncias'!$G281)))</f>
        <v>-</v>
      </c>
      <c r="H281" s="39">
        <f>+IF('Denuncias-Renuncias'!$G281=0,"-",IF('Denuncias-Renuncias'!M281=0,"-",('Denuncias-Renuncias'!M281/'Denuncias-Renuncias'!$G281)))</f>
        <v>1.0256410256410256E-2</v>
      </c>
      <c r="I281" s="39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62" t="s">
        <v>468</v>
      </c>
      <c r="C282" s="39" t="str">
        <f>+IF('Denuncias-Renuncias'!$G282=0,"-",IF('Denuncias-Renuncias'!H282=0,"-",('Denuncias-Renuncias'!H282/'Denuncias-Renuncias'!$G282)))</f>
        <v>-</v>
      </c>
      <c r="D282" s="39" t="str">
        <f>+IF('Denuncias-Renuncias'!$G282=0,"-",IF('Denuncias-Renuncias'!I282=0,"-",('Denuncias-Renuncias'!I282/'Denuncias-Renuncias'!$G282)))</f>
        <v>-</v>
      </c>
      <c r="E282" s="39">
        <f>+IF('Denuncias-Renuncias'!$G282=0,"-",IF('Denuncias-Renuncias'!J282=0,"-",('Denuncias-Renuncias'!J282/'Denuncias-Renuncias'!$G282)))</f>
        <v>1</v>
      </c>
      <c r="F282" s="39" t="str">
        <f>+IF('Denuncias-Renuncias'!$G282=0,"-",IF('Denuncias-Renuncias'!K282=0,"-",('Denuncias-Renuncias'!K282/'Denuncias-Renuncias'!$G282)))</f>
        <v>-</v>
      </c>
      <c r="G282" s="39" t="str">
        <f>+IF('Denuncias-Renuncias'!$G282=0,"-",IF('Denuncias-Renuncias'!L282=0,"-",('Denuncias-Renuncias'!L282/'Denuncias-Renuncias'!$G282)))</f>
        <v>-</v>
      </c>
      <c r="H282" s="39" t="str">
        <f>+IF('Denuncias-Renuncias'!$G282=0,"-",IF('Denuncias-Renuncias'!M282=0,"-",('Denuncias-Renuncias'!M282/'Denuncias-Renuncias'!$G282)))</f>
        <v>-</v>
      </c>
      <c r="I282" s="39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62" t="s">
        <v>196</v>
      </c>
      <c r="C283" s="39" t="str">
        <f>+IF('Denuncias-Renuncias'!$G283=0,"-",IF('Denuncias-Renuncias'!H283=0,"-",('Denuncias-Renuncias'!H283/'Denuncias-Renuncias'!$G283)))</f>
        <v>-</v>
      </c>
      <c r="D283" s="39" t="str">
        <f>+IF('Denuncias-Renuncias'!$G283=0,"-",IF('Denuncias-Renuncias'!I283=0,"-",('Denuncias-Renuncias'!I283/'Denuncias-Renuncias'!$G283)))</f>
        <v>-</v>
      </c>
      <c r="E283" s="39">
        <f>+IF('Denuncias-Renuncias'!$G283=0,"-",IF('Denuncias-Renuncias'!J283=0,"-",('Denuncias-Renuncias'!J283/'Denuncias-Renuncias'!$G283)))</f>
        <v>0.65051395007342139</v>
      </c>
      <c r="F283" s="39">
        <f>+IF('Denuncias-Renuncias'!$G283=0,"-",IF('Denuncias-Renuncias'!K283=0,"-",('Denuncias-Renuncias'!K283/'Denuncias-Renuncias'!$G283)))</f>
        <v>8.8105726872246704E-3</v>
      </c>
      <c r="G283" s="39">
        <f>+IF('Denuncias-Renuncias'!$G283=0,"-",IF('Denuncias-Renuncias'!L283=0,"-",('Denuncias-Renuncias'!L283/'Denuncias-Renuncias'!$G283)))</f>
        <v>8.8105726872246701E-2</v>
      </c>
      <c r="H283" s="39">
        <f>+IF('Denuncias-Renuncias'!$G283=0,"-",IF('Denuncias-Renuncias'!M283=0,"-",('Denuncias-Renuncias'!M283/'Denuncias-Renuncias'!$G283)))</f>
        <v>0.25256975036710722</v>
      </c>
      <c r="I283" s="39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62" t="s">
        <v>469</v>
      </c>
      <c r="C284" s="39" t="str">
        <f>+IF('Denuncias-Renuncias'!$G284=0,"-",IF('Denuncias-Renuncias'!H284=0,"-",('Denuncias-Renuncias'!H284/'Denuncias-Renuncias'!$G284)))</f>
        <v>-</v>
      </c>
      <c r="D284" s="39" t="str">
        <f>+IF('Denuncias-Renuncias'!$G284=0,"-",IF('Denuncias-Renuncias'!I284=0,"-",('Denuncias-Renuncias'!I284/'Denuncias-Renuncias'!$G284)))</f>
        <v>-</v>
      </c>
      <c r="E284" s="39">
        <f>+IF('Denuncias-Renuncias'!$G284=0,"-",IF('Denuncias-Renuncias'!J284=0,"-",('Denuncias-Renuncias'!J284/'Denuncias-Renuncias'!$G284)))</f>
        <v>0.69658119658119655</v>
      </c>
      <c r="F284" s="39">
        <f>+IF('Denuncias-Renuncias'!$G284=0,"-",IF('Denuncias-Renuncias'!K284=0,"-",('Denuncias-Renuncias'!K284/'Denuncias-Renuncias'!$G284)))</f>
        <v>1.282051282051282E-2</v>
      </c>
      <c r="G284" s="39">
        <f>+IF('Denuncias-Renuncias'!$G284=0,"-",IF('Denuncias-Renuncias'!L284=0,"-",('Denuncias-Renuncias'!L284/'Denuncias-Renuncias'!$G284)))</f>
        <v>0.21367521367521367</v>
      </c>
      <c r="H284" s="39">
        <f>+IF('Denuncias-Renuncias'!$G284=0,"-",IF('Denuncias-Renuncias'!M284=0,"-",('Denuncias-Renuncias'!M284/'Denuncias-Renuncias'!$G284)))</f>
        <v>6.8376068376068383E-2</v>
      </c>
      <c r="I284" s="39">
        <f>+IF('Denuncias-Renuncias'!$G284=0,"-",IF('Denuncias-Renuncias'!N284=0,"-",('Denuncias-Renuncias'!N284/'Denuncias-Renuncias'!$G284)))</f>
        <v>8.5470085470085479E-3</v>
      </c>
    </row>
    <row r="285" spans="2:9" ht="20.100000000000001" customHeight="1" thickBot="1" x14ac:dyDescent="0.25">
      <c r="B285" s="62" t="s">
        <v>470</v>
      </c>
      <c r="C285" s="39" t="str">
        <f>+IF('Denuncias-Renuncias'!$G285=0,"-",IF('Denuncias-Renuncias'!H285=0,"-",('Denuncias-Renuncias'!H285/'Denuncias-Renuncias'!$G285)))</f>
        <v>-</v>
      </c>
      <c r="D285" s="39" t="str">
        <f>+IF('Denuncias-Renuncias'!$G285=0,"-",IF('Denuncias-Renuncias'!I285=0,"-",('Denuncias-Renuncias'!I285/'Denuncias-Renuncias'!$G285)))</f>
        <v>-</v>
      </c>
      <c r="E285" s="39">
        <f>+IF('Denuncias-Renuncias'!$G285=0,"-",IF('Denuncias-Renuncias'!J285=0,"-",('Denuncias-Renuncias'!J285/'Denuncias-Renuncias'!$G285)))</f>
        <v>1</v>
      </c>
      <c r="F285" s="39" t="str">
        <f>+IF('Denuncias-Renuncias'!$G285=0,"-",IF('Denuncias-Renuncias'!K285=0,"-",('Denuncias-Renuncias'!K285/'Denuncias-Renuncias'!$G285)))</f>
        <v>-</v>
      </c>
      <c r="G285" s="39" t="str">
        <f>+IF('Denuncias-Renuncias'!$G285=0,"-",IF('Denuncias-Renuncias'!L285=0,"-",('Denuncias-Renuncias'!L285/'Denuncias-Renuncias'!$G285)))</f>
        <v>-</v>
      </c>
      <c r="H285" s="39" t="str">
        <f>+IF('Denuncias-Renuncias'!$G285=0,"-",IF('Denuncias-Renuncias'!M285=0,"-",('Denuncias-Renuncias'!M285/'Denuncias-Renuncias'!$G285)))</f>
        <v>-</v>
      </c>
      <c r="I285" s="39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62" t="s">
        <v>471</v>
      </c>
      <c r="C286" s="39" t="str">
        <f>+IF('Denuncias-Renuncias'!$G286=0,"-",IF('Denuncias-Renuncias'!H286=0,"-",('Denuncias-Renuncias'!H286/'Denuncias-Renuncias'!$G286)))</f>
        <v>-</v>
      </c>
      <c r="D286" s="39" t="str">
        <f>+IF('Denuncias-Renuncias'!$G286=0,"-",IF('Denuncias-Renuncias'!I286=0,"-",('Denuncias-Renuncias'!I286/'Denuncias-Renuncias'!$G286)))</f>
        <v>-</v>
      </c>
      <c r="E286" s="39">
        <f>+IF('Denuncias-Renuncias'!$G286=0,"-",IF('Denuncias-Renuncias'!J286=0,"-",('Denuncias-Renuncias'!J286/'Denuncias-Renuncias'!$G286)))</f>
        <v>0.80026109660574407</v>
      </c>
      <c r="F286" s="39">
        <f>+IF('Denuncias-Renuncias'!$G286=0,"-",IF('Denuncias-Renuncias'!K286=0,"-",('Denuncias-Renuncias'!K286/'Denuncias-Renuncias'!$G286)))</f>
        <v>4.3080939947780679E-2</v>
      </c>
      <c r="G286" s="39">
        <f>+IF('Denuncias-Renuncias'!$G286=0,"-",IF('Denuncias-Renuncias'!L286=0,"-",('Denuncias-Renuncias'!L286/'Denuncias-Renuncias'!$G286)))</f>
        <v>0.14099216710182769</v>
      </c>
      <c r="H286" s="39">
        <f>+IF('Denuncias-Renuncias'!$G286=0,"-",IF('Denuncias-Renuncias'!M286=0,"-",('Denuncias-Renuncias'!M286/'Denuncias-Renuncias'!$G286)))</f>
        <v>1.5665796344647518E-2</v>
      </c>
      <c r="I286" s="39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62" t="s">
        <v>472</v>
      </c>
      <c r="C287" s="39" t="str">
        <f>+IF('Denuncias-Renuncias'!$G287=0,"-",IF('Denuncias-Renuncias'!H287=0,"-",('Denuncias-Renuncias'!H287/'Denuncias-Renuncias'!$G287)))</f>
        <v>-</v>
      </c>
      <c r="D287" s="39" t="str">
        <f>+IF('Denuncias-Renuncias'!$G287=0,"-",IF('Denuncias-Renuncias'!I287=0,"-",('Denuncias-Renuncias'!I287/'Denuncias-Renuncias'!$G287)))</f>
        <v>-</v>
      </c>
      <c r="E287" s="39">
        <f>+IF('Denuncias-Renuncias'!$G287=0,"-",IF('Denuncias-Renuncias'!J287=0,"-",('Denuncias-Renuncias'!J287/'Denuncias-Renuncias'!$G287)))</f>
        <v>0.98058252427184467</v>
      </c>
      <c r="F287" s="39">
        <f>+IF('Denuncias-Renuncias'!$G287=0,"-",IF('Denuncias-Renuncias'!K287=0,"-",('Denuncias-Renuncias'!K287/'Denuncias-Renuncias'!$G287)))</f>
        <v>1.4563106796116505E-2</v>
      </c>
      <c r="G287" s="39">
        <f>+IF('Denuncias-Renuncias'!$G287=0,"-",IF('Denuncias-Renuncias'!L287=0,"-",('Denuncias-Renuncias'!L287/'Denuncias-Renuncias'!$G287)))</f>
        <v>4.8543689320388345E-3</v>
      </c>
      <c r="H287" s="39" t="str">
        <f>+IF('Denuncias-Renuncias'!$G287=0,"-",IF('Denuncias-Renuncias'!M287=0,"-",('Denuncias-Renuncias'!M287/'Denuncias-Renuncias'!$G287)))</f>
        <v>-</v>
      </c>
      <c r="I287" s="39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62" t="s">
        <v>197</v>
      </c>
      <c r="C288" s="39">
        <f>+IF('Denuncias-Renuncias'!$G288=0,"-",IF('Denuncias-Renuncias'!H288=0,"-",('Denuncias-Renuncias'!H288/'Denuncias-Renuncias'!$G288)))</f>
        <v>2.1588946459412781E-3</v>
      </c>
      <c r="D288" s="39" t="str">
        <f>+IF('Denuncias-Renuncias'!$G288=0,"-",IF('Denuncias-Renuncias'!I288=0,"-",('Denuncias-Renuncias'!I288/'Denuncias-Renuncias'!$G288)))</f>
        <v>-</v>
      </c>
      <c r="E288" s="39">
        <f>+IF('Denuncias-Renuncias'!$G288=0,"-",IF('Denuncias-Renuncias'!J288=0,"-",('Denuncias-Renuncias'!J288/'Denuncias-Renuncias'!$G288)))</f>
        <v>0.63816925734024177</v>
      </c>
      <c r="F288" s="39">
        <f>+IF('Denuncias-Renuncias'!$G288=0,"-",IF('Denuncias-Renuncias'!K288=0,"-",('Denuncias-Renuncias'!K288/'Denuncias-Renuncias'!$G288)))</f>
        <v>1.4248704663212436E-2</v>
      </c>
      <c r="G288" s="39">
        <f>+IF('Denuncias-Renuncias'!$G288=0,"-",IF('Denuncias-Renuncias'!L288=0,"-",('Denuncias-Renuncias'!L288/'Denuncias-Renuncias'!$G288)))</f>
        <v>6.2176165803108807E-2</v>
      </c>
      <c r="H288" s="39">
        <f>+IF('Denuncias-Renuncias'!$G288=0,"-",IF('Denuncias-Renuncias'!M288=0,"-",('Denuncias-Renuncias'!M288/'Denuncias-Renuncias'!$G288)))</f>
        <v>0.27029360967184801</v>
      </c>
      <c r="I288" s="39">
        <f>+IF('Denuncias-Renuncias'!$G288=0,"-",IF('Denuncias-Renuncias'!N288=0,"-",('Denuncias-Renuncias'!N288/'Denuncias-Renuncias'!$G288)))</f>
        <v>1.2953367875647668E-2</v>
      </c>
    </row>
    <row r="289" spans="2:9" ht="20.100000000000001" customHeight="1" thickBot="1" x14ac:dyDescent="0.25">
      <c r="B289" s="62" t="s">
        <v>473</v>
      </c>
      <c r="C289" s="39" t="str">
        <f>+IF('Denuncias-Renuncias'!$G289=0,"-",IF('Denuncias-Renuncias'!H289=0,"-",('Denuncias-Renuncias'!H289/'Denuncias-Renuncias'!$G289)))</f>
        <v>-</v>
      </c>
      <c r="D289" s="39" t="str">
        <f>+IF('Denuncias-Renuncias'!$G289=0,"-",IF('Denuncias-Renuncias'!I289=0,"-",('Denuncias-Renuncias'!I289/'Denuncias-Renuncias'!$G289)))</f>
        <v>-</v>
      </c>
      <c r="E289" s="39">
        <f>+IF('Denuncias-Renuncias'!$G289=0,"-",IF('Denuncias-Renuncias'!J289=0,"-",('Denuncias-Renuncias'!J289/'Denuncias-Renuncias'!$G289)))</f>
        <v>0.92985611510791366</v>
      </c>
      <c r="F289" s="39">
        <f>+IF('Denuncias-Renuncias'!$G289=0,"-",IF('Denuncias-Renuncias'!K289=0,"-",('Denuncias-Renuncias'!K289/'Denuncias-Renuncias'!$G289)))</f>
        <v>1.7985611510791368E-3</v>
      </c>
      <c r="G289" s="39">
        <f>+IF('Denuncias-Renuncias'!$G289=0,"-",IF('Denuncias-Renuncias'!L289=0,"-",('Denuncias-Renuncias'!L289/'Denuncias-Renuncias'!$G289)))</f>
        <v>4.4964028776978415E-3</v>
      </c>
      <c r="H289" s="39">
        <f>+IF('Denuncias-Renuncias'!$G289=0,"-",IF('Denuncias-Renuncias'!M289=0,"-",('Denuncias-Renuncias'!M289/'Denuncias-Renuncias'!$G289)))</f>
        <v>6.3848920863309358E-2</v>
      </c>
      <c r="I289" s="39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62" t="s">
        <v>642</v>
      </c>
      <c r="C290" s="39">
        <f>+IF('Denuncias-Renuncias'!$G290=0,"-",IF('Denuncias-Renuncias'!H290=0,"-",('Denuncias-Renuncias'!H290/'Denuncias-Renuncias'!$G290)))</f>
        <v>2.2271714922048997E-3</v>
      </c>
      <c r="D290" s="39" t="str">
        <f>+IF('Denuncias-Renuncias'!$G290=0,"-",IF('Denuncias-Renuncias'!I290=0,"-",('Denuncias-Renuncias'!I290/'Denuncias-Renuncias'!$G290)))</f>
        <v>-</v>
      </c>
      <c r="E290" s="39">
        <f>+IF('Denuncias-Renuncias'!$G290=0,"-",IF('Denuncias-Renuncias'!J290=0,"-",('Denuncias-Renuncias'!J290/'Denuncias-Renuncias'!$G290)))</f>
        <v>0.77060133630289529</v>
      </c>
      <c r="F290" s="39">
        <f>+IF('Denuncias-Renuncias'!$G290=0,"-",IF('Denuncias-Renuncias'!K290=0,"-",('Denuncias-Renuncias'!K290/'Denuncias-Renuncias'!$G290)))</f>
        <v>2.8953229398663696E-2</v>
      </c>
      <c r="G290" s="39">
        <f>+IF('Denuncias-Renuncias'!$G290=0,"-",IF('Denuncias-Renuncias'!L290=0,"-",('Denuncias-Renuncias'!L290/'Denuncias-Renuncias'!$G290)))</f>
        <v>0.15812917594654788</v>
      </c>
      <c r="H290" s="39">
        <f>+IF('Denuncias-Renuncias'!$G290=0,"-",IF('Denuncias-Renuncias'!M290=0,"-",('Denuncias-Renuncias'!M290/'Denuncias-Renuncias'!$G290)))</f>
        <v>3.7861915367483297E-2</v>
      </c>
      <c r="I290" s="39">
        <f>+IF('Denuncias-Renuncias'!$G290=0,"-",IF('Denuncias-Renuncias'!N290=0,"-",('Denuncias-Renuncias'!N290/'Denuncias-Renuncias'!$G290)))</f>
        <v>2.2271714922048997E-3</v>
      </c>
    </row>
    <row r="291" spans="2:9" ht="20.100000000000001" customHeight="1" thickBot="1" x14ac:dyDescent="0.25">
      <c r="B291" s="62" t="s">
        <v>474</v>
      </c>
      <c r="C291" s="39" t="str">
        <f>+IF('Denuncias-Renuncias'!$G291=0,"-",IF('Denuncias-Renuncias'!H291=0,"-",('Denuncias-Renuncias'!H291/'Denuncias-Renuncias'!$G291)))</f>
        <v>-</v>
      </c>
      <c r="D291" s="39" t="str">
        <f>+IF('Denuncias-Renuncias'!$G291=0,"-",IF('Denuncias-Renuncias'!I291=0,"-",('Denuncias-Renuncias'!I291/'Denuncias-Renuncias'!$G291)))</f>
        <v>-</v>
      </c>
      <c r="E291" s="39">
        <f>+IF('Denuncias-Renuncias'!$G291=0,"-",IF('Denuncias-Renuncias'!J291=0,"-",('Denuncias-Renuncias'!J291/'Denuncias-Renuncias'!$G291)))</f>
        <v>0.64197530864197527</v>
      </c>
      <c r="F291" s="39" t="str">
        <f>+IF('Denuncias-Renuncias'!$G291=0,"-",IF('Denuncias-Renuncias'!K291=0,"-",('Denuncias-Renuncias'!K291/'Denuncias-Renuncias'!$G291)))</f>
        <v>-</v>
      </c>
      <c r="G291" s="39">
        <f>+IF('Denuncias-Renuncias'!$G291=0,"-",IF('Denuncias-Renuncias'!L291=0,"-",('Denuncias-Renuncias'!L291/'Denuncias-Renuncias'!$G291)))</f>
        <v>0.2139917695473251</v>
      </c>
      <c r="H291" s="39">
        <f>+IF('Denuncias-Renuncias'!$G291=0,"-",IF('Denuncias-Renuncias'!M291=0,"-",('Denuncias-Renuncias'!M291/'Denuncias-Renuncias'!$G291)))</f>
        <v>0.1440329218106996</v>
      </c>
      <c r="I291" s="39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62" t="s">
        <v>475</v>
      </c>
      <c r="C292" s="39" t="str">
        <f>+IF('Denuncias-Renuncias'!$G292=0,"-",IF('Denuncias-Renuncias'!H292=0,"-",('Denuncias-Renuncias'!H292/'Denuncias-Renuncias'!$G292)))</f>
        <v>-</v>
      </c>
      <c r="D292" s="39" t="str">
        <f>+IF('Denuncias-Renuncias'!$G292=0,"-",IF('Denuncias-Renuncias'!I292=0,"-",('Denuncias-Renuncias'!I292/'Denuncias-Renuncias'!$G292)))</f>
        <v>-</v>
      </c>
      <c r="E292" s="39">
        <f>+IF('Denuncias-Renuncias'!$G292=0,"-",IF('Denuncias-Renuncias'!J292=0,"-",('Denuncias-Renuncias'!J292/'Denuncias-Renuncias'!$G292)))</f>
        <v>0.94247787610619471</v>
      </c>
      <c r="F292" s="39" t="str">
        <f>+IF('Denuncias-Renuncias'!$G292=0,"-",IF('Denuncias-Renuncias'!K292=0,"-",('Denuncias-Renuncias'!K292/'Denuncias-Renuncias'!$G292)))</f>
        <v>-</v>
      </c>
      <c r="G292" s="39">
        <f>+IF('Denuncias-Renuncias'!$G292=0,"-",IF('Denuncias-Renuncias'!L292=0,"-",('Denuncias-Renuncias'!L292/'Denuncias-Renuncias'!$G292)))</f>
        <v>4.8672566371681415E-2</v>
      </c>
      <c r="H292" s="39">
        <f>+IF('Denuncias-Renuncias'!$G292=0,"-",IF('Denuncias-Renuncias'!M292=0,"-",('Denuncias-Renuncias'!M292/'Denuncias-Renuncias'!$G292)))</f>
        <v>8.8495575221238937E-3</v>
      </c>
      <c r="I292" s="39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62" t="s">
        <v>476</v>
      </c>
      <c r="C293" s="39" t="str">
        <f>+IF('Denuncias-Renuncias'!$G293=0,"-",IF('Denuncias-Renuncias'!H293=0,"-",('Denuncias-Renuncias'!H293/'Denuncias-Renuncias'!$G293)))</f>
        <v>-</v>
      </c>
      <c r="D293" s="39" t="str">
        <f>+IF('Denuncias-Renuncias'!$G293=0,"-",IF('Denuncias-Renuncias'!I293=0,"-",('Denuncias-Renuncias'!I293/'Denuncias-Renuncias'!$G293)))</f>
        <v>-</v>
      </c>
      <c r="E293" s="39">
        <f>+IF('Denuncias-Renuncias'!$G293=0,"-",IF('Denuncias-Renuncias'!J293=0,"-",('Denuncias-Renuncias'!J293/'Denuncias-Renuncias'!$G293)))</f>
        <v>0.6492411467116358</v>
      </c>
      <c r="F293" s="39">
        <f>+IF('Denuncias-Renuncias'!$G293=0,"-",IF('Denuncias-Renuncias'!K293=0,"-",('Denuncias-Renuncias'!K293/'Denuncias-Renuncias'!$G293)))</f>
        <v>6.2394603709949412E-2</v>
      </c>
      <c r="G293" s="39">
        <f>+IF('Denuncias-Renuncias'!$G293=0,"-",IF('Denuncias-Renuncias'!L293=0,"-",('Denuncias-Renuncias'!L293/'Denuncias-Renuncias'!$G293)))</f>
        <v>0.13490725126475547</v>
      </c>
      <c r="H293" s="39">
        <f>+IF('Denuncias-Renuncias'!$G293=0,"-",IF('Denuncias-Renuncias'!M293=0,"-",('Denuncias-Renuncias'!M293/'Denuncias-Renuncias'!$G293)))</f>
        <v>0.15345699831365936</v>
      </c>
      <c r="I293" s="39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62" t="s">
        <v>477</v>
      </c>
      <c r="C294" s="39">
        <f>+IF('Denuncias-Renuncias'!$G294=0,"-",IF('Denuncias-Renuncias'!H294=0,"-",('Denuncias-Renuncias'!H294/'Denuncias-Renuncias'!$G294)))</f>
        <v>7.7519379844961239E-3</v>
      </c>
      <c r="D294" s="39">
        <f>+IF('Denuncias-Renuncias'!$G294=0,"-",IF('Denuncias-Renuncias'!I294=0,"-",('Denuncias-Renuncias'!I294/'Denuncias-Renuncias'!$G294)))</f>
        <v>3.1007751937984496E-3</v>
      </c>
      <c r="E294" s="39">
        <f>+IF('Denuncias-Renuncias'!$G294=0,"-",IF('Denuncias-Renuncias'!J294=0,"-",('Denuncias-Renuncias'!J294/'Denuncias-Renuncias'!$G294)))</f>
        <v>0.4263565891472868</v>
      </c>
      <c r="F294" s="39">
        <f>+IF('Denuncias-Renuncias'!$G294=0,"-",IF('Denuncias-Renuncias'!K294=0,"-",('Denuncias-Renuncias'!K294/'Denuncias-Renuncias'!$G294)))</f>
        <v>4.6511627906976744E-3</v>
      </c>
      <c r="G294" s="39">
        <f>+IF('Denuncias-Renuncias'!$G294=0,"-",IF('Denuncias-Renuncias'!L294=0,"-",('Denuncias-Renuncias'!L294/'Denuncias-Renuncias'!$G294)))</f>
        <v>0.36744186046511629</v>
      </c>
      <c r="H294" s="39">
        <f>+IF('Denuncias-Renuncias'!$G294=0,"-",IF('Denuncias-Renuncias'!M294=0,"-",('Denuncias-Renuncias'!M294/'Denuncias-Renuncias'!$G294)))</f>
        <v>0.18759689922480621</v>
      </c>
      <c r="I294" s="39">
        <f>+IF('Denuncias-Renuncias'!$G294=0,"-",IF('Denuncias-Renuncias'!N294=0,"-",('Denuncias-Renuncias'!N294/'Denuncias-Renuncias'!$G294)))</f>
        <v>3.1007751937984496E-3</v>
      </c>
    </row>
    <row r="295" spans="2:9" ht="20.100000000000001" customHeight="1" thickBot="1" x14ac:dyDescent="0.25">
      <c r="B295" s="62" t="s">
        <v>478</v>
      </c>
      <c r="C295" s="39">
        <f>+IF('Denuncias-Renuncias'!$G295=0,"-",IF('Denuncias-Renuncias'!H295=0,"-",('Denuncias-Renuncias'!H295/'Denuncias-Renuncias'!$G295)))</f>
        <v>1.201923076923077E-2</v>
      </c>
      <c r="D295" s="39" t="str">
        <f>+IF('Denuncias-Renuncias'!$G295=0,"-",IF('Denuncias-Renuncias'!I295=0,"-",('Denuncias-Renuncias'!I295/'Denuncias-Renuncias'!$G295)))</f>
        <v>-</v>
      </c>
      <c r="E295" s="39">
        <f>+IF('Denuncias-Renuncias'!$G295=0,"-",IF('Denuncias-Renuncias'!J295=0,"-",('Denuncias-Renuncias'!J295/'Denuncias-Renuncias'!$G295)))</f>
        <v>0.5</v>
      </c>
      <c r="F295" s="39">
        <f>+IF('Denuncias-Renuncias'!$G295=0,"-",IF('Denuncias-Renuncias'!K295=0,"-",('Denuncias-Renuncias'!K295/'Denuncias-Renuncias'!$G295)))</f>
        <v>4.807692307692308E-2</v>
      </c>
      <c r="G295" s="39">
        <f>+IF('Denuncias-Renuncias'!$G295=0,"-",IF('Denuncias-Renuncias'!L295=0,"-",('Denuncias-Renuncias'!L295/'Denuncias-Renuncias'!$G295)))</f>
        <v>0.16105769230769232</v>
      </c>
      <c r="H295" s="39">
        <f>+IF('Denuncias-Renuncias'!$G295=0,"-",IF('Denuncias-Renuncias'!M295=0,"-",('Denuncias-Renuncias'!M295/'Denuncias-Renuncias'!$G295)))</f>
        <v>0.27644230769230771</v>
      </c>
      <c r="I295" s="39">
        <f>+IF('Denuncias-Renuncias'!$G295=0,"-",IF('Denuncias-Renuncias'!N295=0,"-",('Denuncias-Renuncias'!N295/'Denuncias-Renuncias'!$G295)))</f>
        <v>2.403846153846154E-3</v>
      </c>
    </row>
    <row r="296" spans="2:9" ht="20.100000000000001" customHeight="1" thickBot="1" x14ac:dyDescent="0.25">
      <c r="B296" s="62" t="s">
        <v>479</v>
      </c>
      <c r="C296" s="39">
        <f>+IF('Denuncias-Renuncias'!$G296=0,"-",IF('Denuncias-Renuncias'!H296=0,"-",('Denuncias-Renuncias'!H296/'Denuncias-Renuncias'!$G296)))</f>
        <v>4.2194092827004216E-3</v>
      </c>
      <c r="D296" s="39" t="str">
        <f>+IF('Denuncias-Renuncias'!$G296=0,"-",IF('Denuncias-Renuncias'!I296=0,"-",('Denuncias-Renuncias'!I296/'Denuncias-Renuncias'!$G296)))</f>
        <v>-</v>
      </c>
      <c r="E296" s="39">
        <f>+IF('Denuncias-Renuncias'!$G296=0,"-",IF('Denuncias-Renuncias'!J296=0,"-",('Denuncias-Renuncias'!J296/'Denuncias-Renuncias'!$G296)))</f>
        <v>0.90295358649789026</v>
      </c>
      <c r="F296" s="39">
        <f>+IF('Denuncias-Renuncias'!$G296=0,"-",IF('Denuncias-Renuncias'!K296=0,"-",('Denuncias-Renuncias'!K296/'Denuncias-Renuncias'!$G296)))</f>
        <v>3.7974683544303799E-2</v>
      </c>
      <c r="G296" s="39">
        <f>+IF('Denuncias-Renuncias'!$G296=0,"-",IF('Denuncias-Renuncias'!L296=0,"-",('Denuncias-Renuncias'!L296/'Denuncias-Renuncias'!$G296)))</f>
        <v>2.5316455696202531E-2</v>
      </c>
      <c r="H296" s="39">
        <f>+IF('Denuncias-Renuncias'!$G296=0,"-",IF('Denuncias-Renuncias'!M296=0,"-",('Denuncias-Renuncias'!M296/'Denuncias-Renuncias'!$G296)))</f>
        <v>1.6877637130801686E-2</v>
      </c>
      <c r="I296" s="39">
        <f>+IF('Denuncias-Renuncias'!$G296=0,"-",IF('Denuncias-Renuncias'!N296=0,"-",('Denuncias-Renuncias'!N296/'Denuncias-Renuncias'!$G296)))</f>
        <v>1.2658227848101266E-2</v>
      </c>
    </row>
    <row r="297" spans="2:9" ht="20.100000000000001" customHeight="1" thickBot="1" x14ac:dyDescent="0.25">
      <c r="B297" s="62" t="s">
        <v>480</v>
      </c>
      <c r="C297" s="39" t="str">
        <f>+IF('Denuncias-Renuncias'!$G297=0,"-",IF('Denuncias-Renuncias'!H297=0,"-",('Denuncias-Renuncias'!H297/'Denuncias-Renuncias'!$G297)))</f>
        <v>-</v>
      </c>
      <c r="D297" s="39" t="str">
        <f>+IF('Denuncias-Renuncias'!$G297=0,"-",IF('Denuncias-Renuncias'!I297=0,"-",('Denuncias-Renuncias'!I297/'Denuncias-Renuncias'!$G297)))</f>
        <v>-</v>
      </c>
      <c r="E297" s="39">
        <f>+IF('Denuncias-Renuncias'!$G297=0,"-",IF('Denuncias-Renuncias'!J297=0,"-",('Denuncias-Renuncias'!J297/'Denuncias-Renuncias'!$G297)))</f>
        <v>0.94230769230769229</v>
      </c>
      <c r="F297" s="39">
        <f>+IF('Denuncias-Renuncias'!$G297=0,"-",IF('Denuncias-Renuncias'!K297=0,"-",('Denuncias-Renuncias'!K297/'Denuncias-Renuncias'!$G297)))</f>
        <v>9.6153846153846159E-3</v>
      </c>
      <c r="G297" s="39">
        <f>+IF('Denuncias-Renuncias'!$G297=0,"-",IF('Denuncias-Renuncias'!L297=0,"-",('Denuncias-Renuncias'!L297/'Denuncias-Renuncias'!$G297)))</f>
        <v>1.9230769230769232E-2</v>
      </c>
      <c r="H297" s="39">
        <f>+IF('Denuncias-Renuncias'!$G297=0,"-",IF('Denuncias-Renuncias'!M297=0,"-",('Denuncias-Renuncias'!M297/'Denuncias-Renuncias'!$G297)))</f>
        <v>2.8846153846153848E-2</v>
      </c>
      <c r="I297" s="39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62" t="s">
        <v>481</v>
      </c>
      <c r="C298" s="39">
        <f>+IF('Denuncias-Renuncias'!$G298=0,"-",IF('Denuncias-Renuncias'!H298=0,"-",('Denuncias-Renuncias'!H298/'Denuncias-Renuncias'!$G298)))</f>
        <v>1.4367816091954023E-3</v>
      </c>
      <c r="D298" s="39" t="str">
        <f>+IF('Denuncias-Renuncias'!$G298=0,"-",IF('Denuncias-Renuncias'!I298=0,"-",('Denuncias-Renuncias'!I298/'Denuncias-Renuncias'!$G298)))</f>
        <v>-</v>
      </c>
      <c r="E298" s="39">
        <f>+IF('Denuncias-Renuncias'!$G298=0,"-",IF('Denuncias-Renuncias'!J298=0,"-",('Denuncias-Renuncias'!J298/'Denuncias-Renuncias'!$G298)))</f>
        <v>0.69396551724137934</v>
      </c>
      <c r="F298" s="39">
        <f>+IF('Denuncias-Renuncias'!$G298=0,"-",IF('Denuncias-Renuncias'!K298=0,"-",('Denuncias-Renuncias'!K298/'Denuncias-Renuncias'!$G298)))</f>
        <v>3.017241379310345E-2</v>
      </c>
      <c r="G298" s="39">
        <f>+IF('Denuncias-Renuncias'!$G298=0,"-",IF('Denuncias-Renuncias'!L298=0,"-",('Denuncias-Renuncias'!L298/'Denuncias-Renuncias'!$G298)))</f>
        <v>0.25718390804597702</v>
      </c>
      <c r="H298" s="39">
        <f>+IF('Denuncias-Renuncias'!$G298=0,"-",IF('Denuncias-Renuncias'!M298=0,"-",('Denuncias-Renuncias'!M298/'Denuncias-Renuncias'!$G298)))</f>
        <v>1.0057471264367816E-2</v>
      </c>
      <c r="I298" s="39">
        <f>+IF('Denuncias-Renuncias'!$G298=0,"-",IF('Denuncias-Renuncias'!N298=0,"-",('Denuncias-Renuncias'!N298/'Denuncias-Renuncias'!$G298)))</f>
        <v>7.1839080459770114E-3</v>
      </c>
    </row>
    <row r="299" spans="2:9" ht="20.100000000000001" customHeight="1" thickBot="1" x14ac:dyDescent="0.25">
      <c r="B299" s="62" t="s">
        <v>482</v>
      </c>
      <c r="C299" s="39">
        <f>+IF('Denuncias-Renuncias'!$G299=0,"-",IF('Denuncias-Renuncias'!H299=0,"-",('Denuncias-Renuncias'!H299/'Denuncias-Renuncias'!$G299)))</f>
        <v>9.9818511796733213E-3</v>
      </c>
      <c r="D299" s="39" t="str">
        <f>+IF('Denuncias-Renuncias'!$G299=0,"-",IF('Denuncias-Renuncias'!I299=0,"-",('Denuncias-Renuncias'!I299/'Denuncias-Renuncias'!$G299)))</f>
        <v>-</v>
      </c>
      <c r="E299" s="39">
        <f>+IF('Denuncias-Renuncias'!$G299=0,"-",IF('Denuncias-Renuncias'!J299=0,"-",('Denuncias-Renuncias'!J299/'Denuncias-Renuncias'!$G299)))</f>
        <v>0.88021778584392019</v>
      </c>
      <c r="F299" s="39" t="str">
        <f>+IF('Denuncias-Renuncias'!$G299=0,"-",IF('Denuncias-Renuncias'!K299=0,"-",('Denuncias-Renuncias'!K299/'Denuncias-Renuncias'!$G299)))</f>
        <v>-</v>
      </c>
      <c r="G299" s="39" t="str">
        <f>+IF('Denuncias-Renuncias'!$G299=0,"-",IF('Denuncias-Renuncias'!L299=0,"-",('Denuncias-Renuncias'!L299/'Denuncias-Renuncias'!$G299)))</f>
        <v>-</v>
      </c>
      <c r="H299" s="39">
        <f>+IF('Denuncias-Renuncias'!$G299=0,"-",IF('Denuncias-Renuncias'!M299=0,"-",('Denuncias-Renuncias'!M299/'Denuncias-Renuncias'!$G299)))</f>
        <v>0.10980036297640654</v>
      </c>
      <c r="I299" s="39" t="str">
        <f>+IF('Denuncias-Renuncias'!$G299=0,"-",IF('Denuncias-Renuncias'!N299=0,"-",('Denuncias-Renuncias'!N299/'Denuncias-Renuncias'!$G299)))</f>
        <v>-</v>
      </c>
    </row>
    <row r="300" spans="2:9" ht="20.100000000000001" customHeight="1" thickBot="1" x14ac:dyDescent="0.25">
      <c r="B300" s="62" t="s">
        <v>483</v>
      </c>
      <c r="C300" s="39" t="str">
        <f>+IF('Denuncias-Renuncias'!$G300=0,"-",IF('Denuncias-Renuncias'!H300=0,"-",('Denuncias-Renuncias'!H300/'Denuncias-Renuncias'!$G300)))</f>
        <v>-</v>
      </c>
      <c r="D300" s="39" t="str">
        <f>+IF('Denuncias-Renuncias'!$G300=0,"-",IF('Denuncias-Renuncias'!I300=0,"-",('Denuncias-Renuncias'!I300/'Denuncias-Renuncias'!$G300)))</f>
        <v>-</v>
      </c>
      <c r="E300" s="39" t="str">
        <f>+IF('Denuncias-Renuncias'!$G300=0,"-",IF('Denuncias-Renuncias'!J300=0,"-",('Denuncias-Renuncias'!J300/'Denuncias-Renuncias'!$G300)))</f>
        <v>-</v>
      </c>
      <c r="F300" s="39" t="str">
        <f>+IF('Denuncias-Renuncias'!$G300=0,"-",IF('Denuncias-Renuncias'!K300=0,"-",('Denuncias-Renuncias'!K300/'Denuncias-Renuncias'!$G300)))</f>
        <v>-</v>
      </c>
      <c r="G300" s="39" t="str">
        <f>+IF('Denuncias-Renuncias'!$G300=0,"-",IF('Denuncias-Renuncias'!L300=0,"-",('Denuncias-Renuncias'!L300/'Denuncias-Renuncias'!$G300)))</f>
        <v>-</v>
      </c>
      <c r="H300" s="39" t="str">
        <f>+IF('Denuncias-Renuncias'!$G300=0,"-",IF('Denuncias-Renuncias'!M300=0,"-",('Denuncias-Renuncias'!M300/'Denuncias-Renuncias'!$G300)))</f>
        <v>-</v>
      </c>
      <c r="I300" s="39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62" t="s">
        <v>484</v>
      </c>
      <c r="C301" s="39" t="str">
        <f>+IF('Denuncias-Renuncias'!$G301=0,"-",IF('Denuncias-Renuncias'!H301=0,"-",('Denuncias-Renuncias'!H301/'Denuncias-Renuncias'!$G301)))</f>
        <v>-</v>
      </c>
      <c r="D301" s="39" t="str">
        <f>+IF('Denuncias-Renuncias'!$G301=0,"-",IF('Denuncias-Renuncias'!I301=0,"-",('Denuncias-Renuncias'!I301/'Denuncias-Renuncias'!$G301)))</f>
        <v>-</v>
      </c>
      <c r="E301" s="39">
        <f>+IF('Denuncias-Renuncias'!$G301=0,"-",IF('Denuncias-Renuncias'!J301=0,"-",('Denuncias-Renuncias'!J301/'Denuncias-Renuncias'!$G301)))</f>
        <v>0.73655913978494625</v>
      </c>
      <c r="F301" s="39">
        <f>+IF('Denuncias-Renuncias'!$G301=0,"-",IF('Denuncias-Renuncias'!K301=0,"-",('Denuncias-Renuncias'!K301/'Denuncias-Renuncias'!$G301)))</f>
        <v>3.7634408602150539E-2</v>
      </c>
      <c r="G301" s="39">
        <f>+IF('Denuncias-Renuncias'!$G301=0,"-",IF('Denuncias-Renuncias'!L301=0,"-",('Denuncias-Renuncias'!L301/'Denuncias-Renuncias'!$G301)))</f>
        <v>0.17741935483870969</v>
      </c>
      <c r="H301" s="39">
        <f>+IF('Denuncias-Renuncias'!$G301=0,"-",IF('Denuncias-Renuncias'!M301=0,"-",('Denuncias-Renuncias'!M301/'Denuncias-Renuncias'!$G301)))</f>
        <v>4.8387096774193547E-2</v>
      </c>
      <c r="I301" s="39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62" t="s">
        <v>485</v>
      </c>
      <c r="C302" s="39" t="str">
        <f>+IF('Denuncias-Renuncias'!$G302=0,"-",IF('Denuncias-Renuncias'!H302=0,"-",('Denuncias-Renuncias'!H302/'Denuncias-Renuncias'!$G302)))</f>
        <v>-</v>
      </c>
      <c r="D302" s="39" t="str">
        <f>+IF('Denuncias-Renuncias'!$G302=0,"-",IF('Denuncias-Renuncias'!I302=0,"-",('Denuncias-Renuncias'!I302/'Denuncias-Renuncias'!$G302)))</f>
        <v>-</v>
      </c>
      <c r="E302" s="39" t="str">
        <f>+IF('Denuncias-Renuncias'!$G302=0,"-",IF('Denuncias-Renuncias'!J302=0,"-",('Denuncias-Renuncias'!J302/'Denuncias-Renuncias'!$G302)))</f>
        <v>-</v>
      </c>
      <c r="F302" s="39" t="str">
        <f>+IF('Denuncias-Renuncias'!$G302=0,"-",IF('Denuncias-Renuncias'!K302=0,"-",('Denuncias-Renuncias'!K302/'Denuncias-Renuncias'!$G302)))</f>
        <v>-</v>
      </c>
      <c r="G302" s="39" t="str">
        <f>+IF('Denuncias-Renuncias'!$G302=0,"-",IF('Denuncias-Renuncias'!L302=0,"-",('Denuncias-Renuncias'!L302/'Denuncias-Renuncias'!$G302)))</f>
        <v>-</v>
      </c>
      <c r="H302" s="39" t="str">
        <f>+IF('Denuncias-Renuncias'!$G302=0,"-",IF('Denuncias-Renuncias'!M302=0,"-",('Denuncias-Renuncias'!M302/'Denuncias-Renuncias'!$G302)))</f>
        <v>-</v>
      </c>
      <c r="I302" s="39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62" t="s">
        <v>486</v>
      </c>
      <c r="C303" s="39" t="str">
        <f>+IF('Denuncias-Renuncias'!$G303=0,"-",IF('Denuncias-Renuncias'!H303=0,"-",('Denuncias-Renuncias'!H303/'Denuncias-Renuncias'!$G303)))</f>
        <v>-</v>
      </c>
      <c r="D303" s="39" t="str">
        <f>+IF('Denuncias-Renuncias'!$G303=0,"-",IF('Denuncias-Renuncias'!I303=0,"-",('Denuncias-Renuncias'!I303/'Denuncias-Renuncias'!$G303)))</f>
        <v>-</v>
      </c>
      <c r="E303" s="39">
        <f>+IF('Denuncias-Renuncias'!$G303=0,"-",IF('Denuncias-Renuncias'!J303=0,"-",('Denuncias-Renuncias'!J303/'Denuncias-Renuncias'!$G303)))</f>
        <v>0.83163265306122447</v>
      </c>
      <c r="F303" s="39" t="str">
        <f>+IF('Denuncias-Renuncias'!$G303=0,"-",IF('Denuncias-Renuncias'!K303=0,"-",('Denuncias-Renuncias'!K303/'Denuncias-Renuncias'!$G303)))</f>
        <v>-</v>
      </c>
      <c r="G303" s="39" t="str">
        <f>+IF('Denuncias-Renuncias'!$G303=0,"-",IF('Denuncias-Renuncias'!L303=0,"-",('Denuncias-Renuncias'!L303/'Denuncias-Renuncias'!$G303)))</f>
        <v>-</v>
      </c>
      <c r="H303" s="39" t="str">
        <f>+IF('Denuncias-Renuncias'!$G303=0,"-",IF('Denuncias-Renuncias'!M303=0,"-",('Denuncias-Renuncias'!M303/'Denuncias-Renuncias'!$G303)))</f>
        <v>-</v>
      </c>
      <c r="I303" s="39">
        <f>+IF('Denuncias-Renuncias'!$G303=0,"-",IF('Denuncias-Renuncias'!N303=0,"-",('Denuncias-Renuncias'!N303/'Denuncias-Renuncias'!$G303)))</f>
        <v>0.1683673469387755</v>
      </c>
    </row>
    <row r="304" spans="2:9" ht="20.100000000000001" customHeight="1" thickBot="1" x14ac:dyDescent="0.25">
      <c r="B304" s="62" t="s">
        <v>487</v>
      </c>
      <c r="C304" s="39">
        <f>+IF('Denuncias-Renuncias'!$G304=0,"-",IF('Denuncias-Renuncias'!H304=0,"-",('Denuncias-Renuncias'!H304/'Denuncias-Renuncias'!$G304)))</f>
        <v>3.4965034965034965E-3</v>
      </c>
      <c r="D304" s="39" t="str">
        <f>+IF('Denuncias-Renuncias'!$G304=0,"-",IF('Denuncias-Renuncias'!I304=0,"-",('Denuncias-Renuncias'!I304/'Denuncias-Renuncias'!$G304)))</f>
        <v>-</v>
      </c>
      <c r="E304" s="39">
        <f>+IF('Denuncias-Renuncias'!$G304=0,"-",IF('Denuncias-Renuncias'!J304=0,"-",('Denuncias-Renuncias'!J304/'Denuncias-Renuncias'!$G304)))</f>
        <v>0.81118881118881114</v>
      </c>
      <c r="F304" s="39">
        <f>+IF('Denuncias-Renuncias'!$G304=0,"-",IF('Denuncias-Renuncias'!K304=0,"-",('Denuncias-Renuncias'!K304/'Denuncias-Renuncias'!$G304)))</f>
        <v>2.2727272727272728E-2</v>
      </c>
      <c r="G304" s="39">
        <f>+IF('Denuncias-Renuncias'!$G304=0,"-",IF('Denuncias-Renuncias'!L304=0,"-",('Denuncias-Renuncias'!L304/'Denuncias-Renuncias'!$G304)))</f>
        <v>2.6223776223776224E-2</v>
      </c>
      <c r="H304" s="39">
        <f>+IF('Denuncias-Renuncias'!$G304=0,"-",IF('Denuncias-Renuncias'!M304=0,"-",('Denuncias-Renuncias'!M304/'Denuncias-Renuncias'!$G304)))</f>
        <v>8.2167832167832161E-2</v>
      </c>
      <c r="I304" s="39">
        <f>+IF('Denuncias-Renuncias'!$G304=0,"-",IF('Denuncias-Renuncias'!N304=0,"-",('Denuncias-Renuncias'!N304/'Denuncias-Renuncias'!$G304)))</f>
        <v>5.4195804195804193E-2</v>
      </c>
    </row>
    <row r="305" spans="2:9" ht="20.100000000000001" customHeight="1" thickBot="1" x14ac:dyDescent="0.25">
      <c r="B305" s="62" t="s">
        <v>488</v>
      </c>
      <c r="C305" s="39">
        <f>+IF('Denuncias-Renuncias'!$G305=0,"-",IF('Denuncias-Renuncias'!H305=0,"-",('Denuncias-Renuncias'!H305/'Denuncias-Renuncias'!$G305)))</f>
        <v>1.3568521031207599E-2</v>
      </c>
      <c r="D305" s="39" t="str">
        <f>+IF('Denuncias-Renuncias'!$G305=0,"-",IF('Denuncias-Renuncias'!I305=0,"-",('Denuncias-Renuncias'!I305/'Denuncias-Renuncias'!$G305)))</f>
        <v>-</v>
      </c>
      <c r="E305" s="39">
        <f>+IF('Denuncias-Renuncias'!$G305=0,"-",IF('Denuncias-Renuncias'!J305=0,"-",('Denuncias-Renuncias'!J305/'Denuncias-Renuncias'!$G305)))</f>
        <v>0.59972862957937589</v>
      </c>
      <c r="F305" s="39" t="str">
        <f>+IF('Denuncias-Renuncias'!$G305=0,"-",IF('Denuncias-Renuncias'!K305=0,"-",('Denuncias-Renuncias'!K305/'Denuncias-Renuncias'!$G305)))</f>
        <v>-</v>
      </c>
      <c r="G305" s="39" t="str">
        <f>+IF('Denuncias-Renuncias'!$G305=0,"-",IF('Denuncias-Renuncias'!L305=0,"-",('Denuncias-Renuncias'!L305/'Denuncias-Renuncias'!$G305)))</f>
        <v>-</v>
      </c>
      <c r="H305" s="39">
        <f>+IF('Denuncias-Renuncias'!$G305=0,"-",IF('Denuncias-Renuncias'!M305=0,"-",('Denuncias-Renuncias'!M305/'Denuncias-Renuncias'!$G305)))</f>
        <v>0.27815468113975578</v>
      </c>
      <c r="I305" s="39">
        <f>+IF('Denuncias-Renuncias'!$G305=0,"-",IF('Denuncias-Renuncias'!N305=0,"-",('Denuncias-Renuncias'!N305/'Denuncias-Renuncias'!$G305)))</f>
        <v>0.10854816824966079</v>
      </c>
    </row>
    <row r="306" spans="2:9" ht="20.100000000000001" customHeight="1" thickBot="1" x14ac:dyDescent="0.25">
      <c r="B306" s="62" t="s">
        <v>489</v>
      </c>
      <c r="C306" s="39">
        <f>+IF('Denuncias-Renuncias'!$G306=0,"-",IF('Denuncias-Renuncias'!H306=0,"-",('Denuncias-Renuncias'!H306/'Denuncias-Renuncias'!$G306)))</f>
        <v>1.3452914798206279E-2</v>
      </c>
      <c r="D306" s="39" t="str">
        <f>+IF('Denuncias-Renuncias'!$G306=0,"-",IF('Denuncias-Renuncias'!I306=0,"-",('Denuncias-Renuncias'!I306/'Denuncias-Renuncias'!$G306)))</f>
        <v>-</v>
      </c>
      <c r="E306" s="39">
        <f>+IF('Denuncias-Renuncias'!$G306=0,"-",IF('Denuncias-Renuncias'!J306=0,"-",('Denuncias-Renuncias'!J306/'Denuncias-Renuncias'!$G306)))</f>
        <v>0.58744394618834084</v>
      </c>
      <c r="F306" s="39">
        <f>+IF('Denuncias-Renuncias'!$G306=0,"-",IF('Denuncias-Renuncias'!K306=0,"-",('Denuncias-Renuncias'!K306/'Denuncias-Renuncias'!$G306)))</f>
        <v>8.9686098654708519E-3</v>
      </c>
      <c r="G306" s="39">
        <f>+IF('Denuncias-Renuncias'!$G306=0,"-",IF('Denuncias-Renuncias'!L306=0,"-",('Denuncias-Renuncias'!L306/'Denuncias-Renuncias'!$G306)))</f>
        <v>0.24215246636771301</v>
      </c>
      <c r="H306" s="39">
        <f>+IF('Denuncias-Renuncias'!$G306=0,"-",IF('Denuncias-Renuncias'!M306=0,"-",('Denuncias-Renuncias'!M306/'Denuncias-Renuncias'!$G306)))</f>
        <v>0.11659192825112108</v>
      </c>
      <c r="I306" s="39">
        <f>+IF('Denuncias-Renuncias'!$G306=0,"-",IF('Denuncias-Renuncias'!N306=0,"-",('Denuncias-Renuncias'!N306/'Denuncias-Renuncias'!$G306)))</f>
        <v>3.1390134529147982E-2</v>
      </c>
    </row>
    <row r="307" spans="2:9" ht="20.100000000000001" customHeight="1" thickBot="1" x14ac:dyDescent="0.25">
      <c r="B307" s="62" t="s">
        <v>643</v>
      </c>
      <c r="C307" s="39">
        <f>+IF('Denuncias-Renuncias'!$G307=0,"-",IF('Denuncias-Renuncias'!H307=0,"-",('Denuncias-Renuncias'!H307/'Denuncias-Renuncias'!$G307)))</f>
        <v>3.667481662591687E-3</v>
      </c>
      <c r="D307" s="39" t="str">
        <f>+IF('Denuncias-Renuncias'!$G307=0,"-",IF('Denuncias-Renuncias'!I307=0,"-",('Denuncias-Renuncias'!I307/'Denuncias-Renuncias'!$G307)))</f>
        <v>-</v>
      </c>
      <c r="E307" s="39">
        <f>+IF('Denuncias-Renuncias'!$G307=0,"-",IF('Denuncias-Renuncias'!J307=0,"-",('Denuncias-Renuncias'!J307/'Denuncias-Renuncias'!$G307)))</f>
        <v>0.64303178484107582</v>
      </c>
      <c r="F307" s="39" t="str">
        <f>+IF('Denuncias-Renuncias'!$G307=0,"-",IF('Denuncias-Renuncias'!K307=0,"-",('Denuncias-Renuncias'!K307/'Denuncias-Renuncias'!$G307)))</f>
        <v>-</v>
      </c>
      <c r="G307" s="39">
        <f>+IF('Denuncias-Renuncias'!$G307=0,"-",IF('Denuncias-Renuncias'!L307=0,"-",('Denuncias-Renuncias'!L307/'Denuncias-Renuncias'!$G307)))</f>
        <v>0.16503667481662593</v>
      </c>
      <c r="H307" s="39">
        <f>+IF('Denuncias-Renuncias'!$G307=0,"-",IF('Denuncias-Renuncias'!M307=0,"-",('Denuncias-Renuncias'!M307/'Denuncias-Renuncias'!$G307)))</f>
        <v>0.17726161369193155</v>
      </c>
      <c r="I307" s="39">
        <f>+IF('Denuncias-Renuncias'!$G307=0,"-",IF('Denuncias-Renuncias'!N307=0,"-",('Denuncias-Renuncias'!N307/'Denuncias-Renuncias'!$G307)))</f>
        <v>1.1002444987775062E-2</v>
      </c>
    </row>
    <row r="308" spans="2:9" ht="20.100000000000001" customHeight="1" thickBot="1" x14ac:dyDescent="0.25">
      <c r="B308" s="62" t="s">
        <v>490</v>
      </c>
      <c r="C308" s="39">
        <f>+IF('Denuncias-Renuncias'!$G308=0,"-",IF('Denuncias-Renuncias'!H308=0,"-",('Denuncias-Renuncias'!H308/'Denuncias-Renuncias'!$G308)))</f>
        <v>1.0940919037199124E-2</v>
      </c>
      <c r="D308" s="39">
        <f>+IF('Denuncias-Renuncias'!$G308=0,"-",IF('Denuncias-Renuncias'!I308=0,"-",('Denuncias-Renuncias'!I308/'Denuncias-Renuncias'!$G308)))</f>
        <v>3.2822757111597373E-3</v>
      </c>
      <c r="E308" s="39">
        <f>+IF('Denuncias-Renuncias'!$G308=0,"-",IF('Denuncias-Renuncias'!J308=0,"-",('Denuncias-Renuncias'!J308/'Denuncias-Renuncias'!$G308)))</f>
        <v>0.49015317286652077</v>
      </c>
      <c r="F308" s="39">
        <f>+IF('Denuncias-Renuncias'!$G308=0,"-",IF('Denuncias-Renuncias'!K308=0,"-",('Denuncias-Renuncias'!K308/'Denuncias-Renuncias'!$G308)))</f>
        <v>7.658643326039387E-3</v>
      </c>
      <c r="G308" s="39">
        <f>+IF('Denuncias-Renuncias'!$G308=0,"-",IF('Denuncias-Renuncias'!L308=0,"-",('Denuncias-Renuncias'!L308/'Denuncias-Renuncias'!$G308)))</f>
        <v>1.0940919037199124E-2</v>
      </c>
      <c r="H308" s="39">
        <f>+IF('Denuncias-Renuncias'!$G308=0,"-",IF('Denuncias-Renuncias'!M308=0,"-",('Denuncias-Renuncias'!M308/'Denuncias-Renuncias'!$G308)))</f>
        <v>7.0021881838074396E-2</v>
      </c>
      <c r="I308" s="39">
        <f>+IF('Denuncias-Renuncias'!$G308=0,"-",IF('Denuncias-Renuncias'!N308=0,"-",('Denuncias-Renuncias'!N308/'Denuncias-Renuncias'!$G308)))</f>
        <v>0.40700218818380746</v>
      </c>
    </row>
    <row r="309" spans="2:9" ht="20.100000000000001" customHeight="1" thickBot="1" x14ac:dyDescent="0.25">
      <c r="B309" s="62" t="s">
        <v>491</v>
      </c>
      <c r="C309" s="39">
        <f>+IF('Denuncias-Renuncias'!$G309=0,"-",IF('Denuncias-Renuncias'!H309=0,"-",('Denuncias-Renuncias'!H309/'Denuncias-Renuncias'!$G309)))</f>
        <v>1.3552758954501452E-3</v>
      </c>
      <c r="D309" s="39">
        <f>+IF('Denuncias-Renuncias'!$G309=0,"-",IF('Denuncias-Renuncias'!I309=0,"-",('Denuncias-Renuncias'!I309/'Denuncias-Renuncias'!$G309)))</f>
        <v>1.1616650532429815E-3</v>
      </c>
      <c r="E309" s="39">
        <f>+IF('Denuncias-Renuncias'!$G309=0,"-",IF('Denuncias-Renuncias'!J309=0,"-",('Denuncias-Renuncias'!J309/'Denuncias-Renuncias'!$G309)))</f>
        <v>0.54656340755082289</v>
      </c>
      <c r="F309" s="39">
        <f>+IF('Denuncias-Renuncias'!$G309=0,"-",IF('Denuncias-Renuncias'!K309=0,"-",('Denuncias-Renuncias'!K309/'Denuncias-Renuncias'!$G309)))</f>
        <v>2.7492739593417231E-2</v>
      </c>
      <c r="G309" s="39">
        <f>+IF('Denuncias-Renuncias'!$G309=0,"-",IF('Denuncias-Renuncias'!L309=0,"-",('Denuncias-Renuncias'!L309/'Denuncias-Renuncias'!$G309)))</f>
        <v>0.25014520813165536</v>
      </c>
      <c r="H309" s="39">
        <f>+IF('Denuncias-Renuncias'!$G309=0,"-",IF('Denuncias-Renuncias'!M309=0,"-",('Denuncias-Renuncias'!M309/'Denuncias-Renuncias'!$G309)))</f>
        <v>0.16902226524685382</v>
      </c>
      <c r="I309" s="39">
        <f>+IF('Denuncias-Renuncias'!$G309=0,"-",IF('Denuncias-Renuncias'!N309=0,"-",('Denuncias-Renuncias'!N309/'Denuncias-Renuncias'!$G309)))</f>
        <v>4.2594385285575995E-3</v>
      </c>
    </row>
    <row r="310" spans="2:9" ht="20.100000000000001" customHeight="1" thickBot="1" x14ac:dyDescent="0.25">
      <c r="B310" s="62" t="s">
        <v>492</v>
      </c>
      <c r="C310" s="39">
        <f>+IF('Denuncias-Renuncias'!$G310=0,"-",IF('Denuncias-Renuncias'!H310=0,"-",('Denuncias-Renuncias'!H310/'Denuncias-Renuncias'!$G310)))</f>
        <v>6.2630480167014616E-3</v>
      </c>
      <c r="D310" s="39" t="str">
        <f>+IF('Denuncias-Renuncias'!$G310=0,"-",IF('Denuncias-Renuncias'!I310=0,"-",('Denuncias-Renuncias'!I310/'Denuncias-Renuncias'!$G310)))</f>
        <v>-</v>
      </c>
      <c r="E310" s="39">
        <f>+IF('Denuncias-Renuncias'!$G310=0,"-",IF('Denuncias-Renuncias'!J310=0,"-",('Denuncias-Renuncias'!J310/'Denuncias-Renuncias'!$G310)))</f>
        <v>0.66388308977035493</v>
      </c>
      <c r="F310" s="39" t="str">
        <f>+IF('Denuncias-Renuncias'!$G310=0,"-",IF('Denuncias-Renuncias'!K310=0,"-",('Denuncias-Renuncias'!K310/'Denuncias-Renuncias'!$G310)))</f>
        <v>-</v>
      </c>
      <c r="G310" s="39">
        <f>+IF('Denuncias-Renuncias'!$G310=0,"-",IF('Denuncias-Renuncias'!L310=0,"-",('Denuncias-Renuncias'!L310/'Denuncias-Renuncias'!$G310)))</f>
        <v>0.23590814196242171</v>
      </c>
      <c r="H310" s="39">
        <f>+IF('Denuncias-Renuncias'!$G310=0,"-",IF('Denuncias-Renuncias'!M310=0,"-",('Denuncias-Renuncias'!M310/'Denuncias-Renuncias'!$G310)))</f>
        <v>9.3945720250521919E-2</v>
      </c>
      <c r="I310" s="39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62" t="s">
        <v>493</v>
      </c>
      <c r="C311" s="39">
        <f>+IF('Denuncias-Renuncias'!$G311=0,"-",IF('Denuncias-Renuncias'!H311=0,"-",('Denuncias-Renuncias'!H311/'Denuncias-Renuncias'!$G311)))</f>
        <v>0.29743589743589743</v>
      </c>
      <c r="D311" s="39" t="str">
        <f>+IF('Denuncias-Renuncias'!$G311=0,"-",IF('Denuncias-Renuncias'!I311=0,"-",('Denuncias-Renuncias'!I311/'Denuncias-Renuncias'!$G311)))</f>
        <v>-</v>
      </c>
      <c r="E311" s="39">
        <f>+IF('Denuncias-Renuncias'!$G311=0,"-",IF('Denuncias-Renuncias'!J311=0,"-",('Denuncias-Renuncias'!J311/'Denuncias-Renuncias'!$G311)))</f>
        <v>0.28717948717948716</v>
      </c>
      <c r="F311" s="39">
        <f>+IF('Denuncias-Renuncias'!$G311=0,"-",IF('Denuncias-Renuncias'!K311=0,"-",('Denuncias-Renuncias'!K311/'Denuncias-Renuncias'!$G311)))</f>
        <v>9.2307692307692313E-2</v>
      </c>
      <c r="G311" s="39">
        <f>+IF('Denuncias-Renuncias'!$G311=0,"-",IF('Denuncias-Renuncias'!L311=0,"-",('Denuncias-Renuncias'!L311/'Denuncias-Renuncias'!$G311)))</f>
        <v>5.128205128205128E-2</v>
      </c>
      <c r="H311" s="39">
        <f>+IF('Denuncias-Renuncias'!$G311=0,"-",IF('Denuncias-Renuncias'!M311=0,"-",('Denuncias-Renuncias'!M311/'Denuncias-Renuncias'!$G311)))</f>
        <v>0.14358974358974358</v>
      </c>
      <c r="I311" s="39">
        <f>+IF('Denuncias-Renuncias'!$G311=0,"-",IF('Denuncias-Renuncias'!N311=0,"-",('Denuncias-Renuncias'!N311/'Denuncias-Renuncias'!$G311)))</f>
        <v>0.12820512820512819</v>
      </c>
    </row>
    <row r="312" spans="2:9" ht="20.100000000000001" customHeight="1" thickBot="1" x14ac:dyDescent="0.25">
      <c r="B312" s="62" t="s">
        <v>494</v>
      </c>
      <c r="C312" s="39" t="str">
        <f>+IF('Denuncias-Renuncias'!$G312=0,"-",IF('Denuncias-Renuncias'!H312=0,"-",('Denuncias-Renuncias'!H312/'Denuncias-Renuncias'!$G312)))</f>
        <v>-</v>
      </c>
      <c r="D312" s="39" t="str">
        <f>+IF('Denuncias-Renuncias'!$G312=0,"-",IF('Denuncias-Renuncias'!I312=0,"-",('Denuncias-Renuncias'!I312/'Denuncias-Renuncias'!$G312)))</f>
        <v>-</v>
      </c>
      <c r="E312" s="39">
        <f>+IF('Denuncias-Renuncias'!$G312=0,"-",IF('Denuncias-Renuncias'!J312=0,"-",('Denuncias-Renuncias'!J312/'Denuncias-Renuncias'!$G312)))</f>
        <v>0.82561307901907355</v>
      </c>
      <c r="F312" s="39">
        <f>+IF('Denuncias-Renuncias'!$G312=0,"-",IF('Denuncias-Renuncias'!K312=0,"-",('Denuncias-Renuncias'!K312/'Denuncias-Renuncias'!$G312)))</f>
        <v>2.7247956403269754E-3</v>
      </c>
      <c r="G312" s="39">
        <f>+IF('Denuncias-Renuncias'!$G312=0,"-",IF('Denuncias-Renuncias'!L312=0,"-",('Denuncias-Renuncias'!L312/'Denuncias-Renuncias'!$G312)))</f>
        <v>2.7247956403269754E-3</v>
      </c>
      <c r="H312" s="39" t="str">
        <f>+IF('Denuncias-Renuncias'!$G312=0,"-",IF('Denuncias-Renuncias'!M312=0,"-",('Denuncias-Renuncias'!M312/'Denuncias-Renuncias'!$G312)))</f>
        <v>-</v>
      </c>
      <c r="I312" s="39">
        <f>+IF('Denuncias-Renuncias'!$G312=0,"-",IF('Denuncias-Renuncias'!N312=0,"-",('Denuncias-Renuncias'!N312/'Denuncias-Renuncias'!$G312)))</f>
        <v>0.16893732970027248</v>
      </c>
    </row>
    <row r="313" spans="2:9" ht="20.100000000000001" customHeight="1" thickBot="1" x14ac:dyDescent="0.25">
      <c r="B313" s="62" t="s">
        <v>495</v>
      </c>
      <c r="C313" s="39">
        <f>+IF('Denuncias-Renuncias'!$G313=0,"-",IF('Denuncias-Renuncias'!H313=0,"-",('Denuncias-Renuncias'!H313/'Denuncias-Renuncias'!$G313)))</f>
        <v>0.13636363636363635</v>
      </c>
      <c r="D313" s="39" t="str">
        <f>+IF('Denuncias-Renuncias'!$G313=0,"-",IF('Denuncias-Renuncias'!I313=0,"-",('Denuncias-Renuncias'!I313/'Denuncias-Renuncias'!$G313)))</f>
        <v>-</v>
      </c>
      <c r="E313" s="39">
        <f>+IF('Denuncias-Renuncias'!$G313=0,"-",IF('Denuncias-Renuncias'!J313=0,"-",('Denuncias-Renuncias'!J313/'Denuncias-Renuncias'!$G313)))</f>
        <v>0.66233766233766234</v>
      </c>
      <c r="F313" s="39">
        <f>+IF('Denuncias-Renuncias'!$G313=0,"-",IF('Denuncias-Renuncias'!K313=0,"-",('Denuncias-Renuncias'!K313/'Denuncias-Renuncias'!$G313)))</f>
        <v>1.2987012987012988E-2</v>
      </c>
      <c r="G313" s="39">
        <f>+IF('Denuncias-Renuncias'!$G313=0,"-",IF('Denuncias-Renuncias'!L313=0,"-",('Denuncias-Renuncias'!L313/'Denuncias-Renuncias'!$G313)))</f>
        <v>0.18831168831168832</v>
      </c>
      <c r="H313" s="39" t="str">
        <f>+IF('Denuncias-Renuncias'!$G313=0,"-",IF('Denuncias-Renuncias'!M313=0,"-",('Denuncias-Renuncias'!M313/'Denuncias-Renuncias'!$G313)))</f>
        <v>-</v>
      </c>
      <c r="I313" s="39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62" t="s">
        <v>496</v>
      </c>
      <c r="C314" s="39" t="str">
        <f>+IF('Denuncias-Renuncias'!$G314=0,"-",IF('Denuncias-Renuncias'!H314=0,"-",('Denuncias-Renuncias'!H314/'Denuncias-Renuncias'!$G314)))</f>
        <v>-</v>
      </c>
      <c r="D314" s="39" t="str">
        <f>+IF('Denuncias-Renuncias'!$G314=0,"-",IF('Denuncias-Renuncias'!I314=0,"-",('Denuncias-Renuncias'!I314/'Denuncias-Renuncias'!$G314)))</f>
        <v>-</v>
      </c>
      <c r="E314" s="39">
        <f>+IF('Denuncias-Renuncias'!$G314=0,"-",IF('Denuncias-Renuncias'!J314=0,"-",('Denuncias-Renuncias'!J314/'Denuncias-Renuncias'!$G314)))</f>
        <v>0.74874371859296485</v>
      </c>
      <c r="F314" s="39" t="str">
        <f>+IF('Denuncias-Renuncias'!$G314=0,"-",IF('Denuncias-Renuncias'!K314=0,"-",('Denuncias-Renuncias'!K314/'Denuncias-Renuncias'!$G314)))</f>
        <v>-</v>
      </c>
      <c r="G314" s="39">
        <f>+IF('Denuncias-Renuncias'!$G314=0,"-",IF('Denuncias-Renuncias'!L314=0,"-",('Denuncias-Renuncias'!L314/'Denuncias-Renuncias'!$G314)))</f>
        <v>0.135678391959799</v>
      </c>
      <c r="H314" s="39">
        <f>+IF('Denuncias-Renuncias'!$G314=0,"-",IF('Denuncias-Renuncias'!M314=0,"-",('Denuncias-Renuncias'!M314/'Denuncias-Renuncias'!$G314)))</f>
        <v>9.7989949748743713E-2</v>
      </c>
      <c r="I314" s="39">
        <f>+IF('Denuncias-Renuncias'!$G314=0,"-",IF('Denuncias-Renuncias'!N314=0,"-",('Denuncias-Renuncias'!N314/'Denuncias-Renuncias'!$G314)))</f>
        <v>1.7587939698492462E-2</v>
      </c>
    </row>
    <row r="315" spans="2:9" ht="20.100000000000001" customHeight="1" thickBot="1" x14ac:dyDescent="0.25">
      <c r="B315" s="62" t="s">
        <v>497</v>
      </c>
      <c r="C315" s="39">
        <f>+IF('Denuncias-Renuncias'!$G315=0,"-",IF('Denuncias-Renuncias'!H315=0,"-",('Denuncias-Renuncias'!H315/'Denuncias-Renuncias'!$G315)))</f>
        <v>4.195804195804196E-2</v>
      </c>
      <c r="D315" s="39">
        <f>+IF('Denuncias-Renuncias'!$G315=0,"-",IF('Denuncias-Renuncias'!I315=0,"-",('Denuncias-Renuncias'!I315/'Denuncias-Renuncias'!$G315)))</f>
        <v>1.3986013986013986E-2</v>
      </c>
      <c r="E315" s="39">
        <f>+IF('Denuncias-Renuncias'!$G315=0,"-",IF('Denuncias-Renuncias'!J315=0,"-",('Denuncias-Renuncias'!J315/'Denuncias-Renuncias'!$G315)))</f>
        <v>0.50349650349650354</v>
      </c>
      <c r="F315" s="39">
        <f>+IF('Denuncias-Renuncias'!$G315=0,"-",IF('Denuncias-Renuncias'!K315=0,"-",('Denuncias-Renuncias'!K315/'Denuncias-Renuncias'!$G315)))</f>
        <v>2.097902097902098E-2</v>
      </c>
      <c r="G315" s="39">
        <f>+IF('Denuncias-Renuncias'!$G315=0,"-",IF('Denuncias-Renuncias'!L315=0,"-",('Denuncias-Renuncias'!L315/'Denuncias-Renuncias'!$G315)))</f>
        <v>0.28671328671328672</v>
      </c>
      <c r="H315" s="39">
        <f>+IF('Denuncias-Renuncias'!$G315=0,"-",IF('Denuncias-Renuncias'!M315=0,"-",('Denuncias-Renuncias'!M315/'Denuncias-Renuncias'!$G315)))</f>
        <v>0.10839160839160839</v>
      </c>
      <c r="I315" s="39">
        <f>+IF('Denuncias-Renuncias'!$G315=0,"-",IF('Denuncias-Renuncias'!N315=0,"-",('Denuncias-Renuncias'!N315/'Denuncias-Renuncias'!$G315)))</f>
        <v>2.4475524475524476E-2</v>
      </c>
    </row>
    <row r="316" spans="2:9" ht="20.100000000000001" customHeight="1" thickBot="1" x14ac:dyDescent="0.25">
      <c r="B316" s="62" t="s">
        <v>498</v>
      </c>
      <c r="C316" s="39">
        <f>+IF('Denuncias-Renuncias'!$G316=0,"-",IF('Denuncias-Renuncias'!H316=0,"-",('Denuncias-Renuncias'!H316/'Denuncias-Renuncias'!$G316)))</f>
        <v>1.466275659824047E-2</v>
      </c>
      <c r="D316" s="39" t="str">
        <f>+IF('Denuncias-Renuncias'!$G316=0,"-",IF('Denuncias-Renuncias'!I316=0,"-",('Denuncias-Renuncias'!I316/'Denuncias-Renuncias'!$G316)))</f>
        <v>-</v>
      </c>
      <c r="E316" s="39">
        <f>+IF('Denuncias-Renuncias'!$G316=0,"-",IF('Denuncias-Renuncias'!J316=0,"-",('Denuncias-Renuncias'!J316/'Denuncias-Renuncias'!$G316)))</f>
        <v>0.74486803519061584</v>
      </c>
      <c r="F316" s="39">
        <f>+IF('Denuncias-Renuncias'!$G316=0,"-",IF('Denuncias-Renuncias'!K316=0,"-",('Denuncias-Renuncias'!K316/'Denuncias-Renuncias'!$G316)))</f>
        <v>1.1730205278592375E-2</v>
      </c>
      <c r="G316" s="39">
        <f>+IF('Denuncias-Renuncias'!$G316=0,"-",IF('Denuncias-Renuncias'!L316=0,"-",('Denuncias-Renuncias'!L316/'Denuncias-Renuncias'!$G316)))</f>
        <v>0.10557184750733138</v>
      </c>
      <c r="H316" s="39">
        <f>+IF('Denuncias-Renuncias'!$G316=0,"-",IF('Denuncias-Renuncias'!M316=0,"-",('Denuncias-Renuncias'!M316/'Denuncias-Renuncias'!$G316)))</f>
        <v>7.0381231671554259E-2</v>
      </c>
      <c r="I316" s="39">
        <f>+IF('Denuncias-Renuncias'!$G316=0,"-",IF('Denuncias-Renuncias'!N316=0,"-",('Denuncias-Renuncias'!N316/'Denuncias-Renuncias'!$G316)))</f>
        <v>5.2785923753665691E-2</v>
      </c>
    </row>
    <row r="317" spans="2:9" ht="20.100000000000001" customHeight="1" thickBot="1" x14ac:dyDescent="0.25">
      <c r="B317" s="62" t="s">
        <v>499</v>
      </c>
      <c r="C317" s="39">
        <f>+IF('Denuncias-Renuncias'!$G317=0,"-",IF('Denuncias-Renuncias'!H317=0,"-",('Denuncias-Renuncias'!H317/'Denuncias-Renuncias'!$G317)))</f>
        <v>5.3701015965166909E-2</v>
      </c>
      <c r="D317" s="39" t="str">
        <f>+IF('Denuncias-Renuncias'!$G317=0,"-",IF('Denuncias-Renuncias'!I317=0,"-",('Denuncias-Renuncias'!I317/'Denuncias-Renuncias'!$G317)))</f>
        <v>-</v>
      </c>
      <c r="E317" s="39">
        <f>+IF('Denuncias-Renuncias'!$G317=0,"-",IF('Denuncias-Renuncias'!J317=0,"-",('Denuncias-Renuncias'!J317/'Denuncias-Renuncias'!$G317)))</f>
        <v>0.40203193033381712</v>
      </c>
      <c r="F317" s="39">
        <f>+IF('Denuncias-Renuncias'!$G317=0,"-",IF('Denuncias-Renuncias'!K317=0,"-",('Denuncias-Renuncias'!K317/'Denuncias-Renuncias'!$G317)))</f>
        <v>1.4513788098693759E-3</v>
      </c>
      <c r="G317" s="39">
        <f>+IF('Denuncias-Renuncias'!$G317=0,"-",IF('Denuncias-Renuncias'!L317=0,"-",('Denuncias-Renuncias'!L317/'Denuncias-Renuncias'!$G317)))</f>
        <v>0.23512336719883889</v>
      </c>
      <c r="H317" s="39">
        <f>+IF('Denuncias-Renuncias'!$G317=0,"-",IF('Denuncias-Renuncias'!M317=0,"-",('Denuncias-Renuncias'!M317/'Denuncias-Renuncias'!$G317)))</f>
        <v>0.12191582002902758</v>
      </c>
      <c r="I317" s="39">
        <f>+IF('Denuncias-Renuncias'!$G317=0,"-",IF('Denuncias-Renuncias'!N317=0,"-",('Denuncias-Renuncias'!N317/'Denuncias-Renuncias'!$G317)))</f>
        <v>0.18577648766328012</v>
      </c>
    </row>
    <row r="318" spans="2:9" ht="20.100000000000001" customHeight="1" thickBot="1" x14ac:dyDescent="0.25">
      <c r="B318" s="62" t="s">
        <v>500</v>
      </c>
      <c r="C318" s="39" t="str">
        <f>+IF('Denuncias-Renuncias'!$G318=0,"-",IF('Denuncias-Renuncias'!H318=0,"-",('Denuncias-Renuncias'!H318/'Denuncias-Renuncias'!$G318)))</f>
        <v>-</v>
      </c>
      <c r="D318" s="39" t="str">
        <f>+IF('Denuncias-Renuncias'!$G318=0,"-",IF('Denuncias-Renuncias'!I318=0,"-",('Denuncias-Renuncias'!I318/'Denuncias-Renuncias'!$G318)))</f>
        <v>-</v>
      </c>
      <c r="E318" s="39">
        <f>+IF('Denuncias-Renuncias'!$G318=0,"-",IF('Denuncias-Renuncias'!J318=0,"-",('Denuncias-Renuncias'!J318/'Denuncias-Renuncias'!$G318)))</f>
        <v>0.92307692307692313</v>
      </c>
      <c r="F318" s="39">
        <f>+IF('Denuncias-Renuncias'!$G318=0,"-",IF('Denuncias-Renuncias'!K318=0,"-",('Denuncias-Renuncias'!K318/'Denuncias-Renuncias'!$G318)))</f>
        <v>3.4965034965034968E-2</v>
      </c>
      <c r="G318" s="39">
        <f>+IF('Denuncias-Renuncias'!$G318=0,"-",IF('Denuncias-Renuncias'!L318=0,"-",('Denuncias-Renuncias'!L318/'Denuncias-Renuncias'!$G318)))</f>
        <v>4.195804195804196E-2</v>
      </c>
      <c r="H318" s="39" t="str">
        <f>+IF('Denuncias-Renuncias'!$G318=0,"-",IF('Denuncias-Renuncias'!M318=0,"-",('Denuncias-Renuncias'!M318/'Denuncias-Renuncias'!$G318)))</f>
        <v>-</v>
      </c>
      <c r="I318" s="39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62" t="s">
        <v>501</v>
      </c>
      <c r="C319" s="39" t="str">
        <f>+IF('Denuncias-Renuncias'!$G319=0,"-",IF('Denuncias-Renuncias'!H319=0,"-",('Denuncias-Renuncias'!H319/'Denuncias-Renuncias'!$G319)))</f>
        <v>-</v>
      </c>
      <c r="D319" s="39" t="str">
        <f>+IF('Denuncias-Renuncias'!$G319=0,"-",IF('Denuncias-Renuncias'!I319=0,"-",('Denuncias-Renuncias'!I319/'Denuncias-Renuncias'!$G319)))</f>
        <v>-</v>
      </c>
      <c r="E319" s="39">
        <f>+IF('Denuncias-Renuncias'!$G319=0,"-",IF('Denuncias-Renuncias'!J319=0,"-",('Denuncias-Renuncias'!J319/'Denuncias-Renuncias'!$G319)))</f>
        <v>0.69008264462809921</v>
      </c>
      <c r="F319" s="39">
        <f>+IF('Denuncias-Renuncias'!$G319=0,"-",IF('Denuncias-Renuncias'!K319=0,"-",('Denuncias-Renuncias'!K319/'Denuncias-Renuncias'!$G319)))</f>
        <v>4.9586776859504134E-2</v>
      </c>
      <c r="G319" s="39">
        <f>+IF('Denuncias-Renuncias'!$G319=0,"-",IF('Denuncias-Renuncias'!L319=0,"-",('Denuncias-Renuncias'!L319/'Denuncias-Renuncias'!$G319)))</f>
        <v>0.1487603305785124</v>
      </c>
      <c r="H319" s="39">
        <f>+IF('Denuncias-Renuncias'!$G319=0,"-",IF('Denuncias-Renuncias'!M319=0,"-",('Denuncias-Renuncias'!M319/'Denuncias-Renuncias'!$G319)))</f>
        <v>9.9173553719008267E-2</v>
      </c>
      <c r="I319" s="39">
        <f>+IF('Denuncias-Renuncias'!$G319=0,"-",IF('Denuncias-Renuncias'!N319=0,"-",('Denuncias-Renuncias'!N319/'Denuncias-Renuncias'!$G319)))</f>
        <v>1.2396694214876033E-2</v>
      </c>
    </row>
    <row r="320" spans="2:9" ht="20.100000000000001" customHeight="1" thickBot="1" x14ac:dyDescent="0.25">
      <c r="B320" s="62" t="s">
        <v>502</v>
      </c>
      <c r="C320" s="39">
        <f>+IF('Denuncias-Renuncias'!$G320=0,"-",IF('Denuncias-Renuncias'!H320=0,"-",('Denuncias-Renuncias'!H320/'Denuncias-Renuncias'!$G320)))</f>
        <v>5.1660516605166053E-2</v>
      </c>
      <c r="D320" s="39" t="str">
        <f>+IF('Denuncias-Renuncias'!$G320=0,"-",IF('Denuncias-Renuncias'!I320=0,"-",('Denuncias-Renuncias'!I320/'Denuncias-Renuncias'!$G320)))</f>
        <v>-</v>
      </c>
      <c r="E320" s="39">
        <f>+IF('Denuncias-Renuncias'!$G320=0,"-",IF('Denuncias-Renuncias'!J320=0,"-",('Denuncias-Renuncias'!J320/'Denuncias-Renuncias'!$G320)))</f>
        <v>0.73431734317343178</v>
      </c>
      <c r="F320" s="39" t="str">
        <f>+IF('Denuncias-Renuncias'!$G320=0,"-",IF('Denuncias-Renuncias'!K320=0,"-",('Denuncias-Renuncias'!K320/'Denuncias-Renuncias'!$G320)))</f>
        <v>-</v>
      </c>
      <c r="G320" s="39">
        <f>+IF('Denuncias-Renuncias'!$G320=0,"-",IF('Denuncias-Renuncias'!L320=0,"-",('Denuncias-Renuncias'!L320/'Denuncias-Renuncias'!$G320)))</f>
        <v>0.20664206642066421</v>
      </c>
      <c r="H320" s="39">
        <f>+IF('Denuncias-Renuncias'!$G320=0,"-",IF('Denuncias-Renuncias'!M320=0,"-",('Denuncias-Renuncias'!M320/'Denuncias-Renuncias'!$G320)))</f>
        <v>7.3800738007380072E-3</v>
      </c>
      <c r="I320" s="39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62" t="s">
        <v>503</v>
      </c>
      <c r="C321" s="39" t="str">
        <f>+IF('Denuncias-Renuncias'!$G321=0,"-",IF('Denuncias-Renuncias'!H321=0,"-",('Denuncias-Renuncias'!H321/'Denuncias-Renuncias'!$G321)))</f>
        <v>-</v>
      </c>
      <c r="D321" s="39" t="str">
        <f>+IF('Denuncias-Renuncias'!$G321=0,"-",IF('Denuncias-Renuncias'!I321=0,"-",('Denuncias-Renuncias'!I321/'Denuncias-Renuncias'!$G321)))</f>
        <v>-</v>
      </c>
      <c r="E321" s="39">
        <f>+IF('Denuncias-Renuncias'!$G321=0,"-",IF('Denuncias-Renuncias'!J321=0,"-",('Denuncias-Renuncias'!J321/'Denuncias-Renuncias'!$G321)))</f>
        <v>0.97252747252747251</v>
      </c>
      <c r="F321" s="39">
        <f>+IF('Denuncias-Renuncias'!$G321=0,"-",IF('Denuncias-Renuncias'!K321=0,"-",('Denuncias-Renuncias'!K321/'Denuncias-Renuncias'!$G321)))</f>
        <v>5.4945054945054949E-3</v>
      </c>
      <c r="G321" s="39" t="str">
        <f>+IF('Denuncias-Renuncias'!$G321=0,"-",IF('Denuncias-Renuncias'!L321=0,"-",('Denuncias-Renuncias'!L321/'Denuncias-Renuncias'!$G321)))</f>
        <v>-</v>
      </c>
      <c r="H321" s="39">
        <f>+IF('Denuncias-Renuncias'!$G321=0,"-",IF('Denuncias-Renuncias'!M321=0,"-",('Denuncias-Renuncias'!M321/'Denuncias-Renuncias'!$G321)))</f>
        <v>1.6483516483516484E-2</v>
      </c>
      <c r="I321" s="39">
        <f>+IF('Denuncias-Renuncias'!$G321=0,"-",IF('Denuncias-Renuncias'!N321=0,"-",('Denuncias-Renuncias'!N321/'Denuncias-Renuncias'!$G321)))</f>
        <v>5.4945054945054949E-3</v>
      </c>
    </row>
    <row r="322" spans="2:9" ht="20.100000000000001" customHeight="1" thickBot="1" x14ac:dyDescent="0.25">
      <c r="B322" s="62" t="s">
        <v>504</v>
      </c>
      <c r="C322" s="39">
        <f>+IF('Denuncias-Renuncias'!$G322=0,"-",IF('Denuncias-Renuncias'!H322=0,"-",('Denuncias-Renuncias'!H322/'Denuncias-Renuncias'!$G322)))</f>
        <v>2.9411764705882353E-2</v>
      </c>
      <c r="D322" s="39">
        <f>+IF('Denuncias-Renuncias'!$G322=0,"-",IF('Denuncias-Renuncias'!I322=0,"-",('Denuncias-Renuncias'!I322/'Denuncias-Renuncias'!$G322)))</f>
        <v>9.8039215686274508E-3</v>
      </c>
      <c r="E322" s="39">
        <f>+IF('Denuncias-Renuncias'!$G322=0,"-",IF('Denuncias-Renuncias'!J322=0,"-",('Denuncias-Renuncias'!J322/'Denuncias-Renuncias'!$G322)))</f>
        <v>0.56862745098039214</v>
      </c>
      <c r="F322" s="39" t="str">
        <f>+IF('Denuncias-Renuncias'!$G322=0,"-",IF('Denuncias-Renuncias'!K322=0,"-",('Denuncias-Renuncias'!K322/'Denuncias-Renuncias'!$G322)))</f>
        <v>-</v>
      </c>
      <c r="G322" s="39">
        <f>+IF('Denuncias-Renuncias'!$G322=0,"-",IF('Denuncias-Renuncias'!L322=0,"-",('Denuncias-Renuncias'!L322/'Denuncias-Renuncias'!$G322)))</f>
        <v>0.14705882352941177</v>
      </c>
      <c r="H322" s="39">
        <f>+IF('Denuncias-Renuncias'!$G322=0,"-",IF('Denuncias-Renuncias'!M322=0,"-",('Denuncias-Renuncias'!M322/'Denuncias-Renuncias'!$G322)))</f>
        <v>0.23529411764705882</v>
      </c>
      <c r="I322" s="39">
        <f>+IF('Denuncias-Renuncias'!$G322=0,"-",IF('Denuncias-Renuncias'!N322=0,"-",('Denuncias-Renuncias'!N322/'Denuncias-Renuncias'!$G322)))</f>
        <v>9.8039215686274508E-3</v>
      </c>
    </row>
    <row r="323" spans="2:9" ht="20.100000000000001" customHeight="1" thickBot="1" x14ac:dyDescent="0.25">
      <c r="B323" s="62" t="s">
        <v>505</v>
      </c>
      <c r="C323" s="39" t="str">
        <f>+IF('Denuncias-Renuncias'!$G323=0,"-",IF('Denuncias-Renuncias'!H323=0,"-",('Denuncias-Renuncias'!H323/'Denuncias-Renuncias'!$G323)))</f>
        <v>-</v>
      </c>
      <c r="D323" s="39" t="str">
        <f>+IF('Denuncias-Renuncias'!$G323=0,"-",IF('Denuncias-Renuncias'!I323=0,"-",('Denuncias-Renuncias'!I323/'Denuncias-Renuncias'!$G323)))</f>
        <v>-</v>
      </c>
      <c r="E323" s="39">
        <f>+IF('Denuncias-Renuncias'!$G323=0,"-",IF('Denuncias-Renuncias'!J323=0,"-",('Denuncias-Renuncias'!J323/'Denuncias-Renuncias'!$G323)))</f>
        <v>0.58139534883720934</v>
      </c>
      <c r="F323" s="39" t="str">
        <f>+IF('Denuncias-Renuncias'!$G323=0,"-",IF('Denuncias-Renuncias'!K323=0,"-",('Denuncias-Renuncias'!K323/'Denuncias-Renuncias'!$G323)))</f>
        <v>-</v>
      </c>
      <c r="G323" s="39">
        <f>+IF('Denuncias-Renuncias'!$G323=0,"-",IF('Denuncias-Renuncias'!L323=0,"-",('Denuncias-Renuncias'!L323/'Denuncias-Renuncias'!$G323)))</f>
        <v>0.13953488372093023</v>
      </c>
      <c r="H323" s="39">
        <f>+IF('Denuncias-Renuncias'!$G323=0,"-",IF('Denuncias-Renuncias'!M323=0,"-",('Denuncias-Renuncias'!M323/'Denuncias-Renuncias'!$G323)))</f>
        <v>0.27906976744186046</v>
      </c>
      <c r="I323" s="39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62" t="s">
        <v>506</v>
      </c>
      <c r="C324" s="39">
        <f>+IF('Denuncias-Renuncias'!$G324=0,"-",IF('Denuncias-Renuncias'!H324=0,"-",('Denuncias-Renuncias'!H324/'Denuncias-Renuncias'!$G324)))</f>
        <v>4.1666666666666664E-2</v>
      </c>
      <c r="D324" s="39" t="str">
        <f>+IF('Denuncias-Renuncias'!$G324=0,"-",IF('Denuncias-Renuncias'!I324=0,"-",('Denuncias-Renuncias'!I324/'Denuncias-Renuncias'!$G324)))</f>
        <v>-</v>
      </c>
      <c r="E324" s="39">
        <f>+IF('Denuncias-Renuncias'!$G324=0,"-",IF('Denuncias-Renuncias'!J324=0,"-",('Denuncias-Renuncias'!J324/'Denuncias-Renuncias'!$G324)))</f>
        <v>0.66666666666666663</v>
      </c>
      <c r="F324" s="39">
        <f>+IF('Denuncias-Renuncias'!$G324=0,"-",IF('Denuncias-Renuncias'!K324=0,"-",('Denuncias-Renuncias'!K324/'Denuncias-Renuncias'!$G324)))</f>
        <v>4.1666666666666664E-2</v>
      </c>
      <c r="G324" s="39">
        <f>+IF('Denuncias-Renuncias'!$G324=0,"-",IF('Denuncias-Renuncias'!L324=0,"-",('Denuncias-Renuncias'!L324/'Denuncias-Renuncias'!$G324)))</f>
        <v>0.16666666666666666</v>
      </c>
      <c r="H324" s="39">
        <f>+IF('Denuncias-Renuncias'!$G324=0,"-",IF('Denuncias-Renuncias'!M324=0,"-",('Denuncias-Renuncias'!M324/'Denuncias-Renuncias'!$G324)))</f>
        <v>8.3333333333333329E-2</v>
      </c>
      <c r="I324" s="39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62" t="s">
        <v>507</v>
      </c>
      <c r="C325" s="39">
        <f>+IF('Denuncias-Renuncias'!$G325=0,"-",IF('Denuncias-Renuncias'!H325=0,"-",('Denuncias-Renuncias'!H325/'Denuncias-Renuncias'!$G325)))</f>
        <v>3.968253968253968E-3</v>
      </c>
      <c r="D325" s="39" t="str">
        <f>+IF('Denuncias-Renuncias'!$G325=0,"-",IF('Denuncias-Renuncias'!I325=0,"-",('Denuncias-Renuncias'!I325/'Denuncias-Renuncias'!$G325)))</f>
        <v>-</v>
      </c>
      <c r="E325" s="39">
        <f>+IF('Denuncias-Renuncias'!$G325=0,"-",IF('Denuncias-Renuncias'!J325=0,"-",('Denuncias-Renuncias'!J325/'Denuncias-Renuncias'!$G325)))</f>
        <v>0.76587301587301593</v>
      </c>
      <c r="F325" s="39">
        <f>+IF('Denuncias-Renuncias'!$G325=0,"-",IF('Denuncias-Renuncias'!K325=0,"-",('Denuncias-Renuncias'!K325/'Denuncias-Renuncias'!$G325)))</f>
        <v>1.1904761904761904E-2</v>
      </c>
      <c r="G325" s="39">
        <f>+IF('Denuncias-Renuncias'!$G325=0,"-",IF('Denuncias-Renuncias'!L325=0,"-",('Denuncias-Renuncias'!L325/'Denuncias-Renuncias'!$G325)))</f>
        <v>0.15079365079365079</v>
      </c>
      <c r="H325" s="39">
        <f>+IF('Denuncias-Renuncias'!$G325=0,"-",IF('Denuncias-Renuncias'!M325=0,"-",('Denuncias-Renuncias'!M325/'Denuncias-Renuncias'!$G325)))</f>
        <v>4.3650793650793648E-2</v>
      </c>
      <c r="I325" s="39">
        <f>+IF('Denuncias-Renuncias'!$G325=0,"-",IF('Denuncias-Renuncias'!N325=0,"-",('Denuncias-Renuncias'!N325/'Denuncias-Renuncias'!$G325)))</f>
        <v>2.3809523809523808E-2</v>
      </c>
    </row>
    <row r="326" spans="2:9" ht="20.100000000000001" customHeight="1" thickBot="1" x14ac:dyDescent="0.25">
      <c r="B326" s="62" t="s">
        <v>198</v>
      </c>
      <c r="C326" s="39">
        <f>+IF('Denuncias-Renuncias'!$G326=0,"-",IF('Denuncias-Renuncias'!H326=0,"-",('Denuncias-Renuncias'!H326/'Denuncias-Renuncias'!$G326)))</f>
        <v>6.51890482398957E-3</v>
      </c>
      <c r="D326" s="39" t="str">
        <f>+IF('Denuncias-Renuncias'!$G326=0,"-",IF('Denuncias-Renuncias'!I326=0,"-",('Denuncias-Renuncias'!I326/'Denuncias-Renuncias'!$G326)))</f>
        <v>-</v>
      </c>
      <c r="E326" s="39">
        <f>+IF('Denuncias-Renuncias'!$G326=0,"-",IF('Denuncias-Renuncias'!J326=0,"-",('Denuncias-Renuncias'!J326/'Denuncias-Renuncias'!$G326)))</f>
        <v>0.39765319426336376</v>
      </c>
      <c r="F326" s="39">
        <f>+IF('Denuncias-Renuncias'!$G326=0,"-",IF('Denuncias-Renuncias'!K326=0,"-",('Denuncias-Renuncias'!K326/'Denuncias-Renuncias'!$G326)))</f>
        <v>5.2151238591916557E-3</v>
      </c>
      <c r="G326" s="39">
        <f>+IF('Denuncias-Renuncias'!$G326=0,"-",IF('Denuncias-Renuncias'!L326=0,"-",('Denuncias-Renuncias'!L326/'Denuncias-Renuncias'!$G326)))</f>
        <v>0.2151238591916558</v>
      </c>
      <c r="H326" s="39" t="str">
        <f>+IF('Denuncias-Renuncias'!$G326=0,"-",IF('Denuncias-Renuncias'!M326=0,"-",('Denuncias-Renuncias'!M326/'Denuncias-Renuncias'!$G326)))</f>
        <v>-</v>
      </c>
      <c r="I326" s="39">
        <f>+IF('Denuncias-Renuncias'!$G326=0,"-",IF('Denuncias-Renuncias'!N326=0,"-",('Denuncias-Renuncias'!N326/'Denuncias-Renuncias'!$G326)))</f>
        <v>0.37548891786179922</v>
      </c>
    </row>
    <row r="327" spans="2:9" ht="20.100000000000001" customHeight="1" thickBot="1" x14ac:dyDescent="0.25">
      <c r="B327" s="62" t="s">
        <v>508</v>
      </c>
      <c r="C327" s="39" t="str">
        <f>+IF('Denuncias-Renuncias'!$G327=0,"-",IF('Denuncias-Renuncias'!H327=0,"-",('Denuncias-Renuncias'!H327/'Denuncias-Renuncias'!$G327)))</f>
        <v>-</v>
      </c>
      <c r="D327" s="39" t="str">
        <f>+IF('Denuncias-Renuncias'!$G327=0,"-",IF('Denuncias-Renuncias'!I327=0,"-",('Denuncias-Renuncias'!I327/'Denuncias-Renuncias'!$G327)))</f>
        <v>-</v>
      </c>
      <c r="E327" s="39">
        <f>+IF('Denuncias-Renuncias'!$G327=0,"-",IF('Denuncias-Renuncias'!J327=0,"-",('Denuncias-Renuncias'!J327/'Denuncias-Renuncias'!$G327)))</f>
        <v>0.80434782608695654</v>
      </c>
      <c r="F327" s="39" t="str">
        <f>+IF('Denuncias-Renuncias'!$G327=0,"-",IF('Denuncias-Renuncias'!K327=0,"-",('Denuncias-Renuncias'!K327/'Denuncias-Renuncias'!$G327)))</f>
        <v>-</v>
      </c>
      <c r="G327" s="39">
        <f>+IF('Denuncias-Renuncias'!$G327=0,"-",IF('Denuncias-Renuncias'!L327=0,"-",('Denuncias-Renuncias'!L327/'Denuncias-Renuncias'!$G327)))</f>
        <v>0.19565217391304349</v>
      </c>
      <c r="H327" s="39" t="str">
        <f>+IF('Denuncias-Renuncias'!$G327=0,"-",IF('Denuncias-Renuncias'!M327=0,"-",('Denuncias-Renuncias'!M327/'Denuncias-Renuncias'!$G327)))</f>
        <v>-</v>
      </c>
      <c r="I327" s="39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62" t="s">
        <v>509</v>
      </c>
      <c r="C328" s="39" t="str">
        <f>+IF('Denuncias-Renuncias'!$G328=0,"-",IF('Denuncias-Renuncias'!H328=0,"-",('Denuncias-Renuncias'!H328/'Denuncias-Renuncias'!$G328)))</f>
        <v>-</v>
      </c>
      <c r="D328" s="39" t="str">
        <f>+IF('Denuncias-Renuncias'!$G328=0,"-",IF('Denuncias-Renuncias'!I328=0,"-",('Denuncias-Renuncias'!I328/'Denuncias-Renuncias'!$G328)))</f>
        <v>-</v>
      </c>
      <c r="E328" s="39">
        <f>+IF('Denuncias-Renuncias'!$G328=0,"-",IF('Denuncias-Renuncias'!J328=0,"-",('Denuncias-Renuncias'!J328/'Denuncias-Renuncias'!$G328)))</f>
        <v>0.83673469387755106</v>
      </c>
      <c r="F328" s="39" t="str">
        <f>+IF('Denuncias-Renuncias'!$G328=0,"-",IF('Denuncias-Renuncias'!K328=0,"-",('Denuncias-Renuncias'!K328/'Denuncias-Renuncias'!$G328)))</f>
        <v>-</v>
      </c>
      <c r="G328" s="39">
        <f>+IF('Denuncias-Renuncias'!$G328=0,"-",IF('Denuncias-Renuncias'!L328=0,"-",('Denuncias-Renuncias'!L328/'Denuncias-Renuncias'!$G328)))</f>
        <v>0.16326530612244897</v>
      </c>
      <c r="H328" s="39" t="str">
        <f>+IF('Denuncias-Renuncias'!$G328=0,"-",IF('Denuncias-Renuncias'!M328=0,"-",('Denuncias-Renuncias'!M328/'Denuncias-Renuncias'!$G328)))</f>
        <v>-</v>
      </c>
      <c r="I328" s="39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62" t="s">
        <v>510</v>
      </c>
      <c r="C329" s="39" t="str">
        <f>+IF('Denuncias-Renuncias'!$G329=0,"-",IF('Denuncias-Renuncias'!H329=0,"-",('Denuncias-Renuncias'!H329/'Denuncias-Renuncias'!$G329)))</f>
        <v>-</v>
      </c>
      <c r="D329" s="39" t="str">
        <f>+IF('Denuncias-Renuncias'!$G329=0,"-",IF('Denuncias-Renuncias'!I329=0,"-",('Denuncias-Renuncias'!I329/'Denuncias-Renuncias'!$G329)))</f>
        <v>-</v>
      </c>
      <c r="E329" s="39">
        <f>+IF('Denuncias-Renuncias'!$G329=0,"-",IF('Denuncias-Renuncias'!J329=0,"-",('Denuncias-Renuncias'!J329/'Denuncias-Renuncias'!$G329)))</f>
        <v>0.94871794871794868</v>
      </c>
      <c r="F329" s="39" t="str">
        <f>+IF('Denuncias-Renuncias'!$G329=0,"-",IF('Denuncias-Renuncias'!K329=0,"-",('Denuncias-Renuncias'!K329/'Denuncias-Renuncias'!$G329)))</f>
        <v>-</v>
      </c>
      <c r="G329" s="39">
        <f>+IF('Denuncias-Renuncias'!$G329=0,"-",IF('Denuncias-Renuncias'!L329=0,"-",('Denuncias-Renuncias'!L329/'Denuncias-Renuncias'!$G329)))</f>
        <v>5.128205128205128E-2</v>
      </c>
      <c r="H329" s="39" t="str">
        <f>+IF('Denuncias-Renuncias'!$G329=0,"-",IF('Denuncias-Renuncias'!M329=0,"-",('Denuncias-Renuncias'!M329/'Denuncias-Renuncias'!$G329)))</f>
        <v>-</v>
      </c>
      <c r="I329" s="39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62" t="s">
        <v>511</v>
      </c>
      <c r="C330" s="39" t="str">
        <f>+IF('Denuncias-Renuncias'!$G330=0,"-",IF('Denuncias-Renuncias'!H330=0,"-",('Denuncias-Renuncias'!H330/'Denuncias-Renuncias'!$G330)))</f>
        <v>-</v>
      </c>
      <c r="D330" s="39" t="str">
        <f>+IF('Denuncias-Renuncias'!$G330=0,"-",IF('Denuncias-Renuncias'!I330=0,"-",('Denuncias-Renuncias'!I330/'Denuncias-Renuncias'!$G330)))</f>
        <v>-</v>
      </c>
      <c r="E330" s="39">
        <f>+IF('Denuncias-Renuncias'!$G330=0,"-",IF('Denuncias-Renuncias'!J330=0,"-",('Denuncias-Renuncias'!J330/'Denuncias-Renuncias'!$G330)))</f>
        <v>0.95238095238095233</v>
      </c>
      <c r="F330" s="39" t="str">
        <f>+IF('Denuncias-Renuncias'!$G330=0,"-",IF('Denuncias-Renuncias'!K330=0,"-",('Denuncias-Renuncias'!K330/'Denuncias-Renuncias'!$G330)))</f>
        <v>-</v>
      </c>
      <c r="G330" s="39">
        <f>+IF('Denuncias-Renuncias'!$G330=0,"-",IF('Denuncias-Renuncias'!L330=0,"-",('Denuncias-Renuncias'!L330/'Denuncias-Renuncias'!$G330)))</f>
        <v>4.7619047619047616E-2</v>
      </c>
      <c r="H330" s="39" t="str">
        <f>+IF('Denuncias-Renuncias'!$G330=0,"-",IF('Denuncias-Renuncias'!M330=0,"-",('Denuncias-Renuncias'!M330/'Denuncias-Renuncias'!$G330)))</f>
        <v>-</v>
      </c>
      <c r="I330" s="39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62" t="s">
        <v>512</v>
      </c>
      <c r="C331" s="39" t="str">
        <f>+IF('Denuncias-Renuncias'!$G331=0,"-",IF('Denuncias-Renuncias'!H331=0,"-",('Denuncias-Renuncias'!H331/'Denuncias-Renuncias'!$G331)))</f>
        <v>-</v>
      </c>
      <c r="D331" s="39" t="str">
        <f>+IF('Denuncias-Renuncias'!$G331=0,"-",IF('Denuncias-Renuncias'!I331=0,"-",('Denuncias-Renuncias'!I331/'Denuncias-Renuncias'!$G331)))</f>
        <v>-</v>
      </c>
      <c r="E331" s="39">
        <f>+IF('Denuncias-Renuncias'!$G331=0,"-",IF('Denuncias-Renuncias'!J331=0,"-",('Denuncias-Renuncias'!J331/'Denuncias-Renuncias'!$G331)))</f>
        <v>0.81481481481481477</v>
      </c>
      <c r="F331" s="39">
        <f>+IF('Denuncias-Renuncias'!$G331=0,"-",IF('Denuncias-Renuncias'!K331=0,"-",('Denuncias-Renuncias'!K331/'Denuncias-Renuncias'!$G331)))</f>
        <v>1.8518518518518517E-2</v>
      </c>
      <c r="G331" s="39">
        <f>+IF('Denuncias-Renuncias'!$G331=0,"-",IF('Denuncias-Renuncias'!L331=0,"-",('Denuncias-Renuncias'!L331/'Denuncias-Renuncias'!$G331)))</f>
        <v>9.2592592592592587E-2</v>
      </c>
      <c r="H331" s="39">
        <f>+IF('Denuncias-Renuncias'!$G331=0,"-",IF('Denuncias-Renuncias'!M331=0,"-",('Denuncias-Renuncias'!M331/'Denuncias-Renuncias'!$G331)))</f>
        <v>7.407407407407407E-2</v>
      </c>
      <c r="I331" s="39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62" t="s">
        <v>513</v>
      </c>
      <c r="C332" s="39">
        <f>+IF('Denuncias-Renuncias'!$G332=0,"-",IF('Denuncias-Renuncias'!H332=0,"-",('Denuncias-Renuncias'!H332/'Denuncias-Renuncias'!$G332)))</f>
        <v>6.0606060606060608E-2</v>
      </c>
      <c r="D332" s="39" t="str">
        <f>+IF('Denuncias-Renuncias'!$G332=0,"-",IF('Denuncias-Renuncias'!I332=0,"-",('Denuncias-Renuncias'!I332/'Denuncias-Renuncias'!$G332)))</f>
        <v>-</v>
      </c>
      <c r="E332" s="39">
        <f>+IF('Denuncias-Renuncias'!$G332=0,"-",IF('Denuncias-Renuncias'!J332=0,"-",('Denuncias-Renuncias'!J332/'Denuncias-Renuncias'!$G332)))</f>
        <v>0.77272727272727271</v>
      </c>
      <c r="F332" s="39">
        <f>+IF('Denuncias-Renuncias'!$G332=0,"-",IF('Denuncias-Renuncias'!K332=0,"-",('Denuncias-Renuncias'!K332/'Denuncias-Renuncias'!$G332)))</f>
        <v>5.3030303030303032E-2</v>
      </c>
      <c r="G332" s="39">
        <f>+IF('Denuncias-Renuncias'!$G332=0,"-",IF('Denuncias-Renuncias'!L332=0,"-",('Denuncias-Renuncias'!L332/'Denuncias-Renuncias'!$G332)))</f>
        <v>9.0909090909090912E-2</v>
      </c>
      <c r="H332" s="39">
        <f>+IF('Denuncias-Renuncias'!$G332=0,"-",IF('Denuncias-Renuncias'!M332=0,"-",('Denuncias-Renuncias'!M332/'Denuncias-Renuncias'!$G332)))</f>
        <v>2.2727272727272728E-2</v>
      </c>
      <c r="I332" s="39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62" t="s">
        <v>514</v>
      </c>
      <c r="C333" s="39" t="str">
        <f>+IF('Denuncias-Renuncias'!$G333=0,"-",IF('Denuncias-Renuncias'!H333=0,"-",('Denuncias-Renuncias'!H333/'Denuncias-Renuncias'!$G333)))</f>
        <v>-</v>
      </c>
      <c r="D333" s="39" t="str">
        <f>+IF('Denuncias-Renuncias'!$G333=0,"-",IF('Denuncias-Renuncias'!I333=0,"-",('Denuncias-Renuncias'!I333/'Denuncias-Renuncias'!$G333)))</f>
        <v>-</v>
      </c>
      <c r="E333" s="39">
        <f>+IF('Denuncias-Renuncias'!$G333=0,"-",IF('Denuncias-Renuncias'!J333=0,"-",('Denuncias-Renuncias'!J333/'Denuncias-Renuncias'!$G333)))</f>
        <v>1</v>
      </c>
      <c r="F333" s="39" t="str">
        <f>+IF('Denuncias-Renuncias'!$G333=0,"-",IF('Denuncias-Renuncias'!K333=0,"-",('Denuncias-Renuncias'!K333/'Denuncias-Renuncias'!$G333)))</f>
        <v>-</v>
      </c>
      <c r="G333" s="39" t="str">
        <f>+IF('Denuncias-Renuncias'!$G333=0,"-",IF('Denuncias-Renuncias'!L333=0,"-",('Denuncias-Renuncias'!L333/'Denuncias-Renuncias'!$G333)))</f>
        <v>-</v>
      </c>
      <c r="H333" s="39" t="str">
        <f>+IF('Denuncias-Renuncias'!$G333=0,"-",IF('Denuncias-Renuncias'!M333=0,"-",('Denuncias-Renuncias'!M333/'Denuncias-Renuncias'!$G333)))</f>
        <v>-</v>
      </c>
      <c r="I333" s="39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62" t="s">
        <v>515</v>
      </c>
      <c r="C334" s="39" t="str">
        <f>+IF('Denuncias-Renuncias'!$G334=0,"-",IF('Denuncias-Renuncias'!H334=0,"-",('Denuncias-Renuncias'!H334/'Denuncias-Renuncias'!$G334)))</f>
        <v>-</v>
      </c>
      <c r="D334" s="39" t="str">
        <f>+IF('Denuncias-Renuncias'!$G334=0,"-",IF('Denuncias-Renuncias'!I334=0,"-",('Denuncias-Renuncias'!I334/'Denuncias-Renuncias'!$G334)))</f>
        <v>-</v>
      </c>
      <c r="E334" s="39">
        <f>+IF('Denuncias-Renuncias'!$G334=0,"-",IF('Denuncias-Renuncias'!J334=0,"-",('Denuncias-Renuncias'!J334/'Denuncias-Renuncias'!$G334)))</f>
        <v>0.83132530120481929</v>
      </c>
      <c r="F334" s="39">
        <f>+IF('Denuncias-Renuncias'!$G334=0,"-",IF('Denuncias-Renuncias'!K334=0,"-",('Denuncias-Renuncias'!K334/'Denuncias-Renuncias'!$G334)))</f>
        <v>8.4337349397590355E-2</v>
      </c>
      <c r="G334" s="39">
        <f>+IF('Denuncias-Renuncias'!$G334=0,"-",IF('Denuncias-Renuncias'!L334=0,"-",('Denuncias-Renuncias'!L334/'Denuncias-Renuncias'!$G334)))</f>
        <v>6.0240963855421686E-2</v>
      </c>
      <c r="H334" s="39">
        <f>+IF('Denuncias-Renuncias'!$G334=0,"-",IF('Denuncias-Renuncias'!M334=0,"-",('Denuncias-Renuncias'!M334/'Denuncias-Renuncias'!$G334)))</f>
        <v>2.4096385542168676E-2</v>
      </c>
      <c r="I334" s="39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62" t="s">
        <v>516</v>
      </c>
      <c r="C335" s="39" t="str">
        <f>+IF('Denuncias-Renuncias'!$G335=0,"-",IF('Denuncias-Renuncias'!H335=0,"-",('Denuncias-Renuncias'!H335/'Denuncias-Renuncias'!$G335)))</f>
        <v>-</v>
      </c>
      <c r="D335" s="39" t="str">
        <f>+IF('Denuncias-Renuncias'!$G335=0,"-",IF('Denuncias-Renuncias'!I335=0,"-",('Denuncias-Renuncias'!I335/'Denuncias-Renuncias'!$G335)))</f>
        <v>-</v>
      </c>
      <c r="E335" s="39">
        <f>+IF('Denuncias-Renuncias'!$G335=0,"-",IF('Denuncias-Renuncias'!J335=0,"-",('Denuncias-Renuncias'!J335/'Denuncias-Renuncias'!$G335)))</f>
        <v>1</v>
      </c>
      <c r="F335" s="39" t="str">
        <f>+IF('Denuncias-Renuncias'!$G335=0,"-",IF('Denuncias-Renuncias'!K335=0,"-",('Denuncias-Renuncias'!K335/'Denuncias-Renuncias'!$G335)))</f>
        <v>-</v>
      </c>
      <c r="G335" s="39" t="str">
        <f>+IF('Denuncias-Renuncias'!$G335=0,"-",IF('Denuncias-Renuncias'!L335=0,"-",('Denuncias-Renuncias'!L335/'Denuncias-Renuncias'!$G335)))</f>
        <v>-</v>
      </c>
      <c r="H335" s="39" t="str">
        <f>+IF('Denuncias-Renuncias'!$G335=0,"-",IF('Denuncias-Renuncias'!M335=0,"-",('Denuncias-Renuncias'!M335/'Denuncias-Renuncias'!$G335)))</f>
        <v>-</v>
      </c>
      <c r="I335" s="39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62" t="s">
        <v>199</v>
      </c>
      <c r="C336" s="39">
        <f>+IF('Denuncias-Renuncias'!$G336=0,"-",IF('Denuncias-Renuncias'!H336=0,"-",('Denuncias-Renuncias'!H336/'Denuncias-Renuncias'!$G336)))</f>
        <v>1.6181229773462782E-2</v>
      </c>
      <c r="D336" s="39" t="str">
        <f>+IF('Denuncias-Renuncias'!$G336=0,"-",IF('Denuncias-Renuncias'!I336=0,"-",('Denuncias-Renuncias'!I336/'Denuncias-Renuncias'!$G336)))</f>
        <v>-</v>
      </c>
      <c r="E336" s="39">
        <f>+IF('Denuncias-Renuncias'!$G336=0,"-",IF('Denuncias-Renuncias'!J336=0,"-",('Denuncias-Renuncias'!J336/'Denuncias-Renuncias'!$G336)))</f>
        <v>0.93203883495145634</v>
      </c>
      <c r="F336" s="39" t="str">
        <f>+IF('Denuncias-Renuncias'!$G336=0,"-",IF('Denuncias-Renuncias'!K336=0,"-",('Denuncias-Renuncias'!K336/'Denuncias-Renuncias'!$G336)))</f>
        <v>-</v>
      </c>
      <c r="G336" s="39">
        <f>+IF('Denuncias-Renuncias'!$G336=0,"-",IF('Denuncias-Renuncias'!L336=0,"-",('Denuncias-Renuncias'!L336/'Denuncias-Renuncias'!$G336)))</f>
        <v>1.9417475728155338E-2</v>
      </c>
      <c r="H336" s="39">
        <f>+IF('Denuncias-Renuncias'!$G336=0,"-",IF('Denuncias-Renuncias'!M336=0,"-",('Denuncias-Renuncias'!M336/'Denuncias-Renuncias'!$G336)))</f>
        <v>3.2362459546925564E-2</v>
      </c>
      <c r="I336" s="39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62" t="s">
        <v>517</v>
      </c>
      <c r="C337" s="39" t="str">
        <f>+IF('Denuncias-Renuncias'!$G337=0,"-",IF('Denuncias-Renuncias'!H337=0,"-",('Denuncias-Renuncias'!H337/'Denuncias-Renuncias'!$G337)))</f>
        <v>-</v>
      </c>
      <c r="D337" s="39" t="str">
        <f>+IF('Denuncias-Renuncias'!$G337=0,"-",IF('Denuncias-Renuncias'!I337=0,"-",('Denuncias-Renuncias'!I337/'Denuncias-Renuncias'!$G337)))</f>
        <v>-</v>
      </c>
      <c r="E337" s="39">
        <f>+IF('Denuncias-Renuncias'!$G337=0,"-",IF('Denuncias-Renuncias'!J337=0,"-",('Denuncias-Renuncias'!J337/'Denuncias-Renuncias'!$G337)))</f>
        <v>0.90476190476190477</v>
      </c>
      <c r="F337" s="39">
        <f>+IF('Denuncias-Renuncias'!$G337=0,"-",IF('Denuncias-Renuncias'!K337=0,"-",('Denuncias-Renuncias'!K337/'Denuncias-Renuncias'!$G337)))</f>
        <v>9.5238095238095247E-3</v>
      </c>
      <c r="G337" s="39" t="str">
        <f>+IF('Denuncias-Renuncias'!$G337=0,"-",IF('Denuncias-Renuncias'!L337=0,"-",('Denuncias-Renuncias'!L337/'Denuncias-Renuncias'!$G337)))</f>
        <v>-</v>
      </c>
      <c r="H337" s="39">
        <f>+IF('Denuncias-Renuncias'!$G337=0,"-",IF('Denuncias-Renuncias'!M337=0,"-",('Denuncias-Renuncias'!M337/'Denuncias-Renuncias'!$G337)))</f>
        <v>4.7619047619047616E-2</v>
      </c>
      <c r="I337" s="39">
        <f>+IF('Denuncias-Renuncias'!$G337=0,"-",IF('Denuncias-Renuncias'!N337=0,"-",('Denuncias-Renuncias'!N337/'Denuncias-Renuncias'!$G337)))</f>
        <v>3.8095238095238099E-2</v>
      </c>
    </row>
    <row r="338" spans="2:9" ht="20.100000000000001" customHeight="1" thickBot="1" x14ac:dyDescent="0.25">
      <c r="B338" s="62" t="s">
        <v>518</v>
      </c>
      <c r="C338" s="39" t="str">
        <f>+IF('Denuncias-Renuncias'!$G338=0,"-",IF('Denuncias-Renuncias'!H338=0,"-",('Denuncias-Renuncias'!H338/'Denuncias-Renuncias'!$G338)))</f>
        <v>-</v>
      </c>
      <c r="D338" s="39">
        <f>+IF('Denuncias-Renuncias'!$G338=0,"-",IF('Denuncias-Renuncias'!I338=0,"-",('Denuncias-Renuncias'!I338/'Denuncias-Renuncias'!$G338)))</f>
        <v>2.3255813953488372E-2</v>
      </c>
      <c r="E338" s="39">
        <f>+IF('Denuncias-Renuncias'!$G338=0,"-",IF('Denuncias-Renuncias'!J338=0,"-",('Denuncias-Renuncias'!J338/'Denuncias-Renuncias'!$G338)))</f>
        <v>0.70930232558139539</v>
      </c>
      <c r="F338" s="39">
        <f>+IF('Denuncias-Renuncias'!$G338=0,"-",IF('Denuncias-Renuncias'!K338=0,"-",('Denuncias-Renuncias'!K338/'Denuncias-Renuncias'!$G338)))</f>
        <v>4.6511627906976744E-2</v>
      </c>
      <c r="G338" s="39">
        <f>+IF('Denuncias-Renuncias'!$G338=0,"-",IF('Denuncias-Renuncias'!L338=0,"-",('Denuncias-Renuncias'!L338/'Denuncias-Renuncias'!$G338)))</f>
        <v>0.18604651162790697</v>
      </c>
      <c r="H338" s="39">
        <f>+IF('Denuncias-Renuncias'!$G338=0,"-",IF('Denuncias-Renuncias'!M338=0,"-",('Denuncias-Renuncias'!M338/'Denuncias-Renuncias'!$G338)))</f>
        <v>2.9069767441860465E-2</v>
      </c>
      <c r="I338" s="39">
        <f>+IF('Denuncias-Renuncias'!$G338=0,"-",IF('Denuncias-Renuncias'!N338=0,"-",('Denuncias-Renuncias'!N338/'Denuncias-Renuncias'!$G338)))</f>
        <v>5.8139534883720929E-3</v>
      </c>
    </row>
    <row r="339" spans="2:9" ht="20.100000000000001" customHeight="1" thickBot="1" x14ac:dyDescent="0.25">
      <c r="B339" s="62" t="s">
        <v>519</v>
      </c>
      <c r="C339" s="39">
        <f>+IF('Denuncias-Renuncias'!$G339=0,"-",IF('Denuncias-Renuncias'!H339=0,"-",('Denuncias-Renuncias'!H339/'Denuncias-Renuncias'!$G339)))</f>
        <v>2.7027027027027029E-2</v>
      </c>
      <c r="D339" s="39" t="str">
        <f>+IF('Denuncias-Renuncias'!$G339=0,"-",IF('Denuncias-Renuncias'!I339=0,"-",('Denuncias-Renuncias'!I339/'Denuncias-Renuncias'!$G339)))</f>
        <v>-</v>
      </c>
      <c r="E339" s="39">
        <f>+IF('Denuncias-Renuncias'!$G339=0,"-",IF('Denuncias-Renuncias'!J339=0,"-",('Denuncias-Renuncias'!J339/'Denuncias-Renuncias'!$G339)))</f>
        <v>0.77837837837837842</v>
      </c>
      <c r="F339" s="39">
        <f>+IF('Denuncias-Renuncias'!$G339=0,"-",IF('Denuncias-Renuncias'!K339=0,"-",('Denuncias-Renuncias'!K339/'Denuncias-Renuncias'!$G339)))</f>
        <v>1.6216216216216217E-2</v>
      </c>
      <c r="G339" s="39">
        <f>+IF('Denuncias-Renuncias'!$G339=0,"-",IF('Denuncias-Renuncias'!L339=0,"-",('Denuncias-Renuncias'!L339/'Denuncias-Renuncias'!$G339)))</f>
        <v>5.4054054054054057E-2</v>
      </c>
      <c r="H339" s="39">
        <f>+IF('Denuncias-Renuncias'!$G339=0,"-",IF('Denuncias-Renuncias'!M339=0,"-",('Denuncias-Renuncias'!M339/'Denuncias-Renuncias'!$G339)))</f>
        <v>0.12432432432432433</v>
      </c>
      <c r="I339" s="39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62" t="s">
        <v>520</v>
      </c>
      <c r="C340" s="39">
        <f>+IF('Denuncias-Renuncias'!$G340=0,"-",IF('Denuncias-Renuncias'!H340=0,"-",('Denuncias-Renuncias'!H340/'Denuncias-Renuncias'!$G340)))</f>
        <v>3.2786885245901641E-2</v>
      </c>
      <c r="D340" s="39" t="str">
        <f>+IF('Denuncias-Renuncias'!$G340=0,"-",IF('Denuncias-Renuncias'!I340=0,"-",('Denuncias-Renuncias'!I340/'Denuncias-Renuncias'!$G340)))</f>
        <v>-</v>
      </c>
      <c r="E340" s="39">
        <f>+IF('Denuncias-Renuncias'!$G340=0,"-",IF('Denuncias-Renuncias'!J340=0,"-",('Denuncias-Renuncias'!J340/'Denuncias-Renuncias'!$G340)))</f>
        <v>0.68852459016393441</v>
      </c>
      <c r="F340" s="39">
        <f>+IF('Denuncias-Renuncias'!$G340=0,"-",IF('Denuncias-Renuncias'!K340=0,"-",('Denuncias-Renuncias'!K340/'Denuncias-Renuncias'!$G340)))</f>
        <v>3.2786885245901641E-2</v>
      </c>
      <c r="G340" s="39">
        <f>+IF('Denuncias-Renuncias'!$G340=0,"-",IF('Denuncias-Renuncias'!L340=0,"-",('Denuncias-Renuncias'!L340/'Denuncias-Renuncias'!$G340)))</f>
        <v>9.8360655737704916E-2</v>
      </c>
      <c r="H340" s="39">
        <f>+IF('Denuncias-Renuncias'!$G340=0,"-",IF('Denuncias-Renuncias'!M340=0,"-",('Denuncias-Renuncias'!M340/'Denuncias-Renuncias'!$G340)))</f>
        <v>0.14754098360655737</v>
      </c>
      <c r="I340" s="39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62" t="s">
        <v>521</v>
      </c>
      <c r="C341" s="39" t="str">
        <f>+IF('Denuncias-Renuncias'!$G341=0,"-",IF('Denuncias-Renuncias'!H341=0,"-",('Denuncias-Renuncias'!H341/'Denuncias-Renuncias'!$G341)))</f>
        <v>-</v>
      </c>
      <c r="D341" s="39" t="str">
        <f>+IF('Denuncias-Renuncias'!$G341=0,"-",IF('Denuncias-Renuncias'!I341=0,"-",('Denuncias-Renuncias'!I341/'Denuncias-Renuncias'!$G341)))</f>
        <v>-</v>
      </c>
      <c r="E341" s="39">
        <f>+IF('Denuncias-Renuncias'!$G341=0,"-",IF('Denuncias-Renuncias'!J341=0,"-",('Denuncias-Renuncias'!J341/'Denuncias-Renuncias'!$G341)))</f>
        <v>0.83333333333333337</v>
      </c>
      <c r="F341" s="39" t="str">
        <f>+IF('Denuncias-Renuncias'!$G341=0,"-",IF('Denuncias-Renuncias'!K341=0,"-",('Denuncias-Renuncias'!K341/'Denuncias-Renuncias'!$G341)))</f>
        <v>-</v>
      </c>
      <c r="G341" s="39" t="str">
        <f>+IF('Denuncias-Renuncias'!$G341=0,"-",IF('Denuncias-Renuncias'!L341=0,"-",('Denuncias-Renuncias'!L341/'Denuncias-Renuncias'!$G341)))</f>
        <v>-</v>
      </c>
      <c r="H341" s="39">
        <f>+IF('Denuncias-Renuncias'!$G341=0,"-",IF('Denuncias-Renuncias'!M341=0,"-",('Denuncias-Renuncias'!M341/'Denuncias-Renuncias'!$G341)))</f>
        <v>0.16666666666666666</v>
      </c>
      <c r="I341" s="39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62" t="s">
        <v>522</v>
      </c>
      <c r="C342" s="39" t="str">
        <f>+IF('Denuncias-Renuncias'!$G342=0,"-",IF('Denuncias-Renuncias'!H342=0,"-",('Denuncias-Renuncias'!H342/'Denuncias-Renuncias'!$G342)))</f>
        <v>-</v>
      </c>
      <c r="D342" s="39" t="str">
        <f>+IF('Denuncias-Renuncias'!$G342=0,"-",IF('Denuncias-Renuncias'!I342=0,"-",('Denuncias-Renuncias'!I342/'Denuncias-Renuncias'!$G342)))</f>
        <v>-</v>
      </c>
      <c r="E342" s="39">
        <f>+IF('Denuncias-Renuncias'!$G342=0,"-",IF('Denuncias-Renuncias'!J342=0,"-",('Denuncias-Renuncias'!J342/'Denuncias-Renuncias'!$G342)))</f>
        <v>1</v>
      </c>
      <c r="F342" s="39" t="str">
        <f>+IF('Denuncias-Renuncias'!$G342=0,"-",IF('Denuncias-Renuncias'!K342=0,"-",('Denuncias-Renuncias'!K342/'Denuncias-Renuncias'!$G342)))</f>
        <v>-</v>
      </c>
      <c r="G342" s="39" t="str">
        <f>+IF('Denuncias-Renuncias'!$G342=0,"-",IF('Denuncias-Renuncias'!L342=0,"-",('Denuncias-Renuncias'!L342/'Denuncias-Renuncias'!$G342)))</f>
        <v>-</v>
      </c>
      <c r="H342" s="39" t="str">
        <f>+IF('Denuncias-Renuncias'!$G342=0,"-",IF('Denuncias-Renuncias'!M342=0,"-",('Denuncias-Renuncias'!M342/'Denuncias-Renuncias'!$G342)))</f>
        <v>-</v>
      </c>
      <c r="I342" s="39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62" t="s">
        <v>523</v>
      </c>
      <c r="C343" s="39">
        <f>+IF('Denuncias-Renuncias'!$G343=0,"-",IF('Denuncias-Renuncias'!H343=0,"-",('Denuncias-Renuncias'!H343/'Denuncias-Renuncias'!$G343)))</f>
        <v>8.0000000000000002E-3</v>
      </c>
      <c r="D343" s="39" t="str">
        <f>+IF('Denuncias-Renuncias'!$G343=0,"-",IF('Denuncias-Renuncias'!I343=0,"-",('Denuncias-Renuncias'!I343/'Denuncias-Renuncias'!$G343)))</f>
        <v>-</v>
      </c>
      <c r="E343" s="39">
        <f>+IF('Denuncias-Renuncias'!$G343=0,"-",IF('Denuncias-Renuncias'!J343=0,"-",('Denuncias-Renuncias'!J343/'Denuncias-Renuncias'!$G343)))</f>
        <v>0.76800000000000002</v>
      </c>
      <c r="F343" s="39">
        <f>+IF('Denuncias-Renuncias'!$G343=0,"-",IF('Denuncias-Renuncias'!K343=0,"-",('Denuncias-Renuncias'!K343/'Denuncias-Renuncias'!$G343)))</f>
        <v>8.0000000000000002E-3</v>
      </c>
      <c r="G343" s="39">
        <f>+IF('Denuncias-Renuncias'!$G343=0,"-",IF('Denuncias-Renuncias'!L343=0,"-",('Denuncias-Renuncias'!L343/'Denuncias-Renuncias'!$G343)))</f>
        <v>0.192</v>
      </c>
      <c r="H343" s="39">
        <f>+IF('Denuncias-Renuncias'!$G343=0,"-",IF('Denuncias-Renuncias'!M343=0,"-",('Denuncias-Renuncias'!M343/'Denuncias-Renuncias'!$G343)))</f>
        <v>8.0000000000000002E-3</v>
      </c>
      <c r="I343" s="39">
        <f>+IF('Denuncias-Renuncias'!$G343=0,"-",IF('Denuncias-Renuncias'!N343=0,"-",('Denuncias-Renuncias'!N343/'Denuncias-Renuncias'!$G343)))</f>
        <v>1.6E-2</v>
      </c>
    </row>
    <row r="344" spans="2:9" ht="20.100000000000001" customHeight="1" thickBot="1" x14ac:dyDescent="0.25">
      <c r="B344" s="62" t="s">
        <v>524</v>
      </c>
      <c r="C344" s="39" t="str">
        <f>+IF('Denuncias-Renuncias'!$G344=0,"-",IF('Denuncias-Renuncias'!H344=0,"-",('Denuncias-Renuncias'!H344/'Denuncias-Renuncias'!$G344)))</f>
        <v>-</v>
      </c>
      <c r="D344" s="39" t="str">
        <f>+IF('Denuncias-Renuncias'!$G344=0,"-",IF('Denuncias-Renuncias'!I344=0,"-",('Denuncias-Renuncias'!I344/'Denuncias-Renuncias'!$G344)))</f>
        <v>-</v>
      </c>
      <c r="E344" s="39">
        <f>+IF('Denuncias-Renuncias'!$G344=0,"-",IF('Denuncias-Renuncias'!J344=0,"-",('Denuncias-Renuncias'!J344/'Denuncias-Renuncias'!$G344)))</f>
        <v>0.83383685800604235</v>
      </c>
      <c r="F344" s="39" t="str">
        <f>+IF('Denuncias-Renuncias'!$G344=0,"-",IF('Denuncias-Renuncias'!K344=0,"-",('Denuncias-Renuncias'!K344/'Denuncias-Renuncias'!$G344)))</f>
        <v>-</v>
      </c>
      <c r="G344" s="39">
        <f>+IF('Denuncias-Renuncias'!$G344=0,"-",IF('Denuncias-Renuncias'!L344=0,"-",('Denuncias-Renuncias'!L344/'Denuncias-Renuncias'!$G344)))</f>
        <v>8.1570996978851965E-2</v>
      </c>
      <c r="H344" s="39">
        <f>+IF('Denuncias-Renuncias'!$G344=0,"-",IF('Denuncias-Renuncias'!M344=0,"-",('Denuncias-Renuncias'!M344/'Denuncias-Renuncias'!$G344)))</f>
        <v>8.4592145015105744E-2</v>
      </c>
      <c r="I344" s="39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62" t="s">
        <v>525</v>
      </c>
      <c r="C345" s="39">
        <f>+IF('Denuncias-Renuncias'!$G345=0,"-",IF('Denuncias-Renuncias'!H345=0,"-",('Denuncias-Renuncias'!H345/'Denuncias-Renuncias'!$G345)))</f>
        <v>4.0293040293040296E-2</v>
      </c>
      <c r="D345" s="39">
        <f>+IF('Denuncias-Renuncias'!$G345=0,"-",IF('Denuncias-Renuncias'!I345=0,"-",('Denuncias-Renuncias'!I345/'Denuncias-Renuncias'!$G345)))</f>
        <v>3.663003663003663E-3</v>
      </c>
      <c r="E345" s="39">
        <f>+IF('Denuncias-Renuncias'!$G345=0,"-",IF('Denuncias-Renuncias'!J345=0,"-",('Denuncias-Renuncias'!J345/'Denuncias-Renuncias'!$G345)))</f>
        <v>0.50549450549450547</v>
      </c>
      <c r="F345" s="39">
        <f>+IF('Denuncias-Renuncias'!$G345=0,"-",IF('Denuncias-Renuncias'!K345=0,"-",('Denuncias-Renuncias'!K345/'Denuncias-Renuncias'!$G345)))</f>
        <v>4.0293040293040296E-2</v>
      </c>
      <c r="G345" s="39">
        <f>+IF('Denuncias-Renuncias'!$G345=0,"-",IF('Denuncias-Renuncias'!L345=0,"-",('Denuncias-Renuncias'!L345/'Denuncias-Renuncias'!$G345)))</f>
        <v>0.36630036630036628</v>
      </c>
      <c r="H345" s="39">
        <f>+IF('Denuncias-Renuncias'!$G345=0,"-",IF('Denuncias-Renuncias'!M345=0,"-",('Denuncias-Renuncias'!M345/'Denuncias-Renuncias'!$G345)))</f>
        <v>2.9304029304029304E-2</v>
      </c>
      <c r="I345" s="39">
        <f>+IF('Denuncias-Renuncias'!$G345=0,"-",IF('Denuncias-Renuncias'!N345=0,"-",('Denuncias-Renuncias'!N345/'Denuncias-Renuncias'!$G345)))</f>
        <v>1.4652014652014652E-2</v>
      </c>
    </row>
    <row r="346" spans="2:9" ht="20.100000000000001" customHeight="1" thickBot="1" x14ac:dyDescent="0.25">
      <c r="B346" s="62" t="s">
        <v>200</v>
      </c>
      <c r="C346" s="39" t="str">
        <f>+IF('Denuncias-Renuncias'!$G346=0,"-",IF('Denuncias-Renuncias'!H346=0,"-",('Denuncias-Renuncias'!H346/'Denuncias-Renuncias'!$G346)))</f>
        <v>-</v>
      </c>
      <c r="D346" s="39" t="str">
        <f>+IF('Denuncias-Renuncias'!$G346=0,"-",IF('Denuncias-Renuncias'!I346=0,"-",('Denuncias-Renuncias'!I346/'Denuncias-Renuncias'!$G346)))</f>
        <v>-</v>
      </c>
      <c r="E346" s="39">
        <f>+IF('Denuncias-Renuncias'!$G346=0,"-",IF('Denuncias-Renuncias'!J346=0,"-",('Denuncias-Renuncias'!J346/'Denuncias-Renuncias'!$G346)))</f>
        <v>0.79480737018425462</v>
      </c>
      <c r="F346" s="39" t="str">
        <f>+IF('Denuncias-Renuncias'!$G346=0,"-",IF('Denuncias-Renuncias'!K346=0,"-",('Denuncias-Renuncias'!K346/'Denuncias-Renuncias'!$G346)))</f>
        <v>-</v>
      </c>
      <c r="G346" s="39">
        <f>+IF('Denuncias-Renuncias'!$G346=0,"-",IF('Denuncias-Renuncias'!L346=0,"-",('Denuncias-Renuncias'!L346/'Denuncias-Renuncias'!$G346)))</f>
        <v>0.10385259631490787</v>
      </c>
      <c r="H346" s="39">
        <f>+IF('Denuncias-Renuncias'!$G346=0,"-",IF('Denuncias-Renuncias'!M346=0,"-",('Denuncias-Renuncias'!M346/'Denuncias-Renuncias'!$G346)))</f>
        <v>9.8827470686767172E-2</v>
      </c>
      <c r="I346" s="39">
        <f>+IF('Denuncias-Renuncias'!$G346=0,"-",IF('Denuncias-Renuncias'!N346=0,"-",('Denuncias-Renuncias'!N346/'Denuncias-Renuncias'!$G346)))</f>
        <v>2.5125628140703518E-3</v>
      </c>
    </row>
    <row r="347" spans="2:9" ht="20.100000000000001" customHeight="1" thickBot="1" x14ac:dyDescent="0.25">
      <c r="B347" s="62" t="s">
        <v>526</v>
      </c>
      <c r="C347" s="39">
        <f>+IF('Denuncias-Renuncias'!$G347=0,"-",IF('Denuncias-Renuncias'!H347=0,"-",('Denuncias-Renuncias'!H347/'Denuncias-Renuncias'!$G347)))</f>
        <v>1.9801980198019802E-2</v>
      </c>
      <c r="D347" s="39" t="str">
        <f>+IF('Denuncias-Renuncias'!$G347=0,"-",IF('Denuncias-Renuncias'!I347=0,"-",('Denuncias-Renuncias'!I347/'Denuncias-Renuncias'!$G347)))</f>
        <v>-</v>
      </c>
      <c r="E347" s="39">
        <f>+IF('Denuncias-Renuncias'!$G347=0,"-",IF('Denuncias-Renuncias'!J347=0,"-",('Denuncias-Renuncias'!J347/'Denuncias-Renuncias'!$G347)))</f>
        <v>0.5643564356435643</v>
      </c>
      <c r="F347" s="39">
        <f>+IF('Denuncias-Renuncias'!$G347=0,"-",IF('Denuncias-Renuncias'!K347=0,"-",('Denuncias-Renuncias'!K347/'Denuncias-Renuncias'!$G347)))</f>
        <v>9.9009900990099011E-3</v>
      </c>
      <c r="G347" s="39">
        <f>+IF('Denuncias-Renuncias'!$G347=0,"-",IF('Denuncias-Renuncias'!L347=0,"-",('Denuncias-Renuncias'!L347/'Denuncias-Renuncias'!$G347)))</f>
        <v>0.13861386138613863</v>
      </c>
      <c r="H347" s="39">
        <f>+IF('Denuncias-Renuncias'!$G347=0,"-",IF('Denuncias-Renuncias'!M347=0,"-",('Denuncias-Renuncias'!M347/'Denuncias-Renuncias'!$G347)))</f>
        <v>6.9306930693069313E-2</v>
      </c>
      <c r="I347" s="39">
        <f>+IF('Denuncias-Renuncias'!$G347=0,"-",IF('Denuncias-Renuncias'!N347=0,"-",('Denuncias-Renuncias'!N347/'Denuncias-Renuncias'!$G347)))</f>
        <v>0.19801980198019803</v>
      </c>
    </row>
    <row r="348" spans="2:9" ht="20.100000000000001" customHeight="1" thickBot="1" x14ac:dyDescent="0.25">
      <c r="B348" s="62" t="s">
        <v>527</v>
      </c>
      <c r="C348" s="39">
        <f>+IF('Denuncias-Renuncias'!$G348=0,"-",IF('Denuncias-Renuncias'!H348=0,"-",('Denuncias-Renuncias'!H348/'Denuncias-Renuncias'!$G348)))</f>
        <v>1.6129032258064516E-2</v>
      </c>
      <c r="D348" s="39" t="str">
        <f>+IF('Denuncias-Renuncias'!$G348=0,"-",IF('Denuncias-Renuncias'!I348=0,"-",('Denuncias-Renuncias'!I348/'Denuncias-Renuncias'!$G348)))</f>
        <v>-</v>
      </c>
      <c r="E348" s="39">
        <f>+IF('Denuncias-Renuncias'!$G348=0,"-",IF('Denuncias-Renuncias'!J348=0,"-",('Denuncias-Renuncias'!J348/'Denuncias-Renuncias'!$G348)))</f>
        <v>0.69354838709677424</v>
      </c>
      <c r="F348" s="39">
        <f>+IF('Denuncias-Renuncias'!$G348=0,"-",IF('Denuncias-Renuncias'!K348=0,"-",('Denuncias-Renuncias'!K348/'Denuncias-Renuncias'!$G348)))</f>
        <v>3.2258064516129031E-2</v>
      </c>
      <c r="G348" s="39">
        <f>+IF('Denuncias-Renuncias'!$G348=0,"-",IF('Denuncias-Renuncias'!L348=0,"-",('Denuncias-Renuncias'!L348/'Denuncias-Renuncias'!$G348)))</f>
        <v>6.4516129032258063E-2</v>
      </c>
      <c r="H348" s="39">
        <f>+IF('Denuncias-Renuncias'!$G348=0,"-",IF('Denuncias-Renuncias'!M348=0,"-",('Denuncias-Renuncias'!M348/'Denuncias-Renuncias'!$G348)))</f>
        <v>6.4516129032258063E-2</v>
      </c>
      <c r="I348" s="39">
        <f>+IF('Denuncias-Renuncias'!$G348=0,"-",IF('Denuncias-Renuncias'!N348=0,"-",('Denuncias-Renuncias'!N348/'Denuncias-Renuncias'!$G348)))</f>
        <v>0.12903225806451613</v>
      </c>
    </row>
    <row r="349" spans="2:9" ht="20.100000000000001" customHeight="1" thickBot="1" x14ac:dyDescent="0.25">
      <c r="B349" s="62" t="s">
        <v>528</v>
      </c>
      <c r="C349" s="39" t="str">
        <f>+IF('Denuncias-Renuncias'!$G349=0,"-",IF('Denuncias-Renuncias'!H349=0,"-",('Denuncias-Renuncias'!H349/'Denuncias-Renuncias'!$G349)))</f>
        <v>-</v>
      </c>
      <c r="D349" s="39" t="str">
        <f>+IF('Denuncias-Renuncias'!$G349=0,"-",IF('Denuncias-Renuncias'!I349=0,"-",('Denuncias-Renuncias'!I349/'Denuncias-Renuncias'!$G349)))</f>
        <v>-</v>
      </c>
      <c r="E349" s="39">
        <f>+IF('Denuncias-Renuncias'!$G349=0,"-",IF('Denuncias-Renuncias'!J349=0,"-",('Denuncias-Renuncias'!J349/'Denuncias-Renuncias'!$G349)))</f>
        <v>0.88888888888888884</v>
      </c>
      <c r="F349" s="39" t="str">
        <f>+IF('Denuncias-Renuncias'!$G349=0,"-",IF('Denuncias-Renuncias'!K349=0,"-",('Denuncias-Renuncias'!K349/'Denuncias-Renuncias'!$G349)))</f>
        <v>-</v>
      </c>
      <c r="G349" s="39">
        <f>+IF('Denuncias-Renuncias'!$G349=0,"-",IF('Denuncias-Renuncias'!L349=0,"-",('Denuncias-Renuncias'!L349/'Denuncias-Renuncias'!$G349)))</f>
        <v>0.1111111111111111</v>
      </c>
      <c r="H349" s="39" t="str">
        <f>+IF('Denuncias-Renuncias'!$G349=0,"-",IF('Denuncias-Renuncias'!M349=0,"-",('Denuncias-Renuncias'!M349/'Denuncias-Renuncias'!$G349)))</f>
        <v>-</v>
      </c>
      <c r="I349" s="39" t="str">
        <f>+IF('Denuncias-Renuncias'!$G349=0,"-",IF('Denuncias-Renuncias'!N349=0,"-",('Denuncias-Renuncias'!N349/'Denuncias-Renuncias'!$G349)))</f>
        <v>-</v>
      </c>
    </row>
    <row r="350" spans="2:9" ht="20.100000000000001" customHeight="1" thickBot="1" x14ac:dyDescent="0.25">
      <c r="B350" s="62" t="s">
        <v>529</v>
      </c>
      <c r="C350" s="39" t="str">
        <f>+IF('Denuncias-Renuncias'!$G350=0,"-",IF('Denuncias-Renuncias'!H350=0,"-",('Denuncias-Renuncias'!H350/'Denuncias-Renuncias'!$G350)))</f>
        <v>-</v>
      </c>
      <c r="D350" s="39" t="str">
        <f>+IF('Denuncias-Renuncias'!$G350=0,"-",IF('Denuncias-Renuncias'!I350=0,"-",('Denuncias-Renuncias'!I350/'Denuncias-Renuncias'!$G350)))</f>
        <v>-</v>
      </c>
      <c r="E350" s="39">
        <f>+IF('Denuncias-Renuncias'!$G350=0,"-",IF('Denuncias-Renuncias'!J350=0,"-",('Denuncias-Renuncias'!J350/'Denuncias-Renuncias'!$G350)))</f>
        <v>1</v>
      </c>
      <c r="F350" s="39" t="str">
        <f>+IF('Denuncias-Renuncias'!$G350=0,"-",IF('Denuncias-Renuncias'!K350=0,"-",('Denuncias-Renuncias'!K350/'Denuncias-Renuncias'!$G350)))</f>
        <v>-</v>
      </c>
      <c r="G350" s="39" t="str">
        <f>+IF('Denuncias-Renuncias'!$G350=0,"-",IF('Denuncias-Renuncias'!L350=0,"-",('Denuncias-Renuncias'!L350/'Denuncias-Renuncias'!$G350)))</f>
        <v>-</v>
      </c>
      <c r="H350" s="39" t="str">
        <f>+IF('Denuncias-Renuncias'!$G350=0,"-",IF('Denuncias-Renuncias'!M350=0,"-",('Denuncias-Renuncias'!M350/'Denuncias-Renuncias'!$G350)))</f>
        <v>-</v>
      </c>
      <c r="I350" s="39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62" t="s">
        <v>530</v>
      </c>
      <c r="C351" s="39" t="str">
        <f>+IF('Denuncias-Renuncias'!$G351=0,"-",IF('Denuncias-Renuncias'!H351=0,"-",('Denuncias-Renuncias'!H351/'Denuncias-Renuncias'!$G351)))</f>
        <v>-</v>
      </c>
      <c r="D351" s="39" t="str">
        <f>+IF('Denuncias-Renuncias'!$G351=0,"-",IF('Denuncias-Renuncias'!I351=0,"-",('Denuncias-Renuncias'!I351/'Denuncias-Renuncias'!$G351)))</f>
        <v>-</v>
      </c>
      <c r="E351" s="39">
        <f>+IF('Denuncias-Renuncias'!$G351=0,"-",IF('Denuncias-Renuncias'!J351=0,"-",('Denuncias-Renuncias'!J351/'Denuncias-Renuncias'!$G351)))</f>
        <v>0.83870967741935487</v>
      </c>
      <c r="F351" s="39" t="str">
        <f>+IF('Denuncias-Renuncias'!$G351=0,"-",IF('Denuncias-Renuncias'!K351=0,"-",('Denuncias-Renuncias'!K351/'Denuncias-Renuncias'!$G351)))</f>
        <v>-</v>
      </c>
      <c r="G351" s="39">
        <f>+IF('Denuncias-Renuncias'!$G351=0,"-",IF('Denuncias-Renuncias'!L351=0,"-",('Denuncias-Renuncias'!L351/'Denuncias-Renuncias'!$G351)))</f>
        <v>0.16129032258064516</v>
      </c>
      <c r="H351" s="39" t="str">
        <f>+IF('Denuncias-Renuncias'!$G351=0,"-",IF('Denuncias-Renuncias'!M351=0,"-",('Denuncias-Renuncias'!M351/'Denuncias-Renuncias'!$G351)))</f>
        <v>-</v>
      </c>
      <c r="I351" s="39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62" t="s">
        <v>531</v>
      </c>
      <c r="C352" s="39" t="str">
        <f>+IF('Denuncias-Renuncias'!$G352=0,"-",IF('Denuncias-Renuncias'!H352=0,"-",('Denuncias-Renuncias'!H352/'Denuncias-Renuncias'!$G352)))</f>
        <v>-</v>
      </c>
      <c r="D352" s="39" t="str">
        <f>+IF('Denuncias-Renuncias'!$G352=0,"-",IF('Denuncias-Renuncias'!I352=0,"-",('Denuncias-Renuncias'!I352/'Denuncias-Renuncias'!$G352)))</f>
        <v>-</v>
      </c>
      <c r="E352" s="39">
        <f>+IF('Denuncias-Renuncias'!$G352=0,"-",IF('Denuncias-Renuncias'!J352=0,"-",('Denuncias-Renuncias'!J352/'Denuncias-Renuncias'!$G352)))</f>
        <v>1</v>
      </c>
      <c r="F352" s="39" t="str">
        <f>+IF('Denuncias-Renuncias'!$G352=0,"-",IF('Denuncias-Renuncias'!K352=0,"-",('Denuncias-Renuncias'!K352/'Denuncias-Renuncias'!$G352)))</f>
        <v>-</v>
      </c>
      <c r="G352" s="39" t="str">
        <f>+IF('Denuncias-Renuncias'!$G352=0,"-",IF('Denuncias-Renuncias'!L352=0,"-",('Denuncias-Renuncias'!L352/'Denuncias-Renuncias'!$G352)))</f>
        <v>-</v>
      </c>
      <c r="H352" s="39" t="str">
        <f>+IF('Denuncias-Renuncias'!$G352=0,"-",IF('Denuncias-Renuncias'!M352=0,"-",('Denuncias-Renuncias'!M352/'Denuncias-Renuncias'!$G352)))</f>
        <v>-</v>
      </c>
      <c r="I352" s="39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62" t="s">
        <v>532</v>
      </c>
      <c r="C353" s="39" t="str">
        <f>+IF('Denuncias-Renuncias'!$G353=0,"-",IF('Denuncias-Renuncias'!H353=0,"-",('Denuncias-Renuncias'!H353/'Denuncias-Renuncias'!$G353)))</f>
        <v>-</v>
      </c>
      <c r="D353" s="39" t="str">
        <f>+IF('Denuncias-Renuncias'!$G353=0,"-",IF('Denuncias-Renuncias'!I353=0,"-",('Denuncias-Renuncias'!I353/'Denuncias-Renuncias'!$G353)))</f>
        <v>-</v>
      </c>
      <c r="E353" s="39">
        <f>+IF('Denuncias-Renuncias'!$G353=0,"-",IF('Denuncias-Renuncias'!J353=0,"-",('Denuncias-Renuncias'!J353/'Denuncias-Renuncias'!$G353)))</f>
        <v>1</v>
      </c>
      <c r="F353" s="39" t="str">
        <f>+IF('Denuncias-Renuncias'!$G353=0,"-",IF('Denuncias-Renuncias'!K353=0,"-",('Denuncias-Renuncias'!K353/'Denuncias-Renuncias'!$G353)))</f>
        <v>-</v>
      </c>
      <c r="G353" s="39" t="str">
        <f>+IF('Denuncias-Renuncias'!$G353=0,"-",IF('Denuncias-Renuncias'!L353=0,"-",('Denuncias-Renuncias'!L353/'Denuncias-Renuncias'!$G353)))</f>
        <v>-</v>
      </c>
      <c r="H353" s="39" t="str">
        <f>+IF('Denuncias-Renuncias'!$G353=0,"-",IF('Denuncias-Renuncias'!M353=0,"-",('Denuncias-Renuncias'!M353/'Denuncias-Renuncias'!$G353)))</f>
        <v>-</v>
      </c>
      <c r="I353" s="39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62" t="s">
        <v>533</v>
      </c>
      <c r="C354" s="39" t="str">
        <f>+IF('Denuncias-Renuncias'!$G354=0,"-",IF('Denuncias-Renuncias'!H354=0,"-",('Denuncias-Renuncias'!H354/'Denuncias-Renuncias'!$G354)))</f>
        <v>-</v>
      </c>
      <c r="D354" s="39" t="str">
        <f>+IF('Denuncias-Renuncias'!$G354=0,"-",IF('Denuncias-Renuncias'!I354=0,"-",('Denuncias-Renuncias'!I354/'Denuncias-Renuncias'!$G354)))</f>
        <v>-</v>
      </c>
      <c r="E354" s="39">
        <f>+IF('Denuncias-Renuncias'!$G354=0,"-",IF('Denuncias-Renuncias'!J354=0,"-",('Denuncias-Renuncias'!J354/'Denuncias-Renuncias'!$G354)))</f>
        <v>1</v>
      </c>
      <c r="F354" s="39" t="str">
        <f>+IF('Denuncias-Renuncias'!$G354=0,"-",IF('Denuncias-Renuncias'!K354=0,"-",('Denuncias-Renuncias'!K354/'Denuncias-Renuncias'!$G354)))</f>
        <v>-</v>
      </c>
      <c r="G354" s="39" t="str">
        <f>+IF('Denuncias-Renuncias'!$G354=0,"-",IF('Denuncias-Renuncias'!L354=0,"-",('Denuncias-Renuncias'!L354/'Denuncias-Renuncias'!$G354)))</f>
        <v>-</v>
      </c>
      <c r="H354" s="39" t="str">
        <f>+IF('Denuncias-Renuncias'!$G354=0,"-",IF('Denuncias-Renuncias'!M354=0,"-",('Denuncias-Renuncias'!M354/'Denuncias-Renuncias'!$G354)))</f>
        <v>-</v>
      </c>
      <c r="I354" s="39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62" t="s">
        <v>534</v>
      </c>
      <c r="C355" s="39" t="str">
        <f>+IF('Denuncias-Renuncias'!$G355=0,"-",IF('Denuncias-Renuncias'!H355=0,"-",('Denuncias-Renuncias'!H355/'Denuncias-Renuncias'!$G355)))</f>
        <v>-</v>
      </c>
      <c r="D355" s="39" t="str">
        <f>+IF('Denuncias-Renuncias'!$G355=0,"-",IF('Denuncias-Renuncias'!I355=0,"-",('Denuncias-Renuncias'!I355/'Denuncias-Renuncias'!$G355)))</f>
        <v>-</v>
      </c>
      <c r="E355" s="39">
        <f>+IF('Denuncias-Renuncias'!$G355=0,"-",IF('Denuncias-Renuncias'!J355=0,"-",('Denuncias-Renuncias'!J355/'Denuncias-Renuncias'!$G355)))</f>
        <v>0.96</v>
      </c>
      <c r="F355" s="39" t="str">
        <f>+IF('Denuncias-Renuncias'!$G355=0,"-",IF('Denuncias-Renuncias'!K355=0,"-",('Denuncias-Renuncias'!K355/'Denuncias-Renuncias'!$G355)))</f>
        <v>-</v>
      </c>
      <c r="G355" s="39">
        <f>+IF('Denuncias-Renuncias'!$G355=0,"-",IF('Denuncias-Renuncias'!L355=0,"-",('Denuncias-Renuncias'!L355/'Denuncias-Renuncias'!$G355)))</f>
        <v>0.04</v>
      </c>
      <c r="H355" s="39" t="str">
        <f>+IF('Denuncias-Renuncias'!$G355=0,"-",IF('Denuncias-Renuncias'!M355=0,"-",('Denuncias-Renuncias'!M355/'Denuncias-Renuncias'!$G355)))</f>
        <v>-</v>
      </c>
      <c r="I355" s="39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62" t="s">
        <v>535</v>
      </c>
      <c r="C356" s="39" t="str">
        <f>+IF('Denuncias-Renuncias'!$G356=0,"-",IF('Denuncias-Renuncias'!H356=0,"-",('Denuncias-Renuncias'!H356/'Denuncias-Renuncias'!$G356)))</f>
        <v>-</v>
      </c>
      <c r="D356" s="39" t="str">
        <f>+IF('Denuncias-Renuncias'!$G356=0,"-",IF('Denuncias-Renuncias'!I356=0,"-",('Denuncias-Renuncias'!I356/'Denuncias-Renuncias'!$G356)))</f>
        <v>-</v>
      </c>
      <c r="E356" s="39">
        <f>+IF('Denuncias-Renuncias'!$G356=0,"-",IF('Denuncias-Renuncias'!J356=0,"-",('Denuncias-Renuncias'!J356/'Denuncias-Renuncias'!$G356)))</f>
        <v>1</v>
      </c>
      <c r="F356" s="39" t="str">
        <f>+IF('Denuncias-Renuncias'!$G356=0,"-",IF('Denuncias-Renuncias'!K356=0,"-",('Denuncias-Renuncias'!K356/'Denuncias-Renuncias'!$G356)))</f>
        <v>-</v>
      </c>
      <c r="G356" s="39" t="str">
        <f>+IF('Denuncias-Renuncias'!$G356=0,"-",IF('Denuncias-Renuncias'!L356=0,"-",('Denuncias-Renuncias'!L356/'Denuncias-Renuncias'!$G356)))</f>
        <v>-</v>
      </c>
      <c r="H356" s="39" t="str">
        <f>+IF('Denuncias-Renuncias'!$G356=0,"-",IF('Denuncias-Renuncias'!M356=0,"-",('Denuncias-Renuncias'!M356/'Denuncias-Renuncias'!$G356)))</f>
        <v>-</v>
      </c>
      <c r="I356" s="39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62" t="s">
        <v>536</v>
      </c>
      <c r="C357" s="39" t="str">
        <f>+IF('Denuncias-Renuncias'!$G357=0,"-",IF('Denuncias-Renuncias'!H357=0,"-",('Denuncias-Renuncias'!H357/'Denuncias-Renuncias'!$G357)))</f>
        <v>-</v>
      </c>
      <c r="D357" s="39" t="str">
        <f>+IF('Denuncias-Renuncias'!$G357=0,"-",IF('Denuncias-Renuncias'!I357=0,"-",('Denuncias-Renuncias'!I357/'Denuncias-Renuncias'!$G357)))</f>
        <v>-</v>
      </c>
      <c r="E357" s="39">
        <f>+IF('Denuncias-Renuncias'!$G357=0,"-",IF('Denuncias-Renuncias'!J357=0,"-",('Denuncias-Renuncias'!J357/'Denuncias-Renuncias'!$G357)))</f>
        <v>0.56862745098039214</v>
      </c>
      <c r="F357" s="39" t="str">
        <f>+IF('Denuncias-Renuncias'!$G357=0,"-",IF('Denuncias-Renuncias'!K357=0,"-",('Denuncias-Renuncias'!K357/'Denuncias-Renuncias'!$G357)))</f>
        <v>-</v>
      </c>
      <c r="G357" s="39">
        <f>+IF('Denuncias-Renuncias'!$G357=0,"-",IF('Denuncias-Renuncias'!L357=0,"-",('Denuncias-Renuncias'!L357/'Denuncias-Renuncias'!$G357)))</f>
        <v>0.35294117647058826</v>
      </c>
      <c r="H357" s="39">
        <f>+IF('Denuncias-Renuncias'!$G357=0,"-",IF('Denuncias-Renuncias'!M357=0,"-",('Denuncias-Renuncias'!M357/'Denuncias-Renuncias'!$G357)))</f>
        <v>7.8431372549019607E-2</v>
      </c>
      <c r="I357" s="39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62" t="s">
        <v>537</v>
      </c>
      <c r="C358" s="39">
        <f>+IF('Denuncias-Renuncias'!$G358=0,"-",IF('Denuncias-Renuncias'!H358=0,"-",('Denuncias-Renuncias'!H358/'Denuncias-Renuncias'!$G358)))</f>
        <v>2.9411764705882353E-2</v>
      </c>
      <c r="D358" s="39" t="str">
        <f>+IF('Denuncias-Renuncias'!$G358=0,"-",IF('Denuncias-Renuncias'!I358=0,"-",('Denuncias-Renuncias'!I358/'Denuncias-Renuncias'!$G358)))</f>
        <v>-</v>
      </c>
      <c r="E358" s="39">
        <f>+IF('Denuncias-Renuncias'!$G358=0,"-",IF('Denuncias-Renuncias'!J358=0,"-",('Denuncias-Renuncias'!J358/'Denuncias-Renuncias'!$G358)))</f>
        <v>0.79411764705882348</v>
      </c>
      <c r="F358" s="39" t="str">
        <f>+IF('Denuncias-Renuncias'!$G358=0,"-",IF('Denuncias-Renuncias'!K358=0,"-",('Denuncias-Renuncias'!K358/'Denuncias-Renuncias'!$G358)))</f>
        <v>-</v>
      </c>
      <c r="G358" s="39">
        <f>+IF('Denuncias-Renuncias'!$G358=0,"-",IF('Denuncias-Renuncias'!L358=0,"-",('Denuncias-Renuncias'!L358/'Denuncias-Renuncias'!$G358)))</f>
        <v>0.17647058823529413</v>
      </c>
      <c r="H358" s="39" t="str">
        <f>+IF('Denuncias-Renuncias'!$G358=0,"-",IF('Denuncias-Renuncias'!M358=0,"-",('Denuncias-Renuncias'!M358/'Denuncias-Renuncias'!$G358)))</f>
        <v>-</v>
      </c>
      <c r="I358" s="39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62" t="s">
        <v>201</v>
      </c>
      <c r="C359" s="39" t="str">
        <f>+IF('Denuncias-Renuncias'!$G359=0,"-",IF('Denuncias-Renuncias'!H359=0,"-",('Denuncias-Renuncias'!H359/'Denuncias-Renuncias'!$G359)))</f>
        <v>-</v>
      </c>
      <c r="D359" s="39" t="str">
        <f>+IF('Denuncias-Renuncias'!$G359=0,"-",IF('Denuncias-Renuncias'!I359=0,"-",('Denuncias-Renuncias'!I359/'Denuncias-Renuncias'!$G359)))</f>
        <v>-</v>
      </c>
      <c r="E359" s="39">
        <f>+IF('Denuncias-Renuncias'!$G359=0,"-",IF('Denuncias-Renuncias'!J359=0,"-",('Denuncias-Renuncias'!J359/'Denuncias-Renuncias'!$G359)))</f>
        <v>0.89635854341736698</v>
      </c>
      <c r="F359" s="39">
        <f>+IF('Denuncias-Renuncias'!$G359=0,"-",IF('Denuncias-Renuncias'!K359=0,"-",('Denuncias-Renuncias'!K359/'Denuncias-Renuncias'!$G359)))</f>
        <v>1.680672268907563E-2</v>
      </c>
      <c r="G359" s="39">
        <f>+IF('Denuncias-Renuncias'!$G359=0,"-",IF('Denuncias-Renuncias'!L359=0,"-",('Denuncias-Renuncias'!L359/'Denuncias-Renuncias'!$G359)))</f>
        <v>2.5210084033613446E-2</v>
      </c>
      <c r="H359" s="39">
        <f>+IF('Denuncias-Renuncias'!$G359=0,"-",IF('Denuncias-Renuncias'!M359=0,"-",('Denuncias-Renuncias'!M359/'Denuncias-Renuncias'!$G359)))</f>
        <v>6.1624649859943981E-2</v>
      </c>
      <c r="I359" s="39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62" t="s">
        <v>538</v>
      </c>
      <c r="C360" s="39" t="str">
        <f>+IF('Denuncias-Renuncias'!$G360=0,"-",IF('Denuncias-Renuncias'!H360=0,"-",('Denuncias-Renuncias'!H360/'Denuncias-Renuncias'!$G360)))</f>
        <v>-</v>
      </c>
      <c r="D360" s="39" t="str">
        <f>+IF('Denuncias-Renuncias'!$G360=0,"-",IF('Denuncias-Renuncias'!I360=0,"-",('Denuncias-Renuncias'!I360/'Denuncias-Renuncias'!$G360)))</f>
        <v>-</v>
      </c>
      <c r="E360" s="39">
        <f>+IF('Denuncias-Renuncias'!$G360=0,"-",IF('Denuncias-Renuncias'!J360=0,"-",('Denuncias-Renuncias'!J360/'Denuncias-Renuncias'!$G360)))</f>
        <v>0.96363636363636362</v>
      </c>
      <c r="F360" s="39" t="str">
        <f>+IF('Denuncias-Renuncias'!$G360=0,"-",IF('Denuncias-Renuncias'!K360=0,"-",('Denuncias-Renuncias'!K360/'Denuncias-Renuncias'!$G360)))</f>
        <v>-</v>
      </c>
      <c r="G360" s="39">
        <f>+IF('Denuncias-Renuncias'!$G360=0,"-",IF('Denuncias-Renuncias'!L360=0,"-",('Denuncias-Renuncias'!L360/'Denuncias-Renuncias'!$G360)))</f>
        <v>3.6363636363636362E-2</v>
      </c>
      <c r="H360" s="39" t="str">
        <f>+IF('Denuncias-Renuncias'!$G360=0,"-",IF('Denuncias-Renuncias'!M360=0,"-",('Denuncias-Renuncias'!M360/'Denuncias-Renuncias'!$G360)))</f>
        <v>-</v>
      </c>
      <c r="I360" s="39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62" t="s">
        <v>539</v>
      </c>
      <c r="C361" s="39" t="str">
        <f>+IF('Denuncias-Renuncias'!$G361=0,"-",IF('Denuncias-Renuncias'!H361=0,"-",('Denuncias-Renuncias'!H361/'Denuncias-Renuncias'!$G361)))</f>
        <v>-</v>
      </c>
      <c r="D361" s="39" t="str">
        <f>+IF('Denuncias-Renuncias'!$G361=0,"-",IF('Denuncias-Renuncias'!I361=0,"-",('Denuncias-Renuncias'!I361/'Denuncias-Renuncias'!$G361)))</f>
        <v>-</v>
      </c>
      <c r="E361" s="39">
        <f>+IF('Denuncias-Renuncias'!$G361=0,"-",IF('Denuncias-Renuncias'!J361=0,"-",('Denuncias-Renuncias'!J361/'Denuncias-Renuncias'!$G361)))</f>
        <v>0.97619047619047616</v>
      </c>
      <c r="F361" s="39" t="str">
        <f>+IF('Denuncias-Renuncias'!$G361=0,"-",IF('Denuncias-Renuncias'!K361=0,"-",('Denuncias-Renuncias'!K361/'Denuncias-Renuncias'!$G361)))</f>
        <v>-</v>
      </c>
      <c r="G361" s="39" t="str">
        <f>+IF('Denuncias-Renuncias'!$G361=0,"-",IF('Denuncias-Renuncias'!L361=0,"-",('Denuncias-Renuncias'!L361/'Denuncias-Renuncias'!$G361)))</f>
        <v>-</v>
      </c>
      <c r="H361" s="39">
        <f>+IF('Denuncias-Renuncias'!$G361=0,"-",IF('Denuncias-Renuncias'!M361=0,"-",('Denuncias-Renuncias'!M361/'Denuncias-Renuncias'!$G361)))</f>
        <v>2.3809523809523808E-2</v>
      </c>
      <c r="I361" s="39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62" t="s">
        <v>540</v>
      </c>
      <c r="C362" s="39">
        <f>+IF('Denuncias-Renuncias'!$G362=0,"-",IF('Denuncias-Renuncias'!H362=0,"-",('Denuncias-Renuncias'!H362/'Denuncias-Renuncias'!$G362)))</f>
        <v>1.020408163265306E-2</v>
      </c>
      <c r="D362" s="39" t="str">
        <f>+IF('Denuncias-Renuncias'!$G362=0,"-",IF('Denuncias-Renuncias'!I362=0,"-",('Denuncias-Renuncias'!I362/'Denuncias-Renuncias'!$G362)))</f>
        <v>-</v>
      </c>
      <c r="E362" s="39">
        <f>+IF('Denuncias-Renuncias'!$G362=0,"-",IF('Denuncias-Renuncias'!J362=0,"-",('Denuncias-Renuncias'!J362/'Denuncias-Renuncias'!$G362)))</f>
        <v>0.61224489795918369</v>
      </c>
      <c r="F362" s="39">
        <f>+IF('Denuncias-Renuncias'!$G362=0,"-",IF('Denuncias-Renuncias'!K362=0,"-",('Denuncias-Renuncias'!K362/'Denuncias-Renuncias'!$G362)))</f>
        <v>3.0612244897959183E-2</v>
      </c>
      <c r="G362" s="39">
        <f>+IF('Denuncias-Renuncias'!$G362=0,"-",IF('Denuncias-Renuncias'!L362=0,"-",('Denuncias-Renuncias'!L362/'Denuncias-Renuncias'!$G362)))</f>
        <v>0.16326530612244897</v>
      </c>
      <c r="H362" s="39" t="str">
        <f>+IF('Denuncias-Renuncias'!$G362=0,"-",IF('Denuncias-Renuncias'!M362=0,"-",('Denuncias-Renuncias'!M362/'Denuncias-Renuncias'!$G362)))</f>
        <v>-</v>
      </c>
      <c r="I362" s="39">
        <f>+IF('Denuncias-Renuncias'!$G362=0,"-",IF('Denuncias-Renuncias'!N362=0,"-",('Denuncias-Renuncias'!N362/'Denuncias-Renuncias'!$G362)))</f>
        <v>0.18367346938775511</v>
      </c>
    </row>
    <row r="363" spans="2:9" ht="20.100000000000001" customHeight="1" thickBot="1" x14ac:dyDescent="0.25">
      <c r="B363" s="62" t="s">
        <v>541</v>
      </c>
      <c r="C363" s="39" t="str">
        <f>+IF('Denuncias-Renuncias'!$G363=0,"-",IF('Denuncias-Renuncias'!H363=0,"-",('Denuncias-Renuncias'!H363/'Denuncias-Renuncias'!$G363)))</f>
        <v>-</v>
      </c>
      <c r="D363" s="39" t="str">
        <f>+IF('Denuncias-Renuncias'!$G363=0,"-",IF('Denuncias-Renuncias'!I363=0,"-",('Denuncias-Renuncias'!I363/'Denuncias-Renuncias'!$G363)))</f>
        <v>-</v>
      </c>
      <c r="E363" s="39">
        <f>+IF('Denuncias-Renuncias'!$G363=0,"-",IF('Denuncias-Renuncias'!J363=0,"-",('Denuncias-Renuncias'!J363/'Denuncias-Renuncias'!$G363)))</f>
        <v>0.88461538461538458</v>
      </c>
      <c r="F363" s="39">
        <f>+IF('Denuncias-Renuncias'!$G363=0,"-",IF('Denuncias-Renuncias'!K363=0,"-",('Denuncias-Renuncias'!K363/'Denuncias-Renuncias'!$G363)))</f>
        <v>3.8461538461538464E-2</v>
      </c>
      <c r="G363" s="39">
        <f>+IF('Denuncias-Renuncias'!$G363=0,"-",IF('Denuncias-Renuncias'!L363=0,"-",('Denuncias-Renuncias'!L363/'Denuncias-Renuncias'!$G363)))</f>
        <v>3.8461538461538464E-2</v>
      </c>
      <c r="H363" s="39" t="str">
        <f>+IF('Denuncias-Renuncias'!$G363=0,"-",IF('Denuncias-Renuncias'!M363=0,"-",('Denuncias-Renuncias'!M363/'Denuncias-Renuncias'!$G363)))</f>
        <v>-</v>
      </c>
      <c r="I363" s="39">
        <f>+IF('Denuncias-Renuncias'!$G363=0,"-",IF('Denuncias-Renuncias'!N363=0,"-",('Denuncias-Renuncias'!N363/'Denuncias-Renuncias'!$G363)))</f>
        <v>3.8461538461538464E-2</v>
      </c>
    </row>
    <row r="364" spans="2:9" ht="20.100000000000001" customHeight="1" thickBot="1" x14ac:dyDescent="0.25">
      <c r="B364" s="62" t="s">
        <v>644</v>
      </c>
      <c r="C364" s="39" t="str">
        <f>+IF('Denuncias-Renuncias'!$G364=0,"-",IF('Denuncias-Renuncias'!H364=0,"-",('Denuncias-Renuncias'!H364/'Denuncias-Renuncias'!$G364)))</f>
        <v>-</v>
      </c>
      <c r="D364" s="39" t="str">
        <f>+IF('Denuncias-Renuncias'!$G364=0,"-",IF('Denuncias-Renuncias'!I364=0,"-",('Denuncias-Renuncias'!I364/'Denuncias-Renuncias'!$G364)))</f>
        <v>-</v>
      </c>
      <c r="E364" s="39">
        <f>+IF('Denuncias-Renuncias'!$G364=0,"-",IF('Denuncias-Renuncias'!J364=0,"-",('Denuncias-Renuncias'!J364/'Denuncias-Renuncias'!$G364)))</f>
        <v>1</v>
      </c>
      <c r="F364" s="39" t="str">
        <f>+IF('Denuncias-Renuncias'!$G364=0,"-",IF('Denuncias-Renuncias'!K364=0,"-",('Denuncias-Renuncias'!K364/'Denuncias-Renuncias'!$G364)))</f>
        <v>-</v>
      </c>
      <c r="G364" s="39" t="str">
        <f>+IF('Denuncias-Renuncias'!$G364=0,"-",IF('Denuncias-Renuncias'!L364=0,"-",('Denuncias-Renuncias'!L364/'Denuncias-Renuncias'!$G364)))</f>
        <v>-</v>
      </c>
      <c r="H364" s="39" t="str">
        <f>+IF('Denuncias-Renuncias'!$G364=0,"-",IF('Denuncias-Renuncias'!M364=0,"-",('Denuncias-Renuncias'!M364/'Denuncias-Renuncias'!$G364)))</f>
        <v>-</v>
      </c>
      <c r="I364" s="39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62" t="s">
        <v>542</v>
      </c>
      <c r="C365" s="39" t="str">
        <f>+IF('Denuncias-Renuncias'!$G365=0,"-",IF('Denuncias-Renuncias'!H365=0,"-",('Denuncias-Renuncias'!H365/'Denuncias-Renuncias'!$G365)))</f>
        <v>-</v>
      </c>
      <c r="D365" s="39" t="str">
        <f>+IF('Denuncias-Renuncias'!$G365=0,"-",IF('Denuncias-Renuncias'!I365=0,"-",('Denuncias-Renuncias'!I365/'Denuncias-Renuncias'!$G365)))</f>
        <v>-</v>
      </c>
      <c r="E365" s="39">
        <f>+IF('Denuncias-Renuncias'!$G365=0,"-",IF('Denuncias-Renuncias'!J365=0,"-",('Denuncias-Renuncias'!J365/'Denuncias-Renuncias'!$G365)))</f>
        <v>1</v>
      </c>
      <c r="F365" s="39" t="str">
        <f>+IF('Denuncias-Renuncias'!$G365=0,"-",IF('Denuncias-Renuncias'!K365=0,"-",('Denuncias-Renuncias'!K365/'Denuncias-Renuncias'!$G365)))</f>
        <v>-</v>
      </c>
      <c r="G365" s="39" t="str">
        <f>+IF('Denuncias-Renuncias'!$G365=0,"-",IF('Denuncias-Renuncias'!L365=0,"-",('Denuncias-Renuncias'!L365/'Denuncias-Renuncias'!$G365)))</f>
        <v>-</v>
      </c>
      <c r="H365" s="39" t="str">
        <f>+IF('Denuncias-Renuncias'!$G365=0,"-",IF('Denuncias-Renuncias'!M365=0,"-",('Denuncias-Renuncias'!M365/'Denuncias-Renuncias'!$G365)))</f>
        <v>-</v>
      </c>
      <c r="I365" s="39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62" t="s">
        <v>202</v>
      </c>
      <c r="C366" s="39">
        <f>+IF('Denuncias-Renuncias'!$G366=0,"-",IF('Denuncias-Renuncias'!H366=0,"-",('Denuncias-Renuncias'!H366/'Denuncias-Renuncias'!$G366)))</f>
        <v>0.12648221343873517</v>
      </c>
      <c r="D366" s="39" t="str">
        <f>+IF('Denuncias-Renuncias'!$G366=0,"-",IF('Denuncias-Renuncias'!I366=0,"-",('Denuncias-Renuncias'!I366/'Denuncias-Renuncias'!$G366)))</f>
        <v>-</v>
      </c>
      <c r="E366" s="39">
        <f>+IF('Denuncias-Renuncias'!$G366=0,"-",IF('Denuncias-Renuncias'!J366=0,"-",('Denuncias-Renuncias'!J366/'Denuncias-Renuncias'!$G366)))</f>
        <v>0.7134387351778656</v>
      </c>
      <c r="F366" s="39">
        <f>+IF('Denuncias-Renuncias'!$G366=0,"-",IF('Denuncias-Renuncias'!K366=0,"-",('Denuncias-Renuncias'!K366/'Denuncias-Renuncias'!$G366)))</f>
        <v>9.0909090909090912E-2</v>
      </c>
      <c r="G366" s="39">
        <f>+IF('Denuncias-Renuncias'!$G366=0,"-",IF('Denuncias-Renuncias'!L366=0,"-",('Denuncias-Renuncias'!L366/'Denuncias-Renuncias'!$G366)))</f>
        <v>6.9169960474308304E-2</v>
      </c>
      <c r="H366" s="39" t="str">
        <f>+IF('Denuncias-Renuncias'!$G366=0,"-",IF('Denuncias-Renuncias'!M366=0,"-",('Denuncias-Renuncias'!M366/'Denuncias-Renuncias'!$G366)))</f>
        <v>-</v>
      </c>
      <c r="I366" s="39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62" t="s">
        <v>543</v>
      </c>
      <c r="C367" s="39" t="str">
        <f>+IF('Denuncias-Renuncias'!$G367=0,"-",IF('Denuncias-Renuncias'!H367=0,"-",('Denuncias-Renuncias'!H367/'Denuncias-Renuncias'!$G367)))</f>
        <v>-</v>
      </c>
      <c r="D367" s="39" t="str">
        <f>+IF('Denuncias-Renuncias'!$G367=0,"-",IF('Denuncias-Renuncias'!I367=0,"-",('Denuncias-Renuncias'!I367/'Denuncias-Renuncias'!$G367)))</f>
        <v>-</v>
      </c>
      <c r="E367" s="39">
        <f>+IF('Denuncias-Renuncias'!$G367=0,"-",IF('Denuncias-Renuncias'!J367=0,"-",('Denuncias-Renuncias'!J367/'Denuncias-Renuncias'!$G367)))</f>
        <v>0.85</v>
      </c>
      <c r="F367" s="39">
        <f>+IF('Denuncias-Renuncias'!$G367=0,"-",IF('Denuncias-Renuncias'!K367=0,"-",('Denuncias-Renuncias'!K367/'Denuncias-Renuncias'!$G367)))</f>
        <v>0.05</v>
      </c>
      <c r="G367" s="39">
        <f>+IF('Denuncias-Renuncias'!$G367=0,"-",IF('Denuncias-Renuncias'!L367=0,"-",('Denuncias-Renuncias'!L367/'Denuncias-Renuncias'!$G367)))</f>
        <v>0.1</v>
      </c>
      <c r="H367" s="39" t="str">
        <f>+IF('Denuncias-Renuncias'!$G367=0,"-",IF('Denuncias-Renuncias'!M367=0,"-",('Denuncias-Renuncias'!M367/'Denuncias-Renuncias'!$G367)))</f>
        <v>-</v>
      </c>
      <c r="I367" s="39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62" t="s">
        <v>544</v>
      </c>
      <c r="C368" s="39" t="str">
        <f>+IF('Denuncias-Renuncias'!$G368=0,"-",IF('Denuncias-Renuncias'!H368=0,"-",('Denuncias-Renuncias'!H368/'Denuncias-Renuncias'!$G368)))</f>
        <v>-</v>
      </c>
      <c r="D368" s="39" t="str">
        <f>+IF('Denuncias-Renuncias'!$G368=0,"-",IF('Denuncias-Renuncias'!I368=0,"-",('Denuncias-Renuncias'!I368/'Denuncias-Renuncias'!$G368)))</f>
        <v>-</v>
      </c>
      <c r="E368" s="39">
        <f>+IF('Denuncias-Renuncias'!$G368=0,"-",IF('Denuncias-Renuncias'!J368=0,"-",('Denuncias-Renuncias'!J368/'Denuncias-Renuncias'!$G368)))</f>
        <v>1</v>
      </c>
      <c r="F368" s="39" t="str">
        <f>+IF('Denuncias-Renuncias'!$G368=0,"-",IF('Denuncias-Renuncias'!K368=0,"-",('Denuncias-Renuncias'!K368/'Denuncias-Renuncias'!$G368)))</f>
        <v>-</v>
      </c>
      <c r="G368" s="39" t="str">
        <f>+IF('Denuncias-Renuncias'!$G368=0,"-",IF('Denuncias-Renuncias'!L368=0,"-",('Denuncias-Renuncias'!L368/'Denuncias-Renuncias'!$G368)))</f>
        <v>-</v>
      </c>
      <c r="H368" s="39" t="str">
        <f>+IF('Denuncias-Renuncias'!$G368=0,"-",IF('Denuncias-Renuncias'!M368=0,"-",('Denuncias-Renuncias'!M368/'Denuncias-Renuncias'!$G368)))</f>
        <v>-</v>
      </c>
      <c r="I368" s="39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62" t="s">
        <v>545</v>
      </c>
      <c r="C369" s="39" t="str">
        <f>+IF('Denuncias-Renuncias'!$G369=0,"-",IF('Denuncias-Renuncias'!H369=0,"-",('Denuncias-Renuncias'!H369/'Denuncias-Renuncias'!$G369)))</f>
        <v>-</v>
      </c>
      <c r="D369" s="39" t="str">
        <f>+IF('Denuncias-Renuncias'!$G369=0,"-",IF('Denuncias-Renuncias'!I369=0,"-",('Denuncias-Renuncias'!I369/'Denuncias-Renuncias'!$G369)))</f>
        <v>-</v>
      </c>
      <c r="E369" s="39">
        <f>+IF('Denuncias-Renuncias'!$G369=0,"-",IF('Denuncias-Renuncias'!J369=0,"-",('Denuncias-Renuncias'!J369/'Denuncias-Renuncias'!$G369)))</f>
        <v>0.92307692307692313</v>
      </c>
      <c r="F369" s="39" t="str">
        <f>+IF('Denuncias-Renuncias'!$G369=0,"-",IF('Denuncias-Renuncias'!K369=0,"-",('Denuncias-Renuncias'!K369/'Denuncias-Renuncias'!$G369)))</f>
        <v>-</v>
      </c>
      <c r="G369" s="39" t="str">
        <f>+IF('Denuncias-Renuncias'!$G369=0,"-",IF('Denuncias-Renuncias'!L369=0,"-",('Denuncias-Renuncias'!L369/'Denuncias-Renuncias'!$G369)))</f>
        <v>-</v>
      </c>
      <c r="H369" s="39" t="str">
        <f>+IF('Denuncias-Renuncias'!$G369=0,"-",IF('Denuncias-Renuncias'!M369=0,"-",('Denuncias-Renuncias'!M369/'Denuncias-Renuncias'!$G369)))</f>
        <v>-</v>
      </c>
      <c r="I369" s="39">
        <f>+IF('Denuncias-Renuncias'!$G369=0,"-",IF('Denuncias-Renuncias'!N369=0,"-",('Denuncias-Renuncias'!N369/'Denuncias-Renuncias'!$G369)))</f>
        <v>7.6923076923076927E-2</v>
      </c>
    </row>
    <row r="370" spans="2:9" ht="20.100000000000001" customHeight="1" thickBot="1" x14ac:dyDescent="0.25">
      <c r="B370" s="62" t="s">
        <v>546</v>
      </c>
      <c r="C370" s="39" t="str">
        <f>+IF('Denuncias-Renuncias'!$G370=0,"-",IF('Denuncias-Renuncias'!H370=0,"-",('Denuncias-Renuncias'!H370/'Denuncias-Renuncias'!$G370)))</f>
        <v>-</v>
      </c>
      <c r="D370" s="39" t="str">
        <f>+IF('Denuncias-Renuncias'!$G370=0,"-",IF('Denuncias-Renuncias'!I370=0,"-",('Denuncias-Renuncias'!I370/'Denuncias-Renuncias'!$G370)))</f>
        <v>-</v>
      </c>
      <c r="E370" s="39">
        <f>+IF('Denuncias-Renuncias'!$G370=0,"-",IF('Denuncias-Renuncias'!J370=0,"-",('Denuncias-Renuncias'!J370/'Denuncias-Renuncias'!$G370)))</f>
        <v>0.66666666666666663</v>
      </c>
      <c r="F370" s="39">
        <f>+IF('Denuncias-Renuncias'!$G370=0,"-",IF('Denuncias-Renuncias'!K370=0,"-",('Denuncias-Renuncias'!K370/'Denuncias-Renuncias'!$G370)))</f>
        <v>2.3809523809523808E-2</v>
      </c>
      <c r="G370" s="39">
        <f>+IF('Denuncias-Renuncias'!$G370=0,"-",IF('Denuncias-Renuncias'!L370=0,"-",('Denuncias-Renuncias'!L370/'Denuncias-Renuncias'!$G370)))</f>
        <v>0.30952380952380953</v>
      </c>
      <c r="H370" s="39" t="str">
        <f>+IF('Denuncias-Renuncias'!$G370=0,"-",IF('Denuncias-Renuncias'!M370=0,"-",('Denuncias-Renuncias'!M370/'Denuncias-Renuncias'!$G370)))</f>
        <v>-</v>
      </c>
      <c r="I370" s="39" t="str">
        <f>+IF('Denuncias-Renuncias'!$G370=0,"-",IF('Denuncias-Renuncias'!N370=0,"-",('Denuncias-Renuncias'!N370/'Denuncias-Renuncias'!$G370)))</f>
        <v>-</v>
      </c>
    </row>
    <row r="371" spans="2:9" ht="20.100000000000001" customHeight="1" thickBot="1" x14ac:dyDescent="0.25">
      <c r="B371" s="62" t="s">
        <v>645</v>
      </c>
      <c r="C371" s="39" t="str">
        <f>+IF('Denuncias-Renuncias'!$G371=0,"-",IF('Denuncias-Renuncias'!H371=0,"-",('Denuncias-Renuncias'!H371/'Denuncias-Renuncias'!$G371)))</f>
        <v>-</v>
      </c>
      <c r="D371" s="39" t="str">
        <f>+IF('Denuncias-Renuncias'!$G371=0,"-",IF('Denuncias-Renuncias'!I371=0,"-",('Denuncias-Renuncias'!I371/'Denuncias-Renuncias'!$G371)))</f>
        <v>-</v>
      </c>
      <c r="E371" s="39">
        <f>+IF('Denuncias-Renuncias'!$G371=0,"-",IF('Denuncias-Renuncias'!J371=0,"-",('Denuncias-Renuncias'!J371/'Denuncias-Renuncias'!$G371)))</f>
        <v>0.74509803921568629</v>
      </c>
      <c r="F371" s="39" t="str">
        <f>+IF('Denuncias-Renuncias'!$G371=0,"-",IF('Denuncias-Renuncias'!K371=0,"-",('Denuncias-Renuncias'!K371/'Denuncias-Renuncias'!$G371)))</f>
        <v>-</v>
      </c>
      <c r="G371" s="39">
        <f>+IF('Denuncias-Renuncias'!$G371=0,"-",IF('Denuncias-Renuncias'!L371=0,"-",('Denuncias-Renuncias'!L371/'Denuncias-Renuncias'!$G371)))</f>
        <v>0.13725490196078433</v>
      </c>
      <c r="H371" s="39">
        <f>+IF('Denuncias-Renuncias'!$G371=0,"-",IF('Denuncias-Renuncias'!M371=0,"-",('Denuncias-Renuncias'!M371/'Denuncias-Renuncias'!$G371)))</f>
        <v>1.9607843137254902E-2</v>
      </c>
      <c r="I371" s="39">
        <f>+IF('Denuncias-Renuncias'!$G371=0,"-",IF('Denuncias-Renuncias'!N371=0,"-",('Denuncias-Renuncias'!N371/'Denuncias-Renuncias'!$G371)))</f>
        <v>9.8039215686274508E-2</v>
      </c>
    </row>
    <row r="372" spans="2:9" ht="20.100000000000001" customHeight="1" thickBot="1" x14ac:dyDescent="0.25">
      <c r="B372" s="62" t="s">
        <v>547</v>
      </c>
      <c r="C372" s="39" t="str">
        <f>+IF('Denuncias-Renuncias'!$G372=0,"-",IF('Denuncias-Renuncias'!H372=0,"-",('Denuncias-Renuncias'!H372/'Denuncias-Renuncias'!$G372)))</f>
        <v>-</v>
      </c>
      <c r="D372" s="39" t="str">
        <f>+IF('Denuncias-Renuncias'!$G372=0,"-",IF('Denuncias-Renuncias'!I372=0,"-",('Denuncias-Renuncias'!I372/'Denuncias-Renuncias'!$G372)))</f>
        <v>-</v>
      </c>
      <c r="E372" s="39">
        <f>+IF('Denuncias-Renuncias'!$G372=0,"-",IF('Denuncias-Renuncias'!J372=0,"-",('Denuncias-Renuncias'!J372/'Denuncias-Renuncias'!$G372)))</f>
        <v>0.96721311475409832</v>
      </c>
      <c r="F372" s="39" t="str">
        <f>+IF('Denuncias-Renuncias'!$G372=0,"-",IF('Denuncias-Renuncias'!K372=0,"-",('Denuncias-Renuncias'!K372/'Denuncias-Renuncias'!$G372)))</f>
        <v>-</v>
      </c>
      <c r="G372" s="39">
        <f>+IF('Denuncias-Renuncias'!$G372=0,"-",IF('Denuncias-Renuncias'!L372=0,"-",('Denuncias-Renuncias'!L372/'Denuncias-Renuncias'!$G372)))</f>
        <v>3.2786885245901641E-2</v>
      </c>
      <c r="H372" s="39" t="str">
        <f>+IF('Denuncias-Renuncias'!$G372=0,"-",IF('Denuncias-Renuncias'!M372=0,"-",('Denuncias-Renuncias'!M372/'Denuncias-Renuncias'!$G372)))</f>
        <v>-</v>
      </c>
      <c r="I372" s="39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62" t="s">
        <v>548</v>
      </c>
      <c r="C373" s="39" t="str">
        <f>+IF('Denuncias-Renuncias'!$G373=0,"-",IF('Denuncias-Renuncias'!H373=0,"-",('Denuncias-Renuncias'!H373/'Denuncias-Renuncias'!$G373)))</f>
        <v>-</v>
      </c>
      <c r="D373" s="39" t="str">
        <f>+IF('Denuncias-Renuncias'!$G373=0,"-",IF('Denuncias-Renuncias'!I373=0,"-",('Denuncias-Renuncias'!I373/'Denuncias-Renuncias'!$G373)))</f>
        <v>-</v>
      </c>
      <c r="E373" s="39">
        <f>+IF('Denuncias-Renuncias'!$G373=0,"-",IF('Denuncias-Renuncias'!J373=0,"-",('Denuncias-Renuncias'!J373/'Denuncias-Renuncias'!$G373)))</f>
        <v>1</v>
      </c>
      <c r="F373" s="39" t="str">
        <f>+IF('Denuncias-Renuncias'!$G373=0,"-",IF('Denuncias-Renuncias'!K373=0,"-",('Denuncias-Renuncias'!K373/'Denuncias-Renuncias'!$G373)))</f>
        <v>-</v>
      </c>
      <c r="G373" s="39" t="str">
        <f>+IF('Denuncias-Renuncias'!$G373=0,"-",IF('Denuncias-Renuncias'!L373=0,"-",('Denuncias-Renuncias'!L373/'Denuncias-Renuncias'!$G373)))</f>
        <v>-</v>
      </c>
      <c r="H373" s="39" t="str">
        <f>+IF('Denuncias-Renuncias'!$G373=0,"-",IF('Denuncias-Renuncias'!M373=0,"-",('Denuncias-Renuncias'!M373/'Denuncias-Renuncias'!$G373)))</f>
        <v>-</v>
      </c>
      <c r="I373" s="39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62" t="s">
        <v>549</v>
      </c>
      <c r="C374" s="39" t="str">
        <f>+IF('Denuncias-Renuncias'!$G374=0,"-",IF('Denuncias-Renuncias'!H374=0,"-",('Denuncias-Renuncias'!H374/'Denuncias-Renuncias'!$G374)))</f>
        <v>-</v>
      </c>
      <c r="D374" s="39" t="str">
        <f>+IF('Denuncias-Renuncias'!$G374=0,"-",IF('Denuncias-Renuncias'!I374=0,"-",('Denuncias-Renuncias'!I374/'Denuncias-Renuncias'!$G374)))</f>
        <v>-</v>
      </c>
      <c r="E374" s="39">
        <f>+IF('Denuncias-Renuncias'!$G374=0,"-",IF('Denuncias-Renuncias'!J374=0,"-",('Denuncias-Renuncias'!J374/'Denuncias-Renuncias'!$G374)))</f>
        <v>1</v>
      </c>
      <c r="F374" s="39" t="str">
        <f>+IF('Denuncias-Renuncias'!$G374=0,"-",IF('Denuncias-Renuncias'!K374=0,"-",('Denuncias-Renuncias'!K374/'Denuncias-Renuncias'!$G374)))</f>
        <v>-</v>
      </c>
      <c r="G374" s="39" t="str">
        <f>+IF('Denuncias-Renuncias'!$G374=0,"-",IF('Denuncias-Renuncias'!L374=0,"-",('Denuncias-Renuncias'!L374/'Denuncias-Renuncias'!$G374)))</f>
        <v>-</v>
      </c>
      <c r="H374" s="39" t="str">
        <f>+IF('Denuncias-Renuncias'!$G374=0,"-",IF('Denuncias-Renuncias'!M374=0,"-",('Denuncias-Renuncias'!M374/'Denuncias-Renuncias'!$G374)))</f>
        <v>-</v>
      </c>
      <c r="I374" s="39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62" t="s">
        <v>550</v>
      </c>
      <c r="C375" s="39" t="str">
        <f>+IF('Denuncias-Renuncias'!$G375=0,"-",IF('Denuncias-Renuncias'!H375=0,"-",('Denuncias-Renuncias'!H375/'Denuncias-Renuncias'!$G375)))</f>
        <v>-</v>
      </c>
      <c r="D375" s="39" t="str">
        <f>+IF('Denuncias-Renuncias'!$G375=0,"-",IF('Denuncias-Renuncias'!I375=0,"-",('Denuncias-Renuncias'!I375/'Denuncias-Renuncias'!$G375)))</f>
        <v>-</v>
      </c>
      <c r="E375" s="39">
        <f>+IF('Denuncias-Renuncias'!$G375=0,"-",IF('Denuncias-Renuncias'!J375=0,"-",('Denuncias-Renuncias'!J375/'Denuncias-Renuncias'!$G375)))</f>
        <v>0.93162393162393164</v>
      </c>
      <c r="F375" s="39">
        <f>+IF('Denuncias-Renuncias'!$G375=0,"-",IF('Denuncias-Renuncias'!K375=0,"-",('Denuncias-Renuncias'!K375/'Denuncias-Renuncias'!$G375)))</f>
        <v>8.5470085470085479E-3</v>
      </c>
      <c r="G375" s="39">
        <f>+IF('Denuncias-Renuncias'!$G375=0,"-",IF('Denuncias-Renuncias'!L375=0,"-",('Denuncias-Renuncias'!L375/'Denuncias-Renuncias'!$G375)))</f>
        <v>5.9829059829059832E-2</v>
      </c>
      <c r="H375" s="39" t="str">
        <f>+IF('Denuncias-Renuncias'!$G375=0,"-",IF('Denuncias-Renuncias'!M375=0,"-",('Denuncias-Renuncias'!M375/'Denuncias-Renuncias'!$G375)))</f>
        <v>-</v>
      </c>
      <c r="I375" s="39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62" t="s">
        <v>551</v>
      </c>
      <c r="C376" s="39">
        <f>+IF('Denuncias-Renuncias'!$G376=0,"-",IF('Denuncias-Renuncias'!H376=0,"-",('Denuncias-Renuncias'!H376/'Denuncias-Renuncias'!$G376)))</f>
        <v>0.25405405405405407</v>
      </c>
      <c r="D376" s="39" t="str">
        <f>+IF('Denuncias-Renuncias'!$G376=0,"-",IF('Denuncias-Renuncias'!I376=0,"-",('Denuncias-Renuncias'!I376/'Denuncias-Renuncias'!$G376)))</f>
        <v>-</v>
      </c>
      <c r="E376" s="39">
        <f>+IF('Denuncias-Renuncias'!$G376=0,"-",IF('Denuncias-Renuncias'!J376=0,"-",('Denuncias-Renuncias'!J376/'Denuncias-Renuncias'!$G376)))</f>
        <v>0.74594594594594599</v>
      </c>
      <c r="F376" s="39" t="str">
        <f>+IF('Denuncias-Renuncias'!$G376=0,"-",IF('Denuncias-Renuncias'!K376=0,"-",('Denuncias-Renuncias'!K376/'Denuncias-Renuncias'!$G376)))</f>
        <v>-</v>
      </c>
      <c r="G376" s="39" t="str">
        <f>+IF('Denuncias-Renuncias'!$G376=0,"-",IF('Denuncias-Renuncias'!L376=0,"-",('Denuncias-Renuncias'!L376/'Denuncias-Renuncias'!$G376)))</f>
        <v>-</v>
      </c>
      <c r="H376" s="39" t="str">
        <f>+IF('Denuncias-Renuncias'!$G376=0,"-",IF('Denuncias-Renuncias'!M376=0,"-",('Denuncias-Renuncias'!M376/'Denuncias-Renuncias'!$G376)))</f>
        <v>-</v>
      </c>
      <c r="I376" s="39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62" t="s">
        <v>552</v>
      </c>
      <c r="C377" s="39">
        <f>+IF('Denuncias-Renuncias'!$G377=0,"-",IF('Denuncias-Renuncias'!H377=0,"-",('Denuncias-Renuncias'!H377/'Denuncias-Renuncias'!$G377)))</f>
        <v>1.6241299303944315E-2</v>
      </c>
      <c r="D377" s="39" t="str">
        <f>+IF('Denuncias-Renuncias'!$G377=0,"-",IF('Denuncias-Renuncias'!I377=0,"-",('Denuncias-Renuncias'!I377/'Denuncias-Renuncias'!$G377)))</f>
        <v>-</v>
      </c>
      <c r="E377" s="39">
        <f>+IF('Denuncias-Renuncias'!$G377=0,"-",IF('Denuncias-Renuncias'!J377=0,"-",('Denuncias-Renuncias'!J377/'Denuncias-Renuncias'!$G377)))</f>
        <v>0.92227378190255216</v>
      </c>
      <c r="F377" s="39">
        <f>+IF('Denuncias-Renuncias'!$G377=0,"-",IF('Denuncias-Renuncias'!K377=0,"-",('Denuncias-Renuncias'!K377/'Denuncias-Renuncias'!$G377)))</f>
        <v>1.9721577726218097E-2</v>
      </c>
      <c r="G377" s="39">
        <f>+IF('Denuncias-Renuncias'!$G377=0,"-",IF('Denuncias-Renuncias'!L377=0,"-",('Denuncias-Renuncias'!L377/'Denuncias-Renuncias'!$G377)))</f>
        <v>2.0881670533642691E-2</v>
      </c>
      <c r="H377" s="39">
        <f>+IF('Denuncias-Renuncias'!$G377=0,"-",IF('Denuncias-Renuncias'!M377=0,"-",('Denuncias-Renuncias'!M377/'Denuncias-Renuncias'!$G377)))</f>
        <v>2.0881670533642691E-2</v>
      </c>
      <c r="I377" s="39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62" t="s">
        <v>203</v>
      </c>
      <c r="C378" s="39">
        <f>+IF('Denuncias-Renuncias'!$G378=0,"-",IF('Denuncias-Renuncias'!H378=0,"-",('Denuncias-Renuncias'!H378/'Denuncias-Renuncias'!$G378)))</f>
        <v>1.4652014652014652E-2</v>
      </c>
      <c r="D378" s="39" t="str">
        <f>+IF('Denuncias-Renuncias'!$G378=0,"-",IF('Denuncias-Renuncias'!I378=0,"-",('Denuncias-Renuncias'!I378/'Denuncias-Renuncias'!$G378)))</f>
        <v>-</v>
      </c>
      <c r="E378" s="39">
        <f>+IF('Denuncias-Renuncias'!$G378=0,"-",IF('Denuncias-Renuncias'!J378=0,"-",('Denuncias-Renuncias'!J378/'Denuncias-Renuncias'!$G378)))</f>
        <v>0.63369963369963367</v>
      </c>
      <c r="F378" s="39">
        <f>+IF('Denuncias-Renuncias'!$G378=0,"-",IF('Denuncias-Renuncias'!K378=0,"-",('Denuncias-Renuncias'!K378/'Denuncias-Renuncias'!$G378)))</f>
        <v>1.8315018315018316E-2</v>
      </c>
      <c r="G378" s="39">
        <f>+IF('Denuncias-Renuncias'!$G378=0,"-",IF('Denuncias-Renuncias'!L378=0,"-",('Denuncias-Renuncias'!L378/'Denuncias-Renuncias'!$G378)))</f>
        <v>0.10989010989010989</v>
      </c>
      <c r="H378" s="39">
        <f>+IF('Denuncias-Renuncias'!$G378=0,"-",IF('Denuncias-Renuncias'!M378=0,"-",('Denuncias-Renuncias'!M378/'Denuncias-Renuncias'!$G378)))</f>
        <v>0.19047619047619047</v>
      </c>
      <c r="I378" s="39">
        <f>+IF('Denuncias-Renuncias'!$G378=0,"-",IF('Denuncias-Renuncias'!N378=0,"-",('Denuncias-Renuncias'!N378/'Denuncias-Renuncias'!$G378)))</f>
        <v>3.2967032967032968E-2</v>
      </c>
    </row>
    <row r="379" spans="2:9" ht="20.100000000000001" customHeight="1" thickBot="1" x14ac:dyDescent="0.25">
      <c r="B379" s="62" t="s">
        <v>553</v>
      </c>
      <c r="C379" s="39" t="str">
        <f>+IF('Denuncias-Renuncias'!$G379=0,"-",IF('Denuncias-Renuncias'!H379=0,"-",('Denuncias-Renuncias'!H379/'Denuncias-Renuncias'!$G379)))</f>
        <v>-</v>
      </c>
      <c r="D379" s="39" t="str">
        <f>+IF('Denuncias-Renuncias'!$G379=0,"-",IF('Denuncias-Renuncias'!I379=0,"-",('Denuncias-Renuncias'!I379/'Denuncias-Renuncias'!$G379)))</f>
        <v>-</v>
      </c>
      <c r="E379" s="39">
        <f>+IF('Denuncias-Renuncias'!$G379=0,"-",IF('Denuncias-Renuncias'!J379=0,"-",('Denuncias-Renuncias'!J379/'Denuncias-Renuncias'!$G379)))</f>
        <v>0.8571428571428571</v>
      </c>
      <c r="F379" s="39" t="str">
        <f>+IF('Denuncias-Renuncias'!$G379=0,"-",IF('Denuncias-Renuncias'!K379=0,"-",('Denuncias-Renuncias'!K379/'Denuncias-Renuncias'!$G379)))</f>
        <v>-</v>
      </c>
      <c r="G379" s="39" t="str">
        <f>+IF('Denuncias-Renuncias'!$G379=0,"-",IF('Denuncias-Renuncias'!L379=0,"-",('Denuncias-Renuncias'!L379/'Denuncias-Renuncias'!$G379)))</f>
        <v>-</v>
      </c>
      <c r="H379" s="39">
        <f>+IF('Denuncias-Renuncias'!$G379=0,"-",IF('Denuncias-Renuncias'!M379=0,"-",('Denuncias-Renuncias'!M379/'Denuncias-Renuncias'!$G379)))</f>
        <v>0.14285714285714285</v>
      </c>
      <c r="I379" s="39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62" t="s">
        <v>554</v>
      </c>
      <c r="C380" s="39" t="str">
        <f>+IF('Denuncias-Renuncias'!$G380=0,"-",IF('Denuncias-Renuncias'!H380=0,"-",('Denuncias-Renuncias'!H380/'Denuncias-Renuncias'!$G380)))</f>
        <v>-</v>
      </c>
      <c r="D380" s="39" t="str">
        <f>+IF('Denuncias-Renuncias'!$G380=0,"-",IF('Denuncias-Renuncias'!I380=0,"-",('Denuncias-Renuncias'!I380/'Denuncias-Renuncias'!$G380)))</f>
        <v>-</v>
      </c>
      <c r="E380" s="39">
        <f>+IF('Denuncias-Renuncias'!$G380=0,"-",IF('Denuncias-Renuncias'!J380=0,"-",('Denuncias-Renuncias'!J380/'Denuncias-Renuncias'!$G380)))</f>
        <v>0.81538461538461537</v>
      </c>
      <c r="F380" s="39">
        <f>+IF('Denuncias-Renuncias'!$G380=0,"-",IF('Denuncias-Renuncias'!K380=0,"-",('Denuncias-Renuncias'!K380/'Denuncias-Renuncias'!$G380)))</f>
        <v>6.1538461538461542E-2</v>
      </c>
      <c r="G380" s="39">
        <f>+IF('Denuncias-Renuncias'!$G380=0,"-",IF('Denuncias-Renuncias'!L380=0,"-",('Denuncias-Renuncias'!L380/'Denuncias-Renuncias'!$G380)))</f>
        <v>0.12307692307692308</v>
      </c>
      <c r="H380" s="39" t="str">
        <f>+IF('Denuncias-Renuncias'!$G380=0,"-",IF('Denuncias-Renuncias'!M380=0,"-",('Denuncias-Renuncias'!M380/'Denuncias-Renuncias'!$G380)))</f>
        <v>-</v>
      </c>
      <c r="I380" s="39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62" t="s">
        <v>555</v>
      </c>
      <c r="C381" s="39" t="str">
        <f>+IF('Denuncias-Renuncias'!$G381=0,"-",IF('Denuncias-Renuncias'!H381=0,"-",('Denuncias-Renuncias'!H381/'Denuncias-Renuncias'!$G381)))</f>
        <v>-</v>
      </c>
      <c r="D381" s="39" t="str">
        <f>+IF('Denuncias-Renuncias'!$G381=0,"-",IF('Denuncias-Renuncias'!I381=0,"-",('Denuncias-Renuncias'!I381/'Denuncias-Renuncias'!$G381)))</f>
        <v>-</v>
      </c>
      <c r="E381" s="39">
        <f>+IF('Denuncias-Renuncias'!$G381=0,"-",IF('Denuncias-Renuncias'!J381=0,"-",('Denuncias-Renuncias'!J381/'Denuncias-Renuncias'!$G381)))</f>
        <v>1</v>
      </c>
      <c r="F381" s="39" t="str">
        <f>+IF('Denuncias-Renuncias'!$G381=0,"-",IF('Denuncias-Renuncias'!K381=0,"-",('Denuncias-Renuncias'!K381/'Denuncias-Renuncias'!$G381)))</f>
        <v>-</v>
      </c>
      <c r="G381" s="39" t="str">
        <f>+IF('Denuncias-Renuncias'!$G381=0,"-",IF('Denuncias-Renuncias'!L381=0,"-",('Denuncias-Renuncias'!L381/'Denuncias-Renuncias'!$G381)))</f>
        <v>-</v>
      </c>
      <c r="H381" s="39" t="str">
        <f>+IF('Denuncias-Renuncias'!$G381=0,"-",IF('Denuncias-Renuncias'!M381=0,"-",('Denuncias-Renuncias'!M381/'Denuncias-Renuncias'!$G381)))</f>
        <v>-</v>
      </c>
      <c r="I381" s="39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62" t="s">
        <v>556</v>
      </c>
      <c r="C382" s="39" t="str">
        <f>+IF('Denuncias-Renuncias'!$G382=0,"-",IF('Denuncias-Renuncias'!H382=0,"-",('Denuncias-Renuncias'!H382/'Denuncias-Renuncias'!$G382)))</f>
        <v>-</v>
      </c>
      <c r="D382" s="39" t="str">
        <f>+IF('Denuncias-Renuncias'!$G382=0,"-",IF('Denuncias-Renuncias'!I382=0,"-",('Denuncias-Renuncias'!I382/'Denuncias-Renuncias'!$G382)))</f>
        <v>-</v>
      </c>
      <c r="E382" s="39">
        <f>+IF('Denuncias-Renuncias'!$G382=0,"-",IF('Denuncias-Renuncias'!J382=0,"-",('Denuncias-Renuncias'!J382/'Denuncias-Renuncias'!$G382)))</f>
        <v>0.81818181818181823</v>
      </c>
      <c r="F382" s="39" t="str">
        <f>+IF('Denuncias-Renuncias'!$G382=0,"-",IF('Denuncias-Renuncias'!K382=0,"-",('Denuncias-Renuncias'!K382/'Denuncias-Renuncias'!$G382)))</f>
        <v>-</v>
      </c>
      <c r="G382" s="39">
        <f>+IF('Denuncias-Renuncias'!$G382=0,"-",IF('Denuncias-Renuncias'!L382=0,"-",('Denuncias-Renuncias'!L382/'Denuncias-Renuncias'!$G382)))</f>
        <v>0.18181818181818182</v>
      </c>
      <c r="H382" s="39" t="str">
        <f>+IF('Denuncias-Renuncias'!$G382=0,"-",IF('Denuncias-Renuncias'!M382=0,"-",('Denuncias-Renuncias'!M382/'Denuncias-Renuncias'!$G382)))</f>
        <v>-</v>
      </c>
      <c r="I382" s="39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62" t="s">
        <v>557</v>
      </c>
      <c r="C383" s="39">
        <f>+IF('Denuncias-Renuncias'!$G383=0,"-",IF('Denuncias-Renuncias'!H383=0,"-",('Denuncias-Renuncias'!H383/'Denuncias-Renuncias'!$G383)))</f>
        <v>5.7142857142857143E-3</v>
      </c>
      <c r="D383" s="39" t="str">
        <f>+IF('Denuncias-Renuncias'!$G383=0,"-",IF('Denuncias-Renuncias'!I383=0,"-",('Denuncias-Renuncias'!I383/'Denuncias-Renuncias'!$G383)))</f>
        <v>-</v>
      </c>
      <c r="E383" s="39">
        <f>+IF('Denuncias-Renuncias'!$G383=0,"-",IF('Denuncias-Renuncias'!J383=0,"-",('Denuncias-Renuncias'!J383/'Denuncias-Renuncias'!$G383)))</f>
        <v>0.96</v>
      </c>
      <c r="F383" s="39" t="str">
        <f>+IF('Denuncias-Renuncias'!$G383=0,"-",IF('Denuncias-Renuncias'!K383=0,"-",('Denuncias-Renuncias'!K383/'Denuncias-Renuncias'!$G383)))</f>
        <v>-</v>
      </c>
      <c r="G383" s="39" t="str">
        <f>+IF('Denuncias-Renuncias'!$G383=0,"-",IF('Denuncias-Renuncias'!L383=0,"-",('Denuncias-Renuncias'!L383/'Denuncias-Renuncias'!$G383)))</f>
        <v>-</v>
      </c>
      <c r="H383" s="39">
        <f>+IF('Denuncias-Renuncias'!$G383=0,"-",IF('Denuncias-Renuncias'!M383=0,"-",('Denuncias-Renuncias'!M383/'Denuncias-Renuncias'!$G383)))</f>
        <v>3.4285714285714287E-2</v>
      </c>
      <c r="I383" s="39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62" t="s">
        <v>558</v>
      </c>
      <c r="C384" s="39">
        <f>+IF('Denuncias-Renuncias'!$G384=0,"-",IF('Denuncias-Renuncias'!H384=0,"-",('Denuncias-Renuncias'!H384/'Denuncias-Renuncias'!$G384)))</f>
        <v>1.098901098901099E-2</v>
      </c>
      <c r="D384" s="39" t="str">
        <f>+IF('Denuncias-Renuncias'!$G384=0,"-",IF('Denuncias-Renuncias'!I384=0,"-",('Denuncias-Renuncias'!I384/'Denuncias-Renuncias'!$G384)))</f>
        <v>-</v>
      </c>
      <c r="E384" s="39">
        <f>+IF('Denuncias-Renuncias'!$G384=0,"-",IF('Denuncias-Renuncias'!J384=0,"-",('Denuncias-Renuncias'!J384/'Denuncias-Renuncias'!$G384)))</f>
        <v>0.97802197802197799</v>
      </c>
      <c r="F384" s="39">
        <f>+IF('Denuncias-Renuncias'!$G384=0,"-",IF('Denuncias-Renuncias'!K384=0,"-",('Denuncias-Renuncias'!K384/'Denuncias-Renuncias'!$G384)))</f>
        <v>1.098901098901099E-2</v>
      </c>
      <c r="G384" s="39" t="str">
        <f>+IF('Denuncias-Renuncias'!$G384=0,"-",IF('Denuncias-Renuncias'!L384=0,"-",('Denuncias-Renuncias'!L384/'Denuncias-Renuncias'!$G384)))</f>
        <v>-</v>
      </c>
      <c r="H384" s="39" t="str">
        <f>+IF('Denuncias-Renuncias'!$G384=0,"-",IF('Denuncias-Renuncias'!M384=0,"-",('Denuncias-Renuncias'!M384/'Denuncias-Renuncias'!$G384)))</f>
        <v>-</v>
      </c>
      <c r="I384" s="39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62" t="s">
        <v>646</v>
      </c>
      <c r="C385" s="39" t="str">
        <f>+IF('Denuncias-Renuncias'!$G385=0,"-",IF('Denuncias-Renuncias'!H385=0,"-",('Denuncias-Renuncias'!H385/'Denuncias-Renuncias'!$G385)))</f>
        <v>-</v>
      </c>
      <c r="D385" s="39" t="str">
        <f>+IF('Denuncias-Renuncias'!$G385=0,"-",IF('Denuncias-Renuncias'!I385=0,"-",('Denuncias-Renuncias'!I385/'Denuncias-Renuncias'!$G385)))</f>
        <v>-</v>
      </c>
      <c r="E385" s="39">
        <f>+IF('Denuncias-Renuncias'!$G385=0,"-",IF('Denuncias-Renuncias'!J385=0,"-",('Denuncias-Renuncias'!J385/'Denuncias-Renuncias'!$G385)))</f>
        <v>0.62765957446808507</v>
      </c>
      <c r="F385" s="39">
        <f>+IF('Denuncias-Renuncias'!$G385=0,"-",IF('Denuncias-Renuncias'!K385=0,"-",('Denuncias-Renuncias'!K385/'Denuncias-Renuncias'!$G385)))</f>
        <v>9.5744680851063829E-2</v>
      </c>
      <c r="G385" s="39">
        <f>+IF('Denuncias-Renuncias'!$G385=0,"-",IF('Denuncias-Renuncias'!L385=0,"-",('Denuncias-Renuncias'!L385/'Denuncias-Renuncias'!$G385)))</f>
        <v>0.19148936170212766</v>
      </c>
      <c r="H385" s="39">
        <f>+IF('Denuncias-Renuncias'!$G385=0,"-",IF('Denuncias-Renuncias'!M385=0,"-",('Denuncias-Renuncias'!M385/'Denuncias-Renuncias'!$G385)))</f>
        <v>2.1276595744680851E-2</v>
      </c>
      <c r="I385" s="39">
        <f>+IF('Denuncias-Renuncias'!$G385=0,"-",IF('Denuncias-Renuncias'!N385=0,"-",('Denuncias-Renuncias'!N385/'Denuncias-Renuncias'!$G385)))</f>
        <v>6.3829787234042548E-2</v>
      </c>
    </row>
    <row r="386" spans="2:9" ht="20.100000000000001" customHeight="1" thickBot="1" x14ac:dyDescent="0.25">
      <c r="B386" s="62" t="s">
        <v>559</v>
      </c>
      <c r="C386" s="39">
        <f>+IF('Denuncias-Renuncias'!$G386=0,"-",IF('Denuncias-Renuncias'!H386=0,"-",('Denuncias-Renuncias'!H386/'Denuncias-Renuncias'!$G386)))</f>
        <v>7.792207792207792E-2</v>
      </c>
      <c r="D386" s="39" t="str">
        <f>+IF('Denuncias-Renuncias'!$G386=0,"-",IF('Denuncias-Renuncias'!I386=0,"-",('Denuncias-Renuncias'!I386/'Denuncias-Renuncias'!$G386)))</f>
        <v>-</v>
      </c>
      <c r="E386" s="39">
        <f>+IF('Denuncias-Renuncias'!$G386=0,"-",IF('Denuncias-Renuncias'!J386=0,"-",('Denuncias-Renuncias'!J386/'Denuncias-Renuncias'!$G386)))</f>
        <v>0.83116883116883122</v>
      </c>
      <c r="F386" s="39">
        <f>+IF('Denuncias-Renuncias'!$G386=0,"-",IF('Denuncias-Renuncias'!K386=0,"-",('Denuncias-Renuncias'!K386/'Denuncias-Renuncias'!$G386)))</f>
        <v>3.896103896103896E-2</v>
      </c>
      <c r="G386" s="39">
        <f>+IF('Denuncias-Renuncias'!$G386=0,"-",IF('Denuncias-Renuncias'!L386=0,"-",('Denuncias-Renuncias'!L386/'Denuncias-Renuncias'!$G386)))</f>
        <v>2.5974025974025976E-2</v>
      </c>
      <c r="H386" s="39">
        <f>+IF('Denuncias-Renuncias'!$G386=0,"-",IF('Denuncias-Renuncias'!M386=0,"-",('Denuncias-Renuncias'!M386/'Denuncias-Renuncias'!$G386)))</f>
        <v>1.2987012987012988E-2</v>
      </c>
      <c r="I386" s="39">
        <f>+IF('Denuncias-Renuncias'!$G386=0,"-",IF('Denuncias-Renuncias'!N386=0,"-",('Denuncias-Renuncias'!N386/'Denuncias-Renuncias'!$G386)))</f>
        <v>1.2987012987012988E-2</v>
      </c>
    </row>
    <row r="387" spans="2:9" ht="20.100000000000001" customHeight="1" thickBot="1" x14ac:dyDescent="0.25">
      <c r="B387" s="62" t="s">
        <v>560</v>
      </c>
      <c r="C387" s="39" t="str">
        <f>+IF('Denuncias-Renuncias'!$G387=0,"-",IF('Denuncias-Renuncias'!H387=0,"-",('Denuncias-Renuncias'!H387/'Denuncias-Renuncias'!$G387)))</f>
        <v>-</v>
      </c>
      <c r="D387" s="39" t="str">
        <f>+IF('Denuncias-Renuncias'!$G387=0,"-",IF('Denuncias-Renuncias'!I387=0,"-",('Denuncias-Renuncias'!I387/'Denuncias-Renuncias'!$G387)))</f>
        <v>-</v>
      </c>
      <c r="E387" s="39">
        <f>+IF('Denuncias-Renuncias'!$G387=0,"-",IF('Denuncias-Renuncias'!J387=0,"-",('Denuncias-Renuncias'!J387/'Denuncias-Renuncias'!$G387)))</f>
        <v>0.96551724137931039</v>
      </c>
      <c r="F387" s="39">
        <f>+IF('Denuncias-Renuncias'!$G387=0,"-",IF('Denuncias-Renuncias'!K387=0,"-",('Denuncias-Renuncias'!K387/'Denuncias-Renuncias'!$G387)))</f>
        <v>1.1494252873563218E-2</v>
      </c>
      <c r="G387" s="39">
        <f>+IF('Denuncias-Renuncias'!$G387=0,"-",IF('Denuncias-Renuncias'!L387=0,"-",('Denuncias-Renuncias'!L387/'Denuncias-Renuncias'!$G387)))</f>
        <v>2.2988505747126436E-2</v>
      </c>
      <c r="H387" s="39" t="str">
        <f>+IF('Denuncias-Renuncias'!$G387=0,"-",IF('Denuncias-Renuncias'!M387=0,"-",('Denuncias-Renuncias'!M387/'Denuncias-Renuncias'!$G387)))</f>
        <v>-</v>
      </c>
      <c r="I387" s="39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62" t="s">
        <v>561</v>
      </c>
      <c r="C388" s="39" t="str">
        <f>+IF('Denuncias-Renuncias'!$G388=0,"-",IF('Denuncias-Renuncias'!H388=0,"-",('Denuncias-Renuncias'!H388/'Denuncias-Renuncias'!$G388)))</f>
        <v>-</v>
      </c>
      <c r="D388" s="39" t="str">
        <f>+IF('Denuncias-Renuncias'!$G388=0,"-",IF('Denuncias-Renuncias'!I388=0,"-",('Denuncias-Renuncias'!I388/'Denuncias-Renuncias'!$G388)))</f>
        <v>-</v>
      </c>
      <c r="E388" s="39">
        <f>+IF('Denuncias-Renuncias'!$G388=0,"-",IF('Denuncias-Renuncias'!J388=0,"-",('Denuncias-Renuncias'!J388/'Denuncias-Renuncias'!$G388)))</f>
        <v>0.93617021276595747</v>
      </c>
      <c r="F388" s="39" t="str">
        <f>+IF('Denuncias-Renuncias'!$G388=0,"-",IF('Denuncias-Renuncias'!K388=0,"-",('Denuncias-Renuncias'!K388/'Denuncias-Renuncias'!$G388)))</f>
        <v>-</v>
      </c>
      <c r="G388" s="39" t="str">
        <f>+IF('Denuncias-Renuncias'!$G388=0,"-",IF('Denuncias-Renuncias'!L388=0,"-",('Denuncias-Renuncias'!L388/'Denuncias-Renuncias'!$G388)))</f>
        <v>-</v>
      </c>
      <c r="H388" s="39">
        <f>+IF('Denuncias-Renuncias'!$G388=0,"-",IF('Denuncias-Renuncias'!M388=0,"-",('Denuncias-Renuncias'!M388/'Denuncias-Renuncias'!$G388)))</f>
        <v>6.3829787234042548E-2</v>
      </c>
      <c r="I388" s="39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62" t="s">
        <v>562</v>
      </c>
      <c r="C389" s="39">
        <f>+IF('Denuncias-Renuncias'!$G389=0,"-",IF('Denuncias-Renuncias'!H389=0,"-",('Denuncias-Renuncias'!H389/'Denuncias-Renuncias'!$G389)))</f>
        <v>1.4295925661186562E-3</v>
      </c>
      <c r="D389" s="39" t="str">
        <f>+IF('Denuncias-Renuncias'!$G389=0,"-",IF('Denuncias-Renuncias'!I389=0,"-",('Denuncias-Renuncias'!I389/'Denuncias-Renuncias'!$G389)))</f>
        <v>-</v>
      </c>
      <c r="E389" s="39">
        <f>+IF('Denuncias-Renuncias'!$G389=0,"-",IF('Denuncias-Renuncias'!J389=0,"-",('Denuncias-Renuncias'!J389/'Denuncias-Renuncias'!$G389)))</f>
        <v>0.60257326661901356</v>
      </c>
      <c r="F389" s="39">
        <f>+IF('Denuncias-Renuncias'!$G389=0,"-",IF('Denuncias-Renuncias'!K389=0,"-",('Denuncias-Renuncias'!K389/'Denuncias-Renuncias'!$G389)))</f>
        <v>1.0007147962830594E-2</v>
      </c>
      <c r="G389" s="39">
        <f>+IF('Denuncias-Renuncias'!$G389=0,"-",IF('Denuncias-Renuncias'!L389=0,"-",('Denuncias-Renuncias'!L389/'Denuncias-Renuncias'!$G389)))</f>
        <v>0.27877055039313797</v>
      </c>
      <c r="H389" s="39">
        <f>+IF('Denuncias-Renuncias'!$G389=0,"-",IF('Denuncias-Renuncias'!M389=0,"-",('Denuncias-Renuncias'!M389/'Denuncias-Renuncias'!$G389)))</f>
        <v>8.1486776268763397E-2</v>
      </c>
      <c r="I389" s="39">
        <f>+IF('Denuncias-Renuncias'!$G389=0,"-",IF('Denuncias-Renuncias'!N389=0,"-",('Denuncias-Renuncias'!N389/'Denuncias-Renuncias'!$G389)))</f>
        <v>2.5732666190135811E-2</v>
      </c>
    </row>
    <row r="390" spans="2:9" ht="20.100000000000001" customHeight="1" thickBot="1" x14ac:dyDescent="0.25">
      <c r="B390" s="62" t="s">
        <v>563</v>
      </c>
      <c r="C390" s="39" t="str">
        <f>+IF('Denuncias-Renuncias'!$G390=0,"-",IF('Denuncias-Renuncias'!H390=0,"-",('Denuncias-Renuncias'!H390/'Denuncias-Renuncias'!$G390)))</f>
        <v>-</v>
      </c>
      <c r="D390" s="39" t="str">
        <f>+IF('Denuncias-Renuncias'!$G390=0,"-",IF('Denuncias-Renuncias'!I390=0,"-",('Denuncias-Renuncias'!I390/'Denuncias-Renuncias'!$G390)))</f>
        <v>-</v>
      </c>
      <c r="E390" s="39">
        <f>+IF('Denuncias-Renuncias'!$G390=0,"-",IF('Denuncias-Renuncias'!J390=0,"-",('Denuncias-Renuncias'!J390/'Denuncias-Renuncias'!$G390)))</f>
        <v>0.43778110944527737</v>
      </c>
      <c r="F390" s="39">
        <f>+IF('Denuncias-Renuncias'!$G390=0,"-",IF('Denuncias-Renuncias'!K390=0,"-",('Denuncias-Renuncias'!K390/'Denuncias-Renuncias'!$G390)))</f>
        <v>2.5487256371814093E-2</v>
      </c>
      <c r="G390" s="39">
        <f>+IF('Denuncias-Renuncias'!$G390=0,"-",IF('Denuncias-Renuncias'!L390=0,"-",('Denuncias-Renuncias'!L390/'Denuncias-Renuncias'!$G390)))</f>
        <v>0.29985007496251875</v>
      </c>
      <c r="H390" s="39">
        <f>+IF('Denuncias-Renuncias'!$G390=0,"-",IF('Denuncias-Renuncias'!M390=0,"-",('Denuncias-Renuncias'!M390/'Denuncias-Renuncias'!$G390)))</f>
        <v>0.23688155922038981</v>
      </c>
      <c r="I390" s="39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62" t="s">
        <v>564</v>
      </c>
      <c r="C391" s="39">
        <f>+IF('Denuncias-Renuncias'!$G391=0,"-",IF('Denuncias-Renuncias'!H391=0,"-",('Denuncias-Renuncias'!H391/'Denuncias-Renuncias'!$G391)))</f>
        <v>1.4316392269148174E-3</v>
      </c>
      <c r="D391" s="39" t="str">
        <f>+IF('Denuncias-Renuncias'!$G391=0,"-",IF('Denuncias-Renuncias'!I391=0,"-",('Denuncias-Renuncias'!I391/'Denuncias-Renuncias'!$G391)))</f>
        <v>-</v>
      </c>
      <c r="E391" s="39">
        <f>+IF('Denuncias-Renuncias'!$G391=0,"-",IF('Denuncias-Renuncias'!J391=0,"-",('Denuncias-Renuncias'!J391/'Denuncias-Renuncias'!$G391)))</f>
        <v>0.72942018611309944</v>
      </c>
      <c r="F391" s="39">
        <f>+IF('Denuncias-Renuncias'!$G391=0,"-",IF('Denuncias-Renuncias'!K391=0,"-",('Denuncias-Renuncias'!K391/'Denuncias-Renuncias'!$G391)))</f>
        <v>1.3600572655690766E-2</v>
      </c>
      <c r="G391" s="39">
        <f>+IF('Denuncias-Renuncias'!$G391=0,"-",IF('Denuncias-Renuncias'!L391=0,"-",('Denuncias-Renuncias'!L391/'Denuncias-Renuncias'!$G391)))</f>
        <v>7.874015748031496E-2</v>
      </c>
      <c r="H391" s="39">
        <f>+IF('Denuncias-Renuncias'!$G391=0,"-",IF('Denuncias-Renuncias'!M391=0,"-",('Denuncias-Renuncias'!M391/'Denuncias-Renuncias'!$G391)))</f>
        <v>5.7981388690050109E-2</v>
      </c>
      <c r="I391" s="39">
        <f>+IF('Denuncias-Renuncias'!$G391=0,"-",IF('Denuncias-Renuncias'!N391=0,"-",('Denuncias-Renuncias'!N391/'Denuncias-Renuncias'!$G391)))</f>
        <v>0.11882605583392986</v>
      </c>
    </row>
    <row r="392" spans="2:9" ht="20.100000000000001" customHeight="1" thickBot="1" x14ac:dyDescent="0.25">
      <c r="B392" s="62" t="s">
        <v>565</v>
      </c>
      <c r="C392" s="39">
        <f>+IF('Denuncias-Renuncias'!$G392=0,"-",IF('Denuncias-Renuncias'!H392=0,"-",('Denuncias-Renuncias'!H392/'Denuncias-Renuncias'!$G392)))</f>
        <v>2.9577464788732393E-2</v>
      </c>
      <c r="D392" s="39">
        <f>+IF('Denuncias-Renuncias'!$G392=0,"-",IF('Denuncias-Renuncias'!I392=0,"-",('Denuncias-Renuncias'!I392/'Denuncias-Renuncias'!$G392)))</f>
        <v>4.2253521126760559E-3</v>
      </c>
      <c r="E392" s="39">
        <f>+IF('Denuncias-Renuncias'!$G392=0,"-",IF('Denuncias-Renuncias'!J392=0,"-",('Denuncias-Renuncias'!J392/'Denuncias-Renuncias'!$G392)))</f>
        <v>0.528169014084507</v>
      </c>
      <c r="F392" s="39">
        <f>+IF('Denuncias-Renuncias'!$G392=0,"-",IF('Denuncias-Renuncias'!K392=0,"-",('Denuncias-Renuncias'!K392/'Denuncias-Renuncias'!$G392)))</f>
        <v>2.3943661971830985E-2</v>
      </c>
      <c r="G392" s="39">
        <f>+IF('Denuncias-Renuncias'!$G392=0,"-",IF('Denuncias-Renuncias'!L392=0,"-",('Denuncias-Renuncias'!L392/'Denuncias-Renuncias'!$G392)))</f>
        <v>0.19577464788732393</v>
      </c>
      <c r="H392" s="39">
        <f>+IF('Denuncias-Renuncias'!$G392=0,"-",IF('Denuncias-Renuncias'!M392=0,"-",('Denuncias-Renuncias'!M392/'Denuncias-Renuncias'!$G392)))</f>
        <v>0.1591549295774648</v>
      </c>
      <c r="I392" s="39">
        <f>+IF('Denuncias-Renuncias'!$G392=0,"-",IF('Denuncias-Renuncias'!N392=0,"-",('Denuncias-Renuncias'!N392/'Denuncias-Renuncias'!$G392)))</f>
        <v>5.9154929577464786E-2</v>
      </c>
    </row>
    <row r="393" spans="2:9" ht="20.100000000000001" customHeight="1" thickBot="1" x14ac:dyDescent="0.25">
      <c r="B393" s="62" t="s">
        <v>566</v>
      </c>
      <c r="C393" s="39" t="str">
        <f>+IF('Denuncias-Renuncias'!$G393=0,"-",IF('Denuncias-Renuncias'!H393=0,"-",('Denuncias-Renuncias'!H393/'Denuncias-Renuncias'!$G393)))</f>
        <v>-</v>
      </c>
      <c r="D393" s="39" t="str">
        <f>+IF('Denuncias-Renuncias'!$G393=0,"-",IF('Denuncias-Renuncias'!I393=0,"-",('Denuncias-Renuncias'!I393/'Denuncias-Renuncias'!$G393)))</f>
        <v>-</v>
      </c>
      <c r="E393" s="39">
        <f>+IF('Denuncias-Renuncias'!$G393=0,"-",IF('Denuncias-Renuncias'!J393=0,"-",('Denuncias-Renuncias'!J393/'Denuncias-Renuncias'!$G393)))</f>
        <v>0.75433526011560692</v>
      </c>
      <c r="F393" s="39" t="str">
        <f>+IF('Denuncias-Renuncias'!$G393=0,"-",IF('Denuncias-Renuncias'!K393=0,"-",('Denuncias-Renuncias'!K393/'Denuncias-Renuncias'!$G393)))</f>
        <v>-</v>
      </c>
      <c r="G393" s="39">
        <f>+IF('Denuncias-Renuncias'!$G393=0,"-",IF('Denuncias-Renuncias'!L393=0,"-",('Denuncias-Renuncias'!L393/'Denuncias-Renuncias'!$G393)))</f>
        <v>0.12283236994219653</v>
      </c>
      <c r="H393" s="39">
        <f>+IF('Denuncias-Renuncias'!$G393=0,"-",IF('Denuncias-Renuncias'!M393=0,"-",('Denuncias-Renuncias'!M393/'Denuncias-Renuncias'!$G393)))</f>
        <v>5.7803468208092484E-2</v>
      </c>
      <c r="I393" s="39">
        <f>+IF('Denuncias-Renuncias'!$G393=0,"-",IF('Denuncias-Renuncias'!N393=0,"-",('Denuncias-Renuncias'!N393/'Denuncias-Renuncias'!$G393)))</f>
        <v>6.5028901734104042E-2</v>
      </c>
    </row>
    <row r="394" spans="2:9" ht="20.100000000000001" customHeight="1" thickBot="1" x14ac:dyDescent="0.25">
      <c r="B394" s="62" t="s">
        <v>567</v>
      </c>
      <c r="C394" s="39" t="str">
        <f>+IF('Denuncias-Renuncias'!$G394=0,"-",IF('Denuncias-Renuncias'!H394=0,"-",('Denuncias-Renuncias'!H394/'Denuncias-Renuncias'!$G394)))</f>
        <v>-</v>
      </c>
      <c r="D394" s="39" t="str">
        <f>+IF('Denuncias-Renuncias'!$G394=0,"-",IF('Denuncias-Renuncias'!I394=0,"-",('Denuncias-Renuncias'!I394/'Denuncias-Renuncias'!$G394)))</f>
        <v>-</v>
      </c>
      <c r="E394" s="39">
        <f>+IF('Denuncias-Renuncias'!$G394=0,"-",IF('Denuncias-Renuncias'!J394=0,"-",('Denuncias-Renuncias'!J394/'Denuncias-Renuncias'!$G394)))</f>
        <v>0.78977272727272729</v>
      </c>
      <c r="F394" s="39" t="str">
        <f>+IF('Denuncias-Renuncias'!$G394=0,"-",IF('Denuncias-Renuncias'!K394=0,"-",('Denuncias-Renuncias'!K394/'Denuncias-Renuncias'!$G394)))</f>
        <v>-</v>
      </c>
      <c r="G394" s="39">
        <f>+IF('Denuncias-Renuncias'!$G394=0,"-",IF('Denuncias-Renuncias'!L394=0,"-",('Denuncias-Renuncias'!L394/'Denuncias-Renuncias'!$G394)))</f>
        <v>0.17045454545454544</v>
      </c>
      <c r="H394" s="39">
        <f>+IF('Denuncias-Renuncias'!$G394=0,"-",IF('Denuncias-Renuncias'!M394=0,"-",('Denuncias-Renuncias'!M394/'Denuncias-Renuncias'!$G394)))</f>
        <v>3.9772727272727272E-2</v>
      </c>
      <c r="I394" s="39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62" t="s">
        <v>568</v>
      </c>
      <c r="C395" s="39">
        <f>+IF('Denuncias-Renuncias'!$G395=0,"-",IF('Denuncias-Renuncias'!H395=0,"-",('Denuncias-Renuncias'!H395/'Denuncias-Renuncias'!$G395)))</f>
        <v>1.3392857142857142E-2</v>
      </c>
      <c r="D395" s="39" t="str">
        <f>+IF('Denuncias-Renuncias'!$G395=0,"-",IF('Denuncias-Renuncias'!I395=0,"-",('Denuncias-Renuncias'!I395/'Denuncias-Renuncias'!$G395)))</f>
        <v>-</v>
      </c>
      <c r="E395" s="39">
        <f>+IF('Denuncias-Renuncias'!$G395=0,"-",IF('Denuncias-Renuncias'!J395=0,"-",('Denuncias-Renuncias'!J395/'Denuncias-Renuncias'!$G395)))</f>
        <v>0.9285714285714286</v>
      </c>
      <c r="F395" s="39">
        <f>+IF('Denuncias-Renuncias'!$G395=0,"-",IF('Denuncias-Renuncias'!K395=0,"-",('Denuncias-Renuncias'!K395/'Denuncias-Renuncias'!$G395)))</f>
        <v>2.6785714285714284E-2</v>
      </c>
      <c r="G395" s="39" t="str">
        <f>+IF('Denuncias-Renuncias'!$G395=0,"-",IF('Denuncias-Renuncias'!L395=0,"-",('Denuncias-Renuncias'!L395/'Denuncias-Renuncias'!$G395)))</f>
        <v>-</v>
      </c>
      <c r="H395" s="39">
        <f>+IF('Denuncias-Renuncias'!$G395=0,"-",IF('Denuncias-Renuncias'!M395=0,"-",('Denuncias-Renuncias'!M395/'Denuncias-Renuncias'!$G395)))</f>
        <v>2.6785714285714284E-2</v>
      </c>
      <c r="I395" s="39">
        <f>+IF('Denuncias-Renuncias'!$G395=0,"-",IF('Denuncias-Renuncias'!N395=0,"-",('Denuncias-Renuncias'!N395/'Denuncias-Renuncias'!$G395)))</f>
        <v>4.464285714285714E-3</v>
      </c>
    </row>
    <row r="396" spans="2:9" ht="20.100000000000001" customHeight="1" thickBot="1" x14ac:dyDescent="0.25">
      <c r="B396" s="62" t="s">
        <v>569</v>
      </c>
      <c r="C396" s="39" t="str">
        <f>+IF('Denuncias-Renuncias'!$G396=0,"-",IF('Denuncias-Renuncias'!H396=0,"-",('Denuncias-Renuncias'!H396/'Denuncias-Renuncias'!$G396)))</f>
        <v>-</v>
      </c>
      <c r="D396" s="39" t="str">
        <f>+IF('Denuncias-Renuncias'!$G396=0,"-",IF('Denuncias-Renuncias'!I396=0,"-",('Denuncias-Renuncias'!I396/'Denuncias-Renuncias'!$G396)))</f>
        <v>-</v>
      </c>
      <c r="E396" s="39">
        <f>+IF('Denuncias-Renuncias'!$G396=0,"-",IF('Denuncias-Renuncias'!J396=0,"-",('Denuncias-Renuncias'!J396/'Denuncias-Renuncias'!$G396)))</f>
        <v>0.78738738738738734</v>
      </c>
      <c r="F396" s="39" t="str">
        <f>+IF('Denuncias-Renuncias'!$G396=0,"-",IF('Denuncias-Renuncias'!K396=0,"-",('Denuncias-Renuncias'!K396/'Denuncias-Renuncias'!$G396)))</f>
        <v>-</v>
      </c>
      <c r="G396" s="39">
        <f>+IF('Denuncias-Renuncias'!$G396=0,"-",IF('Denuncias-Renuncias'!L396=0,"-",('Denuncias-Renuncias'!L396/'Denuncias-Renuncias'!$G396)))</f>
        <v>0.21261261261261261</v>
      </c>
      <c r="H396" s="39" t="str">
        <f>+IF('Denuncias-Renuncias'!$G396=0,"-",IF('Denuncias-Renuncias'!M396=0,"-",('Denuncias-Renuncias'!M396/'Denuncias-Renuncias'!$G396)))</f>
        <v>-</v>
      </c>
      <c r="I396" s="39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62" t="s">
        <v>570</v>
      </c>
      <c r="C397" s="39">
        <f>+IF('Denuncias-Renuncias'!$G397=0,"-",IF('Denuncias-Renuncias'!H397=0,"-",('Denuncias-Renuncias'!H397/'Denuncias-Renuncias'!$G397)))</f>
        <v>1.3927576601671309E-3</v>
      </c>
      <c r="D397" s="39">
        <f>+IF('Denuncias-Renuncias'!$G397=0,"-",IF('Denuncias-Renuncias'!I397=0,"-",('Denuncias-Renuncias'!I397/'Denuncias-Renuncias'!$G397)))</f>
        <v>4.178272980501393E-3</v>
      </c>
      <c r="E397" s="39">
        <f>+IF('Denuncias-Renuncias'!$G397=0,"-",IF('Denuncias-Renuncias'!J397=0,"-",('Denuncias-Renuncias'!J397/'Denuncias-Renuncias'!$G397)))</f>
        <v>0.70055710306406682</v>
      </c>
      <c r="F397" s="39">
        <f>+IF('Denuncias-Renuncias'!$G397=0,"-",IF('Denuncias-Renuncias'!K397=0,"-",('Denuncias-Renuncias'!K397/'Denuncias-Renuncias'!$G397)))</f>
        <v>4.456824512534819E-2</v>
      </c>
      <c r="G397" s="39">
        <f>+IF('Denuncias-Renuncias'!$G397=0,"-",IF('Denuncias-Renuncias'!L397=0,"-",('Denuncias-Renuncias'!L397/'Denuncias-Renuncias'!$G397)))</f>
        <v>9.3314763231197778E-2</v>
      </c>
      <c r="H397" s="39">
        <f>+IF('Denuncias-Renuncias'!$G397=0,"-",IF('Denuncias-Renuncias'!M397=0,"-",('Denuncias-Renuncias'!M397/'Denuncias-Renuncias'!$G397)))</f>
        <v>0.14206128133704735</v>
      </c>
      <c r="I397" s="39">
        <f>+IF('Denuncias-Renuncias'!$G397=0,"-",IF('Denuncias-Renuncias'!N397=0,"-",('Denuncias-Renuncias'!N397/'Denuncias-Renuncias'!$G397)))</f>
        <v>1.3927576601671309E-2</v>
      </c>
    </row>
    <row r="398" spans="2:9" ht="20.100000000000001" customHeight="1" thickBot="1" x14ac:dyDescent="0.25">
      <c r="B398" s="62" t="s">
        <v>204</v>
      </c>
      <c r="C398" s="39">
        <f>+IF('Denuncias-Renuncias'!$G398=0,"-",IF('Denuncias-Renuncias'!H398=0,"-",('Denuncias-Renuncias'!H398/'Denuncias-Renuncias'!$G398)))</f>
        <v>1.5178640927843077E-2</v>
      </c>
      <c r="D398" s="39">
        <f>+IF('Denuncias-Renuncias'!$G398=0,"-",IF('Denuncias-Renuncias'!I398=0,"-",('Denuncias-Renuncias'!I398/'Denuncias-Renuncias'!$G398)))</f>
        <v>1.6346228691523313E-3</v>
      </c>
      <c r="E398" s="39">
        <f>+IF('Denuncias-Renuncias'!$G398=0,"-",IF('Denuncias-Renuncias'!J398=0,"-",('Denuncias-Renuncias'!J398/'Denuncias-Renuncias'!$G398)))</f>
        <v>0.76438078928932829</v>
      </c>
      <c r="F398" s="39">
        <f>+IF('Denuncias-Renuncias'!$G398=0,"-",IF('Denuncias-Renuncias'!K398=0,"-",('Denuncias-Renuncias'!K398/'Denuncias-Renuncias'!$G398)))</f>
        <v>1.1286681715575621E-2</v>
      </c>
      <c r="G398" s="39">
        <f>+IF('Denuncias-Renuncias'!$G398=0,"-",IF('Denuncias-Renuncias'!L398=0,"-",('Denuncias-Renuncias'!L398/'Denuncias-Renuncias'!$G398)))</f>
        <v>0.1745154510780727</v>
      </c>
      <c r="H398" s="39">
        <f>+IF('Denuncias-Renuncias'!$G398=0,"-",IF('Denuncias-Renuncias'!M398=0,"-",('Denuncias-Renuncias'!M398/'Denuncias-Renuncias'!$G398)))</f>
        <v>2.8644819802288474E-2</v>
      </c>
      <c r="I398" s="39">
        <f>+IF('Denuncias-Renuncias'!$G398=0,"-",IF('Denuncias-Renuncias'!N398=0,"-",('Denuncias-Renuncias'!N398/'Denuncias-Renuncias'!$G398)))</f>
        <v>4.3589943177395497E-3</v>
      </c>
    </row>
    <row r="399" spans="2:9" ht="20.100000000000001" customHeight="1" thickBot="1" x14ac:dyDescent="0.25">
      <c r="B399" s="62" t="s">
        <v>571</v>
      </c>
      <c r="C399" s="39" t="str">
        <f>+IF('Denuncias-Renuncias'!$G399=0,"-",IF('Denuncias-Renuncias'!H399=0,"-",('Denuncias-Renuncias'!H399/'Denuncias-Renuncias'!$G399)))</f>
        <v>-</v>
      </c>
      <c r="D399" s="39" t="str">
        <f>+IF('Denuncias-Renuncias'!$G399=0,"-",IF('Denuncias-Renuncias'!I399=0,"-",('Denuncias-Renuncias'!I399/'Denuncias-Renuncias'!$G399)))</f>
        <v>-</v>
      </c>
      <c r="E399" s="39">
        <f>+IF('Denuncias-Renuncias'!$G399=0,"-",IF('Denuncias-Renuncias'!J399=0,"-",('Denuncias-Renuncias'!J399/'Denuncias-Renuncias'!$G399)))</f>
        <v>0.83650190114068446</v>
      </c>
      <c r="F399" s="39">
        <f>+IF('Denuncias-Renuncias'!$G399=0,"-",IF('Denuncias-Renuncias'!K399=0,"-",('Denuncias-Renuncias'!K399/'Denuncias-Renuncias'!$G399)))</f>
        <v>3.8022813688212928E-3</v>
      </c>
      <c r="G399" s="39">
        <f>+IF('Denuncias-Renuncias'!$G399=0,"-",IF('Denuncias-Renuncias'!L399=0,"-",('Denuncias-Renuncias'!L399/'Denuncias-Renuncias'!$G399)))</f>
        <v>0.155893536121673</v>
      </c>
      <c r="H399" s="39">
        <f>+IF('Denuncias-Renuncias'!$G399=0,"-",IF('Denuncias-Renuncias'!M399=0,"-",('Denuncias-Renuncias'!M399/'Denuncias-Renuncias'!$G399)))</f>
        <v>3.8022813688212928E-3</v>
      </c>
      <c r="I399" s="39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62" t="s">
        <v>572</v>
      </c>
      <c r="C400" s="39">
        <f>+IF('Denuncias-Renuncias'!$G400=0,"-",IF('Denuncias-Renuncias'!H400=0,"-",('Denuncias-Renuncias'!H400/'Denuncias-Renuncias'!$G400)))</f>
        <v>1.8967334035827187E-2</v>
      </c>
      <c r="D400" s="39">
        <f>+IF('Denuncias-Renuncias'!$G400=0,"-",IF('Denuncias-Renuncias'!I400=0,"-",('Denuncias-Renuncias'!I400/'Denuncias-Renuncias'!$G400)))</f>
        <v>1.053740779768177E-3</v>
      </c>
      <c r="E400" s="39">
        <f>+IF('Denuncias-Renuncias'!$G400=0,"-",IF('Denuncias-Renuncias'!J400=0,"-",('Denuncias-Renuncias'!J400/'Denuncias-Renuncias'!$G400)))</f>
        <v>0.46364594309799789</v>
      </c>
      <c r="F400" s="39">
        <f>+IF('Denuncias-Renuncias'!$G400=0,"-",IF('Denuncias-Renuncias'!K400=0,"-",('Denuncias-Renuncias'!K400/'Denuncias-Renuncias'!$G400)))</f>
        <v>9.4836670179135937E-3</v>
      </c>
      <c r="G400" s="39">
        <f>+IF('Denuncias-Renuncias'!$G400=0,"-",IF('Denuncias-Renuncias'!L400=0,"-",('Denuncias-Renuncias'!L400/'Denuncias-Renuncias'!$G400)))</f>
        <v>8.956796628029505E-2</v>
      </c>
      <c r="H400" s="39">
        <f>+IF('Denuncias-Renuncias'!$G400=0,"-",IF('Denuncias-Renuncias'!M400=0,"-",('Denuncias-Renuncias'!M400/'Denuncias-Renuncias'!$G400)))</f>
        <v>5.7955742887249737E-2</v>
      </c>
      <c r="I400" s="39">
        <f>+IF('Denuncias-Renuncias'!$G400=0,"-",IF('Denuncias-Renuncias'!N400=0,"-",('Denuncias-Renuncias'!N400/'Denuncias-Renuncias'!$G400)))</f>
        <v>0.35932560590094836</v>
      </c>
    </row>
    <row r="401" spans="2:9" ht="20.100000000000001" customHeight="1" thickBot="1" x14ac:dyDescent="0.25">
      <c r="B401" s="62" t="s">
        <v>573</v>
      </c>
      <c r="C401" s="39">
        <f>+IF('Denuncias-Renuncias'!$G401=0,"-",IF('Denuncias-Renuncias'!H401=0,"-",('Denuncias-Renuncias'!H401/'Denuncias-Renuncias'!$G401)))</f>
        <v>7.5815011372251705E-3</v>
      </c>
      <c r="D401" s="39" t="str">
        <f>+IF('Denuncias-Renuncias'!$G401=0,"-",IF('Denuncias-Renuncias'!I401=0,"-",('Denuncias-Renuncias'!I401/'Denuncias-Renuncias'!$G401)))</f>
        <v>-</v>
      </c>
      <c r="E401" s="39">
        <f>+IF('Denuncias-Renuncias'!$G401=0,"-",IF('Denuncias-Renuncias'!J401=0,"-",('Denuncias-Renuncias'!J401/'Denuncias-Renuncias'!$G401)))</f>
        <v>0.86959818043972703</v>
      </c>
      <c r="F401" s="39" t="str">
        <f>+IF('Denuncias-Renuncias'!$G401=0,"-",IF('Denuncias-Renuncias'!K401=0,"-",('Denuncias-Renuncias'!K401/'Denuncias-Renuncias'!$G401)))</f>
        <v>-</v>
      </c>
      <c r="G401" s="39">
        <f>+IF('Denuncias-Renuncias'!$G401=0,"-",IF('Denuncias-Renuncias'!L401=0,"-",('Denuncias-Renuncias'!L401/'Denuncias-Renuncias'!$G401)))</f>
        <v>3.8665655799848368E-2</v>
      </c>
      <c r="H401" s="39">
        <f>+IF('Denuncias-Renuncias'!$G401=0,"-",IF('Denuncias-Renuncias'!M401=0,"-",('Denuncias-Renuncias'!M401/'Denuncias-Renuncias'!$G401)))</f>
        <v>8.3396512509476883E-2</v>
      </c>
      <c r="I401" s="39">
        <f>+IF('Denuncias-Renuncias'!$G401=0,"-",IF('Denuncias-Renuncias'!N401=0,"-",('Denuncias-Renuncias'!N401/'Denuncias-Renuncias'!$G401)))</f>
        <v>7.5815011372251705E-4</v>
      </c>
    </row>
    <row r="402" spans="2:9" ht="20.100000000000001" customHeight="1" thickBot="1" x14ac:dyDescent="0.25">
      <c r="B402" s="62" t="s">
        <v>574</v>
      </c>
      <c r="C402" s="39">
        <f>+IF('Denuncias-Renuncias'!$G402=0,"-",IF('Denuncias-Renuncias'!H402=0,"-",('Denuncias-Renuncias'!H402/'Denuncias-Renuncias'!$G402)))</f>
        <v>4.8973143759873619E-2</v>
      </c>
      <c r="D402" s="39">
        <f>+IF('Denuncias-Renuncias'!$G402=0,"-",IF('Denuncias-Renuncias'!I402=0,"-",('Denuncias-Renuncias'!I402/'Denuncias-Renuncias'!$G402)))</f>
        <v>3.1595576619273301E-3</v>
      </c>
      <c r="E402" s="39">
        <f>+IF('Denuncias-Renuncias'!$G402=0,"-",IF('Denuncias-Renuncias'!J402=0,"-",('Denuncias-Renuncias'!J402/'Denuncias-Renuncias'!$G402)))</f>
        <v>0.58451816745655605</v>
      </c>
      <c r="F402" s="39">
        <f>+IF('Denuncias-Renuncias'!$G402=0,"-",IF('Denuncias-Renuncias'!K402=0,"-",('Denuncias-Renuncias'!K402/'Denuncias-Renuncias'!$G402)))</f>
        <v>1.5797788309636651E-3</v>
      </c>
      <c r="G402" s="39">
        <f>+IF('Denuncias-Renuncias'!$G402=0,"-",IF('Denuncias-Renuncias'!L402=0,"-",('Denuncias-Renuncias'!L402/'Denuncias-Renuncias'!$G402)))</f>
        <v>0.13428120063191154</v>
      </c>
      <c r="H402" s="39">
        <f>+IF('Denuncias-Renuncias'!$G402=0,"-",IF('Denuncias-Renuncias'!M402=0,"-",('Denuncias-Renuncias'!M402/'Denuncias-Renuncias'!$G402)))</f>
        <v>0.20221169036334913</v>
      </c>
      <c r="I402" s="39">
        <f>+IF('Denuncias-Renuncias'!$G402=0,"-",IF('Denuncias-Renuncias'!N402=0,"-",('Denuncias-Renuncias'!N402/'Denuncias-Renuncias'!$G402)))</f>
        <v>2.5276461295418641E-2</v>
      </c>
    </row>
    <row r="403" spans="2:9" ht="20.100000000000001" customHeight="1" thickBot="1" x14ac:dyDescent="0.25">
      <c r="B403" s="62" t="s">
        <v>575</v>
      </c>
      <c r="C403" s="39">
        <f>+IF('Denuncias-Renuncias'!$G403=0,"-",IF('Denuncias-Renuncias'!H403=0,"-",('Denuncias-Renuncias'!H403/'Denuncias-Renuncias'!$G403)))</f>
        <v>2.3255813953488372E-2</v>
      </c>
      <c r="D403" s="39">
        <f>+IF('Denuncias-Renuncias'!$G403=0,"-",IF('Denuncias-Renuncias'!I403=0,"-",('Denuncias-Renuncias'!I403/'Denuncias-Renuncias'!$G403)))</f>
        <v>4.6511627906976744E-3</v>
      </c>
      <c r="E403" s="39">
        <f>+IF('Denuncias-Renuncias'!$G403=0,"-",IF('Denuncias-Renuncias'!J403=0,"-",('Denuncias-Renuncias'!J403/'Denuncias-Renuncias'!$G403)))</f>
        <v>0.76899224806201549</v>
      </c>
      <c r="F403" s="39">
        <f>+IF('Denuncias-Renuncias'!$G403=0,"-",IF('Denuncias-Renuncias'!K403=0,"-",('Denuncias-Renuncias'!K403/'Denuncias-Renuncias'!$G403)))</f>
        <v>1.5503875968992248E-3</v>
      </c>
      <c r="G403" s="39">
        <f>+IF('Denuncias-Renuncias'!$G403=0,"-",IF('Denuncias-Renuncias'!L403=0,"-",('Denuncias-Renuncias'!L403/'Denuncias-Renuncias'!$G403)))</f>
        <v>0.11162790697674418</v>
      </c>
      <c r="H403" s="39">
        <f>+IF('Denuncias-Renuncias'!$G403=0,"-",IF('Denuncias-Renuncias'!M403=0,"-",('Denuncias-Renuncias'!M403/'Denuncias-Renuncias'!$G403)))</f>
        <v>4.1860465116279069E-2</v>
      </c>
      <c r="I403" s="39">
        <f>+IF('Denuncias-Renuncias'!$G403=0,"-",IF('Denuncias-Renuncias'!N403=0,"-",('Denuncias-Renuncias'!N403/'Denuncias-Renuncias'!$G403)))</f>
        <v>4.8062015503875968E-2</v>
      </c>
    </row>
    <row r="404" spans="2:9" ht="20.100000000000001" customHeight="1" thickBot="1" x14ac:dyDescent="0.25">
      <c r="B404" s="62" t="s">
        <v>576</v>
      </c>
      <c r="C404" s="39">
        <f>+IF('Denuncias-Renuncias'!$G404=0,"-",IF('Denuncias-Renuncias'!H404=0,"-",('Denuncias-Renuncias'!H404/'Denuncias-Renuncias'!$G404)))</f>
        <v>1.2711864406779662E-2</v>
      </c>
      <c r="D404" s="39" t="str">
        <f>+IF('Denuncias-Renuncias'!$G404=0,"-",IF('Denuncias-Renuncias'!I404=0,"-",('Denuncias-Renuncias'!I404/'Denuncias-Renuncias'!$G404)))</f>
        <v>-</v>
      </c>
      <c r="E404" s="39">
        <f>+IF('Denuncias-Renuncias'!$G404=0,"-",IF('Denuncias-Renuncias'!J404=0,"-",('Denuncias-Renuncias'!J404/'Denuncias-Renuncias'!$G404)))</f>
        <v>0.67584745762711862</v>
      </c>
      <c r="F404" s="39" t="str">
        <f>+IF('Denuncias-Renuncias'!$G404=0,"-",IF('Denuncias-Renuncias'!K404=0,"-",('Denuncias-Renuncias'!K404/'Denuncias-Renuncias'!$G404)))</f>
        <v>-</v>
      </c>
      <c r="G404" s="39">
        <f>+IF('Denuncias-Renuncias'!$G404=0,"-",IF('Denuncias-Renuncias'!L404=0,"-",('Denuncias-Renuncias'!L404/'Denuncias-Renuncias'!$G404)))</f>
        <v>0.14830508474576271</v>
      </c>
      <c r="H404" s="39">
        <f>+IF('Denuncias-Renuncias'!$G404=0,"-",IF('Denuncias-Renuncias'!M404=0,"-",('Denuncias-Renuncias'!M404/'Denuncias-Renuncias'!$G404)))</f>
        <v>0.16313559322033899</v>
      </c>
      <c r="I404" s="39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62" t="s">
        <v>577</v>
      </c>
      <c r="C405" s="39" t="str">
        <f>+IF('Denuncias-Renuncias'!$G405=0,"-",IF('Denuncias-Renuncias'!H405=0,"-",('Denuncias-Renuncias'!H405/'Denuncias-Renuncias'!$G405)))</f>
        <v>-</v>
      </c>
      <c r="D405" s="39" t="str">
        <f>+IF('Denuncias-Renuncias'!$G405=0,"-",IF('Denuncias-Renuncias'!I405=0,"-",('Denuncias-Renuncias'!I405/'Denuncias-Renuncias'!$G405)))</f>
        <v>-</v>
      </c>
      <c r="E405" s="39">
        <f>+IF('Denuncias-Renuncias'!$G405=0,"-",IF('Denuncias-Renuncias'!J405=0,"-",('Denuncias-Renuncias'!J405/'Denuncias-Renuncias'!$G405)))</f>
        <v>0.80620155038759689</v>
      </c>
      <c r="F405" s="39" t="str">
        <f>+IF('Denuncias-Renuncias'!$G405=0,"-",IF('Denuncias-Renuncias'!K405=0,"-",('Denuncias-Renuncias'!K405/'Denuncias-Renuncias'!$G405)))</f>
        <v>-</v>
      </c>
      <c r="G405" s="39">
        <f>+IF('Denuncias-Renuncias'!$G405=0,"-",IF('Denuncias-Renuncias'!L405=0,"-",('Denuncias-Renuncias'!L405/'Denuncias-Renuncias'!$G405)))</f>
        <v>0.19379844961240311</v>
      </c>
      <c r="H405" s="39" t="str">
        <f>+IF('Denuncias-Renuncias'!$G405=0,"-",IF('Denuncias-Renuncias'!M405=0,"-",('Denuncias-Renuncias'!M405/'Denuncias-Renuncias'!$G405)))</f>
        <v>-</v>
      </c>
      <c r="I405" s="39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62" t="s">
        <v>578</v>
      </c>
      <c r="C406" s="39" t="str">
        <f>+IF('Denuncias-Renuncias'!$G406=0,"-",IF('Denuncias-Renuncias'!H406=0,"-",('Denuncias-Renuncias'!H406/'Denuncias-Renuncias'!$G406)))</f>
        <v>-</v>
      </c>
      <c r="D406" s="39" t="str">
        <f>+IF('Denuncias-Renuncias'!$G406=0,"-",IF('Denuncias-Renuncias'!I406=0,"-",('Denuncias-Renuncias'!I406/'Denuncias-Renuncias'!$G406)))</f>
        <v>-</v>
      </c>
      <c r="E406" s="39">
        <f>+IF('Denuncias-Renuncias'!$G406=0,"-",IF('Denuncias-Renuncias'!J406=0,"-",('Denuncias-Renuncias'!J406/'Denuncias-Renuncias'!$G406)))</f>
        <v>0.86842105263157898</v>
      </c>
      <c r="F406" s="39">
        <f>+IF('Denuncias-Renuncias'!$G406=0,"-",IF('Denuncias-Renuncias'!K406=0,"-",('Denuncias-Renuncias'!K406/'Denuncias-Renuncias'!$G406)))</f>
        <v>2.6315789473684209E-2</v>
      </c>
      <c r="G406" s="39">
        <f>+IF('Denuncias-Renuncias'!$G406=0,"-",IF('Denuncias-Renuncias'!L406=0,"-",('Denuncias-Renuncias'!L406/'Denuncias-Renuncias'!$G406)))</f>
        <v>9.4736842105263161E-2</v>
      </c>
      <c r="H406" s="39">
        <f>+IF('Denuncias-Renuncias'!$G406=0,"-",IF('Denuncias-Renuncias'!M406=0,"-",('Denuncias-Renuncias'!M406/'Denuncias-Renuncias'!$G406)))</f>
        <v>1.0526315789473684E-2</v>
      </c>
      <c r="I406" s="39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62" t="s">
        <v>579</v>
      </c>
      <c r="C407" s="39" t="str">
        <f>+IF('Denuncias-Renuncias'!$G407=0,"-",IF('Denuncias-Renuncias'!H407=0,"-",('Denuncias-Renuncias'!H407/'Denuncias-Renuncias'!$G407)))</f>
        <v>-</v>
      </c>
      <c r="D407" s="39" t="str">
        <f>+IF('Denuncias-Renuncias'!$G407=0,"-",IF('Denuncias-Renuncias'!I407=0,"-",('Denuncias-Renuncias'!I407/'Denuncias-Renuncias'!$G407)))</f>
        <v>-</v>
      </c>
      <c r="E407" s="39">
        <f>+IF('Denuncias-Renuncias'!$G407=0,"-",IF('Denuncias-Renuncias'!J407=0,"-",('Denuncias-Renuncias'!J407/'Denuncias-Renuncias'!$G407)))</f>
        <v>0.89523809523809528</v>
      </c>
      <c r="F407" s="39">
        <f>+IF('Denuncias-Renuncias'!$G407=0,"-",IF('Denuncias-Renuncias'!K407=0,"-",('Denuncias-Renuncias'!K407/'Denuncias-Renuncias'!$G407)))</f>
        <v>3.8095238095238099E-2</v>
      </c>
      <c r="G407" s="39">
        <f>+IF('Denuncias-Renuncias'!$G407=0,"-",IF('Denuncias-Renuncias'!L407=0,"-",('Denuncias-Renuncias'!L407/'Denuncias-Renuncias'!$G407)))</f>
        <v>4.7619047619047616E-2</v>
      </c>
      <c r="H407" s="39" t="str">
        <f>+IF('Denuncias-Renuncias'!$G407=0,"-",IF('Denuncias-Renuncias'!M407=0,"-",('Denuncias-Renuncias'!M407/'Denuncias-Renuncias'!$G407)))</f>
        <v>-</v>
      </c>
      <c r="I407" s="39">
        <f>+IF('Denuncias-Renuncias'!$G407=0,"-",IF('Denuncias-Renuncias'!N407=0,"-",('Denuncias-Renuncias'!N407/'Denuncias-Renuncias'!$G407)))</f>
        <v>1.9047619047619049E-2</v>
      </c>
    </row>
    <row r="408" spans="2:9" ht="20.100000000000001" customHeight="1" thickBot="1" x14ac:dyDescent="0.25">
      <c r="B408" s="62" t="s">
        <v>580</v>
      </c>
      <c r="C408" s="39" t="str">
        <f>+IF('Denuncias-Renuncias'!$G408=0,"-",IF('Denuncias-Renuncias'!H408=0,"-",('Denuncias-Renuncias'!H408/'Denuncias-Renuncias'!$G408)))</f>
        <v>-</v>
      </c>
      <c r="D408" s="39" t="str">
        <f>+IF('Denuncias-Renuncias'!$G408=0,"-",IF('Denuncias-Renuncias'!I408=0,"-",('Denuncias-Renuncias'!I408/'Denuncias-Renuncias'!$G408)))</f>
        <v>-</v>
      </c>
      <c r="E408" s="39">
        <f>+IF('Denuncias-Renuncias'!$G408=0,"-",IF('Denuncias-Renuncias'!J408=0,"-",('Denuncias-Renuncias'!J408/'Denuncias-Renuncias'!$G408)))</f>
        <v>0.94186046511627908</v>
      </c>
      <c r="F408" s="39" t="str">
        <f>+IF('Denuncias-Renuncias'!$G408=0,"-",IF('Denuncias-Renuncias'!K408=0,"-",('Denuncias-Renuncias'!K408/'Denuncias-Renuncias'!$G408)))</f>
        <v>-</v>
      </c>
      <c r="G408" s="39">
        <f>+IF('Denuncias-Renuncias'!$G408=0,"-",IF('Denuncias-Renuncias'!L408=0,"-",('Denuncias-Renuncias'!L408/'Denuncias-Renuncias'!$G408)))</f>
        <v>5.8139534883720929E-2</v>
      </c>
      <c r="H408" s="39" t="str">
        <f>+IF('Denuncias-Renuncias'!$G408=0,"-",IF('Denuncias-Renuncias'!M408=0,"-",('Denuncias-Renuncias'!M408/'Denuncias-Renuncias'!$G408)))</f>
        <v>-</v>
      </c>
      <c r="I408" s="39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62" t="s">
        <v>581</v>
      </c>
      <c r="C409" s="39" t="str">
        <f>+IF('Denuncias-Renuncias'!$G409=0,"-",IF('Denuncias-Renuncias'!H409=0,"-",('Denuncias-Renuncias'!H409/'Denuncias-Renuncias'!$G409)))</f>
        <v>-</v>
      </c>
      <c r="D409" s="39" t="str">
        <f>+IF('Denuncias-Renuncias'!$G409=0,"-",IF('Denuncias-Renuncias'!I409=0,"-",('Denuncias-Renuncias'!I409/'Denuncias-Renuncias'!$G409)))</f>
        <v>-</v>
      </c>
      <c r="E409" s="39">
        <f>+IF('Denuncias-Renuncias'!$G409=0,"-",IF('Denuncias-Renuncias'!J409=0,"-",('Denuncias-Renuncias'!J409/'Denuncias-Renuncias'!$G409)))</f>
        <v>1</v>
      </c>
      <c r="F409" s="39" t="str">
        <f>+IF('Denuncias-Renuncias'!$G409=0,"-",IF('Denuncias-Renuncias'!K409=0,"-",('Denuncias-Renuncias'!K409/'Denuncias-Renuncias'!$G409)))</f>
        <v>-</v>
      </c>
      <c r="G409" s="39" t="str">
        <f>+IF('Denuncias-Renuncias'!$G409=0,"-",IF('Denuncias-Renuncias'!L409=0,"-",('Denuncias-Renuncias'!L409/'Denuncias-Renuncias'!$G409)))</f>
        <v>-</v>
      </c>
      <c r="H409" s="39" t="str">
        <f>+IF('Denuncias-Renuncias'!$G409=0,"-",IF('Denuncias-Renuncias'!M409=0,"-",('Denuncias-Renuncias'!M409/'Denuncias-Renuncias'!$G409)))</f>
        <v>-</v>
      </c>
      <c r="I409" s="39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62" t="s">
        <v>582</v>
      </c>
      <c r="C410" s="39" t="str">
        <f>+IF('Denuncias-Renuncias'!$G410=0,"-",IF('Denuncias-Renuncias'!H410=0,"-",('Denuncias-Renuncias'!H410/'Denuncias-Renuncias'!$G410)))</f>
        <v>-</v>
      </c>
      <c r="D410" s="39" t="str">
        <f>+IF('Denuncias-Renuncias'!$G410=0,"-",IF('Denuncias-Renuncias'!I410=0,"-",('Denuncias-Renuncias'!I410/'Denuncias-Renuncias'!$G410)))</f>
        <v>-</v>
      </c>
      <c r="E410" s="39">
        <f>+IF('Denuncias-Renuncias'!$G410=0,"-",IF('Denuncias-Renuncias'!J410=0,"-",('Denuncias-Renuncias'!J410/'Denuncias-Renuncias'!$G410)))</f>
        <v>0.87155172413793103</v>
      </c>
      <c r="F410" s="39">
        <f>+IF('Denuncias-Renuncias'!$G410=0,"-",IF('Denuncias-Renuncias'!K410=0,"-",('Denuncias-Renuncias'!K410/'Denuncias-Renuncias'!$G410)))</f>
        <v>5.1724137931034482E-3</v>
      </c>
      <c r="G410" s="39">
        <f>+IF('Denuncias-Renuncias'!$G410=0,"-",IF('Denuncias-Renuncias'!L410=0,"-",('Denuncias-Renuncias'!L410/'Denuncias-Renuncias'!$G410)))</f>
        <v>7.586206896551724E-2</v>
      </c>
      <c r="H410" s="39">
        <f>+IF('Denuncias-Renuncias'!$G410=0,"-",IF('Denuncias-Renuncias'!M410=0,"-",('Denuncias-Renuncias'!M410/'Denuncias-Renuncias'!$G410)))</f>
        <v>4.7413793103448273E-2</v>
      </c>
      <c r="I410" s="39" t="str">
        <f>+IF('Denuncias-Renuncias'!$G410=0,"-",IF('Denuncias-Renuncias'!N410=0,"-",('Denuncias-Renuncias'!N410/'Denuncias-Renuncias'!$G410)))</f>
        <v>-</v>
      </c>
    </row>
    <row r="411" spans="2:9" ht="20.100000000000001" customHeight="1" thickBot="1" x14ac:dyDescent="0.25">
      <c r="B411" s="62" t="s">
        <v>583</v>
      </c>
      <c r="C411" s="39">
        <f>+IF('Denuncias-Renuncias'!$G411=0,"-",IF('Denuncias-Renuncias'!H411=0,"-",('Denuncias-Renuncias'!H411/'Denuncias-Renuncias'!$G411)))</f>
        <v>3.3003300330033004E-3</v>
      </c>
      <c r="D411" s="39" t="str">
        <f>+IF('Denuncias-Renuncias'!$G411=0,"-",IF('Denuncias-Renuncias'!I411=0,"-",('Denuncias-Renuncias'!I411/'Denuncias-Renuncias'!$G411)))</f>
        <v>-</v>
      </c>
      <c r="E411" s="39">
        <f>+IF('Denuncias-Renuncias'!$G411=0,"-",IF('Denuncias-Renuncias'!J411=0,"-",('Denuncias-Renuncias'!J411/'Denuncias-Renuncias'!$G411)))</f>
        <v>0.78217821782178221</v>
      </c>
      <c r="F411" s="39">
        <f>+IF('Denuncias-Renuncias'!$G411=0,"-",IF('Denuncias-Renuncias'!K411=0,"-",('Denuncias-Renuncias'!K411/'Denuncias-Renuncias'!$G411)))</f>
        <v>1.3201320132013201E-2</v>
      </c>
      <c r="G411" s="39">
        <f>+IF('Denuncias-Renuncias'!$G411=0,"-",IF('Denuncias-Renuncias'!L411=0,"-",('Denuncias-Renuncias'!L411/'Denuncias-Renuncias'!$G411)))</f>
        <v>0.14191419141914191</v>
      </c>
      <c r="H411" s="39">
        <f>+IF('Denuncias-Renuncias'!$G411=0,"-",IF('Denuncias-Renuncias'!M411=0,"-",('Denuncias-Renuncias'!M411/'Denuncias-Renuncias'!$G411)))</f>
        <v>3.6303630363036306E-2</v>
      </c>
      <c r="I411" s="39">
        <f>+IF('Denuncias-Renuncias'!$G411=0,"-",IF('Denuncias-Renuncias'!N411=0,"-",('Denuncias-Renuncias'!N411/'Denuncias-Renuncias'!$G411)))</f>
        <v>2.3102310231023101E-2</v>
      </c>
    </row>
    <row r="412" spans="2:9" ht="20.100000000000001" customHeight="1" thickBot="1" x14ac:dyDescent="0.25">
      <c r="B412" s="62" t="s">
        <v>584</v>
      </c>
      <c r="C412" s="39" t="str">
        <f>+IF('Denuncias-Renuncias'!$G412=0,"-",IF('Denuncias-Renuncias'!H412=0,"-",('Denuncias-Renuncias'!H412/'Denuncias-Renuncias'!$G412)))</f>
        <v>-</v>
      </c>
      <c r="D412" s="39" t="str">
        <f>+IF('Denuncias-Renuncias'!$G412=0,"-",IF('Denuncias-Renuncias'!I412=0,"-",('Denuncias-Renuncias'!I412/'Denuncias-Renuncias'!$G412)))</f>
        <v>-</v>
      </c>
      <c r="E412" s="39">
        <f>+IF('Denuncias-Renuncias'!$G412=0,"-",IF('Denuncias-Renuncias'!J412=0,"-",('Denuncias-Renuncias'!J412/'Denuncias-Renuncias'!$G412)))</f>
        <v>0.81656804733727806</v>
      </c>
      <c r="F412" s="39" t="str">
        <f>+IF('Denuncias-Renuncias'!$G412=0,"-",IF('Denuncias-Renuncias'!K412=0,"-",('Denuncias-Renuncias'!K412/'Denuncias-Renuncias'!$G412)))</f>
        <v>-</v>
      </c>
      <c r="G412" s="39">
        <f>+IF('Denuncias-Renuncias'!$G412=0,"-",IF('Denuncias-Renuncias'!L412=0,"-",('Denuncias-Renuncias'!L412/'Denuncias-Renuncias'!$G412)))</f>
        <v>0.13412228796844181</v>
      </c>
      <c r="H412" s="39">
        <f>+IF('Denuncias-Renuncias'!$G412=0,"-",IF('Denuncias-Renuncias'!M412=0,"-",('Denuncias-Renuncias'!M412/'Denuncias-Renuncias'!$G412)))</f>
        <v>3.5502958579881658E-2</v>
      </c>
      <c r="I412" s="39">
        <f>+IF('Denuncias-Renuncias'!$G412=0,"-",IF('Denuncias-Renuncias'!N412=0,"-",('Denuncias-Renuncias'!N412/'Denuncias-Renuncias'!$G412)))</f>
        <v>1.3806706114398421E-2</v>
      </c>
    </row>
    <row r="413" spans="2:9" ht="20.100000000000001" customHeight="1" thickBot="1" x14ac:dyDescent="0.25">
      <c r="B413" s="62" t="s">
        <v>585</v>
      </c>
      <c r="C413" s="39" t="str">
        <f>+IF('Denuncias-Renuncias'!$G413=0,"-",IF('Denuncias-Renuncias'!H413=0,"-",('Denuncias-Renuncias'!H413/'Denuncias-Renuncias'!$G413)))</f>
        <v>-</v>
      </c>
      <c r="D413" s="39" t="str">
        <f>+IF('Denuncias-Renuncias'!$G413=0,"-",IF('Denuncias-Renuncias'!I413=0,"-",('Denuncias-Renuncias'!I413/'Denuncias-Renuncias'!$G413)))</f>
        <v>-</v>
      </c>
      <c r="E413" s="39">
        <f>+IF('Denuncias-Renuncias'!$G413=0,"-",IF('Denuncias-Renuncias'!J413=0,"-",('Denuncias-Renuncias'!J413/'Denuncias-Renuncias'!$G413)))</f>
        <v>0.97</v>
      </c>
      <c r="F413" s="39" t="str">
        <f>+IF('Denuncias-Renuncias'!$G413=0,"-",IF('Denuncias-Renuncias'!K413=0,"-",('Denuncias-Renuncias'!K413/'Denuncias-Renuncias'!$G413)))</f>
        <v>-</v>
      </c>
      <c r="G413" s="39">
        <f>+IF('Denuncias-Renuncias'!$G413=0,"-",IF('Denuncias-Renuncias'!L413=0,"-",('Denuncias-Renuncias'!L413/'Denuncias-Renuncias'!$G413)))</f>
        <v>0.03</v>
      </c>
      <c r="H413" s="39" t="str">
        <f>+IF('Denuncias-Renuncias'!$G413=0,"-",IF('Denuncias-Renuncias'!M413=0,"-",('Denuncias-Renuncias'!M413/'Denuncias-Renuncias'!$G413)))</f>
        <v>-</v>
      </c>
      <c r="I413" s="39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62" t="s">
        <v>205</v>
      </c>
      <c r="C414" s="39" t="str">
        <f>+IF('Denuncias-Renuncias'!$G414=0,"-",IF('Denuncias-Renuncias'!H414=0,"-",('Denuncias-Renuncias'!H414/'Denuncias-Renuncias'!$G414)))</f>
        <v>-</v>
      </c>
      <c r="D414" s="39" t="str">
        <f>+IF('Denuncias-Renuncias'!$G414=0,"-",IF('Denuncias-Renuncias'!I414=0,"-",('Denuncias-Renuncias'!I414/'Denuncias-Renuncias'!$G414)))</f>
        <v>-</v>
      </c>
      <c r="E414" s="39">
        <f>+IF('Denuncias-Renuncias'!$G414=0,"-",IF('Denuncias-Renuncias'!J414=0,"-",('Denuncias-Renuncias'!J414/'Denuncias-Renuncias'!$G414)))</f>
        <v>0.71075231879079359</v>
      </c>
      <c r="F414" s="39">
        <f>+IF('Denuncias-Renuncias'!$G414=0,"-",IF('Denuncias-Renuncias'!K414=0,"-",('Denuncias-Renuncias'!K414/'Denuncias-Renuncias'!$G414)))</f>
        <v>4.2253521126760563E-2</v>
      </c>
      <c r="G414" s="39">
        <f>+IF('Denuncias-Renuncias'!$G414=0,"-",IF('Denuncias-Renuncias'!L414=0,"-",('Denuncias-Renuncias'!L414/'Denuncias-Renuncias'!$G414)))</f>
        <v>0.18412916523531433</v>
      </c>
      <c r="H414" s="39">
        <f>+IF('Denuncias-Renuncias'!$G414=0,"-",IF('Denuncias-Renuncias'!M414=0,"-",('Denuncias-Renuncias'!M414/'Denuncias-Renuncias'!$G414)))</f>
        <v>6.2521470285125391E-2</v>
      </c>
      <c r="I414" s="39">
        <f>+IF('Denuncias-Renuncias'!$G414=0,"-",IF('Denuncias-Renuncias'!N414=0,"-",('Denuncias-Renuncias'!N414/'Denuncias-Renuncias'!$G414)))</f>
        <v>3.4352456200618345E-4</v>
      </c>
    </row>
    <row r="415" spans="2:9" ht="20.100000000000001" customHeight="1" thickBot="1" x14ac:dyDescent="0.25">
      <c r="B415" s="62" t="s">
        <v>586</v>
      </c>
      <c r="C415" s="39" t="str">
        <f>+IF('Denuncias-Renuncias'!$G415=0,"-",IF('Denuncias-Renuncias'!H415=0,"-",('Denuncias-Renuncias'!H415/'Denuncias-Renuncias'!$G415)))</f>
        <v>-</v>
      </c>
      <c r="D415" s="39" t="str">
        <f>+IF('Denuncias-Renuncias'!$G415=0,"-",IF('Denuncias-Renuncias'!I415=0,"-",('Denuncias-Renuncias'!I415/'Denuncias-Renuncias'!$G415)))</f>
        <v>-</v>
      </c>
      <c r="E415" s="39">
        <f>+IF('Denuncias-Renuncias'!$G415=0,"-",IF('Denuncias-Renuncias'!J415=0,"-",('Denuncias-Renuncias'!J415/'Denuncias-Renuncias'!$G415)))</f>
        <v>0.86585365853658536</v>
      </c>
      <c r="F415" s="39" t="str">
        <f>+IF('Denuncias-Renuncias'!$G415=0,"-",IF('Denuncias-Renuncias'!K415=0,"-",('Denuncias-Renuncias'!K415/'Denuncias-Renuncias'!$G415)))</f>
        <v>-</v>
      </c>
      <c r="G415" s="39">
        <f>+IF('Denuncias-Renuncias'!$G415=0,"-",IF('Denuncias-Renuncias'!L415=0,"-",('Denuncias-Renuncias'!L415/'Denuncias-Renuncias'!$G415)))</f>
        <v>0.13414634146341464</v>
      </c>
      <c r="H415" s="39" t="str">
        <f>+IF('Denuncias-Renuncias'!$G415=0,"-",IF('Denuncias-Renuncias'!M415=0,"-",('Denuncias-Renuncias'!M415/'Denuncias-Renuncias'!$G415)))</f>
        <v>-</v>
      </c>
      <c r="I415" s="39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62" t="s">
        <v>587</v>
      </c>
      <c r="C416" s="39" t="str">
        <f>+IF('Denuncias-Renuncias'!$G416=0,"-",IF('Denuncias-Renuncias'!H416=0,"-",('Denuncias-Renuncias'!H416/'Denuncias-Renuncias'!$G416)))</f>
        <v>-</v>
      </c>
      <c r="D416" s="39" t="str">
        <f>+IF('Denuncias-Renuncias'!$G416=0,"-",IF('Denuncias-Renuncias'!I416=0,"-",('Denuncias-Renuncias'!I416/'Denuncias-Renuncias'!$G416)))</f>
        <v>-</v>
      </c>
      <c r="E416" s="39">
        <f>+IF('Denuncias-Renuncias'!$G416=0,"-",IF('Denuncias-Renuncias'!J416=0,"-",('Denuncias-Renuncias'!J416/'Denuncias-Renuncias'!$G416)))</f>
        <v>0.85587583148558755</v>
      </c>
      <c r="F416" s="39">
        <f>+IF('Denuncias-Renuncias'!$G416=0,"-",IF('Denuncias-Renuncias'!K416=0,"-",('Denuncias-Renuncias'!K416/'Denuncias-Renuncias'!$G416)))</f>
        <v>8.869179600886918E-3</v>
      </c>
      <c r="G416" s="39">
        <f>+IF('Denuncias-Renuncias'!$G416=0,"-",IF('Denuncias-Renuncias'!L416=0,"-",('Denuncias-Renuncias'!L416/'Denuncias-Renuncias'!$G416)))</f>
        <v>2.4390243902439025E-2</v>
      </c>
      <c r="H416" s="39">
        <f>+IF('Denuncias-Renuncias'!$G416=0,"-",IF('Denuncias-Renuncias'!M416=0,"-",('Denuncias-Renuncias'!M416/'Denuncias-Renuncias'!$G416)))</f>
        <v>0.11086474501108648</v>
      </c>
      <c r="I416" s="39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62" t="s">
        <v>588</v>
      </c>
      <c r="C417" s="39" t="str">
        <f>+IF('Denuncias-Renuncias'!$G417=0,"-",IF('Denuncias-Renuncias'!H417=0,"-",('Denuncias-Renuncias'!H417/'Denuncias-Renuncias'!$G417)))</f>
        <v>-</v>
      </c>
      <c r="D417" s="39" t="str">
        <f>+IF('Denuncias-Renuncias'!$G417=0,"-",IF('Denuncias-Renuncias'!I417=0,"-",('Denuncias-Renuncias'!I417/'Denuncias-Renuncias'!$G417)))</f>
        <v>-</v>
      </c>
      <c r="E417" s="39">
        <f>+IF('Denuncias-Renuncias'!$G417=0,"-",IF('Denuncias-Renuncias'!J417=0,"-",('Denuncias-Renuncias'!J417/'Denuncias-Renuncias'!$G417)))</f>
        <v>1</v>
      </c>
      <c r="F417" s="39" t="str">
        <f>+IF('Denuncias-Renuncias'!$G417=0,"-",IF('Denuncias-Renuncias'!K417=0,"-",('Denuncias-Renuncias'!K417/'Denuncias-Renuncias'!$G417)))</f>
        <v>-</v>
      </c>
      <c r="G417" s="39" t="str">
        <f>+IF('Denuncias-Renuncias'!$G417=0,"-",IF('Denuncias-Renuncias'!L417=0,"-",('Denuncias-Renuncias'!L417/'Denuncias-Renuncias'!$G417)))</f>
        <v>-</v>
      </c>
      <c r="H417" s="39" t="str">
        <f>+IF('Denuncias-Renuncias'!$G417=0,"-",IF('Denuncias-Renuncias'!M417=0,"-",('Denuncias-Renuncias'!M417/'Denuncias-Renuncias'!$G417)))</f>
        <v>-</v>
      </c>
      <c r="I417" s="39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62" t="s">
        <v>589</v>
      </c>
      <c r="C418" s="39" t="str">
        <f>+IF('Denuncias-Renuncias'!$G418=0,"-",IF('Denuncias-Renuncias'!H418=0,"-",('Denuncias-Renuncias'!H418/'Denuncias-Renuncias'!$G418)))</f>
        <v>-</v>
      </c>
      <c r="D418" s="39" t="str">
        <f>+IF('Denuncias-Renuncias'!$G418=0,"-",IF('Denuncias-Renuncias'!I418=0,"-",('Denuncias-Renuncias'!I418/'Denuncias-Renuncias'!$G418)))</f>
        <v>-</v>
      </c>
      <c r="E418" s="39">
        <f>+IF('Denuncias-Renuncias'!$G418=0,"-",IF('Denuncias-Renuncias'!J418=0,"-",('Denuncias-Renuncias'!J418/'Denuncias-Renuncias'!$G418)))</f>
        <v>0.95867768595041325</v>
      </c>
      <c r="F418" s="39" t="str">
        <f>+IF('Denuncias-Renuncias'!$G418=0,"-",IF('Denuncias-Renuncias'!K418=0,"-",('Denuncias-Renuncias'!K418/'Denuncias-Renuncias'!$G418)))</f>
        <v>-</v>
      </c>
      <c r="G418" s="39" t="str">
        <f>+IF('Denuncias-Renuncias'!$G418=0,"-",IF('Denuncias-Renuncias'!L418=0,"-",('Denuncias-Renuncias'!L418/'Denuncias-Renuncias'!$G418)))</f>
        <v>-</v>
      </c>
      <c r="H418" s="39">
        <f>+IF('Denuncias-Renuncias'!$G418=0,"-",IF('Denuncias-Renuncias'!M418=0,"-",('Denuncias-Renuncias'!M418/'Denuncias-Renuncias'!$G418)))</f>
        <v>8.2644628099173556E-3</v>
      </c>
      <c r="I418" s="39">
        <f>+IF('Denuncias-Renuncias'!$G418=0,"-",IF('Denuncias-Renuncias'!N418=0,"-",('Denuncias-Renuncias'!N418/'Denuncias-Renuncias'!$G418)))</f>
        <v>3.3057851239669422E-2</v>
      </c>
    </row>
    <row r="419" spans="2:9" ht="20.100000000000001" customHeight="1" thickBot="1" x14ac:dyDescent="0.25">
      <c r="B419" s="62" t="s">
        <v>590</v>
      </c>
      <c r="C419" s="39" t="str">
        <f>+IF('Denuncias-Renuncias'!$G419=0,"-",IF('Denuncias-Renuncias'!H419=0,"-",('Denuncias-Renuncias'!H419/'Denuncias-Renuncias'!$G419)))</f>
        <v>-</v>
      </c>
      <c r="D419" s="39" t="str">
        <f>+IF('Denuncias-Renuncias'!$G419=0,"-",IF('Denuncias-Renuncias'!I419=0,"-",('Denuncias-Renuncias'!I419/'Denuncias-Renuncias'!$G419)))</f>
        <v>-</v>
      </c>
      <c r="E419" s="39">
        <f>+IF('Denuncias-Renuncias'!$G419=0,"-",IF('Denuncias-Renuncias'!J419=0,"-",('Denuncias-Renuncias'!J419/'Denuncias-Renuncias'!$G419)))</f>
        <v>1</v>
      </c>
      <c r="F419" s="39" t="str">
        <f>+IF('Denuncias-Renuncias'!$G419=0,"-",IF('Denuncias-Renuncias'!K419=0,"-",('Denuncias-Renuncias'!K419/'Denuncias-Renuncias'!$G419)))</f>
        <v>-</v>
      </c>
      <c r="G419" s="39" t="str">
        <f>+IF('Denuncias-Renuncias'!$G419=0,"-",IF('Denuncias-Renuncias'!L419=0,"-",('Denuncias-Renuncias'!L419/'Denuncias-Renuncias'!$G419)))</f>
        <v>-</v>
      </c>
      <c r="H419" s="39" t="str">
        <f>+IF('Denuncias-Renuncias'!$G419=0,"-",IF('Denuncias-Renuncias'!M419=0,"-",('Denuncias-Renuncias'!M419/'Denuncias-Renuncias'!$G419)))</f>
        <v>-</v>
      </c>
      <c r="I419" s="39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62" t="s">
        <v>591</v>
      </c>
      <c r="C420" s="39" t="str">
        <f>+IF('Denuncias-Renuncias'!$G420=0,"-",IF('Denuncias-Renuncias'!H420=0,"-",('Denuncias-Renuncias'!H420/'Denuncias-Renuncias'!$G420)))</f>
        <v>-</v>
      </c>
      <c r="D420" s="39" t="str">
        <f>+IF('Denuncias-Renuncias'!$G420=0,"-",IF('Denuncias-Renuncias'!I420=0,"-",('Denuncias-Renuncias'!I420/'Denuncias-Renuncias'!$G420)))</f>
        <v>-</v>
      </c>
      <c r="E420" s="39">
        <f>+IF('Denuncias-Renuncias'!$G420=0,"-",IF('Denuncias-Renuncias'!J420=0,"-",('Denuncias-Renuncias'!J420/'Denuncias-Renuncias'!$G420)))</f>
        <v>0.75912408759124084</v>
      </c>
      <c r="F420" s="39" t="str">
        <f>+IF('Denuncias-Renuncias'!$G420=0,"-",IF('Denuncias-Renuncias'!K420=0,"-",('Denuncias-Renuncias'!K420/'Denuncias-Renuncias'!$G420)))</f>
        <v>-</v>
      </c>
      <c r="G420" s="39">
        <f>+IF('Denuncias-Renuncias'!$G420=0,"-",IF('Denuncias-Renuncias'!L420=0,"-",('Denuncias-Renuncias'!L420/'Denuncias-Renuncias'!$G420)))</f>
        <v>0.10948905109489052</v>
      </c>
      <c r="H420" s="39" t="str">
        <f>+IF('Denuncias-Renuncias'!$G420=0,"-",IF('Denuncias-Renuncias'!M420=0,"-",('Denuncias-Renuncias'!M420/'Denuncias-Renuncias'!$G420)))</f>
        <v>-</v>
      </c>
      <c r="I420" s="39">
        <f>+IF('Denuncias-Renuncias'!$G420=0,"-",IF('Denuncias-Renuncias'!N420=0,"-",('Denuncias-Renuncias'!N420/'Denuncias-Renuncias'!$G420)))</f>
        <v>0.13138686131386862</v>
      </c>
    </row>
    <row r="421" spans="2:9" ht="20.100000000000001" customHeight="1" thickBot="1" x14ac:dyDescent="0.25">
      <c r="B421" s="62" t="s">
        <v>592</v>
      </c>
      <c r="C421" s="39" t="str">
        <f>+IF('Denuncias-Renuncias'!$G421=0,"-",IF('Denuncias-Renuncias'!H421=0,"-",('Denuncias-Renuncias'!H421/'Denuncias-Renuncias'!$G421)))</f>
        <v>-</v>
      </c>
      <c r="D421" s="39" t="str">
        <f>+IF('Denuncias-Renuncias'!$G421=0,"-",IF('Denuncias-Renuncias'!I421=0,"-",('Denuncias-Renuncias'!I421/'Denuncias-Renuncias'!$G421)))</f>
        <v>-</v>
      </c>
      <c r="E421" s="39">
        <f>+IF('Denuncias-Renuncias'!$G421=0,"-",IF('Denuncias-Renuncias'!J421=0,"-",('Denuncias-Renuncias'!J421/'Denuncias-Renuncias'!$G421)))</f>
        <v>0.68</v>
      </c>
      <c r="F421" s="39">
        <f>+IF('Denuncias-Renuncias'!$G421=0,"-",IF('Denuncias-Renuncias'!K421=0,"-",('Denuncias-Renuncias'!K421/'Denuncias-Renuncias'!$G421)))</f>
        <v>8.0000000000000002E-3</v>
      </c>
      <c r="G421" s="39">
        <f>+IF('Denuncias-Renuncias'!$G421=0,"-",IF('Denuncias-Renuncias'!L421=0,"-",('Denuncias-Renuncias'!L421/'Denuncias-Renuncias'!$G421)))</f>
        <v>0.27200000000000002</v>
      </c>
      <c r="H421" s="39">
        <f>+IF('Denuncias-Renuncias'!$G421=0,"-",IF('Denuncias-Renuncias'!M421=0,"-",('Denuncias-Renuncias'!M421/'Denuncias-Renuncias'!$G421)))</f>
        <v>0.04</v>
      </c>
      <c r="I421" s="39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62" t="s">
        <v>593</v>
      </c>
      <c r="C422" s="39" t="str">
        <f>+IF('Denuncias-Renuncias'!$G422=0,"-",IF('Denuncias-Renuncias'!H422=0,"-",('Denuncias-Renuncias'!H422/'Denuncias-Renuncias'!$G422)))</f>
        <v>-</v>
      </c>
      <c r="D422" s="39" t="str">
        <f>+IF('Denuncias-Renuncias'!$G422=0,"-",IF('Denuncias-Renuncias'!I422=0,"-",('Denuncias-Renuncias'!I422/'Denuncias-Renuncias'!$G422)))</f>
        <v>-</v>
      </c>
      <c r="E422" s="39">
        <f>+IF('Denuncias-Renuncias'!$G422=0,"-",IF('Denuncias-Renuncias'!J422=0,"-",('Denuncias-Renuncias'!J422/'Denuncias-Renuncias'!$G422)))</f>
        <v>0.81784386617100369</v>
      </c>
      <c r="F422" s="39" t="str">
        <f>+IF('Denuncias-Renuncias'!$G422=0,"-",IF('Denuncias-Renuncias'!K422=0,"-",('Denuncias-Renuncias'!K422/'Denuncias-Renuncias'!$G422)))</f>
        <v>-</v>
      </c>
      <c r="G422" s="39">
        <f>+IF('Denuncias-Renuncias'!$G422=0,"-",IF('Denuncias-Renuncias'!L422=0,"-",('Denuncias-Renuncias'!L422/'Denuncias-Renuncias'!$G422)))</f>
        <v>0.10037174721189591</v>
      </c>
      <c r="H422" s="39">
        <f>+IF('Denuncias-Renuncias'!$G422=0,"-",IF('Denuncias-Renuncias'!M422=0,"-",('Denuncias-Renuncias'!M422/'Denuncias-Renuncias'!$G422)))</f>
        <v>7.8066914498141265E-2</v>
      </c>
      <c r="I422" s="39">
        <f>+IF('Denuncias-Renuncias'!$G422=0,"-",IF('Denuncias-Renuncias'!N422=0,"-",('Denuncias-Renuncias'!N422/'Denuncias-Renuncias'!$G422)))</f>
        <v>3.7174721189591076E-3</v>
      </c>
    </row>
    <row r="423" spans="2:9" ht="20.100000000000001" customHeight="1" thickBot="1" x14ac:dyDescent="0.25">
      <c r="B423" s="62" t="s">
        <v>594</v>
      </c>
      <c r="C423" s="39" t="str">
        <f>+IF('Denuncias-Renuncias'!$G423=0,"-",IF('Denuncias-Renuncias'!H423=0,"-",('Denuncias-Renuncias'!H423/'Denuncias-Renuncias'!$G423)))</f>
        <v>-</v>
      </c>
      <c r="D423" s="39">
        <f>+IF('Denuncias-Renuncias'!$G423=0,"-",IF('Denuncias-Renuncias'!I423=0,"-",('Denuncias-Renuncias'!I423/'Denuncias-Renuncias'!$G423)))</f>
        <v>2.0855057351407715E-2</v>
      </c>
      <c r="E423" s="39">
        <f>+IF('Denuncias-Renuncias'!$G423=0,"-",IF('Denuncias-Renuncias'!J423=0,"-",('Denuncias-Renuncias'!J423/'Denuncias-Renuncias'!$G423)))</f>
        <v>0.75808133472367045</v>
      </c>
      <c r="F423" s="39">
        <f>+IF('Denuncias-Renuncias'!$G423=0,"-",IF('Denuncias-Renuncias'!K423=0,"-",('Denuncias-Renuncias'!K423/'Denuncias-Renuncias'!$G423)))</f>
        <v>2.8154327424400417E-2</v>
      </c>
      <c r="G423" s="39">
        <f>+IF('Denuncias-Renuncias'!$G423=0,"-",IF('Denuncias-Renuncias'!L423=0,"-",('Denuncias-Renuncias'!L423/'Denuncias-Renuncias'!$G423)))</f>
        <v>0.11574556830031282</v>
      </c>
      <c r="H423" s="39">
        <f>+IF('Denuncias-Renuncias'!$G423=0,"-",IF('Denuncias-Renuncias'!M423=0,"-",('Denuncias-Renuncias'!M423/'Denuncias-Renuncias'!$G423)))</f>
        <v>7.7163712200208553E-2</v>
      </c>
      <c r="I423" s="39" t="str">
        <f>+IF('Denuncias-Renuncias'!$G423=0,"-",IF('Denuncias-Renuncias'!N423=0,"-",('Denuncias-Renuncias'!N423/'Denuncias-Renuncias'!$G423)))</f>
        <v>-</v>
      </c>
    </row>
    <row r="424" spans="2:9" ht="20.100000000000001" customHeight="1" thickBot="1" x14ac:dyDescent="0.25">
      <c r="B424" s="62" t="s">
        <v>595</v>
      </c>
      <c r="C424" s="39" t="str">
        <f>+IF('Denuncias-Renuncias'!$G424=0,"-",IF('Denuncias-Renuncias'!H424=0,"-",('Denuncias-Renuncias'!H424/'Denuncias-Renuncias'!$G424)))</f>
        <v>-</v>
      </c>
      <c r="D424" s="39" t="str">
        <f>+IF('Denuncias-Renuncias'!$G424=0,"-",IF('Denuncias-Renuncias'!I424=0,"-",('Denuncias-Renuncias'!I424/'Denuncias-Renuncias'!$G424)))</f>
        <v>-</v>
      </c>
      <c r="E424" s="39">
        <f>+IF('Denuncias-Renuncias'!$G424=0,"-",IF('Denuncias-Renuncias'!J424=0,"-",('Denuncias-Renuncias'!J424/'Denuncias-Renuncias'!$G424)))</f>
        <v>0.90714285714285714</v>
      </c>
      <c r="F424" s="39" t="str">
        <f>+IF('Denuncias-Renuncias'!$G424=0,"-",IF('Denuncias-Renuncias'!K424=0,"-",('Denuncias-Renuncias'!K424/'Denuncias-Renuncias'!$G424)))</f>
        <v>-</v>
      </c>
      <c r="G424" s="39">
        <f>+IF('Denuncias-Renuncias'!$G424=0,"-",IF('Denuncias-Renuncias'!L424=0,"-",('Denuncias-Renuncias'!L424/'Denuncias-Renuncias'!$G424)))</f>
        <v>9.285714285714286E-2</v>
      </c>
      <c r="H424" s="39" t="str">
        <f>+IF('Denuncias-Renuncias'!$G424=0,"-",IF('Denuncias-Renuncias'!M424=0,"-",('Denuncias-Renuncias'!M424/'Denuncias-Renuncias'!$G424)))</f>
        <v>-</v>
      </c>
      <c r="I424" s="39" t="str">
        <f>+IF('Denuncias-Renuncias'!$G424=0,"-",IF('Denuncias-Renuncias'!N424=0,"-",('Denuncias-Renuncias'!N424/'Denuncias-Renuncias'!$G424)))</f>
        <v>-</v>
      </c>
    </row>
    <row r="425" spans="2:9" ht="20.100000000000001" customHeight="1" thickBot="1" x14ac:dyDescent="0.25">
      <c r="B425" s="62" t="s">
        <v>596</v>
      </c>
      <c r="C425" s="39">
        <f>+IF('Denuncias-Renuncias'!$G425=0,"-",IF('Denuncias-Renuncias'!H425=0,"-",('Denuncias-Renuncias'!H425/'Denuncias-Renuncias'!$G425)))</f>
        <v>3.7735849056603772E-2</v>
      </c>
      <c r="D425" s="39" t="str">
        <f>+IF('Denuncias-Renuncias'!$G425=0,"-",IF('Denuncias-Renuncias'!I425=0,"-",('Denuncias-Renuncias'!I425/'Denuncias-Renuncias'!$G425)))</f>
        <v>-</v>
      </c>
      <c r="E425" s="39">
        <f>+IF('Denuncias-Renuncias'!$G425=0,"-",IF('Denuncias-Renuncias'!J425=0,"-",('Denuncias-Renuncias'!J425/'Denuncias-Renuncias'!$G425)))</f>
        <v>0.84905660377358494</v>
      </c>
      <c r="F425" s="39" t="str">
        <f>+IF('Denuncias-Renuncias'!$G425=0,"-",IF('Denuncias-Renuncias'!K425=0,"-",('Denuncias-Renuncias'!K425/'Denuncias-Renuncias'!$G425)))</f>
        <v>-</v>
      </c>
      <c r="G425" s="39">
        <f>+IF('Denuncias-Renuncias'!$G425=0,"-",IF('Denuncias-Renuncias'!L425=0,"-",('Denuncias-Renuncias'!L425/'Denuncias-Renuncias'!$G425)))</f>
        <v>7.5471698113207544E-2</v>
      </c>
      <c r="H425" s="39">
        <f>+IF('Denuncias-Renuncias'!$G425=0,"-",IF('Denuncias-Renuncias'!M425=0,"-",('Denuncias-Renuncias'!M425/'Denuncias-Renuncias'!$G425)))</f>
        <v>1.8867924528301886E-2</v>
      </c>
      <c r="I425" s="39">
        <f>+IF('Denuncias-Renuncias'!$G425=0,"-",IF('Denuncias-Renuncias'!N425=0,"-",('Denuncias-Renuncias'!N425/'Denuncias-Renuncias'!$G425)))</f>
        <v>1.8867924528301886E-2</v>
      </c>
    </row>
    <row r="426" spans="2:9" ht="20.100000000000001" customHeight="1" thickBot="1" x14ac:dyDescent="0.25">
      <c r="B426" s="62" t="s">
        <v>597</v>
      </c>
      <c r="C426" s="39">
        <f>+IF('Denuncias-Renuncias'!$G426=0,"-",IF('Denuncias-Renuncias'!H426=0,"-",('Denuncias-Renuncias'!H426/'Denuncias-Renuncias'!$G426)))</f>
        <v>6.1277705345501955E-2</v>
      </c>
      <c r="D426" s="39">
        <f>+IF('Denuncias-Renuncias'!$G426=0,"-",IF('Denuncias-Renuncias'!I426=0,"-",('Denuncias-Renuncias'!I426/'Denuncias-Renuncias'!$G426)))</f>
        <v>1.3037809647979139E-3</v>
      </c>
      <c r="E426" s="39">
        <f>+IF('Denuncias-Renuncias'!$G426=0,"-",IF('Denuncias-Renuncias'!J426=0,"-",('Denuncias-Renuncias'!J426/'Denuncias-Renuncias'!$G426)))</f>
        <v>0.66101694915254239</v>
      </c>
      <c r="F426" s="39">
        <f>+IF('Denuncias-Renuncias'!$G426=0,"-",IF('Denuncias-Renuncias'!K426=0,"-",('Denuncias-Renuncias'!K426/'Denuncias-Renuncias'!$G426)))</f>
        <v>1.8252933507170794E-2</v>
      </c>
      <c r="G426" s="39">
        <f>+IF('Denuncias-Renuncias'!$G426=0,"-",IF('Denuncias-Renuncias'!L426=0,"-",('Denuncias-Renuncias'!L426/'Denuncias-Renuncias'!$G426)))</f>
        <v>0.21773142112125163</v>
      </c>
      <c r="H426" s="39">
        <f>+IF('Denuncias-Renuncias'!$G426=0,"-",IF('Denuncias-Renuncias'!M426=0,"-",('Denuncias-Renuncias'!M426/'Denuncias-Renuncias'!$G426)))</f>
        <v>2.0860495436766623E-2</v>
      </c>
      <c r="I426" s="39">
        <f>+IF('Denuncias-Renuncias'!$G426=0,"-",IF('Denuncias-Renuncias'!N426=0,"-",('Denuncias-Renuncias'!N426/'Denuncias-Renuncias'!$G426)))</f>
        <v>1.955671447196871E-2</v>
      </c>
    </row>
    <row r="427" spans="2:9" ht="20.100000000000001" customHeight="1" thickBot="1" x14ac:dyDescent="0.25">
      <c r="B427" s="62" t="s">
        <v>598</v>
      </c>
      <c r="C427" s="39">
        <f>+IF('Denuncias-Renuncias'!$G427=0,"-",IF('Denuncias-Renuncias'!H427=0,"-",('Denuncias-Renuncias'!H427/'Denuncias-Renuncias'!$G427)))</f>
        <v>6.7484662576687116E-2</v>
      </c>
      <c r="D427" s="39" t="str">
        <f>+IF('Denuncias-Renuncias'!$G427=0,"-",IF('Denuncias-Renuncias'!I427=0,"-",('Denuncias-Renuncias'!I427/'Denuncias-Renuncias'!$G427)))</f>
        <v>-</v>
      </c>
      <c r="E427" s="39">
        <f>+IF('Denuncias-Renuncias'!$G427=0,"-",IF('Denuncias-Renuncias'!J427=0,"-",('Denuncias-Renuncias'!J427/'Denuncias-Renuncias'!$G427)))</f>
        <v>0.54601226993865026</v>
      </c>
      <c r="F427" s="39">
        <f>+IF('Denuncias-Renuncias'!$G427=0,"-",IF('Denuncias-Renuncias'!K427=0,"-",('Denuncias-Renuncias'!K427/'Denuncias-Renuncias'!$G427)))</f>
        <v>3.6809815950920248E-2</v>
      </c>
      <c r="G427" s="39">
        <f>+IF('Denuncias-Renuncias'!$G427=0,"-",IF('Denuncias-Renuncias'!L427=0,"-",('Denuncias-Renuncias'!L427/'Denuncias-Renuncias'!$G427)))</f>
        <v>0.2822085889570552</v>
      </c>
      <c r="H427" s="39">
        <f>+IF('Denuncias-Renuncias'!$G427=0,"-",IF('Denuncias-Renuncias'!M427=0,"-",('Denuncias-Renuncias'!M427/'Denuncias-Renuncias'!$G427)))</f>
        <v>4.2944785276073622E-2</v>
      </c>
      <c r="I427" s="39">
        <f>+IF('Denuncias-Renuncias'!$G427=0,"-",IF('Denuncias-Renuncias'!N427=0,"-",('Denuncias-Renuncias'!N427/'Denuncias-Renuncias'!$G427)))</f>
        <v>2.4539877300613498E-2</v>
      </c>
    </row>
    <row r="428" spans="2:9" ht="20.100000000000001" customHeight="1" thickBot="1" x14ac:dyDescent="0.25">
      <c r="B428" s="62" t="s">
        <v>599</v>
      </c>
      <c r="C428" s="39" t="str">
        <f>+IF('Denuncias-Renuncias'!$G428=0,"-",IF('Denuncias-Renuncias'!H428=0,"-",('Denuncias-Renuncias'!H428/'Denuncias-Renuncias'!$G428)))</f>
        <v>-</v>
      </c>
      <c r="D428" s="39" t="str">
        <f>+IF('Denuncias-Renuncias'!$G428=0,"-",IF('Denuncias-Renuncias'!I428=0,"-",('Denuncias-Renuncias'!I428/'Denuncias-Renuncias'!$G428)))</f>
        <v>-</v>
      </c>
      <c r="E428" s="39">
        <f>+IF('Denuncias-Renuncias'!$G428=0,"-",IF('Denuncias-Renuncias'!J428=0,"-",('Denuncias-Renuncias'!J428/'Denuncias-Renuncias'!$G428)))</f>
        <v>0.73770491803278693</v>
      </c>
      <c r="F428" s="39">
        <f>+IF('Denuncias-Renuncias'!$G428=0,"-",IF('Denuncias-Renuncias'!K428=0,"-",('Denuncias-Renuncias'!K428/'Denuncias-Renuncias'!$G428)))</f>
        <v>3.2786885245901641E-2</v>
      </c>
      <c r="G428" s="39">
        <f>+IF('Denuncias-Renuncias'!$G428=0,"-",IF('Denuncias-Renuncias'!L428=0,"-",('Denuncias-Renuncias'!L428/'Denuncias-Renuncias'!$G428)))</f>
        <v>0.19672131147540983</v>
      </c>
      <c r="H428" s="39">
        <f>+IF('Denuncias-Renuncias'!$G428=0,"-",IF('Denuncias-Renuncias'!M428=0,"-",('Denuncias-Renuncias'!M428/'Denuncias-Renuncias'!$G428)))</f>
        <v>3.2786885245901641E-2</v>
      </c>
      <c r="I428" s="39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62" t="s">
        <v>600</v>
      </c>
      <c r="C429" s="39">
        <f>+IF('Denuncias-Renuncias'!$G429=0,"-",IF('Denuncias-Renuncias'!H429=0,"-",('Denuncias-Renuncias'!H429/'Denuncias-Renuncias'!$G429)))</f>
        <v>0.18</v>
      </c>
      <c r="D429" s="39">
        <f>+IF('Denuncias-Renuncias'!$G429=0,"-",IF('Denuncias-Renuncias'!I429=0,"-",('Denuncias-Renuncias'!I429/'Denuncias-Renuncias'!$G429)))</f>
        <v>6.6666666666666671E-3</v>
      </c>
      <c r="E429" s="39">
        <f>+IF('Denuncias-Renuncias'!$G429=0,"-",IF('Denuncias-Renuncias'!J429=0,"-",('Denuncias-Renuncias'!J429/'Denuncias-Renuncias'!$G429)))</f>
        <v>0.6</v>
      </c>
      <c r="F429" s="39">
        <f>+IF('Denuncias-Renuncias'!$G429=0,"-",IF('Denuncias-Renuncias'!K429=0,"-",('Denuncias-Renuncias'!K429/'Denuncias-Renuncias'!$G429)))</f>
        <v>1.3333333333333334E-2</v>
      </c>
      <c r="G429" s="39">
        <f>+IF('Denuncias-Renuncias'!$G429=0,"-",IF('Denuncias-Renuncias'!L429=0,"-",('Denuncias-Renuncias'!L429/'Denuncias-Renuncias'!$G429)))</f>
        <v>0.16</v>
      </c>
      <c r="H429" s="39">
        <f>+IF('Denuncias-Renuncias'!$G429=0,"-",IF('Denuncias-Renuncias'!M429=0,"-",('Denuncias-Renuncias'!M429/'Denuncias-Renuncias'!$G429)))</f>
        <v>2.6666666666666668E-2</v>
      </c>
      <c r="I429" s="39">
        <f>+IF('Denuncias-Renuncias'!$G429=0,"-",IF('Denuncias-Renuncias'!N429=0,"-",('Denuncias-Renuncias'!N429/'Denuncias-Renuncias'!$G429)))</f>
        <v>1.3333333333333334E-2</v>
      </c>
    </row>
    <row r="430" spans="2:9" ht="20.100000000000001" customHeight="1" thickBot="1" x14ac:dyDescent="0.25">
      <c r="B430" s="62" t="s">
        <v>601</v>
      </c>
      <c r="C430" s="39">
        <f>+IF('Denuncias-Renuncias'!$G430=0,"-",IF('Denuncias-Renuncias'!H430=0,"-",('Denuncias-Renuncias'!H430/'Denuncias-Renuncias'!$G430)))</f>
        <v>2.0833333333333332E-2</v>
      </c>
      <c r="D430" s="39" t="str">
        <f>+IF('Denuncias-Renuncias'!$G430=0,"-",IF('Denuncias-Renuncias'!I430=0,"-",('Denuncias-Renuncias'!I430/'Denuncias-Renuncias'!$G430)))</f>
        <v>-</v>
      </c>
      <c r="E430" s="39">
        <f>+IF('Denuncias-Renuncias'!$G430=0,"-",IF('Denuncias-Renuncias'!J430=0,"-",('Denuncias-Renuncias'!J430/'Denuncias-Renuncias'!$G430)))</f>
        <v>0.6875</v>
      </c>
      <c r="F430" s="39" t="str">
        <f>+IF('Denuncias-Renuncias'!$G430=0,"-",IF('Denuncias-Renuncias'!K430=0,"-",('Denuncias-Renuncias'!K430/'Denuncias-Renuncias'!$G430)))</f>
        <v>-</v>
      </c>
      <c r="G430" s="39">
        <f>+IF('Denuncias-Renuncias'!$G430=0,"-",IF('Denuncias-Renuncias'!L430=0,"-",('Denuncias-Renuncias'!L430/'Denuncias-Renuncias'!$G430)))</f>
        <v>0.18055555555555555</v>
      </c>
      <c r="H430" s="39">
        <f>+IF('Denuncias-Renuncias'!$G430=0,"-",IF('Denuncias-Renuncias'!M430=0,"-",('Denuncias-Renuncias'!M430/'Denuncias-Renuncias'!$G430)))</f>
        <v>6.25E-2</v>
      </c>
      <c r="I430" s="39">
        <f>+IF('Denuncias-Renuncias'!$G430=0,"-",IF('Denuncias-Renuncias'!N430=0,"-",('Denuncias-Renuncias'!N430/'Denuncias-Renuncias'!$G430)))</f>
        <v>4.8611111111111112E-2</v>
      </c>
    </row>
    <row r="431" spans="2:9" ht="20.100000000000001" customHeight="1" thickBot="1" x14ac:dyDescent="0.25">
      <c r="B431" s="62" t="s">
        <v>602</v>
      </c>
      <c r="C431" s="39">
        <f>+IF('Denuncias-Renuncias'!$G431=0,"-",IF('Denuncias-Renuncias'!H431=0,"-",('Denuncias-Renuncias'!H431/'Denuncias-Renuncias'!$G431)))</f>
        <v>4.2465753424657533E-2</v>
      </c>
      <c r="D431" s="39">
        <f>+IF('Denuncias-Renuncias'!$G431=0,"-",IF('Denuncias-Renuncias'!I431=0,"-",('Denuncias-Renuncias'!I431/'Denuncias-Renuncias'!$G431)))</f>
        <v>5.4794520547945206E-3</v>
      </c>
      <c r="E431" s="39">
        <f>+IF('Denuncias-Renuncias'!$G431=0,"-",IF('Denuncias-Renuncias'!J431=0,"-",('Denuncias-Renuncias'!J431/'Denuncias-Renuncias'!$G431)))</f>
        <v>0.53561643835616435</v>
      </c>
      <c r="F431" s="39">
        <f>+IF('Denuncias-Renuncias'!$G431=0,"-",IF('Denuncias-Renuncias'!K431=0,"-",('Denuncias-Renuncias'!K431/'Denuncias-Renuncias'!$G431)))</f>
        <v>2.0547945205479451E-2</v>
      </c>
      <c r="G431" s="39">
        <f>+IF('Denuncias-Renuncias'!$G431=0,"-",IF('Denuncias-Renuncias'!L431=0,"-",('Denuncias-Renuncias'!L431/'Denuncias-Renuncias'!$G431)))</f>
        <v>0.34109589041095889</v>
      </c>
      <c r="H431" s="39">
        <f>+IF('Denuncias-Renuncias'!$G431=0,"-",IF('Denuncias-Renuncias'!M431=0,"-",('Denuncias-Renuncias'!M431/'Denuncias-Renuncias'!$G431)))</f>
        <v>3.287671232876712E-2</v>
      </c>
      <c r="I431" s="39">
        <f>+IF('Denuncias-Renuncias'!$G431=0,"-",IF('Denuncias-Renuncias'!N431=0,"-",('Denuncias-Renuncias'!N431/'Denuncias-Renuncias'!$G431)))</f>
        <v>2.1917808219178082E-2</v>
      </c>
    </row>
    <row r="432" spans="2:9" ht="20.100000000000001" customHeight="1" thickBot="1" x14ac:dyDescent="0.25">
      <c r="B432" s="62" t="s">
        <v>603</v>
      </c>
      <c r="C432" s="39">
        <f>+IF('Denuncias-Renuncias'!$G432=0,"-",IF('Denuncias-Renuncias'!H432=0,"-",('Denuncias-Renuncias'!H432/'Denuncias-Renuncias'!$G432)))</f>
        <v>9.6446700507614211E-2</v>
      </c>
      <c r="D432" s="39">
        <f>+IF('Denuncias-Renuncias'!$G432=0,"-",IF('Denuncias-Renuncias'!I432=0,"-",('Denuncias-Renuncias'!I432/'Denuncias-Renuncias'!$G432)))</f>
        <v>1.5228426395939087E-2</v>
      </c>
      <c r="E432" s="39">
        <f>+IF('Denuncias-Renuncias'!$G432=0,"-",IF('Denuncias-Renuncias'!J432=0,"-",('Denuncias-Renuncias'!J432/'Denuncias-Renuncias'!$G432)))</f>
        <v>0.48730964467005078</v>
      </c>
      <c r="F432" s="39">
        <f>+IF('Denuncias-Renuncias'!$G432=0,"-",IF('Denuncias-Renuncias'!K432=0,"-",('Denuncias-Renuncias'!K432/'Denuncias-Renuncias'!$G432)))</f>
        <v>1.5228426395939087E-2</v>
      </c>
      <c r="G432" s="39">
        <f>+IF('Denuncias-Renuncias'!$G432=0,"-",IF('Denuncias-Renuncias'!L432=0,"-",('Denuncias-Renuncias'!L432/'Denuncias-Renuncias'!$G432)))</f>
        <v>0.27918781725888325</v>
      </c>
      <c r="H432" s="39">
        <f>+IF('Denuncias-Renuncias'!$G432=0,"-",IF('Denuncias-Renuncias'!M432=0,"-",('Denuncias-Renuncias'!M432/'Denuncias-Renuncias'!$G432)))</f>
        <v>9.1370558375634514E-2</v>
      </c>
      <c r="I432" s="39">
        <f>+IF('Denuncias-Renuncias'!$G432=0,"-",IF('Denuncias-Renuncias'!N432=0,"-",('Denuncias-Renuncias'!N432/'Denuncias-Renuncias'!$G432)))</f>
        <v>1.5228426395939087E-2</v>
      </c>
    </row>
    <row r="433" spans="2:9" ht="20.100000000000001" customHeight="1" thickBot="1" x14ac:dyDescent="0.25">
      <c r="B433" s="62" t="s">
        <v>604</v>
      </c>
      <c r="C433" s="39">
        <f>+IF('Denuncias-Renuncias'!$G433=0,"-",IF('Denuncias-Renuncias'!H433=0,"-",('Denuncias-Renuncias'!H433/'Denuncias-Renuncias'!$G433)))</f>
        <v>2.2598870056497175E-2</v>
      </c>
      <c r="D433" s="39">
        <f>+IF('Denuncias-Renuncias'!$G433=0,"-",IF('Denuncias-Renuncias'!I433=0,"-",('Denuncias-Renuncias'!I433/'Denuncias-Renuncias'!$G433)))</f>
        <v>5.6497175141242938E-3</v>
      </c>
      <c r="E433" s="39">
        <f>+IF('Denuncias-Renuncias'!$G433=0,"-",IF('Denuncias-Renuncias'!J433=0,"-",('Denuncias-Renuncias'!J433/'Denuncias-Renuncias'!$G433)))</f>
        <v>0.79096045197740117</v>
      </c>
      <c r="F433" s="39">
        <f>+IF('Denuncias-Renuncias'!$G433=0,"-",IF('Denuncias-Renuncias'!K433=0,"-",('Denuncias-Renuncias'!K433/'Denuncias-Renuncias'!$G433)))</f>
        <v>1.6949152542372881E-2</v>
      </c>
      <c r="G433" s="39">
        <f>+IF('Denuncias-Renuncias'!$G433=0,"-",IF('Denuncias-Renuncias'!L433=0,"-",('Denuncias-Renuncias'!L433/'Denuncias-Renuncias'!$G433)))</f>
        <v>0.12429378531073447</v>
      </c>
      <c r="H433" s="39">
        <f>+IF('Denuncias-Renuncias'!$G433=0,"-",IF('Denuncias-Renuncias'!M433=0,"-",('Denuncias-Renuncias'!M433/'Denuncias-Renuncias'!$G433)))</f>
        <v>3.3898305084745763E-2</v>
      </c>
      <c r="I433" s="39">
        <f>+IF('Denuncias-Renuncias'!$G433=0,"-",IF('Denuncias-Renuncias'!N433=0,"-",('Denuncias-Renuncias'!N433/'Denuncias-Renuncias'!$G433)))</f>
        <v>5.6497175141242938E-3</v>
      </c>
    </row>
    <row r="434" spans="2:9" ht="20.100000000000001" customHeight="1" thickBot="1" x14ac:dyDescent="0.25">
      <c r="B434" s="62" t="s">
        <v>605</v>
      </c>
      <c r="C434" s="39">
        <f>+IF('Denuncias-Renuncias'!$G434=0,"-",IF('Denuncias-Renuncias'!H434=0,"-",('Denuncias-Renuncias'!H434/'Denuncias-Renuncias'!$G434)))</f>
        <v>5.7692307692307696E-2</v>
      </c>
      <c r="D434" s="39">
        <f>+IF('Denuncias-Renuncias'!$G434=0,"-",IF('Denuncias-Renuncias'!I434=0,"-",('Denuncias-Renuncias'!I434/'Denuncias-Renuncias'!$G434)))</f>
        <v>4.2735042735042739E-3</v>
      </c>
      <c r="E434" s="39">
        <f>+IF('Denuncias-Renuncias'!$G434=0,"-",IF('Denuncias-Renuncias'!J434=0,"-",('Denuncias-Renuncias'!J434/'Denuncias-Renuncias'!$G434)))</f>
        <v>0.52564102564102566</v>
      </c>
      <c r="F434" s="39">
        <f>+IF('Denuncias-Renuncias'!$G434=0,"-",IF('Denuncias-Renuncias'!K434=0,"-",('Denuncias-Renuncias'!K434/'Denuncias-Renuncias'!$G434)))</f>
        <v>4.2735042735042739E-3</v>
      </c>
      <c r="G434" s="39">
        <f>+IF('Denuncias-Renuncias'!$G434=0,"-",IF('Denuncias-Renuncias'!L434=0,"-",('Denuncias-Renuncias'!L434/'Denuncias-Renuncias'!$G434)))</f>
        <v>0.32799145299145299</v>
      </c>
      <c r="H434" s="39">
        <f>+IF('Denuncias-Renuncias'!$G434=0,"-",IF('Denuncias-Renuncias'!M434=0,"-",('Denuncias-Renuncias'!M434/'Denuncias-Renuncias'!$G434)))</f>
        <v>2.2435897435897436E-2</v>
      </c>
      <c r="I434" s="39">
        <f>+IF('Denuncias-Renuncias'!$G434=0,"-",IF('Denuncias-Renuncias'!N434=0,"-",('Denuncias-Renuncias'!N434/'Denuncias-Renuncias'!$G434)))</f>
        <v>5.7692307692307696E-2</v>
      </c>
    </row>
    <row r="435" spans="2:9" ht="20.100000000000001" customHeight="1" thickBot="1" x14ac:dyDescent="0.25">
      <c r="B435" s="62" t="s">
        <v>606</v>
      </c>
      <c r="C435" s="39">
        <f>+IF('Denuncias-Renuncias'!$G435=0,"-",IF('Denuncias-Renuncias'!H435=0,"-",('Denuncias-Renuncias'!H435/'Denuncias-Renuncias'!$G435)))</f>
        <v>8.2278481012658222E-2</v>
      </c>
      <c r="D435" s="39">
        <f>+IF('Denuncias-Renuncias'!$G435=0,"-",IF('Denuncias-Renuncias'!I435=0,"-",('Denuncias-Renuncias'!I435/'Denuncias-Renuncias'!$G435)))</f>
        <v>6.3291139240506328E-3</v>
      </c>
      <c r="E435" s="39">
        <f>+IF('Denuncias-Renuncias'!$G435=0,"-",IF('Denuncias-Renuncias'!J435=0,"-",('Denuncias-Renuncias'!J435/'Denuncias-Renuncias'!$G435)))</f>
        <v>0.57594936708860756</v>
      </c>
      <c r="F435" s="39">
        <f>+IF('Denuncias-Renuncias'!$G435=0,"-",IF('Denuncias-Renuncias'!K435=0,"-",('Denuncias-Renuncias'!K435/'Denuncias-Renuncias'!$G435)))</f>
        <v>2.5316455696202531E-2</v>
      </c>
      <c r="G435" s="39">
        <f>+IF('Denuncias-Renuncias'!$G435=0,"-",IF('Denuncias-Renuncias'!L435=0,"-",('Denuncias-Renuncias'!L435/'Denuncias-Renuncias'!$G435)))</f>
        <v>0.26582278481012656</v>
      </c>
      <c r="H435" s="39">
        <f>+IF('Denuncias-Renuncias'!$G435=0,"-",IF('Denuncias-Renuncias'!M435=0,"-",('Denuncias-Renuncias'!M435/'Denuncias-Renuncias'!$G435)))</f>
        <v>2.5316455696202531E-2</v>
      </c>
      <c r="I435" s="39">
        <f>+IF('Denuncias-Renuncias'!$G435=0,"-",IF('Denuncias-Renuncias'!N435=0,"-",('Denuncias-Renuncias'!N435/'Denuncias-Renuncias'!$G435)))</f>
        <v>1.8987341772151899E-2</v>
      </c>
    </row>
    <row r="436" spans="2:9" ht="20.100000000000001" customHeight="1" thickBot="1" x14ac:dyDescent="0.25">
      <c r="B436" s="62" t="s">
        <v>607</v>
      </c>
      <c r="C436" s="39">
        <f>+IF('Denuncias-Renuncias'!$G436=0,"-",IF('Denuncias-Renuncias'!H436=0,"-",('Denuncias-Renuncias'!H436/'Denuncias-Renuncias'!$G436)))</f>
        <v>4.5392022008253097E-2</v>
      </c>
      <c r="D436" s="39">
        <f>+IF('Denuncias-Renuncias'!$G436=0,"-",IF('Denuncias-Renuncias'!I436=0,"-",('Denuncias-Renuncias'!I436/'Denuncias-Renuncias'!$G436)))</f>
        <v>8.253094910591471E-3</v>
      </c>
      <c r="E436" s="39">
        <f>+IF('Denuncias-Renuncias'!$G436=0,"-",IF('Denuncias-Renuncias'!J436=0,"-",('Denuncias-Renuncias'!J436/'Denuncias-Renuncias'!$G436)))</f>
        <v>0.53370013755158185</v>
      </c>
      <c r="F436" s="39">
        <f>+IF('Denuncias-Renuncias'!$G436=0,"-",IF('Denuncias-Renuncias'!K436=0,"-",('Denuncias-Renuncias'!K436/'Denuncias-Renuncias'!$G436)))</f>
        <v>1.1004126547455296E-2</v>
      </c>
      <c r="G436" s="39">
        <f>+IF('Denuncias-Renuncias'!$G436=0,"-",IF('Denuncias-Renuncias'!L436=0,"-",('Denuncias-Renuncias'!L436/'Denuncias-Renuncias'!$G436)))</f>
        <v>0.29229711141678127</v>
      </c>
      <c r="H436" s="39">
        <f>+IF('Denuncias-Renuncias'!$G436=0,"-",IF('Denuncias-Renuncias'!M436=0,"-",('Denuncias-Renuncias'!M436/'Denuncias-Renuncias'!$G436)))</f>
        <v>3.8514442916093537E-2</v>
      </c>
      <c r="I436" s="39">
        <f>+IF('Denuncias-Renuncias'!$G436=0,"-",IF('Denuncias-Renuncias'!N436=0,"-",('Denuncias-Renuncias'!N436/'Denuncias-Renuncias'!$G436)))</f>
        <v>7.0839064649243472E-2</v>
      </c>
    </row>
    <row r="437" spans="2:9" ht="20.100000000000001" customHeight="1" thickBot="1" x14ac:dyDescent="0.25">
      <c r="B437" s="62" t="s">
        <v>608</v>
      </c>
      <c r="C437" s="39" t="str">
        <f>+IF('Denuncias-Renuncias'!$G437=0,"-",IF('Denuncias-Renuncias'!H437=0,"-",('Denuncias-Renuncias'!H437/'Denuncias-Renuncias'!$G437)))</f>
        <v>-</v>
      </c>
      <c r="D437" s="39" t="str">
        <f>+IF('Denuncias-Renuncias'!$G437=0,"-",IF('Denuncias-Renuncias'!I437=0,"-",('Denuncias-Renuncias'!I437/'Denuncias-Renuncias'!$G437)))</f>
        <v>-</v>
      </c>
      <c r="E437" s="39">
        <f>+IF('Denuncias-Renuncias'!$G437=0,"-",IF('Denuncias-Renuncias'!J437=0,"-",('Denuncias-Renuncias'!J437/'Denuncias-Renuncias'!$G437)))</f>
        <v>0.64179104477611937</v>
      </c>
      <c r="F437" s="39">
        <f>+IF('Denuncias-Renuncias'!$G437=0,"-",IF('Denuncias-Renuncias'!K437=0,"-",('Denuncias-Renuncias'!K437/'Denuncias-Renuncias'!$G437)))</f>
        <v>1.4925373134328358E-2</v>
      </c>
      <c r="G437" s="39">
        <f>+IF('Denuncias-Renuncias'!$G437=0,"-",IF('Denuncias-Renuncias'!L437=0,"-",('Denuncias-Renuncias'!L437/'Denuncias-Renuncias'!$G437)))</f>
        <v>0.34328358208955223</v>
      </c>
      <c r="H437" s="39" t="str">
        <f>+IF('Denuncias-Renuncias'!$G437=0,"-",IF('Denuncias-Renuncias'!M437=0,"-",('Denuncias-Renuncias'!M437/'Denuncias-Renuncias'!$G437)))</f>
        <v>-</v>
      </c>
      <c r="I437" s="39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62" t="s">
        <v>609</v>
      </c>
      <c r="C438" s="39" t="str">
        <f>+IF('Denuncias-Renuncias'!$G438=0,"-",IF('Denuncias-Renuncias'!H438=0,"-",('Denuncias-Renuncias'!H438/'Denuncias-Renuncias'!$G438)))</f>
        <v>-</v>
      </c>
      <c r="D438" s="39" t="str">
        <f>+IF('Denuncias-Renuncias'!$G438=0,"-",IF('Denuncias-Renuncias'!I438=0,"-",('Denuncias-Renuncias'!I438/'Denuncias-Renuncias'!$G438)))</f>
        <v>-</v>
      </c>
      <c r="E438" s="39">
        <f>+IF('Denuncias-Renuncias'!$G438=0,"-",IF('Denuncias-Renuncias'!J438=0,"-",('Denuncias-Renuncias'!J438/'Denuncias-Renuncias'!$G438)))</f>
        <v>0.63666666666666671</v>
      </c>
      <c r="F438" s="39" t="str">
        <f>+IF('Denuncias-Renuncias'!$G438=0,"-",IF('Denuncias-Renuncias'!K438=0,"-",('Denuncias-Renuncias'!K438/'Denuncias-Renuncias'!$G438)))</f>
        <v>-</v>
      </c>
      <c r="G438" s="39">
        <f>+IF('Denuncias-Renuncias'!$G438=0,"-",IF('Denuncias-Renuncias'!L438=0,"-",('Denuncias-Renuncias'!L438/'Denuncias-Renuncias'!$G438)))</f>
        <v>0.36333333333333334</v>
      </c>
      <c r="H438" s="39" t="str">
        <f>+IF('Denuncias-Renuncias'!$G438=0,"-",IF('Denuncias-Renuncias'!M438=0,"-",('Denuncias-Renuncias'!M438/'Denuncias-Renuncias'!$G438)))</f>
        <v>-</v>
      </c>
      <c r="I438" s="39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62" t="s">
        <v>610</v>
      </c>
      <c r="C439" s="39" t="str">
        <f>+IF('Denuncias-Renuncias'!$G439=0,"-",IF('Denuncias-Renuncias'!H439=0,"-",('Denuncias-Renuncias'!H439/'Denuncias-Renuncias'!$G439)))</f>
        <v>-</v>
      </c>
      <c r="D439" s="39" t="str">
        <f>+IF('Denuncias-Renuncias'!$G439=0,"-",IF('Denuncias-Renuncias'!I439=0,"-",('Denuncias-Renuncias'!I439/'Denuncias-Renuncias'!$G439)))</f>
        <v>-</v>
      </c>
      <c r="E439" s="39">
        <f>+IF('Denuncias-Renuncias'!$G439=0,"-",IF('Denuncias-Renuncias'!J439=0,"-",('Denuncias-Renuncias'!J439/'Denuncias-Renuncias'!$G439)))</f>
        <v>0.7384615384615385</v>
      </c>
      <c r="F439" s="39" t="str">
        <f>+IF('Denuncias-Renuncias'!$G439=0,"-",IF('Denuncias-Renuncias'!K439=0,"-",('Denuncias-Renuncias'!K439/'Denuncias-Renuncias'!$G439)))</f>
        <v>-</v>
      </c>
      <c r="G439" s="39">
        <f>+IF('Denuncias-Renuncias'!$G439=0,"-",IF('Denuncias-Renuncias'!L439=0,"-",('Denuncias-Renuncias'!L439/'Denuncias-Renuncias'!$G439)))</f>
        <v>0.26153846153846155</v>
      </c>
      <c r="H439" s="39" t="str">
        <f>+IF('Denuncias-Renuncias'!$G439=0,"-",IF('Denuncias-Renuncias'!M439=0,"-",('Denuncias-Renuncias'!M439/'Denuncias-Renuncias'!$G439)))</f>
        <v>-</v>
      </c>
      <c r="I439" s="39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62" t="s">
        <v>611</v>
      </c>
      <c r="C440" s="39" t="str">
        <f>+IF('Denuncias-Renuncias'!$G440=0,"-",IF('Denuncias-Renuncias'!H440=0,"-",('Denuncias-Renuncias'!H440/'Denuncias-Renuncias'!$G440)))</f>
        <v>-</v>
      </c>
      <c r="D440" s="39" t="str">
        <f>+IF('Denuncias-Renuncias'!$G440=0,"-",IF('Denuncias-Renuncias'!I440=0,"-",('Denuncias-Renuncias'!I440/'Denuncias-Renuncias'!$G440)))</f>
        <v>-</v>
      </c>
      <c r="E440" s="39">
        <f>+IF('Denuncias-Renuncias'!$G440=0,"-",IF('Denuncias-Renuncias'!J440=0,"-",('Denuncias-Renuncias'!J440/'Denuncias-Renuncias'!$G440)))</f>
        <v>0.99375000000000002</v>
      </c>
      <c r="F440" s="39" t="str">
        <f>+IF('Denuncias-Renuncias'!$G440=0,"-",IF('Denuncias-Renuncias'!K440=0,"-",('Denuncias-Renuncias'!K440/'Denuncias-Renuncias'!$G440)))</f>
        <v>-</v>
      </c>
      <c r="G440" s="39">
        <f>+IF('Denuncias-Renuncias'!$G440=0,"-",IF('Denuncias-Renuncias'!L440=0,"-",('Denuncias-Renuncias'!L440/'Denuncias-Renuncias'!$G440)))</f>
        <v>6.2500000000000003E-3</v>
      </c>
      <c r="H440" s="39" t="str">
        <f>+IF('Denuncias-Renuncias'!$G440=0,"-",IF('Denuncias-Renuncias'!M440=0,"-",('Denuncias-Renuncias'!M440/'Denuncias-Renuncias'!$G440)))</f>
        <v>-</v>
      </c>
      <c r="I440" s="39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62" t="s">
        <v>612</v>
      </c>
      <c r="C441" s="40" t="str">
        <f>+IF('Denuncias-Renuncias'!$G441=0,"-",IF('Denuncias-Renuncias'!H441=0,"-",('Denuncias-Renuncias'!H441/'Denuncias-Renuncias'!$G441)))</f>
        <v>-</v>
      </c>
      <c r="D441" s="40" t="str">
        <f>+IF('Denuncias-Renuncias'!$G441=0,"-",IF('Denuncias-Renuncias'!I441=0,"-",('Denuncias-Renuncias'!I441/'Denuncias-Renuncias'!$G441)))</f>
        <v>-</v>
      </c>
      <c r="E441" s="40">
        <f>+IF('Denuncias-Renuncias'!$G441=0,"-",IF('Denuncias-Renuncias'!J441=0,"-",('Denuncias-Renuncias'!J441/'Denuncias-Renuncias'!$G441)))</f>
        <v>0.96321070234113715</v>
      </c>
      <c r="F441" s="40" t="str">
        <f>+IF('Denuncias-Renuncias'!$G441=0,"-",IF('Denuncias-Renuncias'!K441=0,"-",('Denuncias-Renuncias'!K441/'Denuncias-Renuncias'!$G441)))</f>
        <v>-</v>
      </c>
      <c r="G441" s="40">
        <f>+IF('Denuncias-Renuncias'!$G441=0,"-",IF('Denuncias-Renuncias'!L441=0,"-",('Denuncias-Renuncias'!L441/'Denuncias-Renuncias'!$G441)))</f>
        <v>3.3444816053511704E-2</v>
      </c>
      <c r="H441" s="40">
        <f>+IF('Denuncias-Renuncias'!$G441=0,"-",IF('Denuncias-Renuncias'!M441=0,"-",('Denuncias-Renuncias'!M441/'Denuncias-Renuncias'!$G441)))</f>
        <v>3.3444816053511705E-3</v>
      </c>
      <c r="I441" s="40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206</v>
      </c>
      <c r="C442" s="38">
        <f>+IF('Denuncias-Renuncias'!$G442=0,"-",IF('Denuncias-Renuncias'!H442=0,"-",('Denuncias-Renuncias'!H442/'Denuncias-Renuncias'!$G442)))</f>
        <v>1.4019208095893103E-2</v>
      </c>
      <c r="D442" s="38">
        <f>+IF('Denuncias-Renuncias'!$G442=0,"-",IF('Denuncias-Renuncias'!I442=0,"-",('Denuncias-Renuncias'!I442/'Denuncias-Renuncias'!$G442)))</f>
        <v>1.1605914718019257E-3</v>
      </c>
      <c r="E442" s="38">
        <f>+IF('Denuncias-Renuncias'!$G442=0,"-",IF('Denuncias-Renuncias'!J442=0,"-",('Denuncias-Renuncias'!J442/'Denuncias-Renuncias'!$G442)))</f>
        <v>0.71682796227156609</v>
      </c>
      <c r="F442" s="38">
        <f>+IF('Denuncias-Renuncias'!$G442=0,"-",IF('Denuncias-Renuncias'!K442=0,"-",('Denuncias-Renuncias'!K442/'Denuncias-Renuncias'!$G442)))</f>
        <v>1.4363087050501081E-2</v>
      </c>
      <c r="G442" s="38">
        <f>+IF('Denuncias-Renuncias'!$G442=0,"-",IF('Denuncias-Renuncias'!L442=0,"-",('Denuncias-Renuncias'!L442/'Denuncias-Renuncias'!$G442)))</f>
        <v>0.13724454706229122</v>
      </c>
      <c r="H442" s="38">
        <f>+IF('Denuncias-Renuncias'!$G442=0,"-",IF('Denuncias-Renuncias'!M442=0,"-",('Denuncias-Renuncias'!M442/'Denuncias-Renuncias'!$G442)))</f>
        <v>8.3826635881312631E-2</v>
      </c>
      <c r="I442" s="38">
        <f>+IF('Denuncias-Renuncias'!$G442=0,"-",IF('Denuncias-Renuncias'!N442=0,"-",('Denuncias-Renuncias'!N442/'Denuncias-Renuncias'!$G442)))</f>
        <v>3.2557968166633915E-2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4429-E938-4C8B-A4C8-1E44B2A771D3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4" t="s">
        <v>150</v>
      </c>
      <c r="D9" s="84"/>
      <c r="E9" s="84"/>
      <c r="F9" s="84"/>
      <c r="G9" s="84" t="s">
        <v>151</v>
      </c>
      <c r="H9" s="84"/>
      <c r="I9" s="84"/>
    </row>
    <row r="10" spans="2:9" ht="72" thickBot="1" x14ac:dyDescent="0.25">
      <c r="C10" s="56" t="s">
        <v>152</v>
      </c>
      <c r="D10" s="56" t="s">
        <v>153</v>
      </c>
      <c r="E10" s="56" t="s">
        <v>154</v>
      </c>
      <c r="F10" s="56" t="s">
        <v>155</v>
      </c>
      <c r="G10" s="56" t="s">
        <v>156</v>
      </c>
      <c r="H10" s="56" t="s">
        <v>157</v>
      </c>
      <c r="I10" s="56" t="s">
        <v>158</v>
      </c>
    </row>
    <row r="11" spans="2:9" ht="20.100000000000001" customHeight="1" thickBot="1" x14ac:dyDescent="0.25">
      <c r="B11" s="61" t="s">
        <v>167</v>
      </c>
      <c r="C11" s="25">
        <v>95</v>
      </c>
      <c r="D11" s="25">
        <v>10</v>
      </c>
      <c r="E11" s="25">
        <v>5</v>
      </c>
      <c r="F11" s="25">
        <v>110</v>
      </c>
      <c r="G11" s="25">
        <v>360</v>
      </c>
      <c r="H11" s="25">
        <v>0</v>
      </c>
      <c r="I11" s="25">
        <v>360</v>
      </c>
    </row>
    <row r="12" spans="2:9" ht="20.100000000000001" customHeight="1" thickBot="1" x14ac:dyDescent="0.25">
      <c r="B12" s="62" t="s">
        <v>235</v>
      </c>
      <c r="C12" s="25">
        <v>3</v>
      </c>
      <c r="D12" s="25">
        <v>0</v>
      </c>
      <c r="E12" s="25">
        <v>0</v>
      </c>
      <c r="F12" s="25">
        <v>3</v>
      </c>
      <c r="G12" s="25">
        <v>74</v>
      </c>
      <c r="H12" s="25">
        <v>0</v>
      </c>
      <c r="I12" s="25">
        <v>74</v>
      </c>
    </row>
    <row r="13" spans="2:9" ht="20.100000000000001" customHeight="1" thickBot="1" x14ac:dyDescent="0.25">
      <c r="B13" s="62" t="s">
        <v>236</v>
      </c>
      <c r="C13" s="25">
        <v>6</v>
      </c>
      <c r="D13" s="25">
        <v>0</v>
      </c>
      <c r="E13" s="25">
        <v>0</v>
      </c>
      <c r="F13" s="25">
        <v>6</v>
      </c>
      <c r="G13" s="25">
        <v>34</v>
      </c>
      <c r="H13" s="25">
        <v>0</v>
      </c>
      <c r="I13" s="25">
        <v>34</v>
      </c>
    </row>
    <row r="14" spans="2:9" ht="20.100000000000001" customHeight="1" thickBot="1" x14ac:dyDescent="0.25">
      <c r="B14" s="62" t="s">
        <v>237</v>
      </c>
      <c r="C14" s="25">
        <v>0</v>
      </c>
      <c r="D14" s="25">
        <v>0</v>
      </c>
      <c r="E14" s="25">
        <v>0</v>
      </c>
      <c r="F14" s="25">
        <v>0</v>
      </c>
      <c r="G14" s="25">
        <v>84</v>
      </c>
      <c r="H14" s="25">
        <v>0</v>
      </c>
      <c r="I14" s="25">
        <v>84</v>
      </c>
    </row>
    <row r="15" spans="2:9" ht="20.100000000000001" customHeight="1" thickBot="1" x14ac:dyDescent="0.25">
      <c r="B15" s="62" t="s">
        <v>238</v>
      </c>
      <c r="C15" s="25">
        <v>6</v>
      </c>
      <c r="D15" s="25">
        <v>1</v>
      </c>
      <c r="E15" s="25">
        <v>0</v>
      </c>
      <c r="F15" s="25">
        <v>7</v>
      </c>
      <c r="G15" s="25">
        <v>41</v>
      </c>
      <c r="H15" s="25">
        <v>0</v>
      </c>
      <c r="I15" s="25">
        <v>41</v>
      </c>
    </row>
    <row r="16" spans="2:9" ht="20.100000000000001" customHeight="1" thickBot="1" x14ac:dyDescent="0.25">
      <c r="B16" s="62" t="s">
        <v>633</v>
      </c>
      <c r="C16" s="25">
        <v>0</v>
      </c>
      <c r="D16" s="25">
        <v>1</v>
      </c>
      <c r="E16" s="25">
        <v>0</v>
      </c>
      <c r="F16" s="25">
        <v>1</v>
      </c>
      <c r="G16" s="25">
        <v>5</v>
      </c>
      <c r="H16" s="25">
        <v>0</v>
      </c>
      <c r="I16" s="25">
        <v>5</v>
      </c>
    </row>
    <row r="17" spans="2:9" ht="20.100000000000001" customHeight="1" thickBot="1" x14ac:dyDescent="0.25">
      <c r="B17" s="62" t="s">
        <v>239</v>
      </c>
      <c r="C17" s="25">
        <v>0</v>
      </c>
      <c r="D17" s="25">
        <v>0</v>
      </c>
      <c r="E17" s="25">
        <v>0</v>
      </c>
      <c r="F17" s="25">
        <v>0</v>
      </c>
      <c r="G17" s="25">
        <v>144</v>
      </c>
      <c r="H17" s="25">
        <v>0</v>
      </c>
      <c r="I17" s="25">
        <v>144</v>
      </c>
    </row>
    <row r="18" spans="2:9" ht="20.100000000000001" customHeight="1" thickBot="1" x14ac:dyDescent="0.25">
      <c r="B18" s="62" t="s">
        <v>240</v>
      </c>
      <c r="C18" s="25">
        <v>0</v>
      </c>
      <c r="D18" s="25">
        <v>1</v>
      </c>
      <c r="E18" s="25">
        <v>0</v>
      </c>
      <c r="F18" s="25">
        <v>1</v>
      </c>
      <c r="G18" s="25">
        <v>14</v>
      </c>
      <c r="H18" s="25">
        <v>0</v>
      </c>
      <c r="I18" s="25">
        <v>14</v>
      </c>
    </row>
    <row r="19" spans="2:9" ht="20.100000000000001" customHeight="1" thickBot="1" x14ac:dyDescent="0.25">
      <c r="B19" s="62" t="s">
        <v>241</v>
      </c>
      <c r="C19" s="25">
        <v>0</v>
      </c>
      <c r="D19" s="25">
        <v>1</v>
      </c>
      <c r="E19" s="25">
        <v>0</v>
      </c>
      <c r="F19" s="25">
        <v>1</v>
      </c>
      <c r="G19" s="25">
        <v>45</v>
      </c>
      <c r="H19" s="25">
        <v>0</v>
      </c>
      <c r="I19" s="25">
        <v>45</v>
      </c>
    </row>
    <row r="20" spans="2:9" ht="20.100000000000001" customHeight="1" thickBot="1" x14ac:dyDescent="0.25">
      <c r="B20" s="62" t="s">
        <v>242</v>
      </c>
      <c r="C20" s="25">
        <v>4</v>
      </c>
      <c r="D20" s="25">
        <v>0</v>
      </c>
      <c r="E20" s="25">
        <v>1</v>
      </c>
      <c r="F20" s="25">
        <v>5</v>
      </c>
      <c r="G20" s="25">
        <v>45</v>
      </c>
      <c r="H20" s="25">
        <v>0</v>
      </c>
      <c r="I20" s="25">
        <v>45</v>
      </c>
    </row>
    <row r="21" spans="2:9" ht="20.100000000000001" customHeight="1" thickBot="1" x14ac:dyDescent="0.25">
      <c r="B21" s="62" t="s">
        <v>243</v>
      </c>
      <c r="C21" s="25">
        <v>4</v>
      </c>
      <c r="D21" s="25">
        <v>0</v>
      </c>
      <c r="E21" s="25">
        <v>0</v>
      </c>
      <c r="F21" s="25">
        <v>4</v>
      </c>
      <c r="G21" s="25">
        <v>422</v>
      </c>
      <c r="H21" s="25">
        <v>0</v>
      </c>
      <c r="I21" s="25">
        <v>422</v>
      </c>
    </row>
    <row r="22" spans="2:9" ht="20.100000000000001" customHeight="1" thickBot="1" x14ac:dyDescent="0.25">
      <c r="B22" s="62" t="s">
        <v>168</v>
      </c>
      <c r="C22" s="25">
        <v>4</v>
      </c>
      <c r="D22" s="25">
        <v>0</v>
      </c>
      <c r="E22" s="25">
        <v>0</v>
      </c>
      <c r="F22" s="25">
        <v>4</v>
      </c>
      <c r="G22" s="25">
        <v>97</v>
      </c>
      <c r="H22" s="25">
        <v>0</v>
      </c>
      <c r="I22" s="25">
        <v>97</v>
      </c>
    </row>
    <row r="23" spans="2:9" ht="20.100000000000001" customHeight="1" thickBot="1" x14ac:dyDescent="0.25">
      <c r="B23" s="62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5</v>
      </c>
      <c r="H23" s="25">
        <v>0</v>
      </c>
      <c r="I23" s="25">
        <v>5</v>
      </c>
    </row>
    <row r="24" spans="2:9" ht="20.100000000000001" customHeight="1" thickBot="1" x14ac:dyDescent="0.25">
      <c r="B24" s="62" t="s">
        <v>245</v>
      </c>
      <c r="C24" s="25">
        <v>0</v>
      </c>
      <c r="D24" s="25">
        <v>0</v>
      </c>
      <c r="E24" s="25">
        <v>0</v>
      </c>
      <c r="F24" s="25">
        <v>0</v>
      </c>
      <c r="G24" s="25">
        <v>31</v>
      </c>
      <c r="H24" s="25">
        <v>0</v>
      </c>
      <c r="I24" s="25">
        <v>31</v>
      </c>
    </row>
    <row r="25" spans="2:9" ht="20.100000000000001" customHeight="1" thickBot="1" x14ac:dyDescent="0.25">
      <c r="B25" s="62" t="s">
        <v>246</v>
      </c>
      <c r="C25" s="25">
        <v>3</v>
      </c>
      <c r="D25" s="25">
        <v>3</v>
      </c>
      <c r="E25" s="25">
        <v>9</v>
      </c>
      <c r="F25" s="25">
        <v>15</v>
      </c>
      <c r="G25" s="25">
        <v>487</v>
      </c>
      <c r="H25" s="25">
        <v>0</v>
      </c>
      <c r="I25" s="25">
        <v>487</v>
      </c>
    </row>
    <row r="26" spans="2:9" ht="20.100000000000001" customHeight="1" thickBot="1" x14ac:dyDescent="0.25">
      <c r="B26" s="63" t="s">
        <v>247</v>
      </c>
      <c r="C26" s="25">
        <v>0</v>
      </c>
      <c r="D26" s="25">
        <v>2</v>
      </c>
      <c r="E26" s="25">
        <v>0</v>
      </c>
      <c r="F26" s="25">
        <v>2</v>
      </c>
      <c r="G26" s="25">
        <v>8</v>
      </c>
      <c r="H26" s="25">
        <v>0</v>
      </c>
      <c r="I26" s="25">
        <v>8</v>
      </c>
    </row>
    <row r="27" spans="2:9" ht="20.100000000000001" customHeight="1" thickBot="1" x14ac:dyDescent="0.25">
      <c r="B27" s="64" t="s">
        <v>248</v>
      </c>
      <c r="C27" s="25">
        <v>1</v>
      </c>
      <c r="D27" s="25">
        <v>12</v>
      </c>
      <c r="E27" s="25">
        <v>0</v>
      </c>
      <c r="F27" s="25">
        <v>13</v>
      </c>
      <c r="G27" s="25">
        <v>84</v>
      </c>
      <c r="H27" s="25">
        <v>5</v>
      </c>
      <c r="I27" s="25">
        <v>89</v>
      </c>
    </row>
    <row r="28" spans="2:9" ht="20.100000000000001" customHeight="1" thickBot="1" x14ac:dyDescent="0.25">
      <c r="B28" s="62" t="s">
        <v>249</v>
      </c>
      <c r="C28" s="25">
        <v>0</v>
      </c>
      <c r="D28" s="25">
        <v>0</v>
      </c>
      <c r="E28" s="25">
        <v>0</v>
      </c>
      <c r="F28" s="25">
        <v>0</v>
      </c>
      <c r="G28" s="25">
        <v>836</v>
      </c>
      <c r="H28" s="25">
        <v>0</v>
      </c>
      <c r="I28" s="25">
        <v>836</v>
      </c>
    </row>
    <row r="29" spans="2:9" ht="20.100000000000001" customHeight="1" thickBot="1" x14ac:dyDescent="0.25">
      <c r="B29" s="62" t="s">
        <v>250</v>
      </c>
      <c r="C29" s="25">
        <v>6</v>
      </c>
      <c r="D29" s="25">
        <v>1</v>
      </c>
      <c r="E29" s="25">
        <v>0</v>
      </c>
      <c r="F29" s="25">
        <v>7</v>
      </c>
      <c r="G29" s="25">
        <v>24</v>
      </c>
      <c r="H29" s="25">
        <v>11</v>
      </c>
      <c r="I29" s="25">
        <v>35</v>
      </c>
    </row>
    <row r="30" spans="2:9" ht="20.100000000000001" customHeight="1" thickBot="1" x14ac:dyDescent="0.25">
      <c r="B30" s="62" t="s">
        <v>251</v>
      </c>
      <c r="C30" s="25">
        <v>0</v>
      </c>
      <c r="D30" s="25">
        <v>0</v>
      </c>
      <c r="E30" s="25">
        <v>0</v>
      </c>
      <c r="F30" s="25">
        <v>0</v>
      </c>
      <c r="G30" s="25">
        <v>59</v>
      </c>
      <c r="H30" s="25">
        <v>0</v>
      </c>
      <c r="I30" s="25">
        <v>59</v>
      </c>
    </row>
    <row r="31" spans="2:9" ht="20.100000000000001" customHeight="1" thickBot="1" x14ac:dyDescent="0.25">
      <c r="B31" s="62" t="s">
        <v>252</v>
      </c>
      <c r="C31" s="25">
        <v>1</v>
      </c>
      <c r="D31" s="25">
        <v>0</v>
      </c>
      <c r="E31" s="25">
        <v>0</v>
      </c>
      <c r="F31" s="25">
        <v>1</v>
      </c>
      <c r="G31" s="25">
        <v>17</v>
      </c>
      <c r="H31" s="25">
        <v>0</v>
      </c>
      <c r="I31" s="25">
        <v>17</v>
      </c>
    </row>
    <row r="32" spans="2:9" ht="20.100000000000001" customHeight="1" thickBot="1" x14ac:dyDescent="0.25">
      <c r="B32" s="62" t="s">
        <v>634</v>
      </c>
      <c r="C32" s="25">
        <v>0</v>
      </c>
      <c r="D32" s="25">
        <v>0</v>
      </c>
      <c r="E32" s="25">
        <v>0</v>
      </c>
      <c r="F32" s="25">
        <v>0</v>
      </c>
      <c r="G32" s="25">
        <v>33</v>
      </c>
      <c r="H32" s="25">
        <v>0</v>
      </c>
      <c r="I32" s="25">
        <v>33</v>
      </c>
    </row>
    <row r="33" spans="2:9" ht="20.100000000000001" customHeight="1" thickBot="1" x14ac:dyDescent="0.25">
      <c r="B33" s="62" t="s">
        <v>253</v>
      </c>
      <c r="C33" s="25">
        <v>0</v>
      </c>
      <c r="D33" s="25">
        <v>0</v>
      </c>
      <c r="E33" s="25">
        <v>0</v>
      </c>
      <c r="F33" s="25">
        <v>0</v>
      </c>
      <c r="G33" s="25">
        <v>9</v>
      </c>
      <c r="H33" s="25">
        <v>0</v>
      </c>
      <c r="I33" s="25">
        <v>9</v>
      </c>
    </row>
    <row r="34" spans="2:9" ht="20.100000000000001" customHeight="1" thickBot="1" x14ac:dyDescent="0.25">
      <c r="B34" s="62" t="s">
        <v>254</v>
      </c>
      <c r="C34" s="25">
        <v>0</v>
      </c>
      <c r="D34" s="25">
        <v>0</v>
      </c>
      <c r="E34" s="25">
        <v>0</v>
      </c>
      <c r="F34" s="25">
        <v>0</v>
      </c>
      <c r="G34" s="25">
        <v>16</v>
      </c>
      <c r="H34" s="25">
        <v>0</v>
      </c>
      <c r="I34" s="25">
        <v>16</v>
      </c>
    </row>
    <row r="35" spans="2:9" ht="20.100000000000001" customHeight="1" thickBot="1" x14ac:dyDescent="0.25">
      <c r="B35" s="62" t="s">
        <v>635</v>
      </c>
      <c r="C35" s="25">
        <v>0</v>
      </c>
      <c r="D35" s="25">
        <v>0</v>
      </c>
      <c r="E35" s="25">
        <v>0</v>
      </c>
      <c r="F35" s="25">
        <v>0</v>
      </c>
      <c r="G35" s="25">
        <v>26</v>
      </c>
      <c r="H35" s="25">
        <v>0</v>
      </c>
      <c r="I35" s="25">
        <v>26</v>
      </c>
    </row>
    <row r="36" spans="2:9" ht="20.100000000000001" customHeight="1" thickBot="1" x14ac:dyDescent="0.25">
      <c r="B36" s="62" t="s">
        <v>255</v>
      </c>
      <c r="C36" s="25">
        <v>0</v>
      </c>
      <c r="D36" s="25">
        <v>0</v>
      </c>
      <c r="E36" s="25">
        <v>0</v>
      </c>
      <c r="F36" s="25">
        <v>0</v>
      </c>
      <c r="G36" s="25">
        <v>26</v>
      </c>
      <c r="H36" s="25">
        <v>0</v>
      </c>
      <c r="I36" s="25">
        <v>26</v>
      </c>
    </row>
    <row r="37" spans="2:9" ht="20.100000000000001" customHeight="1" thickBot="1" x14ac:dyDescent="0.25">
      <c r="B37" s="62" t="s">
        <v>256</v>
      </c>
      <c r="C37" s="25">
        <v>1</v>
      </c>
      <c r="D37" s="25">
        <v>0</v>
      </c>
      <c r="E37" s="25">
        <v>0</v>
      </c>
      <c r="F37" s="25">
        <v>1</v>
      </c>
      <c r="G37" s="25">
        <v>10</v>
      </c>
      <c r="H37" s="25">
        <v>0</v>
      </c>
      <c r="I37" s="25">
        <v>10</v>
      </c>
    </row>
    <row r="38" spans="2:9" ht="20.100000000000001" customHeight="1" thickBot="1" x14ac:dyDescent="0.25">
      <c r="B38" s="62" t="s">
        <v>257</v>
      </c>
      <c r="C38" s="25">
        <v>12</v>
      </c>
      <c r="D38" s="25">
        <v>21</v>
      </c>
      <c r="E38" s="25">
        <v>0</v>
      </c>
      <c r="F38" s="25">
        <v>33</v>
      </c>
      <c r="G38" s="25">
        <v>123</v>
      </c>
      <c r="H38" s="25">
        <v>0</v>
      </c>
      <c r="I38" s="25">
        <v>123</v>
      </c>
    </row>
    <row r="39" spans="2:9" ht="20.100000000000001" customHeight="1" thickBot="1" x14ac:dyDescent="0.25">
      <c r="B39" s="62" t="s">
        <v>258</v>
      </c>
      <c r="C39" s="25">
        <v>0</v>
      </c>
      <c r="D39" s="25">
        <v>0</v>
      </c>
      <c r="E39" s="25">
        <v>2</v>
      </c>
      <c r="F39" s="25">
        <v>2</v>
      </c>
      <c r="G39" s="25">
        <v>34</v>
      </c>
      <c r="H39" s="25">
        <v>0</v>
      </c>
      <c r="I39" s="25">
        <v>34</v>
      </c>
    </row>
    <row r="40" spans="2:9" ht="20.100000000000001" customHeight="1" thickBot="1" x14ac:dyDescent="0.25">
      <c r="B40" s="62" t="s">
        <v>259</v>
      </c>
      <c r="C40" s="25">
        <v>3</v>
      </c>
      <c r="D40" s="25">
        <v>0</v>
      </c>
      <c r="E40" s="25">
        <v>0</v>
      </c>
      <c r="F40" s="25">
        <v>3</v>
      </c>
      <c r="G40" s="25">
        <v>71</v>
      </c>
      <c r="H40" s="25">
        <v>0</v>
      </c>
      <c r="I40" s="25">
        <v>71</v>
      </c>
    </row>
    <row r="41" spans="2:9" ht="20.100000000000001" customHeight="1" thickBot="1" x14ac:dyDescent="0.25">
      <c r="B41" s="62" t="s">
        <v>169</v>
      </c>
      <c r="C41" s="25">
        <v>20</v>
      </c>
      <c r="D41" s="25">
        <v>0</v>
      </c>
      <c r="E41" s="25">
        <v>0</v>
      </c>
      <c r="F41" s="25">
        <v>20</v>
      </c>
      <c r="G41" s="25">
        <v>250</v>
      </c>
      <c r="H41" s="25">
        <v>0</v>
      </c>
      <c r="I41" s="25">
        <v>250</v>
      </c>
    </row>
    <row r="42" spans="2:9" ht="20.100000000000001" customHeight="1" thickBot="1" x14ac:dyDescent="0.25">
      <c r="B42" s="62" t="s">
        <v>260</v>
      </c>
      <c r="C42" s="25">
        <v>0</v>
      </c>
      <c r="D42" s="25">
        <v>0</v>
      </c>
      <c r="E42" s="25">
        <v>0</v>
      </c>
      <c r="F42" s="25">
        <v>0</v>
      </c>
      <c r="G42" s="25">
        <v>9</v>
      </c>
      <c r="H42" s="25">
        <v>0</v>
      </c>
      <c r="I42" s="25">
        <v>9</v>
      </c>
    </row>
    <row r="43" spans="2:9" ht="20.100000000000001" customHeight="1" thickBot="1" x14ac:dyDescent="0.25">
      <c r="B43" s="62" t="s">
        <v>261</v>
      </c>
      <c r="C43" s="25">
        <v>0</v>
      </c>
      <c r="D43" s="25">
        <v>0</v>
      </c>
      <c r="E43" s="25">
        <v>0</v>
      </c>
      <c r="F43" s="25">
        <v>0</v>
      </c>
      <c r="G43" s="25">
        <v>27</v>
      </c>
      <c r="H43" s="25">
        <v>0</v>
      </c>
      <c r="I43" s="25">
        <v>27</v>
      </c>
    </row>
    <row r="44" spans="2:9" ht="20.100000000000001" customHeight="1" thickBot="1" x14ac:dyDescent="0.25">
      <c r="B44" s="62" t="s">
        <v>262</v>
      </c>
      <c r="C44" s="25">
        <v>21</v>
      </c>
      <c r="D44" s="25">
        <v>0</v>
      </c>
      <c r="E44" s="25">
        <v>0</v>
      </c>
      <c r="F44" s="25">
        <v>21</v>
      </c>
      <c r="G44" s="25">
        <v>46</v>
      </c>
      <c r="H44" s="25">
        <v>0</v>
      </c>
      <c r="I44" s="25">
        <v>46</v>
      </c>
    </row>
    <row r="45" spans="2:9" ht="20.100000000000001" customHeight="1" thickBot="1" x14ac:dyDescent="0.25">
      <c r="B45" s="62" t="s">
        <v>636</v>
      </c>
      <c r="C45" s="25">
        <v>0</v>
      </c>
      <c r="D45" s="25">
        <v>0</v>
      </c>
      <c r="E45" s="25">
        <v>0</v>
      </c>
      <c r="F45" s="25">
        <v>0</v>
      </c>
      <c r="G45" s="25">
        <v>17</v>
      </c>
      <c r="H45" s="25">
        <v>0</v>
      </c>
      <c r="I45" s="25">
        <v>17</v>
      </c>
    </row>
    <row r="46" spans="2:9" ht="20.100000000000001" customHeight="1" thickBot="1" x14ac:dyDescent="0.25">
      <c r="B46" s="62" t="s">
        <v>263</v>
      </c>
      <c r="C46" s="25">
        <v>0</v>
      </c>
      <c r="D46" s="25">
        <v>0</v>
      </c>
      <c r="E46" s="25">
        <v>0</v>
      </c>
      <c r="F46" s="25">
        <v>0</v>
      </c>
      <c r="G46" s="25">
        <v>68</v>
      </c>
      <c r="H46" s="25">
        <v>0</v>
      </c>
      <c r="I46" s="25">
        <v>68</v>
      </c>
    </row>
    <row r="47" spans="2:9" ht="20.100000000000001" customHeight="1" thickBot="1" x14ac:dyDescent="0.25">
      <c r="B47" s="62" t="s">
        <v>264</v>
      </c>
      <c r="C47" s="25">
        <v>0</v>
      </c>
      <c r="D47" s="25">
        <v>0</v>
      </c>
      <c r="E47" s="25">
        <v>0</v>
      </c>
      <c r="F47" s="25">
        <v>0</v>
      </c>
      <c r="G47" s="25">
        <v>17</v>
      </c>
      <c r="H47" s="25">
        <v>0</v>
      </c>
      <c r="I47" s="25">
        <v>17</v>
      </c>
    </row>
    <row r="48" spans="2:9" ht="20.100000000000001" customHeight="1" thickBot="1" x14ac:dyDescent="0.25">
      <c r="B48" s="62" t="s">
        <v>170</v>
      </c>
      <c r="C48" s="25">
        <v>0</v>
      </c>
      <c r="D48" s="25">
        <v>0</v>
      </c>
      <c r="E48" s="25">
        <v>296</v>
      </c>
      <c r="F48" s="25">
        <v>296</v>
      </c>
      <c r="G48" s="25">
        <v>420</v>
      </c>
      <c r="H48" s="25">
        <v>0</v>
      </c>
      <c r="I48" s="25">
        <v>420</v>
      </c>
    </row>
    <row r="49" spans="2:9" ht="20.100000000000001" customHeight="1" thickBot="1" x14ac:dyDescent="0.25">
      <c r="B49" s="62" t="s">
        <v>265</v>
      </c>
      <c r="C49" s="25">
        <v>22</v>
      </c>
      <c r="D49" s="25">
        <v>12</v>
      </c>
      <c r="E49" s="25">
        <v>4</v>
      </c>
      <c r="F49" s="25">
        <v>38</v>
      </c>
      <c r="G49" s="25">
        <v>332</v>
      </c>
      <c r="H49" s="25">
        <v>18</v>
      </c>
      <c r="I49" s="25">
        <v>350</v>
      </c>
    </row>
    <row r="50" spans="2:9" ht="20.100000000000001" customHeight="1" thickBot="1" x14ac:dyDescent="0.25">
      <c r="B50" s="62" t="s">
        <v>266</v>
      </c>
      <c r="C50" s="25">
        <v>0</v>
      </c>
      <c r="D50" s="25">
        <v>2</v>
      </c>
      <c r="E50" s="25">
        <v>0</v>
      </c>
      <c r="F50" s="25">
        <v>2</v>
      </c>
      <c r="G50" s="25">
        <v>10</v>
      </c>
      <c r="H50" s="25">
        <v>0</v>
      </c>
      <c r="I50" s="25">
        <v>10</v>
      </c>
    </row>
    <row r="51" spans="2:9" ht="20.100000000000001" customHeight="1" thickBot="1" x14ac:dyDescent="0.25">
      <c r="B51" s="62" t="s">
        <v>267</v>
      </c>
      <c r="C51" s="25">
        <v>0</v>
      </c>
      <c r="D51" s="25">
        <v>0</v>
      </c>
      <c r="E51" s="25">
        <v>0</v>
      </c>
      <c r="F51" s="25">
        <v>0</v>
      </c>
      <c r="G51" s="25">
        <v>2</v>
      </c>
      <c r="H51" s="25">
        <v>0</v>
      </c>
      <c r="I51" s="25">
        <v>2</v>
      </c>
    </row>
    <row r="52" spans="2:9" ht="20.100000000000001" customHeight="1" thickBot="1" x14ac:dyDescent="0.25">
      <c r="B52" s="62" t="s">
        <v>268</v>
      </c>
      <c r="C52" s="25">
        <v>21</v>
      </c>
      <c r="D52" s="25">
        <v>19</v>
      </c>
      <c r="E52" s="25">
        <v>0</v>
      </c>
      <c r="F52" s="25">
        <v>40</v>
      </c>
      <c r="G52" s="25">
        <v>99</v>
      </c>
      <c r="H52" s="25">
        <v>0</v>
      </c>
      <c r="I52" s="25">
        <v>99</v>
      </c>
    </row>
    <row r="53" spans="2:9" ht="20.100000000000001" customHeight="1" thickBot="1" x14ac:dyDescent="0.25">
      <c r="B53" s="62" t="s">
        <v>269</v>
      </c>
      <c r="C53" s="25">
        <v>0</v>
      </c>
      <c r="D53" s="25">
        <v>0</v>
      </c>
      <c r="E53" s="25">
        <v>0</v>
      </c>
      <c r="F53" s="25">
        <v>0</v>
      </c>
      <c r="G53" s="25">
        <v>3</v>
      </c>
      <c r="H53" s="25">
        <v>0</v>
      </c>
      <c r="I53" s="25">
        <v>3</v>
      </c>
    </row>
    <row r="54" spans="2:9" ht="20.100000000000001" customHeight="1" thickBot="1" x14ac:dyDescent="0.25">
      <c r="B54" s="62" t="s">
        <v>270</v>
      </c>
      <c r="C54" s="25">
        <v>0</v>
      </c>
      <c r="D54" s="25">
        <v>0</v>
      </c>
      <c r="E54" s="25">
        <v>0</v>
      </c>
      <c r="F54" s="25">
        <v>0</v>
      </c>
      <c r="G54" s="25">
        <v>16</v>
      </c>
      <c r="H54" s="25">
        <v>0</v>
      </c>
      <c r="I54" s="25">
        <v>16</v>
      </c>
    </row>
    <row r="55" spans="2:9" ht="20.100000000000001" customHeight="1" thickBot="1" x14ac:dyDescent="0.25">
      <c r="B55" s="62" t="s">
        <v>271</v>
      </c>
      <c r="C55" s="25">
        <v>0</v>
      </c>
      <c r="D55" s="25">
        <v>0</v>
      </c>
      <c r="E55" s="25">
        <v>0</v>
      </c>
      <c r="F55" s="25">
        <v>0</v>
      </c>
      <c r="G55" s="25">
        <v>45</v>
      </c>
      <c r="H55" s="25">
        <v>0</v>
      </c>
      <c r="I55" s="25">
        <v>45</v>
      </c>
    </row>
    <row r="56" spans="2:9" ht="20.100000000000001" customHeight="1" thickBot="1" x14ac:dyDescent="0.25">
      <c r="B56" s="62" t="s">
        <v>171</v>
      </c>
      <c r="C56" s="25">
        <v>60</v>
      </c>
      <c r="D56" s="25">
        <v>0</v>
      </c>
      <c r="E56" s="25">
        <v>0</v>
      </c>
      <c r="F56" s="25">
        <v>60</v>
      </c>
      <c r="G56" s="25">
        <v>211</v>
      </c>
      <c r="H56" s="25">
        <v>0</v>
      </c>
      <c r="I56" s="25">
        <v>211</v>
      </c>
    </row>
    <row r="57" spans="2:9" ht="20.100000000000001" customHeight="1" thickBot="1" x14ac:dyDescent="0.25">
      <c r="B57" s="62" t="s">
        <v>272</v>
      </c>
      <c r="C57" s="25">
        <v>0</v>
      </c>
      <c r="D57" s="25">
        <v>0</v>
      </c>
      <c r="E57" s="25">
        <v>0</v>
      </c>
      <c r="F57" s="25">
        <v>0</v>
      </c>
      <c r="G57" s="25">
        <v>135</v>
      </c>
      <c r="H57" s="25">
        <v>0</v>
      </c>
      <c r="I57" s="25">
        <v>135</v>
      </c>
    </row>
    <row r="58" spans="2:9" ht="20.100000000000001" customHeight="1" thickBot="1" x14ac:dyDescent="0.25">
      <c r="B58" s="62" t="s">
        <v>273</v>
      </c>
      <c r="C58" s="25">
        <v>6</v>
      </c>
      <c r="D58" s="25">
        <v>0</v>
      </c>
      <c r="E58" s="25">
        <v>0</v>
      </c>
      <c r="F58" s="25">
        <v>6</v>
      </c>
      <c r="G58" s="25">
        <v>78</v>
      </c>
      <c r="H58" s="25">
        <v>0</v>
      </c>
      <c r="I58" s="25">
        <v>78</v>
      </c>
    </row>
    <row r="59" spans="2:9" ht="20.100000000000001" customHeight="1" thickBot="1" x14ac:dyDescent="0.25">
      <c r="B59" s="62" t="s">
        <v>274</v>
      </c>
      <c r="C59" s="25">
        <v>0</v>
      </c>
      <c r="D59" s="25">
        <v>0</v>
      </c>
      <c r="E59" s="25">
        <v>0</v>
      </c>
      <c r="F59" s="25">
        <v>0</v>
      </c>
      <c r="G59" s="25">
        <v>260</v>
      </c>
      <c r="H59" s="25">
        <v>0</v>
      </c>
      <c r="I59" s="25">
        <v>260</v>
      </c>
    </row>
    <row r="60" spans="2:9" ht="20.100000000000001" customHeight="1" thickBot="1" x14ac:dyDescent="0.25">
      <c r="B60" s="62" t="s">
        <v>275</v>
      </c>
      <c r="C60" s="25">
        <v>0</v>
      </c>
      <c r="D60" s="25">
        <v>0</v>
      </c>
      <c r="E60" s="25">
        <v>0</v>
      </c>
      <c r="F60" s="25">
        <v>0</v>
      </c>
      <c r="G60" s="25">
        <v>78</v>
      </c>
      <c r="H60" s="25">
        <v>0</v>
      </c>
      <c r="I60" s="25">
        <v>78</v>
      </c>
    </row>
    <row r="61" spans="2:9" ht="20.100000000000001" customHeight="1" thickBot="1" x14ac:dyDescent="0.25">
      <c r="B61" s="62" t="s">
        <v>172</v>
      </c>
      <c r="C61" s="25">
        <v>0</v>
      </c>
      <c r="D61" s="25">
        <v>2</v>
      </c>
      <c r="E61" s="25">
        <v>0</v>
      </c>
      <c r="F61" s="25">
        <v>2</v>
      </c>
      <c r="G61" s="25">
        <v>240</v>
      </c>
      <c r="H61" s="25">
        <v>0</v>
      </c>
      <c r="I61" s="25">
        <v>240</v>
      </c>
    </row>
    <row r="62" spans="2:9" ht="20.100000000000001" customHeight="1" thickBot="1" x14ac:dyDescent="0.25">
      <c r="B62" s="62" t="s">
        <v>276</v>
      </c>
      <c r="C62" s="25">
        <v>0</v>
      </c>
      <c r="D62" s="25">
        <v>1</v>
      </c>
      <c r="E62" s="25">
        <v>0</v>
      </c>
      <c r="F62" s="25">
        <v>1</v>
      </c>
      <c r="G62" s="25">
        <v>35</v>
      </c>
      <c r="H62" s="25">
        <v>0</v>
      </c>
      <c r="I62" s="25">
        <v>35</v>
      </c>
    </row>
    <row r="63" spans="2:9" ht="20.100000000000001" customHeight="1" thickBot="1" x14ac:dyDescent="0.25">
      <c r="B63" s="62" t="s">
        <v>277</v>
      </c>
      <c r="C63" s="25">
        <v>0</v>
      </c>
      <c r="D63" s="25">
        <v>0</v>
      </c>
      <c r="E63" s="25">
        <v>0</v>
      </c>
      <c r="F63" s="25">
        <v>0</v>
      </c>
      <c r="G63" s="25">
        <v>9</v>
      </c>
      <c r="H63" s="25">
        <v>0</v>
      </c>
      <c r="I63" s="25">
        <v>9</v>
      </c>
    </row>
    <row r="64" spans="2:9" ht="20.100000000000001" customHeight="1" thickBot="1" x14ac:dyDescent="0.25">
      <c r="B64" s="62" t="s">
        <v>278</v>
      </c>
      <c r="C64" s="25">
        <v>3</v>
      </c>
      <c r="D64" s="25">
        <v>0</v>
      </c>
      <c r="E64" s="25">
        <v>1</v>
      </c>
      <c r="F64" s="25">
        <v>4</v>
      </c>
      <c r="G64" s="25">
        <v>47</v>
      </c>
      <c r="H64" s="25">
        <v>0</v>
      </c>
      <c r="I64" s="25">
        <v>47</v>
      </c>
    </row>
    <row r="65" spans="2:9" ht="20.100000000000001" customHeight="1" thickBot="1" x14ac:dyDescent="0.25">
      <c r="B65" s="62" t="s">
        <v>279</v>
      </c>
      <c r="C65" s="25">
        <v>0</v>
      </c>
      <c r="D65" s="25">
        <v>0</v>
      </c>
      <c r="E65" s="25">
        <v>0</v>
      </c>
      <c r="F65" s="25">
        <v>0</v>
      </c>
      <c r="G65" s="25">
        <v>6</v>
      </c>
      <c r="H65" s="25">
        <v>0</v>
      </c>
      <c r="I65" s="25">
        <v>6</v>
      </c>
    </row>
    <row r="66" spans="2:9" ht="20.100000000000001" customHeight="1" thickBot="1" x14ac:dyDescent="0.25">
      <c r="B66" s="62" t="s">
        <v>280</v>
      </c>
      <c r="C66" s="25">
        <v>12</v>
      </c>
      <c r="D66" s="25">
        <v>0</v>
      </c>
      <c r="E66" s="25">
        <v>0</v>
      </c>
      <c r="F66" s="25">
        <v>12</v>
      </c>
      <c r="G66" s="25">
        <v>133</v>
      </c>
      <c r="H66" s="25">
        <v>0</v>
      </c>
      <c r="I66" s="25">
        <v>133</v>
      </c>
    </row>
    <row r="67" spans="2:9" ht="20.100000000000001" customHeight="1" thickBot="1" x14ac:dyDescent="0.25">
      <c r="B67" s="62" t="s">
        <v>281</v>
      </c>
      <c r="C67" s="25">
        <v>0</v>
      </c>
      <c r="D67" s="25">
        <v>0</v>
      </c>
      <c r="E67" s="25">
        <v>1</v>
      </c>
      <c r="F67" s="25">
        <v>1</v>
      </c>
      <c r="G67" s="25">
        <v>24</v>
      </c>
      <c r="H67" s="25">
        <v>0</v>
      </c>
      <c r="I67" s="25">
        <v>24</v>
      </c>
    </row>
    <row r="68" spans="2:9" ht="20.100000000000001" customHeight="1" thickBot="1" x14ac:dyDescent="0.25">
      <c r="B68" s="62" t="s">
        <v>282</v>
      </c>
      <c r="C68" s="25">
        <v>0</v>
      </c>
      <c r="D68" s="25">
        <v>0</v>
      </c>
      <c r="E68" s="25">
        <v>0</v>
      </c>
      <c r="F68" s="25">
        <v>0</v>
      </c>
      <c r="G68" s="25">
        <v>11</v>
      </c>
      <c r="H68" s="25">
        <v>0</v>
      </c>
      <c r="I68" s="25">
        <v>11</v>
      </c>
    </row>
    <row r="69" spans="2:9" ht="20.100000000000001" customHeight="1" thickBot="1" x14ac:dyDescent="0.25">
      <c r="B69" s="62" t="s">
        <v>283</v>
      </c>
      <c r="C69" s="25">
        <v>0</v>
      </c>
      <c r="D69" s="25">
        <v>0</v>
      </c>
      <c r="E69" s="25">
        <v>0</v>
      </c>
      <c r="F69" s="25">
        <v>0</v>
      </c>
      <c r="G69" s="25">
        <v>48</v>
      </c>
      <c r="H69" s="25">
        <v>0</v>
      </c>
      <c r="I69" s="25">
        <v>48</v>
      </c>
    </row>
    <row r="70" spans="2:9" ht="20.100000000000001" customHeight="1" thickBot="1" x14ac:dyDescent="0.25">
      <c r="B70" s="62" t="s">
        <v>284</v>
      </c>
      <c r="C70" s="25">
        <v>0</v>
      </c>
      <c r="D70" s="25">
        <v>7</v>
      </c>
      <c r="E70" s="25">
        <v>0</v>
      </c>
      <c r="F70" s="25">
        <v>7</v>
      </c>
      <c r="G70" s="25">
        <v>74</v>
      </c>
      <c r="H70" s="25">
        <v>0</v>
      </c>
      <c r="I70" s="25">
        <v>74</v>
      </c>
    </row>
    <row r="71" spans="2:9" ht="20.100000000000001" customHeight="1" thickBot="1" x14ac:dyDescent="0.25">
      <c r="B71" s="62" t="s">
        <v>285</v>
      </c>
      <c r="C71" s="25">
        <v>7</v>
      </c>
      <c r="D71" s="25">
        <v>9</v>
      </c>
      <c r="E71" s="25">
        <v>0</v>
      </c>
      <c r="F71" s="25">
        <v>16</v>
      </c>
      <c r="G71" s="25">
        <v>72</v>
      </c>
      <c r="H71" s="25">
        <v>0</v>
      </c>
      <c r="I71" s="25">
        <v>72</v>
      </c>
    </row>
    <row r="72" spans="2:9" ht="20.100000000000001" customHeight="1" thickBot="1" x14ac:dyDescent="0.25">
      <c r="B72" s="62" t="s">
        <v>637</v>
      </c>
      <c r="C72" s="25">
        <v>10</v>
      </c>
      <c r="D72" s="25">
        <v>8</v>
      </c>
      <c r="E72" s="25">
        <v>0</v>
      </c>
      <c r="F72" s="25">
        <v>18</v>
      </c>
      <c r="G72" s="25">
        <v>132</v>
      </c>
      <c r="H72" s="25">
        <v>10</v>
      </c>
      <c r="I72" s="25">
        <v>142</v>
      </c>
    </row>
    <row r="73" spans="2:9" ht="20.100000000000001" customHeight="1" thickBot="1" x14ac:dyDescent="0.25">
      <c r="B73" s="62" t="s">
        <v>173</v>
      </c>
      <c r="C73" s="25">
        <v>18</v>
      </c>
      <c r="D73" s="25">
        <v>4</v>
      </c>
      <c r="E73" s="25">
        <v>1</v>
      </c>
      <c r="F73" s="25">
        <v>23</v>
      </c>
      <c r="G73" s="25">
        <v>1272</v>
      </c>
      <c r="H73" s="25">
        <v>0</v>
      </c>
      <c r="I73" s="25">
        <v>1272</v>
      </c>
    </row>
    <row r="74" spans="2:9" ht="20.100000000000001" customHeight="1" thickBot="1" x14ac:dyDescent="0.25">
      <c r="B74" s="62" t="s">
        <v>286</v>
      </c>
      <c r="C74" s="25">
        <v>0</v>
      </c>
      <c r="D74" s="25">
        <v>0</v>
      </c>
      <c r="E74" s="25">
        <v>0</v>
      </c>
      <c r="F74" s="25">
        <v>0</v>
      </c>
      <c r="G74" s="25">
        <v>97</v>
      </c>
      <c r="H74" s="25">
        <v>1</v>
      </c>
      <c r="I74" s="25">
        <v>98</v>
      </c>
    </row>
    <row r="75" spans="2:9" ht="20.100000000000001" customHeight="1" thickBot="1" x14ac:dyDescent="0.25">
      <c r="B75" s="62" t="s">
        <v>287</v>
      </c>
      <c r="C75" s="25">
        <v>0</v>
      </c>
      <c r="D75" s="25">
        <v>0</v>
      </c>
      <c r="E75" s="25">
        <v>0</v>
      </c>
      <c r="F75" s="25">
        <v>0</v>
      </c>
      <c r="G75" s="25">
        <v>309</v>
      </c>
      <c r="H75" s="25">
        <v>0</v>
      </c>
      <c r="I75" s="25">
        <v>309</v>
      </c>
    </row>
    <row r="76" spans="2:9" ht="20.100000000000001" customHeight="1" thickBot="1" x14ac:dyDescent="0.25">
      <c r="B76" s="62" t="s">
        <v>288</v>
      </c>
      <c r="C76" s="25">
        <v>2</v>
      </c>
      <c r="D76" s="25">
        <v>2</v>
      </c>
      <c r="E76" s="25">
        <v>15</v>
      </c>
      <c r="F76" s="25">
        <v>19</v>
      </c>
      <c r="G76" s="25">
        <v>315</v>
      </c>
      <c r="H76" s="25">
        <v>0</v>
      </c>
      <c r="I76" s="25">
        <v>315</v>
      </c>
    </row>
    <row r="77" spans="2:9" ht="20.100000000000001" customHeight="1" thickBot="1" x14ac:dyDescent="0.25">
      <c r="B77" s="62" t="s">
        <v>289</v>
      </c>
      <c r="C77" s="25">
        <v>0</v>
      </c>
      <c r="D77" s="25">
        <v>0</v>
      </c>
      <c r="E77" s="25">
        <v>0</v>
      </c>
      <c r="F77" s="25">
        <v>0</v>
      </c>
      <c r="G77" s="25">
        <v>101</v>
      </c>
      <c r="H77" s="25">
        <v>0</v>
      </c>
      <c r="I77" s="25">
        <v>101</v>
      </c>
    </row>
    <row r="78" spans="2:9" ht="20.100000000000001" customHeight="1" thickBot="1" x14ac:dyDescent="0.25">
      <c r="B78" s="62" t="s">
        <v>290</v>
      </c>
      <c r="C78" s="25">
        <v>2</v>
      </c>
      <c r="D78" s="25">
        <v>0</v>
      </c>
      <c r="E78" s="25">
        <v>0</v>
      </c>
      <c r="F78" s="25">
        <v>2</v>
      </c>
      <c r="G78" s="25">
        <v>186</v>
      </c>
      <c r="H78" s="25">
        <v>0</v>
      </c>
      <c r="I78" s="25">
        <v>186</v>
      </c>
    </row>
    <row r="79" spans="2:9" ht="20.100000000000001" customHeight="1" thickBot="1" x14ac:dyDescent="0.25">
      <c r="B79" s="62" t="s">
        <v>291</v>
      </c>
      <c r="C79" s="25">
        <v>3</v>
      </c>
      <c r="D79" s="25">
        <v>0</v>
      </c>
      <c r="E79" s="25">
        <v>0</v>
      </c>
      <c r="F79" s="25">
        <v>3</v>
      </c>
      <c r="G79" s="25">
        <v>62</v>
      </c>
      <c r="H79" s="25">
        <v>0</v>
      </c>
      <c r="I79" s="25">
        <v>62</v>
      </c>
    </row>
    <row r="80" spans="2:9" ht="20.100000000000001" customHeight="1" thickBot="1" x14ac:dyDescent="0.25">
      <c r="B80" s="62" t="s">
        <v>292</v>
      </c>
      <c r="C80" s="25">
        <v>0</v>
      </c>
      <c r="D80" s="25">
        <v>0</v>
      </c>
      <c r="E80" s="25">
        <v>0</v>
      </c>
      <c r="F80" s="25">
        <v>0</v>
      </c>
      <c r="G80" s="25">
        <v>117</v>
      </c>
      <c r="H80" s="25">
        <v>0</v>
      </c>
      <c r="I80" s="25">
        <v>117</v>
      </c>
    </row>
    <row r="81" spans="2:9" ht="20.100000000000001" customHeight="1" thickBot="1" x14ac:dyDescent="0.25">
      <c r="B81" s="62" t="s">
        <v>293</v>
      </c>
      <c r="C81" s="25">
        <v>0</v>
      </c>
      <c r="D81" s="25">
        <v>0</v>
      </c>
      <c r="E81" s="25">
        <v>0</v>
      </c>
      <c r="F81" s="25">
        <v>0</v>
      </c>
      <c r="G81" s="25">
        <v>22</v>
      </c>
      <c r="H81" s="25">
        <v>0</v>
      </c>
      <c r="I81" s="25">
        <v>22</v>
      </c>
    </row>
    <row r="82" spans="2:9" ht="20.100000000000001" customHeight="1" thickBot="1" x14ac:dyDescent="0.25">
      <c r="B82" s="62" t="s">
        <v>294</v>
      </c>
      <c r="C82" s="25">
        <v>1</v>
      </c>
      <c r="D82" s="25">
        <v>0</v>
      </c>
      <c r="E82" s="25">
        <v>11</v>
      </c>
      <c r="F82" s="25">
        <v>12</v>
      </c>
      <c r="G82" s="25">
        <v>118</v>
      </c>
      <c r="H82" s="25">
        <v>14</v>
      </c>
      <c r="I82" s="25">
        <v>132</v>
      </c>
    </row>
    <row r="83" spans="2:9" ht="20.100000000000001" customHeight="1" thickBot="1" x14ac:dyDescent="0.25">
      <c r="B83" s="62" t="s">
        <v>295</v>
      </c>
      <c r="C83" s="25">
        <v>7</v>
      </c>
      <c r="D83" s="25">
        <v>5</v>
      </c>
      <c r="E83" s="25">
        <v>0</v>
      </c>
      <c r="F83" s="25">
        <v>12</v>
      </c>
      <c r="G83" s="25">
        <v>15</v>
      </c>
      <c r="H83" s="25">
        <v>0</v>
      </c>
      <c r="I83" s="25">
        <v>15</v>
      </c>
    </row>
    <row r="84" spans="2:9" ht="20.100000000000001" customHeight="1" thickBot="1" x14ac:dyDescent="0.25">
      <c r="B84" s="62" t="s">
        <v>296</v>
      </c>
      <c r="C84" s="25">
        <v>0</v>
      </c>
      <c r="D84" s="25">
        <v>0</v>
      </c>
      <c r="E84" s="25">
        <v>0</v>
      </c>
      <c r="F84" s="25">
        <v>0</v>
      </c>
      <c r="G84" s="25">
        <v>39</v>
      </c>
      <c r="H84" s="25">
        <v>0</v>
      </c>
      <c r="I84" s="25">
        <v>39</v>
      </c>
    </row>
    <row r="85" spans="2:9" ht="20.100000000000001" customHeight="1" thickBot="1" x14ac:dyDescent="0.25">
      <c r="B85" s="62" t="s">
        <v>297</v>
      </c>
      <c r="C85" s="25">
        <v>0</v>
      </c>
      <c r="D85" s="25">
        <v>0</v>
      </c>
      <c r="E85" s="25">
        <v>0</v>
      </c>
      <c r="F85" s="25">
        <v>0</v>
      </c>
      <c r="G85" s="25">
        <v>104</v>
      </c>
      <c r="H85" s="25">
        <v>0</v>
      </c>
      <c r="I85" s="25">
        <v>104</v>
      </c>
    </row>
    <row r="86" spans="2:9" ht="20.100000000000001" customHeight="1" thickBot="1" x14ac:dyDescent="0.25">
      <c r="B86" s="62" t="s">
        <v>298</v>
      </c>
      <c r="C86" s="25">
        <v>7</v>
      </c>
      <c r="D86" s="25">
        <v>1</v>
      </c>
      <c r="E86" s="25">
        <v>1</v>
      </c>
      <c r="F86" s="25">
        <v>9</v>
      </c>
      <c r="G86" s="25">
        <v>83</v>
      </c>
      <c r="H86" s="25">
        <v>0</v>
      </c>
      <c r="I86" s="25">
        <v>83</v>
      </c>
    </row>
    <row r="87" spans="2:9" ht="20.100000000000001" customHeight="1" thickBot="1" x14ac:dyDescent="0.25">
      <c r="B87" s="62" t="s">
        <v>299</v>
      </c>
      <c r="C87" s="25">
        <v>1</v>
      </c>
      <c r="D87" s="25">
        <v>0</v>
      </c>
      <c r="E87" s="25">
        <v>0</v>
      </c>
      <c r="F87" s="25">
        <v>1</v>
      </c>
      <c r="G87" s="25">
        <v>162</v>
      </c>
      <c r="H87" s="25">
        <v>10</v>
      </c>
      <c r="I87" s="25">
        <v>172</v>
      </c>
    </row>
    <row r="88" spans="2:9" ht="20.100000000000001" customHeight="1" thickBot="1" x14ac:dyDescent="0.25">
      <c r="B88" s="62" t="s">
        <v>174</v>
      </c>
      <c r="C88" s="25">
        <v>67</v>
      </c>
      <c r="D88" s="25">
        <v>79</v>
      </c>
      <c r="E88" s="25">
        <v>5</v>
      </c>
      <c r="F88" s="25">
        <v>151</v>
      </c>
      <c r="G88" s="25">
        <v>1414</v>
      </c>
      <c r="H88" s="25">
        <v>0</v>
      </c>
      <c r="I88" s="25">
        <v>1414</v>
      </c>
    </row>
    <row r="89" spans="2:9" ht="20.100000000000001" customHeight="1" thickBot="1" x14ac:dyDescent="0.25">
      <c r="B89" s="62" t="s">
        <v>300</v>
      </c>
      <c r="C89" s="25">
        <v>0</v>
      </c>
      <c r="D89" s="25">
        <v>0</v>
      </c>
      <c r="E89" s="25">
        <v>0</v>
      </c>
      <c r="F89" s="25">
        <v>0</v>
      </c>
      <c r="G89" s="25">
        <v>55</v>
      </c>
      <c r="H89" s="25">
        <v>0</v>
      </c>
      <c r="I89" s="25">
        <v>55</v>
      </c>
    </row>
    <row r="90" spans="2:9" ht="20.100000000000001" customHeight="1" thickBot="1" x14ac:dyDescent="0.25">
      <c r="B90" s="62" t="s">
        <v>301</v>
      </c>
      <c r="C90" s="25">
        <v>0</v>
      </c>
      <c r="D90" s="25">
        <v>0</v>
      </c>
      <c r="E90" s="25">
        <v>0</v>
      </c>
      <c r="F90" s="25">
        <v>0</v>
      </c>
      <c r="G90" s="25">
        <v>34</v>
      </c>
      <c r="H90" s="25">
        <v>0</v>
      </c>
      <c r="I90" s="25">
        <v>34</v>
      </c>
    </row>
    <row r="91" spans="2:9" ht="20.100000000000001" customHeight="1" thickBot="1" x14ac:dyDescent="0.25">
      <c r="B91" s="62" t="s">
        <v>302</v>
      </c>
      <c r="C91" s="25">
        <v>15</v>
      </c>
      <c r="D91" s="25">
        <v>0</v>
      </c>
      <c r="E91" s="25">
        <v>0</v>
      </c>
      <c r="F91" s="25">
        <v>15</v>
      </c>
      <c r="G91" s="25">
        <v>74</v>
      </c>
      <c r="H91" s="25">
        <v>0</v>
      </c>
      <c r="I91" s="25">
        <v>74</v>
      </c>
    </row>
    <row r="92" spans="2:9" ht="20.100000000000001" customHeight="1" thickBot="1" x14ac:dyDescent="0.25">
      <c r="B92" s="62" t="s">
        <v>303</v>
      </c>
      <c r="C92" s="25">
        <v>1</v>
      </c>
      <c r="D92" s="25">
        <v>0</v>
      </c>
      <c r="E92" s="25">
        <v>0</v>
      </c>
      <c r="F92" s="25">
        <v>1</v>
      </c>
      <c r="G92" s="25">
        <v>30</v>
      </c>
      <c r="H92" s="25">
        <v>0</v>
      </c>
      <c r="I92" s="25">
        <v>30</v>
      </c>
    </row>
    <row r="93" spans="2:9" ht="20.100000000000001" customHeight="1" thickBot="1" x14ac:dyDescent="0.25">
      <c r="B93" s="62" t="s">
        <v>304</v>
      </c>
      <c r="C93" s="25">
        <v>2</v>
      </c>
      <c r="D93" s="25">
        <v>0</v>
      </c>
      <c r="E93" s="25">
        <v>0</v>
      </c>
      <c r="F93" s="25">
        <v>2</v>
      </c>
      <c r="G93" s="25">
        <v>91</v>
      </c>
      <c r="H93" s="25">
        <v>0</v>
      </c>
      <c r="I93" s="25">
        <v>91</v>
      </c>
    </row>
    <row r="94" spans="2:9" ht="20.100000000000001" customHeight="1" thickBot="1" x14ac:dyDescent="0.25">
      <c r="B94" s="62" t="s">
        <v>305</v>
      </c>
      <c r="C94" s="25">
        <v>1</v>
      </c>
      <c r="D94" s="25">
        <v>0</v>
      </c>
      <c r="E94" s="25">
        <v>0</v>
      </c>
      <c r="F94" s="25">
        <v>1</v>
      </c>
      <c r="G94" s="25">
        <v>135</v>
      </c>
      <c r="H94" s="25">
        <v>0</v>
      </c>
      <c r="I94" s="25">
        <v>135</v>
      </c>
    </row>
    <row r="95" spans="2:9" ht="20.100000000000001" customHeight="1" thickBot="1" x14ac:dyDescent="0.25">
      <c r="B95" s="62" t="s">
        <v>306</v>
      </c>
      <c r="C95" s="25">
        <v>0</v>
      </c>
      <c r="D95" s="25">
        <v>0</v>
      </c>
      <c r="E95" s="25">
        <v>0</v>
      </c>
      <c r="F95" s="25">
        <v>0</v>
      </c>
      <c r="G95" s="25">
        <v>32</v>
      </c>
      <c r="H95" s="25">
        <v>0</v>
      </c>
      <c r="I95" s="25">
        <v>32</v>
      </c>
    </row>
    <row r="96" spans="2:9" ht="20.100000000000001" customHeight="1" thickBot="1" x14ac:dyDescent="0.25">
      <c r="B96" s="62" t="s">
        <v>307</v>
      </c>
      <c r="C96" s="25">
        <v>1</v>
      </c>
      <c r="D96" s="25">
        <v>1</v>
      </c>
      <c r="E96" s="25">
        <v>0</v>
      </c>
      <c r="F96" s="25">
        <v>2</v>
      </c>
      <c r="G96" s="25">
        <v>86</v>
      </c>
      <c r="H96" s="25">
        <v>0</v>
      </c>
      <c r="I96" s="25">
        <v>86</v>
      </c>
    </row>
    <row r="97" spans="2:9" ht="20.100000000000001" customHeight="1" thickBot="1" x14ac:dyDescent="0.25">
      <c r="B97" s="62" t="s">
        <v>308</v>
      </c>
      <c r="C97" s="25">
        <v>0</v>
      </c>
      <c r="D97" s="25">
        <v>2</v>
      </c>
      <c r="E97" s="25">
        <v>0</v>
      </c>
      <c r="F97" s="25">
        <v>2</v>
      </c>
      <c r="G97" s="25">
        <v>26</v>
      </c>
      <c r="H97" s="25">
        <v>0</v>
      </c>
      <c r="I97" s="25">
        <v>26</v>
      </c>
    </row>
    <row r="98" spans="2:9" ht="20.100000000000001" customHeight="1" thickBot="1" x14ac:dyDescent="0.25">
      <c r="B98" s="62" t="s">
        <v>309</v>
      </c>
      <c r="C98" s="25">
        <v>1</v>
      </c>
      <c r="D98" s="25">
        <v>0</v>
      </c>
      <c r="E98" s="25">
        <v>0</v>
      </c>
      <c r="F98" s="25">
        <v>1</v>
      </c>
      <c r="G98" s="25">
        <v>18</v>
      </c>
      <c r="H98" s="25">
        <v>0</v>
      </c>
      <c r="I98" s="25">
        <v>18</v>
      </c>
    </row>
    <row r="99" spans="2:9" ht="20.100000000000001" customHeight="1" thickBot="1" x14ac:dyDescent="0.25">
      <c r="B99" s="62" t="s">
        <v>310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</row>
    <row r="100" spans="2:9" ht="20.100000000000001" customHeight="1" thickBot="1" x14ac:dyDescent="0.25">
      <c r="B100" s="62" t="s">
        <v>311</v>
      </c>
      <c r="C100" s="25">
        <v>0</v>
      </c>
      <c r="D100" s="25">
        <v>0</v>
      </c>
      <c r="E100" s="25">
        <v>0</v>
      </c>
      <c r="F100" s="25">
        <v>0</v>
      </c>
      <c r="G100" s="25">
        <v>15</v>
      </c>
      <c r="H100" s="25">
        <v>0</v>
      </c>
      <c r="I100" s="25">
        <v>15</v>
      </c>
    </row>
    <row r="101" spans="2:9" ht="20.100000000000001" customHeight="1" thickBot="1" x14ac:dyDescent="0.25">
      <c r="B101" s="62" t="s">
        <v>175</v>
      </c>
      <c r="C101" s="25">
        <v>1</v>
      </c>
      <c r="D101" s="25">
        <v>0</v>
      </c>
      <c r="E101" s="25">
        <v>0</v>
      </c>
      <c r="F101" s="25">
        <v>1</v>
      </c>
      <c r="G101" s="25">
        <v>58</v>
      </c>
      <c r="H101" s="25">
        <v>0</v>
      </c>
      <c r="I101" s="25">
        <v>58</v>
      </c>
    </row>
    <row r="102" spans="2:9" ht="20.100000000000001" customHeight="1" thickBot="1" x14ac:dyDescent="0.25">
      <c r="B102" s="62" t="s">
        <v>312</v>
      </c>
      <c r="C102" s="25">
        <v>0</v>
      </c>
      <c r="D102" s="25">
        <v>0</v>
      </c>
      <c r="E102" s="25">
        <v>0</v>
      </c>
      <c r="F102" s="25">
        <v>0</v>
      </c>
      <c r="G102" s="25">
        <v>12</v>
      </c>
      <c r="H102" s="25">
        <v>0</v>
      </c>
      <c r="I102" s="25">
        <v>12</v>
      </c>
    </row>
    <row r="103" spans="2:9" ht="20.100000000000001" customHeight="1" thickBot="1" x14ac:dyDescent="0.25">
      <c r="B103" s="62" t="s">
        <v>313</v>
      </c>
      <c r="C103" s="25">
        <v>0</v>
      </c>
      <c r="D103" s="25">
        <v>0</v>
      </c>
      <c r="E103" s="25">
        <v>0</v>
      </c>
      <c r="F103" s="25">
        <v>0</v>
      </c>
      <c r="G103" s="25">
        <v>44</v>
      </c>
      <c r="H103" s="25">
        <v>0</v>
      </c>
      <c r="I103" s="25">
        <v>44</v>
      </c>
    </row>
    <row r="104" spans="2:9" ht="20.100000000000001" customHeight="1" thickBot="1" x14ac:dyDescent="0.25">
      <c r="B104" s="62" t="s">
        <v>314</v>
      </c>
      <c r="C104" s="25">
        <v>0</v>
      </c>
      <c r="D104" s="25">
        <v>1</v>
      </c>
      <c r="E104" s="25">
        <v>0</v>
      </c>
      <c r="F104" s="25">
        <v>1</v>
      </c>
      <c r="G104" s="25">
        <v>7</v>
      </c>
      <c r="H104" s="25">
        <v>0</v>
      </c>
      <c r="I104" s="25">
        <v>7</v>
      </c>
    </row>
    <row r="105" spans="2:9" ht="20.100000000000001" customHeight="1" thickBot="1" x14ac:dyDescent="0.25">
      <c r="B105" s="62" t="s">
        <v>315</v>
      </c>
      <c r="C105" s="25">
        <v>0</v>
      </c>
      <c r="D105" s="25">
        <v>0</v>
      </c>
      <c r="E105" s="25">
        <v>0</v>
      </c>
      <c r="F105" s="25">
        <v>0</v>
      </c>
      <c r="G105" s="25">
        <v>12</v>
      </c>
      <c r="H105" s="25">
        <v>0</v>
      </c>
      <c r="I105" s="25">
        <v>12</v>
      </c>
    </row>
    <row r="106" spans="2:9" ht="20.100000000000001" customHeight="1" thickBot="1" x14ac:dyDescent="0.25">
      <c r="B106" s="62" t="s">
        <v>176</v>
      </c>
      <c r="C106" s="25">
        <v>0</v>
      </c>
      <c r="D106" s="25">
        <v>0</v>
      </c>
      <c r="E106" s="25">
        <v>0</v>
      </c>
      <c r="F106" s="25">
        <v>0</v>
      </c>
      <c r="G106" s="25">
        <v>37</v>
      </c>
      <c r="H106" s="25">
        <v>0</v>
      </c>
      <c r="I106" s="25">
        <v>37</v>
      </c>
    </row>
    <row r="107" spans="2:9" ht="20.100000000000001" customHeight="1" thickBot="1" x14ac:dyDescent="0.25">
      <c r="B107" s="62" t="s">
        <v>316</v>
      </c>
      <c r="C107" s="25">
        <v>0</v>
      </c>
      <c r="D107" s="25">
        <v>0</v>
      </c>
      <c r="E107" s="25">
        <v>0</v>
      </c>
      <c r="F107" s="25">
        <v>0</v>
      </c>
      <c r="G107" s="25">
        <v>2</v>
      </c>
      <c r="H107" s="25">
        <v>0</v>
      </c>
      <c r="I107" s="25">
        <v>2</v>
      </c>
    </row>
    <row r="108" spans="2:9" ht="20.100000000000001" customHeight="1" thickBot="1" x14ac:dyDescent="0.25">
      <c r="B108" s="62" t="s">
        <v>317</v>
      </c>
      <c r="C108" s="25">
        <v>0</v>
      </c>
      <c r="D108" s="25">
        <v>0</v>
      </c>
      <c r="E108" s="25">
        <v>0</v>
      </c>
      <c r="F108" s="25">
        <v>0</v>
      </c>
      <c r="G108" s="25">
        <v>8</v>
      </c>
      <c r="H108" s="25">
        <v>1</v>
      </c>
      <c r="I108" s="25">
        <v>9</v>
      </c>
    </row>
    <row r="109" spans="2:9" ht="20.100000000000001" customHeight="1" thickBot="1" x14ac:dyDescent="0.25">
      <c r="B109" s="62" t="s">
        <v>177</v>
      </c>
      <c r="C109" s="25">
        <v>22</v>
      </c>
      <c r="D109" s="25">
        <v>20</v>
      </c>
      <c r="E109" s="25">
        <v>16</v>
      </c>
      <c r="F109" s="25">
        <v>58</v>
      </c>
      <c r="G109" s="25">
        <v>1042</v>
      </c>
      <c r="H109" s="25">
        <v>3</v>
      </c>
      <c r="I109" s="25">
        <v>1045</v>
      </c>
    </row>
    <row r="110" spans="2:9" ht="20.100000000000001" customHeight="1" thickBot="1" x14ac:dyDescent="0.25">
      <c r="B110" s="62" t="s">
        <v>318</v>
      </c>
      <c r="C110" s="25">
        <v>0</v>
      </c>
      <c r="D110" s="25">
        <v>0</v>
      </c>
      <c r="E110" s="25">
        <v>0</v>
      </c>
      <c r="F110" s="25">
        <v>0</v>
      </c>
      <c r="G110" s="25">
        <v>22</v>
      </c>
      <c r="H110" s="25">
        <v>0</v>
      </c>
      <c r="I110" s="25">
        <v>22</v>
      </c>
    </row>
    <row r="111" spans="2:9" ht="20.100000000000001" customHeight="1" thickBot="1" x14ac:dyDescent="0.25">
      <c r="B111" s="62" t="s">
        <v>319</v>
      </c>
      <c r="C111" s="25">
        <v>0</v>
      </c>
      <c r="D111" s="25">
        <v>0</v>
      </c>
      <c r="E111" s="25">
        <v>0</v>
      </c>
      <c r="F111" s="25">
        <v>0</v>
      </c>
      <c r="G111" s="25">
        <v>20</v>
      </c>
      <c r="H111" s="25">
        <v>0</v>
      </c>
      <c r="I111" s="25">
        <v>20</v>
      </c>
    </row>
    <row r="112" spans="2:9" ht="20.100000000000001" customHeight="1" thickBot="1" x14ac:dyDescent="0.25">
      <c r="B112" s="62" t="s">
        <v>320</v>
      </c>
      <c r="C112" s="25">
        <v>1</v>
      </c>
      <c r="D112" s="25">
        <v>0</v>
      </c>
      <c r="E112" s="25">
        <v>0</v>
      </c>
      <c r="F112" s="25">
        <v>1</v>
      </c>
      <c r="G112" s="25">
        <v>6</v>
      </c>
      <c r="H112" s="25">
        <v>0</v>
      </c>
      <c r="I112" s="25">
        <v>6</v>
      </c>
    </row>
    <row r="113" spans="2:9" ht="20.100000000000001" customHeight="1" thickBot="1" x14ac:dyDescent="0.25">
      <c r="B113" s="62" t="s">
        <v>321</v>
      </c>
      <c r="C113" s="25">
        <v>0</v>
      </c>
      <c r="D113" s="25">
        <v>0</v>
      </c>
      <c r="E113" s="25">
        <v>0</v>
      </c>
      <c r="F113" s="25">
        <v>0</v>
      </c>
      <c r="G113" s="25">
        <v>27</v>
      </c>
      <c r="H113" s="25">
        <v>0</v>
      </c>
      <c r="I113" s="25">
        <v>27</v>
      </c>
    </row>
    <row r="114" spans="2:9" ht="20.100000000000001" customHeight="1" thickBot="1" x14ac:dyDescent="0.25">
      <c r="B114" s="62" t="s">
        <v>322</v>
      </c>
      <c r="C114" s="25">
        <v>0</v>
      </c>
      <c r="D114" s="25">
        <v>0</v>
      </c>
      <c r="E114" s="25">
        <v>0</v>
      </c>
      <c r="F114" s="25">
        <v>0</v>
      </c>
      <c r="G114" s="25">
        <v>6</v>
      </c>
      <c r="H114" s="25">
        <v>0</v>
      </c>
      <c r="I114" s="25">
        <v>6</v>
      </c>
    </row>
    <row r="115" spans="2:9" ht="20.100000000000001" customHeight="1" thickBot="1" x14ac:dyDescent="0.25">
      <c r="B115" s="62" t="s">
        <v>323</v>
      </c>
      <c r="C115" s="25">
        <v>0</v>
      </c>
      <c r="D115" s="25">
        <v>0</v>
      </c>
      <c r="E115" s="25">
        <v>0</v>
      </c>
      <c r="F115" s="25">
        <v>0</v>
      </c>
      <c r="G115" s="25">
        <v>21</v>
      </c>
      <c r="H115" s="25">
        <v>0</v>
      </c>
      <c r="I115" s="25">
        <v>21</v>
      </c>
    </row>
    <row r="116" spans="2:9" ht="20.100000000000001" customHeight="1" thickBot="1" x14ac:dyDescent="0.25">
      <c r="B116" s="62" t="s">
        <v>324</v>
      </c>
      <c r="C116" s="25">
        <v>0</v>
      </c>
      <c r="D116" s="25">
        <v>0</v>
      </c>
      <c r="E116" s="25">
        <v>0</v>
      </c>
      <c r="F116" s="25">
        <v>0</v>
      </c>
      <c r="G116" s="25">
        <v>7</v>
      </c>
      <c r="H116" s="25">
        <v>0</v>
      </c>
      <c r="I116" s="25">
        <v>7</v>
      </c>
    </row>
    <row r="117" spans="2:9" ht="20.100000000000001" customHeight="1" thickBot="1" x14ac:dyDescent="0.25">
      <c r="B117" s="62" t="s">
        <v>325</v>
      </c>
      <c r="C117" s="25">
        <v>4</v>
      </c>
      <c r="D117" s="25">
        <v>0</v>
      </c>
      <c r="E117" s="25">
        <v>0</v>
      </c>
      <c r="F117" s="25">
        <v>4</v>
      </c>
      <c r="G117" s="25">
        <v>112</v>
      </c>
      <c r="H117" s="25">
        <v>0</v>
      </c>
      <c r="I117" s="25">
        <v>112</v>
      </c>
    </row>
    <row r="118" spans="2:9" ht="20.100000000000001" customHeight="1" thickBot="1" x14ac:dyDescent="0.25">
      <c r="B118" s="62" t="s">
        <v>326</v>
      </c>
      <c r="C118" s="25">
        <v>0</v>
      </c>
      <c r="D118" s="25">
        <v>0</v>
      </c>
      <c r="E118" s="25">
        <v>1</v>
      </c>
      <c r="F118" s="25">
        <v>1</v>
      </c>
      <c r="G118" s="25">
        <v>9</v>
      </c>
      <c r="H118" s="25">
        <v>0</v>
      </c>
      <c r="I118" s="25">
        <v>9</v>
      </c>
    </row>
    <row r="119" spans="2:9" ht="20.100000000000001" customHeight="1" thickBot="1" x14ac:dyDescent="0.25">
      <c r="B119" s="62" t="s">
        <v>327</v>
      </c>
      <c r="C119" s="25">
        <v>1</v>
      </c>
      <c r="D119" s="25">
        <v>1</v>
      </c>
      <c r="E119" s="25">
        <v>0</v>
      </c>
      <c r="F119" s="25">
        <v>2</v>
      </c>
      <c r="G119" s="25">
        <v>49</v>
      </c>
      <c r="H119" s="25">
        <v>3</v>
      </c>
      <c r="I119" s="25">
        <v>52</v>
      </c>
    </row>
    <row r="120" spans="2:9" ht="20.100000000000001" customHeight="1" thickBot="1" x14ac:dyDescent="0.25">
      <c r="B120" s="62" t="s">
        <v>328</v>
      </c>
      <c r="C120" s="25">
        <v>0</v>
      </c>
      <c r="D120" s="25">
        <v>0</v>
      </c>
      <c r="E120" s="25">
        <v>0</v>
      </c>
      <c r="F120" s="25">
        <v>0</v>
      </c>
      <c r="G120" s="25">
        <v>12</v>
      </c>
      <c r="H120" s="25">
        <v>0</v>
      </c>
      <c r="I120" s="25">
        <v>12</v>
      </c>
    </row>
    <row r="121" spans="2:9" ht="20.100000000000001" customHeight="1" thickBot="1" x14ac:dyDescent="0.25">
      <c r="B121" s="62" t="s">
        <v>329</v>
      </c>
      <c r="C121" s="25">
        <v>1</v>
      </c>
      <c r="D121" s="25">
        <v>0</v>
      </c>
      <c r="E121" s="25">
        <v>0</v>
      </c>
      <c r="F121" s="25">
        <v>1</v>
      </c>
      <c r="G121" s="25">
        <v>325</v>
      </c>
      <c r="H121" s="25">
        <v>0</v>
      </c>
      <c r="I121" s="25">
        <v>325</v>
      </c>
    </row>
    <row r="122" spans="2:9" ht="20.100000000000001" customHeight="1" thickBot="1" x14ac:dyDescent="0.25">
      <c r="B122" s="62" t="s">
        <v>330</v>
      </c>
      <c r="C122" s="25">
        <v>0</v>
      </c>
      <c r="D122" s="25">
        <v>0</v>
      </c>
      <c r="E122" s="25">
        <v>0</v>
      </c>
      <c r="F122" s="25">
        <v>0</v>
      </c>
      <c r="G122" s="25">
        <v>38</v>
      </c>
      <c r="H122" s="25">
        <v>0</v>
      </c>
      <c r="I122" s="25">
        <v>38</v>
      </c>
    </row>
    <row r="123" spans="2:9" ht="20.100000000000001" customHeight="1" thickBot="1" x14ac:dyDescent="0.25">
      <c r="B123" s="62" t="s">
        <v>331</v>
      </c>
      <c r="C123" s="25">
        <v>0</v>
      </c>
      <c r="D123" s="25">
        <v>8</v>
      </c>
      <c r="E123" s="25">
        <v>4</v>
      </c>
      <c r="F123" s="25">
        <v>12</v>
      </c>
      <c r="G123" s="25">
        <v>124</v>
      </c>
      <c r="H123" s="25">
        <v>0</v>
      </c>
      <c r="I123" s="25">
        <v>124</v>
      </c>
    </row>
    <row r="124" spans="2:9" ht="20.100000000000001" customHeight="1" thickBot="1" x14ac:dyDescent="0.25">
      <c r="B124" s="62" t="s">
        <v>332</v>
      </c>
      <c r="C124" s="25">
        <v>0</v>
      </c>
      <c r="D124" s="25">
        <v>0</v>
      </c>
      <c r="E124" s="25">
        <v>0</v>
      </c>
      <c r="F124" s="25">
        <v>0</v>
      </c>
      <c r="G124" s="25">
        <v>2</v>
      </c>
      <c r="H124" s="25">
        <v>0</v>
      </c>
      <c r="I124" s="25">
        <v>2</v>
      </c>
    </row>
    <row r="125" spans="2:9" ht="20.100000000000001" customHeight="1" thickBot="1" x14ac:dyDescent="0.25">
      <c r="B125" s="62" t="s">
        <v>333</v>
      </c>
      <c r="C125" s="25">
        <v>0</v>
      </c>
      <c r="D125" s="25">
        <v>0</v>
      </c>
      <c r="E125" s="25">
        <v>0</v>
      </c>
      <c r="F125" s="25">
        <v>0</v>
      </c>
      <c r="G125" s="25">
        <v>28</v>
      </c>
      <c r="H125" s="25">
        <v>0</v>
      </c>
      <c r="I125" s="25">
        <v>28</v>
      </c>
    </row>
    <row r="126" spans="2:9" ht="20.100000000000001" customHeight="1" thickBot="1" x14ac:dyDescent="0.25">
      <c r="B126" s="62" t="s">
        <v>334</v>
      </c>
      <c r="C126" s="25">
        <v>0</v>
      </c>
      <c r="D126" s="25">
        <v>0</v>
      </c>
      <c r="E126" s="25">
        <v>0</v>
      </c>
      <c r="F126" s="25">
        <v>0</v>
      </c>
      <c r="G126" s="25">
        <v>22</v>
      </c>
      <c r="H126" s="25">
        <v>0</v>
      </c>
      <c r="I126" s="25">
        <v>22</v>
      </c>
    </row>
    <row r="127" spans="2:9" ht="20.100000000000001" customHeight="1" thickBot="1" x14ac:dyDescent="0.25">
      <c r="B127" s="62" t="s">
        <v>335</v>
      </c>
      <c r="C127" s="25">
        <v>0</v>
      </c>
      <c r="D127" s="25">
        <v>0</v>
      </c>
      <c r="E127" s="25">
        <v>0</v>
      </c>
      <c r="F127" s="25">
        <v>0</v>
      </c>
      <c r="G127" s="25">
        <v>2</v>
      </c>
      <c r="H127" s="25">
        <v>0</v>
      </c>
      <c r="I127" s="25">
        <v>2</v>
      </c>
    </row>
    <row r="128" spans="2:9" ht="20.100000000000001" customHeight="1" thickBot="1" x14ac:dyDescent="0.25">
      <c r="B128" s="62" t="s">
        <v>336</v>
      </c>
      <c r="C128" s="25">
        <v>0</v>
      </c>
      <c r="D128" s="25">
        <v>0</v>
      </c>
      <c r="E128" s="25">
        <v>0</v>
      </c>
      <c r="F128" s="25">
        <v>0</v>
      </c>
      <c r="G128" s="25">
        <v>20</v>
      </c>
      <c r="H128" s="25">
        <v>3</v>
      </c>
      <c r="I128" s="25">
        <v>23</v>
      </c>
    </row>
    <row r="129" spans="2:9" ht="20.100000000000001" customHeight="1" thickBot="1" x14ac:dyDescent="0.25">
      <c r="B129" s="62" t="s">
        <v>337</v>
      </c>
      <c r="C129" s="25">
        <v>2</v>
      </c>
      <c r="D129" s="25">
        <v>0</v>
      </c>
      <c r="E129" s="25">
        <v>0</v>
      </c>
      <c r="F129" s="25">
        <v>2</v>
      </c>
      <c r="G129" s="25">
        <v>23</v>
      </c>
      <c r="H129" s="25">
        <v>0</v>
      </c>
      <c r="I129" s="25">
        <v>23</v>
      </c>
    </row>
    <row r="130" spans="2:9" ht="20.100000000000001" customHeight="1" thickBot="1" x14ac:dyDescent="0.25">
      <c r="B130" s="62" t="s">
        <v>338</v>
      </c>
      <c r="C130" s="25">
        <v>0</v>
      </c>
      <c r="D130" s="25">
        <v>0</v>
      </c>
      <c r="E130" s="25">
        <v>3</v>
      </c>
      <c r="F130" s="25">
        <v>3</v>
      </c>
      <c r="G130" s="25">
        <v>1</v>
      </c>
      <c r="H130" s="25">
        <v>0</v>
      </c>
      <c r="I130" s="25">
        <v>1</v>
      </c>
    </row>
    <row r="131" spans="2:9" ht="20.100000000000001" customHeight="1" thickBot="1" x14ac:dyDescent="0.25">
      <c r="B131" s="62" t="s">
        <v>339</v>
      </c>
      <c r="C131" s="25">
        <v>0</v>
      </c>
      <c r="D131" s="25">
        <v>0</v>
      </c>
      <c r="E131" s="25">
        <v>0</v>
      </c>
      <c r="F131" s="25">
        <v>0</v>
      </c>
      <c r="G131" s="25">
        <v>17</v>
      </c>
      <c r="H131" s="25">
        <v>0</v>
      </c>
      <c r="I131" s="25">
        <v>17</v>
      </c>
    </row>
    <row r="132" spans="2:9" ht="20.100000000000001" customHeight="1" thickBot="1" x14ac:dyDescent="0.25">
      <c r="B132" s="62" t="s">
        <v>638</v>
      </c>
      <c r="C132" s="25">
        <v>0</v>
      </c>
      <c r="D132" s="25">
        <v>0</v>
      </c>
      <c r="E132" s="25">
        <v>3</v>
      </c>
      <c r="F132" s="25">
        <v>3</v>
      </c>
      <c r="G132" s="25">
        <v>55</v>
      </c>
      <c r="H132" s="25">
        <v>7</v>
      </c>
      <c r="I132" s="25">
        <v>62</v>
      </c>
    </row>
    <row r="133" spans="2:9" ht="20.100000000000001" customHeight="1" thickBot="1" x14ac:dyDescent="0.25">
      <c r="B133" s="62" t="s">
        <v>340</v>
      </c>
      <c r="C133" s="25">
        <v>0</v>
      </c>
      <c r="D133" s="25">
        <v>0</v>
      </c>
      <c r="E133" s="25">
        <v>0</v>
      </c>
      <c r="F133" s="25">
        <v>0</v>
      </c>
      <c r="G133" s="25">
        <v>338</v>
      </c>
      <c r="H133" s="25">
        <v>0</v>
      </c>
      <c r="I133" s="25">
        <v>338</v>
      </c>
    </row>
    <row r="134" spans="2:9" ht="20.100000000000001" customHeight="1" thickBot="1" x14ac:dyDescent="0.25">
      <c r="B134" s="62" t="s">
        <v>341</v>
      </c>
      <c r="C134" s="25">
        <v>4</v>
      </c>
      <c r="D134" s="25">
        <v>8</v>
      </c>
      <c r="E134" s="25">
        <v>0</v>
      </c>
      <c r="F134" s="25">
        <v>12</v>
      </c>
      <c r="G134" s="25">
        <v>1287</v>
      </c>
      <c r="H134" s="25">
        <v>0</v>
      </c>
      <c r="I134" s="25">
        <v>1287</v>
      </c>
    </row>
    <row r="135" spans="2:9" ht="20.100000000000001" customHeight="1" thickBot="1" x14ac:dyDescent="0.25">
      <c r="B135" s="62" t="s">
        <v>342</v>
      </c>
      <c r="C135" s="25">
        <v>19</v>
      </c>
      <c r="D135" s="25">
        <v>0</v>
      </c>
      <c r="E135" s="25">
        <v>0</v>
      </c>
      <c r="F135" s="25">
        <v>19</v>
      </c>
      <c r="G135" s="25">
        <v>398</v>
      </c>
      <c r="H135" s="25">
        <v>0</v>
      </c>
      <c r="I135" s="25">
        <v>398</v>
      </c>
    </row>
    <row r="136" spans="2:9" ht="20.100000000000001" customHeight="1" thickBot="1" x14ac:dyDescent="0.25">
      <c r="B136" s="62" t="s">
        <v>343</v>
      </c>
      <c r="C136" s="25">
        <v>0</v>
      </c>
      <c r="D136" s="25">
        <v>10</v>
      </c>
      <c r="E136" s="25">
        <v>22</v>
      </c>
      <c r="F136" s="25">
        <v>32</v>
      </c>
      <c r="G136" s="25">
        <v>437</v>
      </c>
      <c r="H136" s="25">
        <v>1</v>
      </c>
      <c r="I136" s="25">
        <v>438</v>
      </c>
    </row>
    <row r="137" spans="2:9" ht="20.100000000000001" customHeight="1" thickBot="1" x14ac:dyDescent="0.25">
      <c r="B137" s="62" t="s">
        <v>344</v>
      </c>
      <c r="C137" s="25">
        <v>0</v>
      </c>
      <c r="D137" s="25">
        <v>0</v>
      </c>
      <c r="E137" s="25">
        <v>0</v>
      </c>
      <c r="F137" s="25">
        <v>0</v>
      </c>
      <c r="G137" s="25">
        <v>47</v>
      </c>
      <c r="H137" s="25">
        <v>0</v>
      </c>
      <c r="I137" s="25">
        <v>47</v>
      </c>
    </row>
    <row r="138" spans="2:9" ht="20.100000000000001" customHeight="1" thickBot="1" x14ac:dyDescent="0.25">
      <c r="B138" s="62" t="s">
        <v>345</v>
      </c>
      <c r="C138" s="25">
        <v>0</v>
      </c>
      <c r="D138" s="25">
        <v>0</v>
      </c>
      <c r="E138" s="25">
        <v>0</v>
      </c>
      <c r="F138" s="25">
        <v>0</v>
      </c>
      <c r="G138" s="25">
        <v>161</v>
      </c>
      <c r="H138" s="25">
        <v>0</v>
      </c>
      <c r="I138" s="25">
        <v>161</v>
      </c>
    </row>
    <row r="139" spans="2:9" ht="20.100000000000001" customHeight="1" thickBot="1" x14ac:dyDescent="0.25">
      <c r="B139" s="62" t="s">
        <v>346</v>
      </c>
      <c r="C139" s="25">
        <v>129</v>
      </c>
      <c r="D139" s="25">
        <v>6</v>
      </c>
      <c r="E139" s="25">
        <v>88</v>
      </c>
      <c r="F139" s="25">
        <v>223</v>
      </c>
      <c r="G139" s="25">
        <v>421</v>
      </c>
      <c r="H139" s="25">
        <v>7</v>
      </c>
      <c r="I139" s="25">
        <v>428</v>
      </c>
    </row>
    <row r="140" spans="2:9" ht="20.100000000000001" customHeight="1" thickBot="1" x14ac:dyDescent="0.25">
      <c r="B140" s="62" t="s">
        <v>347</v>
      </c>
      <c r="C140" s="25">
        <v>48</v>
      </c>
      <c r="D140" s="25">
        <v>0</v>
      </c>
      <c r="E140" s="25">
        <v>0</v>
      </c>
      <c r="F140" s="25">
        <v>48</v>
      </c>
      <c r="G140" s="25">
        <v>209</v>
      </c>
      <c r="H140" s="25">
        <v>0</v>
      </c>
      <c r="I140" s="25">
        <v>209</v>
      </c>
    </row>
    <row r="141" spans="2:9" ht="20.100000000000001" customHeight="1" thickBot="1" x14ac:dyDescent="0.25">
      <c r="B141" s="62" t="s">
        <v>348</v>
      </c>
      <c r="C141" s="25">
        <v>2</v>
      </c>
      <c r="D141" s="25">
        <v>0</v>
      </c>
      <c r="E141" s="25">
        <v>0</v>
      </c>
      <c r="F141" s="25">
        <v>2</v>
      </c>
      <c r="G141" s="25">
        <v>54</v>
      </c>
      <c r="H141" s="25">
        <v>0</v>
      </c>
      <c r="I141" s="25">
        <v>54</v>
      </c>
    </row>
    <row r="142" spans="2:9" ht="20.100000000000001" customHeight="1" thickBot="1" x14ac:dyDescent="0.25">
      <c r="B142" s="62" t="s">
        <v>349</v>
      </c>
      <c r="C142" s="25">
        <v>29</v>
      </c>
      <c r="D142" s="25">
        <v>1</v>
      </c>
      <c r="E142" s="25">
        <v>8</v>
      </c>
      <c r="F142" s="25">
        <v>38</v>
      </c>
      <c r="G142" s="25">
        <v>253</v>
      </c>
      <c r="H142" s="25">
        <v>10</v>
      </c>
      <c r="I142" s="25">
        <v>263</v>
      </c>
    </row>
    <row r="143" spans="2:9" ht="20.100000000000001" customHeight="1" thickBot="1" x14ac:dyDescent="0.25">
      <c r="B143" s="62" t="s">
        <v>350</v>
      </c>
      <c r="C143" s="25">
        <v>1</v>
      </c>
      <c r="D143" s="25">
        <v>3</v>
      </c>
      <c r="E143" s="25">
        <v>69</v>
      </c>
      <c r="F143" s="25">
        <v>73</v>
      </c>
      <c r="G143" s="25">
        <v>250</v>
      </c>
      <c r="H143" s="25">
        <v>1</v>
      </c>
      <c r="I143" s="25">
        <v>251</v>
      </c>
    </row>
    <row r="144" spans="2:9" ht="20.100000000000001" customHeight="1" thickBot="1" x14ac:dyDescent="0.25">
      <c r="B144" s="62" t="s">
        <v>351</v>
      </c>
      <c r="C144" s="25">
        <v>7</v>
      </c>
      <c r="D144" s="25">
        <v>1</v>
      </c>
      <c r="E144" s="25">
        <v>3</v>
      </c>
      <c r="F144" s="25">
        <v>11</v>
      </c>
      <c r="G144" s="25">
        <v>47</v>
      </c>
      <c r="H144" s="25">
        <v>0</v>
      </c>
      <c r="I144" s="25">
        <v>47</v>
      </c>
    </row>
    <row r="145" spans="2:9" ht="20.100000000000001" customHeight="1" thickBot="1" x14ac:dyDescent="0.25">
      <c r="B145" s="62" t="s">
        <v>352</v>
      </c>
      <c r="C145" s="25">
        <v>4</v>
      </c>
      <c r="D145" s="25">
        <v>1</v>
      </c>
      <c r="E145" s="25">
        <v>1</v>
      </c>
      <c r="F145" s="25">
        <v>6</v>
      </c>
      <c r="G145" s="25">
        <v>141</v>
      </c>
      <c r="H145" s="25">
        <v>21</v>
      </c>
      <c r="I145" s="25">
        <v>162</v>
      </c>
    </row>
    <row r="146" spans="2:9" ht="20.100000000000001" customHeight="1" thickBot="1" x14ac:dyDescent="0.25">
      <c r="B146" s="62" t="s">
        <v>353</v>
      </c>
      <c r="C146" s="25">
        <v>1</v>
      </c>
      <c r="D146" s="25">
        <v>0</v>
      </c>
      <c r="E146" s="25">
        <v>0</v>
      </c>
      <c r="F146" s="25">
        <v>1</v>
      </c>
      <c r="G146" s="25">
        <v>12</v>
      </c>
      <c r="H146" s="25">
        <v>0</v>
      </c>
      <c r="I146" s="25">
        <v>12</v>
      </c>
    </row>
    <row r="147" spans="2:9" ht="20.100000000000001" customHeight="1" thickBot="1" x14ac:dyDescent="0.25">
      <c r="B147" s="62" t="s">
        <v>178</v>
      </c>
      <c r="C147" s="25">
        <v>27</v>
      </c>
      <c r="D147" s="25">
        <v>10</v>
      </c>
      <c r="E147" s="25">
        <v>15</v>
      </c>
      <c r="F147" s="25">
        <v>52</v>
      </c>
      <c r="G147" s="25">
        <v>364</v>
      </c>
      <c r="H147" s="25">
        <v>1</v>
      </c>
      <c r="I147" s="25">
        <v>365</v>
      </c>
    </row>
    <row r="148" spans="2:9" ht="20.100000000000001" customHeight="1" thickBot="1" x14ac:dyDescent="0.25">
      <c r="B148" s="62" t="s">
        <v>354</v>
      </c>
      <c r="C148" s="25">
        <v>2</v>
      </c>
      <c r="D148" s="25">
        <v>0</v>
      </c>
      <c r="E148" s="25">
        <v>0</v>
      </c>
      <c r="F148" s="25">
        <v>2</v>
      </c>
      <c r="G148" s="25">
        <v>29</v>
      </c>
      <c r="H148" s="25">
        <v>0</v>
      </c>
      <c r="I148" s="25">
        <v>29</v>
      </c>
    </row>
    <row r="149" spans="2:9" ht="20.100000000000001" customHeight="1" thickBot="1" x14ac:dyDescent="0.25">
      <c r="B149" s="62" t="s">
        <v>355</v>
      </c>
      <c r="C149" s="25">
        <v>3</v>
      </c>
      <c r="D149" s="25">
        <v>0</v>
      </c>
      <c r="E149" s="25">
        <v>0</v>
      </c>
      <c r="F149" s="25">
        <v>3</v>
      </c>
      <c r="G149" s="25">
        <v>36</v>
      </c>
      <c r="H149" s="25">
        <v>0</v>
      </c>
      <c r="I149" s="25">
        <v>36</v>
      </c>
    </row>
    <row r="150" spans="2:9" ht="20.100000000000001" customHeight="1" thickBot="1" x14ac:dyDescent="0.25">
      <c r="B150" s="62" t="s">
        <v>356</v>
      </c>
      <c r="C150" s="25">
        <v>3</v>
      </c>
      <c r="D150" s="25">
        <v>0</v>
      </c>
      <c r="E150" s="25">
        <v>0</v>
      </c>
      <c r="F150" s="25">
        <v>3</v>
      </c>
      <c r="G150" s="25">
        <v>13</v>
      </c>
      <c r="H150" s="25">
        <v>0</v>
      </c>
      <c r="I150" s="25">
        <v>13</v>
      </c>
    </row>
    <row r="151" spans="2:9" ht="20.100000000000001" customHeight="1" thickBot="1" x14ac:dyDescent="0.25">
      <c r="B151" s="62" t="s">
        <v>357</v>
      </c>
      <c r="C151" s="25">
        <v>20</v>
      </c>
      <c r="D151" s="25">
        <v>0</v>
      </c>
      <c r="E151" s="25">
        <v>0</v>
      </c>
      <c r="F151" s="25">
        <v>20</v>
      </c>
      <c r="G151" s="25">
        <v>289</v>
      </c>
      <c r="H151" s="25">
        <v>0</v>
      </c>
      <c r="I151" s="25">
        <v>289</v>
      </c>
    </row>
    <row r="152" spans="2:9" ht="20.100000000000001" customHeight="1" thickBot="1" x14ac:dyDescent="0.25">
      <c r="B152" s="62" t="s">
        <v>358</v>
      </c>
      <c r="C152" s="25">
        <v>8</v>
      </c>
      <c r="D152" s="25">
        <v>5</v>
      </c>
      <c r="E152" s="25">
        <v>3</v>
      </c>
      <c r="F152" s="25">
        <v>16</v>
      </c>
      <c r="G152" s="25">
        <v>104</v>
      </c>
      <c r="H152" s="25">
        <v>8</v>
      </c>
      <c r="I152" s="25">
        <v>112</v>
      </c>
    </row>
    <row r="153" spans="2:9" ht="20.100000000000001" customHeight="1" thickBot="1" x14ac:dyDescent="0.25">
      <c r="B153" s="62" t="s">
        <v>359</v>
      </c>
      <c r="C153" s="25">
        <v>0</v>
      </c>
      <c r="D153" s="25">
        <v>0</v>
      </c>
      <c r="E153" s="25">
        <v>0</v>
      </c>
      <c r="F153" s="25">
        <v>0</v>
      </c>
      <c r="G153" s="25">
        <v>153</v>
      </c>
      <c r="H153" s="25">
        <v>0</v>
      </c>
      <c r="I153" s="25">
        <v>153</v>
      </c>
    </row>
    <row r="154" spans="2:9" ht="20.100000000000001" customHeight="1" thickBot="1" x14ac:dyDescent="0.25">
      <c r="B154" s="62" t="s">
        <v>360</v>
      </c>
      <c r="C154" s="25">
        <v>0</v>
      </c>
      <c r="D154" s="25">
        <v>0</v>
      </c>
      <c r="E154" s="25">
        <v>0</v>
      </c>
      <c r="F154" s="25">
        <v>0</v>
      </c>
      <c r="G154" s="25">
        <v>51</v>
      </c>
      <c r="H154" s="25">
        <v>0</v>
      </c>
      <c r="I154" s="25">
        <v>51</v>
      </c>
    </row>
    <row r="155" spans="2:9" ht="20.100000000000001" customHeight="1" thickBot="1" x14ac:dyDescent="0.25">
      <c r="B155" s="62" t="s">
        <v>361</v>
      </c>
      <c r="C155" s="25">
        <v>6</v>
      </c>
      <c r="D155" s="25">
        <v>2</v>
      </c>
      <c r="E155" s="25">
        <v>1</v>
      </c>
      <c r="F155" s="25">
        <v>9</v>
      </c>
      <c r="G155" s="25">
        <v>47</v>
      </c>
      <c r="H155" s="25">
        <v>5</v>
      </c>
      <c r="I155" s="25">
        <v>52</v>
      </c>
    </row>
    <row r="156" spans="2:9" ht="20.100000000000001" customHeight="1" thickBot="1" x14ac:dyDescent="0.25">
      <c r="B156" s="62" t="s">
        <v>362</v>
      </c>
      <c r="C156" s="25">
        <v>11</v>
      </c>
      <c r="D156" s="25">
        <v>0</v>
      </c>
      <c r="E156" s="25">
        <v>0</v>
      </c>
      <c r="F156" s="25">
        <v>11</v>
      </c>
      <c r="G156" s="25">
        <v>350</v>
      </c>
      <c r="H156" s="25">
        <v>0</v>
      </c>
      <c r="I156" s="25">
        <v>350</v>
      </c>
    </row>
    <row r="157" spans="2:9" ht="20.100000000000001" customHeight="1" thickBot="1" x14ac:dyDescent="0.25">
      <c r="B157" s="62" t="s">
        <v>363</v>
      </c>
      <c r="C157" s="25">
        <v>7</v>
      </c>
      <c r="D157" s="25">
        <v>3</v>
      </c>
      <c r="E157" s="25">
        <v>9</v>
      </c>
      <c r="F157" s="25">
        <v>19</v>
      </c>
      <c r="G157" s="25">
        <v>89</v>
      </c>
      <c r="H157" s="25">
        <v>0</v>
      </c>
      <c r="I157" s="25">
        <v>89</v>
      </c>
    </row>
    <row r="158" spans="2:9" ht="20.100000000000001" customHeight="1" thickBot="1" x14ac:dyDescent="0.25">
      <c r="B158" s="62" t="s">
        <v>364</v>
      </c>
      <c r="C158" s="25">
        <v>0</v>
      </c>
      <c r="D158" s="25">
        <v>0</v>
      </c>
      <c r="E158" s="25">
        <v>0</v>
      </c>
      <c r="F158" s="25">
        <v>0</v>
      </c>
      <c r="G158" s="25">
        <v>43</v>
      </c>
      <c r="H158" s="25">
        <v>0</v>
      </c>
      <c r="I158" s="25">
        <v>43</v>
      </c>
    </row>
    <row r="159" spans="2:9" ht="20.100000000000001" customHeight="1" thickBot="1" x14ac:dyDescent="0.25">
      <c r="B159" s="62" t="s">
        <v>365</v>
      </c>
      <c r="C159" s="25">
        <v>1</v>
      </c>
      <c r="D159" s="25">
        <v>14</v>
      </c>
      <c r="E159" s="25">
        <v>17</v>
      </c>
      <c r="F159" s="25">
        <v>32</v>
      </c>
      <c r="G159" s="25">
        <v>493</v>
      </c>
      <c r="H159" s="25">
        <v>2</v>
      </c>
      <c r="I159" s="25">
        <v>495</v>
      </c>
    </row>
    <row r="160" spans="2:9" ht="20.100000000000001" customHeight="1" thickBot="1" x14ac:dyDescent="0.25">
      <c r="B160" s="62" t="s">
        <v>366</v>
      </c>
      <c r="C160" s="25">
        <v>0</v>
      </c>
      <c r="D160" s="25">
        <v>0</v>
      </c>
      <c r="E160" s="25">
        <v>0</v>
      </c>
      <c r="F160" s="25">
        <v>0</v>
      </c>
      <c r="G160" s="25">
        <v>11</v>
      </c>
      <c r="H160" s="25">
        <v>0</v>
      </c>
      <c r="I160" s="25">
        <v>11</v>
      </c>
    </row>
    <row r="161" spans="2:9" ht="20.100000000000001" customHeight="1" thickBot="1" x14ac:dyDescent="0.25">
      <c r="B161" s="62" t="s">
        <v>367</v>
      </c>
      <c r="C161" s="25">
        <v>1</v>
      </c>
      <c r="D161" s="25">
        <v>0</v>
      </c>
      <c r="E161" s="25">
        <v>0</v>
      </c>
      <c r="F161" s="25">
        <v>1</v>
      </c>
      <c r="G161" s="25">
        <v>12</v>
      </c>
      <c r="H161" s="25">
        <v>0</v>
      </c>
      <c r="I161" s="25">
        <v>12</v>
      </c>
    </row>
    <row r="162" spans="2:9" ht="20.100000000000001" customHeight="1" thickBot="1" x14ac:dyDescent="0.25">
      <c r="B162" s="62" t="s">
        <v>368</v>
      </c>
      <c r="C162" s="25">
        <v>1</v>
      </c>
      <c r="D162" s="25">
        <v>0</v>
      </c>
      <c r="E162" s="25">
        <v>0</v>
      </c>
      <c r="F162" s="25">
        <v>1</v>
      </c>
      <c r="G162" s="25">
        <v>31</v>
      </c>
      <c r="H162" s="25">
        <v>6</v>
      </c>
      <c r="I162" s="25">
        <v>37</v>
      </c>
    </row>
    <row r="163" spans="2:9" ht="20.100000000000001" customHeight="1" thickBot="1" x14ac:dyDescent="0.25">
      <c r="B163" s="62" t="s">
        <v>369</v>
      </c>
      <c r="C163" s="25">
        <v>0</v>
      </c>
      <c r="D163" s="25">
        <v>0</v>
      </c>
      <c r="E163" s="25">
        <v>0</v>
      </c>
      <c r="F163" s="25">
        <v>0</v>
      </c>
      <c r="G163" s="25">
        <v>31</v>
      </c>
      <c r="H163" s="25">
        <v>0</v>
      </c>
      <c r="I163" s="25">
        <v>31</v>
      </c>
    </row>
    <row r="164" spans="2:9" ht="20.100000000000001" customHeight="1" thickBot="1" x14ac:dyDescent="0.25">
      <c r="B164" s="62" t="s">
        <v>639</v>
      </c>
      <c r="C164" s="25">
        <v>2</v>
      </c>
      <c r="D164" s="25">
        <v>0</v>
      </c>
      <c r="E164" s="25">
        <v>0</v>
      </c>
      <c r="F164" s="25">
        <v>2</v>
      </c>
      <c r="G164" s="25">
        <v>39</v>
      </c>
      <c r="H164" s="25">
        <v>0</v>
      </c>
      <c r="I164" s="25">
        <v>39</v>
      </c>
    </row>
    <row r="165" spans="2:9" ht="20.100000000000001" customHeight="1" thickBot="1" x14ac:dyDescent="0.25">
      <c r="B165" s="62" t="s">
        <v>370</v>
      </c>
      <c r="C165" s="25">
        <v>0</v>
      </c>
      <c r="D165" s="25">
        <v>0</v>
      </c>
      <c r="E165" s="25">
        <v>0</v>
      </c>
      <c r="F165" s="25">
        <v>0</v>
      </c>
      <c r="G165" s="25">
        <v>6</v>
      </c>
      <c r="H165" s="25">
        <v>0</v>
      </c>
      <c r="I165" s="25">
        <v>6</v>
      </c>
    </row>
    <row r="166" spans="2:9" ht="20.100000000000001" customHeight="1" thickBot="1" x14ac:dyDescent="0.25">
      <c r="B166" s="62" t="s">
        <v>371</v>
      </c>
      <c r="C166" s="25">
        <v>0</v>
      </c>
      <c r="D166" s="25">
        <v>0</v>
      </c>
      <c r="E166" s="25">
        <v>1</v>
      </c>
      <c r="F166" s="25">
        <v>1</v>
      </c>
      <c r="G166" s="25">
        <v>31</v>
      </c>
      <c r="H166" s="25">
        <v>0</v>
      </c>
      <c r="I166" s="25">
        <v>31</v>
      </c>
    </row>
    <row r="167" spans="2:9" ht="20.100000000000001" customHeight="1" thickBot="1" x14ac:dyDescent="0.25">
      <c r="B167" s="62" t="s">
        <v>179</v>
      </c>
      <c r="C167" s="25">
        <v>2</v>
      </c>
      <c r="D167" s="25">
        <v>0</v>
      </c>
      <c r="E167" s="25">
        <v>1</v>
      </c>
      <c r="F167" s="25">
        <v>3</v>
      </c>
      <c r="G167" s="25">
        <v>136</v>
      </c>
      <c r="H167" s="25">
        <v>0</v>
      </c>
      <c r="I167" s="25">
        <v>136</v>
      </c>
    </row>
    <row r="168" spans="2:9" ht="20.100000000000001" customHeight="1" thickBot="1" x14ac:dyDescent="0.25">
      <c r="B168" s="62" t="s">
        <v>372</v>
      </c>
      <c r="C168" s="25">
        <v>0</v>
      </c>
      <c r="D168" s="25">
        <v>0</v>
      </c>
      <c r="E168" s="25">
        <v>0</v>
      </c>
      <c r="F168" s="25">
        <v>0</v>
      </c>
      <c r="G168" s="25">
        <v>10</v>
      </c>
      <c r="H168" s="25">
        <v>0</v>
      </c>
      <c r="I168" s="25">
        <v>10</v>
      </c>
    </row>
    <row r="169" spans="2:9" ht="20.100000000000001" customHeight="1" thickBot="1" x14ac:dyDescent="0.25">
      <c r="B169" s="62" t="s">
        <v>180</v>
      </c>
      <c r="C169" s="25">
        <v>0</v>
      </c>
      <c r="D169" s="25">
        <v>9</v>
      </c>
      <c r="E169" s="25">
        <v>0</v>
      </c>
      <c r="F169" s="25">
        <v>9</v>
      </c>
      <c r="G169" s="25">
        <v>195</v>
      </c>
      <c r="H169" s="25">
        <v>0</v>
      </c>
      <c r="I169" s="25">
        <v>195</v>
      </c>
    </row>
    <row r="170" spans="2:9" ht="20.100000000000001" customHeight="1" thickBot="1" x14ac:dyDescent="0.25">
      <c r="B170" s="62" t="s">
        <v>373</v>
      </c>
      <c r="C170" s="25">
        <v>1</v>
      </c>
      <c r="D170" s="25">
        <v>0</v>
      </c>
      <c r="E170" s="25">
        <v>0</v>
      </c>
      <c r="F170" s="25">
        <v>1</v>
      </c>
      <c r="G170" s="25">
        <v>49</v>
      </c>
      <c r="H170" s="25">
        <v>0</v>
      </c>
      <c r="I170" s="25">
        <v>49</v>
      </c>
    </row>
    <row r="171" spans="2:9" ht="20.100000000000001" customHeight="1" thickBot="1" x14ac:dyDescent="0.25">
      <c r="B171" s="62" t="s">
        <v>374</v>
      </c>
      <c r="C171" s="25">
        <v>0</v>
      </c>
      <c r="D171" s="25">
        <v>1</v>
      </c>
      <c r="E171" s="25">
        <v>0</v>
      </c>
      <c r="F171" s="25">
        <v>1</v>
      </c>
      <c r="G171" s="25">
        <v>1</v>
      </c>
      <c r="H171" s="25">
        <v>0</v>
      </c>
      <c r="I171" s="25">
        <v>1</v>
      </c>
    </row>
    <row r="172" spans="2:9" ht="20.100000000000001" customHeight="1" thickBot="1" x14ac:dyDescent="0.25">
      <c r="B172" s="62" t="s">
        <v>375</v>
      </c>
      <c r="C172" s="25">
        <v>3</v>
      </c>
      <c r="D172" s="25">
        <v>0</v>
      </c>
      <c r="E172" s="25">
        <v>0</v>
      </c>
      <c r="F172" s="25">
        <v>3</v>
      </c>
      <c r="G172" s="25">
        <v>41</v>
      </c>
      <c r="H172" s="25">
        <v>1</v>
      </c>
      <c r="I172" s="25">
        <v>42</v>
      </c>
    </row>
    <row r="173" spans="2:9" ht="20.100000000000001" customHeight="1" thickBot="1" x14ac:dyDescent="0.25">
      <c r="B173" s="62" t="s">
        <v>376</v>
      </c>
      <c r="C173" s="25">
        <v>0</v>
      </c>
      <c r="D173" s="25">
        <v>0</v>
      </c>
      <c r="E173" s="25">
        <v>0</v>
      </c>
      <c r="F173" s="25">
        <v>0</v>
      </c>
      <c r="G173" s="25">
        <v>12</v>
      </c>
      <c r="H173" s="25">
        <v>0</v>
      </c>
      <c r="I173" s="25">
        <v>12</v>
      </c>
    </row>
    <row r="174" spans="2:9" ht="20.100000000000001" customHeight="1" thickBot="1" x14ac:dyDescent="0.25">
      <c r="B174" s="62" t="s">
        <v>377</v>
      </c>
      <c r="C174" s="25">
        <v>0</v>
      </c>
      <c r="D174" s="25">
        <v>0</v>
      </c>
      <c r="E174" s="25">
        <v>0</v>
      </c>
      <c r="F174" s="25">
        <v>0</v>
      </c>
      <c r="G174" s="25">
        <v>8</v>
      </c>
      <c r="H174" s="25">
        <v>0</v>
      </c>
      <c r="I174" s="25">
        <v>8</v>
      </c>
    </row>
    <row r="175" spans="2:9" ht="20.100000000000001" customHeight="1" thickBot="1" x14ac:dyDescent="0.25">
      <c r="B175" s="62" t="s">
        <v>378</v>
      </c>
      <c r="C175" s="25">
        <v>0</v>
      </c>
      <c r="D175" s="25">
        <v>0</v>
      </c>
      <c r="E175" s="25">
        <v>0</v>
      </c>
      <c r="F175" s="25">
        <v>0</v>
      </c>
      <c r="G175" s="25">
        <v>2</v>
      </c>
      <c r="H175" s="25">
        <v>0</v>
      </c>
      <c r="I175" s="25">
        <v>2</v>
      </c>
    </row>
    <row r="176" spans="2:9" ht="20.100000000000001" customHeight="1" thickBot="1" x14ac:dyDescent="0.25">
      <c r="B176" s="62" t="s">
        <v>379</v>
      </c>
      <c r="C176" s="25">
        <v>0</v>
      </c>
      <c r="D176" s="25">
        <v>0</v>
      </c>
      <c r="E176" s="25">
        <v>0</v>
      </c>
      <c r="F176" s="25">
        <v>0</v>
      </c>
      <c r="G176" s="25">
        <v>4</v>
      </c>
      <c r="H176" s="25">
        <v>0</v>
      </c>
      <c r="I176" s="25">
        <v>4</v>
      </c>
    </row>
    <row r="177" spans="2:9" ht="20.100000000000001" customHeight="1" thickBot="1" x14ac:dyDescent="0.25">
      <c r="B177" s="62" t="s">
        <v>181</v>
      </c>
      <c r="C177" s="25">
        <v>6</v>
      </c>
      <c r="D177" s="25">
        <v>0</v>
      </c>
      <c r="E177" s="25">
        <v>0</v>
      </c>
      <c r="F177" s="25">
        <v>6</v>
      </c>
      <c r="G177" s="25">
        <v>166</v>
      </c>
      <c r="H177" s="25">
        <v>0</v>
      </c>
      <c r="I177" s="25">
        <v>166</v>
      </c>
    </row>
    <row r="178" spans="2:9" ht="20.100000000000001" customHeight="1" thickBot="1" x14ac:dyDescent="0.25">
      <c r="B178" s="62" t="s">
        <v>380</v>
      </c>
      <c r="C178" s="25">
        <v>0</v>
      </c>
      <c r="D178" s="25">
        <v>0</v>
      </c>
      <c r="E178" s="25">
        <v>0</v>
      </c>
      <c r="F178" s="25">
        <v>0</v>
      </c>
      <c r="G178" s="25">
        <v>13</v>
      </c>
      <c r="H178" s="25">
        <v>0</v>
      </c>
      <c r="I178" s="25">
        <v>13</v>
      </c>
    </row>
    <row r="179" spans="2:9" ht="20.100000000000001" customHeight="1" thickBot="1" x14ac:dyDescent="0.25">
      <c r="B179" s="62" t="s">
        <v>381</v>
      </c>
      <c r="C179" s="25">
        <v>0</v>
      </c>
      <c r="D179" s="25">
        <v>0</v>
      </c>
      <c r="E179" s="25">
        <v>0</v>
      </c>
      <c r="F179" s="25">
        <v>0</v>
      </c>
      <c r="G179" s="25">
        <v>127</v>
      </c>
      <c r="H179" s="25">
        <v>0</v>
      </c>
      <c r="I179" s="25">
        <v>127</v>
      </c>
    </row>
    <row r="180" spans="2:9" ht="20.100000000000001" customHeight="1" thickBot="1" x14ac:dyDescent="0.25">
      <c r="B180" s="62" t="s">
        <v>382</v>
      </c>
      <c r="C180" s="25">
        <v>0</v>
      </c>
      <c r="D180" s="25">
        <v>0</v>
      </c>
      <c r="E180" s="25">
        <v>0</v>
      </c>
      <c r="F180" s="25">
        <v>0</v>
      </c>
      <c r="G180" s="25">
        <v>12</v>
      </c>
      <c r="H180" s="25">
        <v>0</v>
      </c>
      <c r="I180" s="25">
        <v>12</v>
      </c>
    </row>
    <row r="181" spans="2:9" ht="20.100000000000001" customHeight="1" thickBot="1" x14ac:dyDescent="0.25">
      <c r="B181" s="62" t="s">
        <v>383</v>
      </c>
      <c r="C181" s="25">
        <v>0</v>
      </c>
      <c r="D181" s="25">
        <v>0</v>
      </c>
      <c r="E181" s="25">
        <v>0</v>
      </c>
      <c r="F181" s="25">
        <v>0</v>
      </c>
      <c r="G181" s="25">
        <v>1</v>
      </c>
      <c r="H181" s="25">
        <v>0</v>
      </c>
      <c r="I181" s="25">
        <v>1</v>
      </c>
    </row>
    <row r="182" spans="2:9" ht="20.100000000000001" customHeight="1" thickBot="1" x14ac:dyDescent="0.25">
      <c r="B182" s="62" t="s">
        <v>384</v>
      </c>
      <c r="C182" s="25">
        <v>0</v>
      </c>
      <c r="D182" s="25">
        <v>0</v>
      </c>
      <c r="E182" s="25">
        <v>0</v>
      </c>
      <c r="F182" s="25">
        <v>0</v>
      </c>
      <c r="G182" s="25">
        <v>6</v>
      </c>
      <c r="H182" s="25">
        <v>0</v>
      </c>
      <c r="I182" s="25">
        <v>6</v>
      </c>
    </row>
    <row r="183" spans="2:9" ht="20.100000000000001" customHeight="1" thickBot="1" x14ac:dyDescent="0.25">
      <c r="B183" s="62" t="s">
        <v>182</v>
      </c>
      <c r="C183" s="25">
        <v>0</v>
      </c>
      <c r="D183" s="25">
        <v>0</v>
      </c>
      <c r="E183" s="25">
        <v>1</v>
      </c>
      <c r="F183" s="25">
        <v>1</v>
      </c>
      <c r="G183" s="25">
        <v>93</v>
      </c>
      <c r="H183" s="25">
        <v>0</v>
      </c>
      <c r="I183" s="25">
        <v>93</v>
      </c>
    </row>
    <row r="184" spans="2:9" ht="20.100000000000001" customHeight="1" thickBot="1" x14ac:dyDescent="0.25">
      <c r="B184" s="62" t="s">
        <v>385</v>
      </c>
      <c r="C184" s="25">
        <v>1</v>
      </c>
      <c r="D184" s="25">
        <v>0</v>
      </c>
      <c r="E184" s="25">
        <v>0</v>
      </c>
      <c r="F184" s="25">
        <v>1</v>
      </c>
      <c r="G184" s="25">
        <v>9</v>
      </c>
      <c r="H184" s="25">
        <v>0</v>
      </c>
      <c r="I184" s="25">
        <v>9</v>
      </c>
    </row>
    <row r="185" spans="2:9" ht="20.100000000000001" customHeight="1" thickBot="1" x14ac:dyDescent="0.25">
      <c r="B185" s="62" t="s">
        <v>386</v>
      </c>
      <c r="C185" s="25">
        <v>0</v>
      </c>
      <c r="D185" s="25">
        <v>0</v>
      </c>
      <c r="E185" s="25">
        <v>0</v>
      </c>
      <c r="F185" s="25">
        <v>0</v>
      </c>
      <c r="G185" s="25">
        <v>9</v>
      </c>
      <c r="H185" s="25">
        <v>0</v>
      </c>
      <c r="I185" s="25">
        <v>9</v>
      </c>
    </row>
    <row r="186" spans="2:9" ht="20.100000000000001" customHeight="1" thickBot="1" x14ac:dyDescent="0.25">
      <c r="B186" s="62" t="s">
        <v>183</v>
      </c>
      <c r="C186" s="25">
        <v>2</v>
      </c>
      <c r="D186" s="25">
        <v>0</v>
      </c>
      <c r="E186" s="25">
        <v>0</v>
      </c>
      <c r="F186" s="25">
        <v>2</v>
      </c>
      <c r="G186" s="25">
        <v>102</v>
      </c>
      <c r="H186" s="25">
        <v>0</v>
      </c>
      <c r="I186" s="25">
        <v>102</v>
      </c>
    </row>
    <row r="187" spans="2:9" ht="20.100000000000001" customHeight="1" thickBot="1" x14ac:dyDescent="0.25">
      <c r="B187" s="62" t="s">
        <v>387</v>
      </c>
      <c r="C187" s="25">
        <v>0</v>
      </c>
      <c r="D187" s="25">
        <v>0</v>
      </c>
      <c r="E187" s="25">
        <v>0</v>
      </c>
      <c r="F187" s="25">
        <v>0</v>
      </c>
      <c r="G187" s="25">
        <v>9</v>
      </c>
      <c r="H187" s="25">
        <v>0</v>
      </c>
      <c r="I187" s="25">
        <v>9</v>
      </c>
    </row>
    <row r="188" spans="2:9" ht="20.100000000000001" customHeight="1" thickBot="1" x14ac:dyDescent="0.25">
      <c r="B188" s="62" t="s">
        <v>388</v>
      </c>
      <c r="C188" s="25">
        <v>0</v>
      </c>
      <c r="D188" s="25">
        <v>0</v>
      </c>
      <c r="E188" s="25">
        <v>0</v>
      </c>
      <c r="F188" s="25">
        <v>0</v>
      </c>
      <c r="G188" s="25">
        <v>3</v>
      </c>
      <c r="H188" s="25">
        <v>0</v>
      </c>
      <c r="I188" s="25">
        <v>3</v>
      </c>
    </row>
    <row r="189" spans="2:9" ht="20.100000000000001" customHeight="1" thickBot="1" x14ac:dyDescent="0.25">
      <c r="B189" s="62" t="s">
        <v>389</v>
      </c>
      <c r="C189" s="25">
        <v>1</v>
      </c>
      <c r="D189" s="25">
        <v>0</v>
      </c>
      <c r="E189" s="25">
        <v>0</v>
      </c>
      <c r="F189" s="25">
        <v>1</v>
      </c>
      <c r="G189" s="25">
        <v>6</v>
      </c>
      <c r="H189" s="25">
        <v>0</v>
      </c>
      <c r="I189" s="25">
        <v>6</v>
      </c>
    </row>
    <row r="190" spans="2:9" ht="20.100000000000001" customHeight="1" thickBot="1" x14ac:dyDescent="0.25">
      <c r="B190" s="62" t="s">
        <v>390</v>
      </c>
      <c r="C190" s="25">
        <v>0</v>
      </c>
      <c r="D190" s="25">
        <v>0</v>
      </c>
      <c r="E190" s="25">
        <v>0</v>
      </c>
      <c r="F190" s="25">
        <v>0</v>
      </c>
      <c r="G190" s="25">
        <v>6</v>
      </c>
      <c r="H190" s="25">
        <v>0</v>
      </c>
      <c r="I190" s="25">
        <v>6</v>
      </c>
    </row>
    <row r="191" spans="2:9" ht="20.100000000000001" customHeight="1" thickBot="1" x14ac:dyDescent="0.25">
      <c r="B191" s="62" t="s">
        <v>184</v>
      </c>
      <c r="C191" s="25">
        <v>0</v>
      </c>
      <c r="D191" s="25">
        <v>0</v>
      </c>
      <c r="E191" s="25">
        <v>0</v>
      </c>
      <c r="F191" s="25">
        <v>0</v>
      </c>
      <c r="G191" s="25">
        <v>110</v>
      </c>
      <c r="H191" s="25">
        <v>0</v>
      </c>
      <c r="I191" s="25">
        <v>110</v>
      </c>
    </row>
    <row r="192" spans="2:9" ht="20.100000000000001" customHeight="1" thickBot="1" x14ac:dyDescent="0.25">
      <c r="B192" s="62" t="s">
        <v>391</v>
      </c>
      <c r="C192" s="25">
        <v>0</v>
      </c>
      <c r="D192" s="25">
        <v>0</v>
      </c>
      <c r="E192" s="25">
        <v>0</v>
      </c>
      <c r="F192" s="25">
        <v>0</v>
      </c>
      <c r="G192" s="25">
        <v>12</v>
      </c>
      <c r="H192" s="25">
        <v>0</v>
      </c>
      <c r="I192" s="25">
        <v>12</v>
      </c>
    </row>
    <row r="193" spans="2:9" ht="20.100000000000001" customHeight="1" thickBot="1" x14ac:dyDescent="0.25">
      <c r="B193" s="62" t="s">
        <v>392</v>
      </c>
      <c r="C193" s="25">
        <v>0</v>
      </c>
      <c r="D193" s="25">
        <v>0</v>
      </c>
      <c r="E193" s="25">
        <v>0</v>
      </c>
      <c r="F193" s="25">
        <v>0</v>
      </c>
      <c r="G193" s="25">
        <v>18</v>
      </c>
      <c r="H193" s="25">
        <v>0</v>
      </c>
      <c r="I193" s="25">
        <v>18</v>
      </c>
    </row>
    <row r="194" spans="2:9" ht="20.100000000000001" customHeight="1" thickBot="1" x14ac:dyDescent="0.25">
      <c r="B194" s="62" t="s">
        <v>393</v>
      </c>
      <c r="C194" s="25">
        <v>1</v>
      </c>
      <c r="D194" s="25">
        <v>0</v>
      </c>
      <c r="E194" s="25">
        <v>0</v>
      </c>
      <c r="F194" s="25">
        <v>1</v>
      </c>
      <c r="G194" s="25">
        <v>7</v>
      </c>
      <c r="H194" s="25">
        <v>0</v>
      </c>
      <c r="I194" s="25">
        <v>7</v>
      </c>
    </row>
    <row r="195" spans="2:9" ht="20.100000000000001" customHeight="1" thickBot="1" x14ac:dyDescent="0.25">
      <c r="B195" s="62" t="s">
        <v>394</v>
      </c>
      <c r="C195" s="25">
        <v>0</v>
      </c>
      <c r="D195" s="25">
        <v>0</v>
      </c>
      <c r="E195" s="25">
        <v>0</v>
      </c>
      <c r="F195" s="25">
        <v>0</v>
      </c>
      <c r="G195" s="25">
        <v>3</v>
      </c>
      <c r="H195" s="25">
        <v>0</v>
      </c>
      <c r="I195" s="25">
        <v>3</v>
      </c>
    </row>
    <row r="196" spans="2:9" ht="20.100000000000001" customHeight="1" thickBot="1" x14ac:dyDescent="0.25">
      <c r="B196" s="62" t="s">
        <v>395</v>
      </c>
      <c r="C196" s="25">
        <v>0</v>
      </c>
      <c r="D196" s="25">
        <v>0</v>
      </c>
      <c r="E196" s="25">
        <v>0</v>
      </c>
      <c r="F196" s="25">
        <v>0</v>
      </c>
      <c r="G196" s="25">
        <v>7</v>
      </c>
      <c r="H196" s="25">
        <v>0</v>
      </c>
      <c r="I196" s="25">
        <v>7</v>
      </c>
    </row>
    <row r="197" spans="2:9" ht="20.100000000000001" customHeight="1" thickBot="1" x14ac:dyDescent="0.25">
      <c r="B197" s="62" t="s">
        <v>185</v>
      </c>
      <c r="C197" s="25">
        <v>0</v>
      </c>
      <c r="D197" s="25">
        <v>0</v>
      </c>
      <c r="E197" s="25">
        <v>0</v>
      </c>
      <c r="F197" s="25">
        <v>0</v>
      </c>
      <c r="G197" s="25">
        <v>29</v>
      </c>
      <c r="H197" s="25">
        <v>0</v>
      </c>
      <c r="I197" s="25">
        <v>29</v>
      </c>
    </row>
    <row r="198" spans="2:9" ht="20.100000000000001" customHeight="1" thickBot="1" x14ac:dyDescent="0.25">
      <c r="B198" s="62" t="s">
        <v>186</v>
      </c>
      <c r="C198" s="25">
        <v>16</v>
      </c>
      <c r="D198" s="25">
        <v>49</v>
      </c>
      <c r="E198" s="25">
        <v>0</v>
      </c>
      <c r="F198" s="25">
        <v>65</v>
      </c>
      <c r="G198" s="25">
        <v>354</v>
      </c>
      <c r="H198" s="25">
        <v>0</v>
      </c>
      <c r="I198" s="25">
        <v>354</v>
      </c>
    </row>
    <row r="199" spans="2:9" ht="20.100000000000001" customHeight="1" thickBot="1" x14ac:dyDescent="0.25">
      <c r="B199" s="62" t="s">
        <v>396</v>
      </c>
      <c r="C199" s="25">
        <v>3</v>
      </c>
      <c r="D199" s="25">
        <v>0</v>
      </c>
      <c r="E199" s="25">
        <v>0</v>
      </c>
      <c r="F199" s="25">
        <v>3</v>
      </c>
      <c r="G199" s="25">
        <v>41</v>
      </c>
      <c r="H199" s="25">
        <v>0</v>
      </c>
      <c r="I199" s="25">
        <v>41</v>
      </c>
    </row>
    <row r="200" spans="2:9" ht="20.100000000000001" customHeight="1" thickBot="1" x14ac:dyDescent="0.25">
      <c r="B200" s="62" t="s">
        <v>397</v>
      </c>
      <c r="C200" s="25">
        <v>0</v>
      </c>
      <c r="D200" s="25">
        <v>0</v>
      </c>
      <c r="E200" s="25">
        <v>0</v>
      </c>
      <c r="F200" s="25">
        <v>0</v>
      </c>
      <c r="G200" s="25">
        <v>16</v>
      </c>
      <c r="H200" s="25">
        <v>0</v>
      </c>
      <c r="I200" s="25">
        <v>16</v>
      </c>
    </row>
    <row r="201" spans="2:9" ht="20.100000000000001" customHeight="1" thickBot="1" x14ac:dyDescent="0.25">
      <c r="B201" s="62" t="s">
        <v>398</v>
      </c>
      <c r="C201" s="25">
        <v>0</v>
      </c>
      <c r="D201" s="25">
        <v>0</v>
      </c>
      <c r="E201" s="25">
        <v>0</v>
      </c>
      <c r="F201" s="25">
        <v>0</v>
      </c>
      <c r="G201" s="25">
        <v>6</v>
      </c>
      <c r="H201" s="25">
        <v>0</v>
      </c>
      <c r="I201" s="25">
        <v>6</v>
      </c>
    </row>
    <row r="202" spans="2:9" ht="20.100000000000001" customHeight="1" thickBot="1" x14ac:dyDescent="0.25">
      <c r="B202" s="62" t="s">
        <v>187</v>
      </c>
      <c r="C202" s="25">
        <v>0</v>
      </c>
      <c r="D202" s="25">
        <v>0</v>
      </c>
      <c r="E202" s="25">
        <v>0</v>
      </c>
      <c r="F202" s="25">
        <v>0</v>
      </c>
      <c r="G202" s="25">
        <v>99</v>
      </c>
      <c r="H202" s="25">
        <v>0</v>
      </c>
      <c r="I202" s="25">
        <v>99</v>
      </c>
    </row>
    <row r="203" spans="2:9" ht="20.100000000000001" customHeight="1" thickBot="1" x14ac:dyDescent="0.25">
      <c r="B203" s="62" t="s">
        <v>399</v>
      </c>
      <c r="C203" s="25">
        <v>0</v>
      </c>
      <c r="D203" s="25">
        <v>1</v>
      </c>
      <c r="E203" s="25">
        <v>0</v>
      </c>
      <c r="F203" s="25">
        <v>1</v>
      </c>
      <c r="G203" s="25">
        <v>32</v>
      </c>
      <c r="H203" s="25">
        <v>6</v>
      </c>
      <c r="I203" s="25">
        <v>38</v>
      </c>
    </row>
    <row r="204" spans="2:9" ht="20.100000000000001" customHeight="1" thickBot="1" x14ac:dyDescent="0.25">
      <c r="B204" s="62" t="s">
        <v>400</v>
      </c>
      <c r="C204" s="25">
        <v>0</v>
      </c>
      <c r="D204" s="25">
        <v>0</v>
      </c>
      <c r="E204" s="25">
        <v>0</v>
      </c>
      <c r="F204" s="25">
        <v>0</v>
      </c>
      <c r="G204" s="25">
        <v>5</v>
      </c>
      <c r="H204" s="25">
        <v>0</v>
      </c>
      <c r="I204" s="25">
        <v>5</v>
      </c>
    </row>
    <row r="205" spans="2:9" ht="20.100000000000001" customHeight="1" thickBot="1" x14ac:dyDescent="0.25">
      <c r="B205" s="62" t="s">
        <v>401</v>
      </c>
      <c r="C205" s="25">
        <v>0</v>
      </c>
      <c r="D205" s="25">
        <v>0</v>
      </c>
      <c r="E205" s="25">
        <v>0</v>
      </c>
      <c r="F205" s="25">
        <v>0</v>
      </c>
      <c r="G205" s="25">
        <v>2</v>
      </c>
      <c r="H205" s="25">
        <v>0</v>
      </c>
      <c r="I205" s="25">
        <v>2</v>
      </c>
    </row>
    <row r="206" spans="2:9" ht="20.100000000000001" customHeight="1" thickBot="1" x14ac:dyDescent="0.25">
      <c r="B206" s="62" t="s">
        <v>188</v>
      </c>
      <c r="C206" s="25">
        <v>8</v>
      </c>
      <c r="D206" s="25">
        <v>0</v>
      </c>
      <c r="E206" s="25">
        <v>0</v>
      </c>
      <c r="F206" s="25">
        <v>8</v>
      </c>
      <c r="G206" s="25">
        <v>274</v>
      </c>
      <c r="H206" s="25">
        <v>0</v>
      </c>
      <c r="I206" s="25">
        <v>274</v>
      </c>
    </row>
    <row r="207" spans="2:9" ht="20.100000000000001" customHeight="1" thickBot="1" x14ac:dyDescent="0.25">
      <c r="B207" s="62" t="s">
        <v>402</v>
      </c>
      <c r="C207" s="25">
        <v>0</v>
      </c>
      <c r="D207" s="25">
        <v>0</v>
      </c>
      <c r="E207" s="25">
        <v>0</v>
      </c>
      <c r="F207" s="25">
        <v>0</v>
      </c>
      <c r="G207" s="25">
        <v>2</v>
      </c>
      <c r="H207" s="25">
        <v>0</v>
      </c>
      <c r="I207" s="25">
        <v>2</v>
      </c>
    </row>
    <row r="208" spans="2:9" ht="20.100000000000001" customHeight="1" thickBot="1" x14ac:dyDescent="0.25">
      <c r="B208" s="62" t="s">
        <v>403</v>
      </c>
      <c r="C208" s="25">
        <v>0</v>
      </c>
      <c r="D208" s="25">
        <v>0</v>
      </c>
      <c r="E208" s="25">
        <v>0</v>
      </c>
      <c r="F208" s="25">
        <v>0</v>
      </c>
      <c r="G208" s="25">
        <v>5</v>
      </c>
      <c r="H208" s="25">
        <v>0</v>
      </c>
      <c r="I208" s="25">
        <v>5</v>
      </c>
    </row>
    <row r="209" spans="2:9" ht="20.100000000000001" customHeight="1" thickBot="1" x14ac:dyDescent="0.25">
      <c r="B209" s="62" t="s">
        <v>404</v>
      </c>
      <c r="C209" s="25">
        <v>0</v>
      </c>
      <c r="D209" s="25">
        <v>0</v>
      </c>
      <c r="E209" s="25">
        <v>0</v>
      </c>
      <c r="F209" s="25">
        <v>0</v>
      </c>
      <c r="G209" s="25">
        <v>71</v>
      </c>
      <c r="H209" s="25">
        <v>6</v>
      </c>
      <c r="I209" s="25">
        <v>77</v>
      </c>
    </row>
    <row r="210" spans="2:9" ht="20.100000000000001" customHeight="1" thickBot="1" x14ac:dyDescent="0.25">
      <c r="B210" s="62" t="s">
        <v>405</v>
      </c>
      <c r="C210" s="25">
        <v>0</v>
      </c>
      <c r="D210" s="25">
        <v>0</v>
      </c>
      <c r="E210" s="25">
        <v>0</v>
      </c>
      <c r="F210" s="25">
        <v>0</v>
      </c>
      <c r="G210" s="25">
        <v>6</v>
      </c>
      <c r="H210" s="25">
        <v>0</v>
      </c>
      <c r="I210" s="25">
        <v>6</v>
      </c>
    </row>
    <row r="211" spans="2:9" ht="20.100000000000001" customHeight="1" thickBot="1" x14ac:dyDescent="0.25">
      <c r="B211" s="62" t="s">
        <v>406</v>
      </c>
      <c r="C211" s="25">
        <v>0</v>
      </c>
      <c r="D211" s="25">
        <v>0</v>
      </c>
      <c r="E211" s="25">
        <v>0</v>
      </c>
      <c r="F211" s="25">
        <v>0</v>
      </c>
      <c r="G211" s="25">
        <v>42</v>
      </c>
      <c r="H211" s="25">
        <v>0</v>
      </c>
      <c r="I211" s="25">
        <v>42</v>
      </c>
    </row>
    <row r="212" spans="2:9" ht="20.100000000000001" customHeight="1" thickBot="1" x14ac:dyDescent="0.25">
      <c r="B212" s="62" t="s">
        <v>640</v>
      </c>
      <c r="C212" s="25">
        <v>3</v>
      </c>
      <c r="D212" s="25">
        <v>0</v>
      </c>
      <c r="E212" s="25">
        <v>0</v>
      </c>
      <c r="F212" s="25">
        <v>3</v>
      </c>
      <c r="G212" s="25">
        <v>12</v>
      </c>
      <c r="H212" s="25">
        <v>0</v>
      </c>
      <c r="I212" s="25">
        <v>12</v>
      </c>
    </row>
    <row r="213" spans="2:9" ht="20.100000000000001" customHeight="1" thickBot="1" x14ac:dyDescent="0.25">
      <c r="B213" s="62" t="s">
        <v>407</v>
      </c>
      <c r="C213" s="25">
        <v>0</v>
      </c>
      <c r="D213" s="25">
        <v>12</v>
      </c>
      <c r="E213" s="25">
        <v>0</v>
      </c>
      <c r="F213" s="25">
        <v>12</v>
      </c>
      <c r="G213" s="25">
        <v>30</v>
      </c>
      <c r="H213" s="25">
        <v>3</v>
      </c>
      <c r="I213" s="25">
        <v>33</v>
      </c>
    </row>
    <row r="214" spans="2:9" ht="20.100000000000001" customHeight="1" thickBot="1" x14ac:dyDescent="0.25">
      <c r="B214" s="62" t="s">
        <v>189</v>
      </c>
      <c r="C214" s="25">
        <v>7</v>
      </c>
      <c r="D214" s="25">
        <v>0</v>
      </c>
      <c r="E214" s="25">
        <v>0</v>
      </c>
      <c r="F214" s="25">
        <v>7</v>
      </c>
      <c r="G214" s="25">
        <v>139</v>
      </c>
      <c r="H214" s="25">
        <v>0</v>
      </c>
      <c r="I214" s="25">
        <v>139</v>
      </c>
    </row>
    <row r="215" spans="2:9" ht="20.100000000000001" customHeight="1" thickBot="1" x14ac:dyDescent="0.25">
      <c r="B215" s="62" t="s">
        <v>408</v>
      </c>
      <c r="C215" s="25">
        <v>0</v>
      </c>
      <c r="D215" s="25">
        <v>0</v>
      </c>
      <c r="E215" s="25">
        <v>0</v>
      </c>
      <c r="F215" s="25">
        <v>0</v>
      </c>
      <c r="G215" s="25">
        <v>26</v>
      </c>
      <c r="H215" s="25">
        <v>0</v>
      </c>
      <c r="I215" s="25">
        <v>26</v>
      </c>
    </row>
    <row r="216" spans="2:9" ht="20.100000000000001" customHeight="1" thickBot="1" x14ac:dyDescent="0.25">
      <c r="B216" s="62" t="s">
        <v>409</v>
      </c>
      <c r="C216" s="25">
        <v>1</v>
      </c>
      <c r="D216" s="25">
        <v>0</v>
      </c>
      <c r="E216" s="25">
        <v>0</v>
      </c>
      <c r="F216" s="25">
        <v>1</v>
      </c>
      <c r="G216" s="25">
        <v>44</v>
      </c>
      <c r="H216" s="25">
        <v>0</v>
      </c>
      <c r="I216" s="25">
        <v>44</v>
      </c>
    </row>
    <row r="217" spans="2:9" ht="20.100000000000001" customHeight="1" thickBot="1" x14ac:dyDescent="0.25">
      <c r="B217" s="62" t="s">
        <v>410</v>
      </c>
      <c r="C217" s="25">
        <v>1</v>
      </c>
      <c r="D217" s="25">
        <v>0</v>
      </c>
      <c r="E217" s="25">
        <v>0</v>
      </c>
      <c r="F217" s="25">
        <v>1</v>
      </c>
      <c r="G217" s="25">
        <v>63</v>
      </c>
      <c r="H217" s="25">
        <v>0</v>
      </c>
      <c r="I217" s="25">
        <v>63</v>
      </c>
    </row>
    <row r="218" spans="2:9" ht="20.100000000000001" customHeight="1" thickBot="1" x14ac:dyDescent="0.25">
      <c r="B218" s="62" t="s">
        <v>411</v>
      </c>
      <c r="C218" s="25">
        <v>0</v>
      </c>
      <c r="D218" s="25">
        <v>0</v>
      </c>
      <c r="E218" s="25">
        <v>0</v>
      </c>
      <c r="F218" s="25">
        <v>0</v>
      </c>
      <c r="G218" s="25">
        <v>13</v>
      </c>
      <c r="H218" s="25">
        <v>0</v>
      </c>
      <c r="I218" s="25">
        <v>13</v>
      </c>
    </row>
    <row r="219" spans="2:9" ht="20.100000000000001" customHeight="1" thickBot="1" x14ac:dyDescent="0.25">
      <c r="B219" s="62" t="s">
        <v>412</v>
      </c>
      <c r="C219" s="25">
        <v>0</v>
      </c>
      <c r="D219" s="25">
        <v>1</v>
      </c>
      <c r="E219" s="25">
        <v>0</v>
      </c>
      <c r="F219" s="25">
        <v>1</v>
      </c>
      <c r="G219" s="25">
        <v>116</v>
      </c>
      <c r="H219" s="25">
        <v>0</v>
      </c>
      <c r="I219" s="25">
        <v>116</v>
      </c>
    </row>
    <row r="220" spans="2:9" ht="20.100000000000001" customHeight="1" thickBot="1" x14ac:dyDescent="0.25">
      <c r="B220" s="62" t="s">
        <v>413</v>
      </c>
      <c r="C220" s="25">
        <v>0</v>
      </c>
      <c r="D220" s="25">
        <v>1</v>
      </c>
      <c r="E220" s="25">
        <v>5</v>
      </c>
      <c r="F220" s="25">
        <v>6</v>
      </c>
      <c r="G220" s="25">
        <v>70</v>
      </c>
      <c r="H220" s="25">
        <v>0</v>
      </c>
      <c r="I220" s="25">
        <v>70</v>
      </c>
    </row>
    <row r="221" spans="2:9" ht="20.100000000000001" customHeight="1" thickBot="1" x14ac:dyDescent="0.25">
      <c r="B221" s="62" t="s">
        <v>414</v>
      </c>
      <c r="C221" s="25">
        <v>0</v>
      </c>
      <c r="D221" s="25">
        <v>0</v>
      </c>
      <c r="E221" s="25">
        <v>1</v>
      </c>
      <c r="F221" s="25">
        <v>1</v>
      </c>
      <c r="G221" s="25">
        <v>5</v>
      </c>
      <c r="H221" s="25">
        <v>0</v>
      </c>
      <c r="I221" s="25">
        <v>5</v>
      </c>
    </row>
    <row r="222" spans="2:9" ht="20.100000000000001" customHeight="1" thickBot="1" x14ac:dyDescent="0.25">
      <c r="B222" s="62" t="s">
        <v>415</v>
      </c>
      <c r="C222" s="25">
        <v>0</v>
      </c>
      <c r="D222" s="25">
        <v>0</v>
      </c>
      <c r="E222" s="25">
        <v>0</v>
      </c>
      <c r="F222" s="25">
        <v>0</v>
      </c>
      <c r="G222" s="25">
        <v>10</v>
      </c>
      <c r="H222" s="25">
        <v>0</v>
      </c>
      <c r="I222" s="25">
        <v>10</v>
      </c>
    </row>
    <row r="223" spans="2:9" ht="20.100000000000001" customHeight="1" thickBot="1" x14ac:dyDescent="0.25">
      <c r="B223" s="62" t="s">
        <v>190</v>
      </c>
      <c r="C223" s="25">
        <v>3</v>
      </c>
      <c r="D223" s="25">
        <v>0</v>
      </c>
      <c r="E223" s="25">
        <v>0</v>
      </c>
      <c r="F223" s="25">
        <v>3</v>
      </c>
      <c r="G223" s="25">
        <v>43</v>
      </c>
      <c r="H223" s="25">
        <v>0</v>
      </c>
      <c r="I223" s="25">
        <v>43</v>
      </c>
    </row>
    <row r="224" spans="2:9" ht="20.100000000000001" customHeight="1" thickBot="1" x14ac:dyDescent="0.25">
      <c r="B224" s="62" t="s">
        <v>416</v>
      </c>
      <c r="C224" s="25">
        <v>0</v>
      </c>
      <c r="D224" s="25">
        <v>0</v>
      </c>
      <c r="E224" s="25">
        <v>0</v>
      </c>
      <c r="F224" s="25">
        <v>0</v>
      </c>
      <c r="G224" s="25">
        <v>64</v>
      </c>
      <c r="H224" s="25">
        <v>0</v>
      </c>
      <c r="I224" s="25">
        <v>64</v>
      </c>
    </row>
    <row r="225" spans="2:9" ht="20.100000000000001" customHeight="1" thickBot="1" x14ac:dyDescent="0.25">
      <c r="B225" s="62" t="s">
        <v>417</v>
      </c>
      <c r="C225" s="25">
        <v>0</v>
      </c>
      <c r="D225" s="25">
        <v>0</v>
      </c>
      <c r="E225" s="25">
        <v>0</v>
      </c>
      <c r="F225" s="25">
        <v>0</v>
      </c>
      <c r="G225" s="25">
        <v>14</v>
      </c>
      <c r="H225" s="25">
        <v>0</v>
      </c>
      <c r="I225" s="25">
        <v>14</v>
      </c>
    </row>
    <row r="226" spans="2:9" ht="20.100000000000001" customHeight="1" thickBot="1" x14ac:dyDescent="0.25">
      <c r="B226" s="62" t="s">
        <v>418</v>
      </c>
      <c r="C226" s="25">
        <v>0</v>
      </c>
      <c r="D226" s="25">
        <v>0</v>
      </c>
      <c r="E226" s="25">
        <v>0</v>
      </c>
      <c r="F226" s="25">
        <v>0</v>
      </c>
      <c r="G226" s="25">
        <v>28</v>
      </c>
      <c r="H226" s="25">
        <v>0</v>
      </c>
      <c r="I226" s="25">
        <v>28</v>
      </c>
    </row>
    <row r="227" spans="2:9" ht="20.100000000000001" customHeight="1" thickBot="1" x14ac:dyDescent="0.25">
      <c r="B227" s="62" t="s">
        <v>191</v>
      </c>
      <c r="C227" s="25">
        <v>0</v>
      </c>
      <c r="D227" s="25">
        <v>6</v>
      </c>
      <c r="E227" s="25">
        <v>0</v>
      </c>
      <c r="F227" s="25">
        <v>6</v>
      </c>
      <c r="G227" s="25">
        <v>885</v>
      </c>
      <c r="H227" s="25">
        <v>0</v>
      </c>
      <c r="I227" s="25">
        <v>885</v>
      </c>
    </row>
    <row r="228" spans="2:9" ht="20.100000000000001" customHeight="1" thickBot="1" x14ac:dyDescent="0.25">
      <c r="B228" s="62" t="s">
        <v>419</v>
      </c>
      <c r="C228" s="25">
        <v>0</v>
      </c>
      <c r="D228" s="25">
        <v>0</v>
      </c>
      <c r="E228" s="25">
        <v>0</v>
      </c>
      <c r="F228" s="25">
        <v>0</v>
      </c>
      <c r="G228" s="25">
        <v>14</v>
      </c>
      <c r="H228" s="25">
        <v>0</v>
      </c>
      <c r="I228" s="25">
        <v>14</v>
      </c>
    </row>
    <row r="229" spans="2:9" ht="20.100000000000001" customHeight="1" thickBot="1" x14ac:dyDescent="0.25">
      <c r="B229" s="62" t="s">
        <v>420</v>
      </c>
      <c r="C229" s="25">
        <v>0</v>
      </c>
      <c r="D229" s="25">
        <v>0</v>
      </c>
      <c r="E229" s="25">
        <v>1</v>
      </c>
      <c r="F229" s="25">
        <v>1</v>
      </c>
      <c r="G229" s="25">
        <v>8</v>
      </c>
      <c r="H229" s="25">
        <v>1</v>
      </c>
      <c r="I229" s="25">
        <v>9</v>
      </c>
    </row>
    <row r="230" spans="2:9" ht="20.100000000000001" customHeight="1" thickBot="1" x14ac:dyDescent="0.25">
      <c r="B230" s="62" t="s">
        <v>421</v>
      </c>
      <c r="C230" s="25">
        <v>0</v>
      </c>
      <c r="D230" s="25">
        <v>0</v>
      </c>
      <c r="E230" s="25">
        <v>0</v>
      </c>
      <c r="F230" s="25">
        <v>0</v>
      </c>
      <c r="G230" s="25">
        <v>61</v>
      </c>
      <c r="H230" s="25">
        <v>0</v>
      </c>
      <c r="I230" s="25">
        <v>61</v>
      </c>
    </row>
    <row r="231" spans="2:9" ht="20.100000000000001" customHeight="1" thickBot="1" x14ac:dyDescent="0.25">
      <c r="B231" s="62" t="s">
        <v>422</v>
      </c>
      <c r="C231" s="25">
        <v>0</v>
      </c>
      <c r="D231" s="25">
        <v>0</v>
      </c>
      <c r="E231" s="25">
        <v>0</v>
      </c>
      <c r="F231" s="25">
        <v>0</v>
      </c>
      <c r="G231" s="25">
        <v>28</v>
      </c>
      <c r="H231" s="25">
        <v>5</v>
      </c>
      <c r="I231" s="25">
        <v>33</v>
      </c>
    </row>
    <row r="232" spans="2:9" ht="20.100000000000001" customHeight="1" thickBot="1" x14ac:dyDescent="0.25">
      <c r="B232" s="62" t="s">
        <v>423</v>
      </c>
      <c r="C232" s="25">
        <v>19</v>
      </c>
      <c r="D232" s="25">
        <v>0</v>
      </c>
      <c r="E232" s="25">
        <v>0</v>
      </c>
      <c r="F232" s="25">
        <v>19</v>
      </c>
      <c r="G232" s="25">
        <v>509</v>
      </c>
      <c r="H232" s="25">
        <v>9</v>
      </c>
      <c r="I232" s="25">
        <v>518</v>
      </c>
    </row>
    <row r="233" spans="2:9" ht="20.100000000000001" customHeight="1" thickBot="1" x14ac:dyDescent="0.25">
      <c r="B233" s="62" t="s">
        <v>424</v>
      </c>
      <c r="C233" s="25">
        <v>0</v>
      </c>
      <c r="D233" s="25">
        <v>0</v>
      </c>
      <c r="E233" s="25">
        <v>0</v>
      </c>
      <c r="F233" s="25">
        <v>0</v>
      </c>
      <c r="G233" s="25">
        <v>68</v>
      </c>
      <c r="H233" s="25">
        <v>26</v>
      </c>
      <c r="I233" s="25">
        <v>94</v>
      </c>
    </row>
    <row r="234" spans="2:9" ht="20.100000000000001" customHeight="1" thickBot="1" x14ac:dyDescent="0.25">
      <c r="B234" s="62" t="s">
        <v>192</v>
      </c>
      <c r="C234" s="25">
        <v>0</v>
      </c>
      <c r="D234" s="25">
        <v>0</v>
      </c>
      <c r="E234" s="25">
        <v>0</v>
      </c>
      <c r="F234" s="25">
        <v>0</v>
      </c>
      <c r="G234" s="25">
        <v>126</v>
      </c>
      <c r="H234" s="25">
        <v>0</v>
      </c>
      <c r="I234" s="25">
        <v>126</v>
      </c>
    </row>
    <row r="235" spans="2:9" ht="20.100000000000001" customHeight="1" thickBot="1" x14ac:dyDescent="0.25">
      <c r="B235" s="62" t="s">
        <v>425</v>
      </c>
      <c r="C235" s="25">
        <v>3</v>
      </c>
      <c r="D235" s="25">
        <v>0</v>
      </c>
      <c r="E235" s="25">
        <v>0</v>
      </c>
      <c r="F235" s="25">
        <v>3</v>
      </c>
      <c r="G235" s="25">
        <v>81</v>
      </c>
      <c r="H235" s="25">
        <v>0</v>
      </c>
      <c r="I235" s="25">
        <v>81</v>
      </c>
    </row>
    <row r="236" spans="2:9" ht="20.100000000000001" customHeight="1" thickBot="1" x14ac:dyDescent="0.25">
      <c r="B236" s="62" t="s">
        <v>426</v>
      </c>
      <c r="C236" s="25">
        <v>0</v>
      </c>
      <c r="D236" s="25">
        <v>0</v>
      </c>
      <c r="E236" s="25">
        <v>0</v>
      </c>
      <c r="F236" s="25">
        <v>0</v>
      </c>
      <c r="G236" s="25">
        <v>39</v>
      </c>
      <c r="H236" s="25">
        <v>7</v>
      </c>
      <c r="I236" s="25">
        <v>46</v>
      </c>
    </row>
    <row r="237" spans="2:9" ht="20.100000000000001" customHeight="1" thickBot="1" x14ac:dyDescent="0.25">
      <c r="B237" s="62" t="s">
        <v>427</v>
      </c>
      <c r="C237" s="25">
        <v>3</v>
      </c>
      <c r="D237" s="25">
        <v>0</v>
      </c>
      <c r="E237" s="25">
        <v>0</v>
      </c>
      <c r="F237" s="25">
        <v>3</v>
      </c>
      <c r="G237" s="25">
        <v>150</v>
      </c>
      <c r="H237" s="25">
        <v>23</v>
      </c>
      <c r="I237" s="25">
        <v>173</v>
      </c>
    </row>
    <row r="238" spans="2:9" ht="20.100000000000001" customHeight="1" thickBot="1" x14ac:dyDescent="0.25">
      <c r="B238" s="62" t="s">
        <v>428</v>
      </c>
      <c r="C238" s="25">
        <v>3</v>
      </c>
      <c r="D238" s="25">
        <v>7</v>
      </c>
      <c r="E238" s="25">
        <v>1</v>
      </c>
      <c r="F238" s="25">
        <v>11</v>
      </c>
      <c r="G238" s="25">
        <v>243</v>
      </c>
      <c r="H238" s="25">
        <v>0</v>
      </c>
      <c r="I238" s="25">
        <v>243</v>
      </c>
    </row>
    <row r="239" spans="2:9" ht="20.100000000000001" customHeight="1" thickBot="1" x14ac:dyDescent="0.25">
      <c r="B239" s="62" t="s">
        <v>429</v>
      </c>
      <c r="C239" s="25">
        <v>2</v>
      </c>
      <c r="D239" s="25">
        <v>0</v>
      </c>
      <c r="E239" s="25">
        <v>1</v>
      </c>
      <c r="F239" s="25">
        <v>3</v>
      </c>
      <c r="G239" s="25">
        <v>179</v>
      </c>
      <c r="H239" s="25">
        <v>0</v>
      </c>
      <c r="I239" s="25">
        <v>179</v>
      </c>
    </row>
    <row r="240" spans="2:9" ht="20.100000000000001" customHeight="1" thickBot="1" x14ac:dyDescent="0.25">
      <c r="B240" s="62" t="s">
        <v>430</v>
      </c>
      <c r="C240" s="25">
        <v>19</v>
      </c>
      <c r="D240" s="25">
        <v>14</v>
      </c>
      <c r="E240" s="25">
        <v>0</v>
      </c>
      <c r="F240" s="25">
        <v>33</v>
      </c>
      <c r="G240" s="25">
        <v>142</v>
      </c>
      <c r="H240" s="25">
        <v>1</v>
      </c>
      <c r="I240" s="25">
        <v>143</v>
      </c>
    </row>
    <row r="241" spans="2:9" ht="20.100000000000001" customHeight="1" thickBot="1" x14ac:dyDescent="0.25">
      <c r="B241" s="62" t="s">
        <v>431</v>
      </c>
      <c r="C241" s="25">
        <v>0</v>
      </c>
      <c r="D241" s="25">
        <v>0</v>
      </c>
      <c r="E241" s="25">
        <v>0</v>
      </c>
      <c r="F241" s="25">
        <v>0</v>
      </c>
      <c r="G241" s="25">
        <v>181</v>
      </c>
      <c r="H241" s="25">
        <v>39</v>
      </c>
      <c r="I241" s="25">
        <v>220</v>
      </c>
    </row>
    <row r="242" spans="2:9" ht="20.100000000000001" customHeight="1" thickBot="1" x14ac:dyDescent="0.25">
      <c r="B242" s="62" t="s">
        <v>432</v>
      </c>
      <c r="C242" s="25">
        <v>1</v>
      </c>
      <c r="D242" s="25">
        <v>1</v>
      </c>
      <c r="E242" s="25">
        <v>0</v>
      </c>
      <c r="F242" s="25">
        <v>2</v>
      </c>
      <c r="G242" s="25">
        <v>174</v>
      </c>
      <c r="H242" s="25">
        <v>5</v>
      </c>
      <c r="I242" s="25">
        <v>179</v>
      </c>
    </row>
    <row r="243" spans="2:9" ht="20.100000000000001" customHeight="1" thickBot="1" x14ac:dyDescent="0.25">
      <c r="B243" s="62" t="s">
        <v>433</v>
      </c>
      <c r="C243" s="25">
        <v>0</v>
      </c>
      <c r="D243" s="25">
        <v>7</v>
      </c>
      <c r="E243" s="25">
        <v>0</v>
      </c>
      <c r="F243" s="25">
        <v>7</v>
      </c>
      <c r="G243" s="25">
        <v>88</v>
      </c>
      <c r="H243" s="25">
        <v>0</v>
      </c>
      <c r="I243" s="25">
        <v>88</v>
      </c>
    </row>
    <row r="244" spans="2:9" ht="20.100000000000001" customHeight="1" thickBot="1" x14ac:dyDescent="0.25">
      <c r="B244" s="62" t="s">
        <v>434</v>
      </c>
      <c r="C244" s="25">
        <v>0</v>
      </c>
      <c r="D244" s="25">
        <v>0</v>
      </c>
      <c r="E244" s="25">
        <v>0</v>
      </c>
      <c r="F244" s="25">
        <v>0</v>
      </c>
      <c r="G244" s="25">
        <v>43</v>
      </c>
      <c r="H244" s="25">
        <v>1</v>
      </c>
      <c r="I244" s="25">
        <v>44</v>
      </c>
    </row>
    <row r="245" spans="2:9" ht="20.100000000000001" customHeight="1" thickBot="1" x14ac:dyDescent="0.25">
      <c r="B245" s="62" t="s">
        <v>435</v>
      </c>
      <c r="C245" s="25">
        <v>1</v>
      </c>
      <c r="D245" s="25">
        <v>2</v>
      </c>
      <c r="E245" s="25">
        <v>0</v>
      </c>
      <c r="F245" s="25">
        <v>3</v>
      </c>
      <c r="G245" s="25">
        <v>77</v>
      </c>
      <c r="H245" s="25">
        <v>0</v>
      </c>
      <c r="I245" s="25">
        <v>77</v>
      </c>
    </row>
    <row r="246" spans="2:9" ht="20.100000000000001" customHeight="1" thickBot="1" x14ac:dyDescent="0.25">
      <c r="B246" s="62" t="s">
        <v>436</v>
      </c>
      <c r="C246" s="25">
        <v>0</v>
      </c>
      <c r="D246" s="25">
        <v>19</v>
      </c>
      <c r="E246" s="25">
        <v>0</v>
      </c>
      <c r="F246" s="25">
        <v>19</v>
      </c>
      <c r="G246" s="25">
        <v>374</v>
      </c>
      <c r="H246" s="25">
        <v>2</v>
      </c>
      <c r="I246" s="25">
        <v>376</v>
      </c>
    </row>
    <row r="247" spans="2:9" ht="20.100000000000001" customHeight="1" thickBot="1" x14ac:dyDescent="0.25">
      <c r="B247" s="62" t="s">
        <v>193</v>
      </c>
      <c r="C247" s="25">
        <v>61</v>
      </c>
      <c r="D247" s="25">
        <v>63</v>
      </c>
      <c r="E247" s="25">
        <v>61</v>
      </c>
      <c r="F247" s="25">
        <v>185</v>
      </c>
      <c r="G247" s="25">
        <v>1418</v>
      </c>
      <c r="H247" s="25">
        <v>66</v>
      </c>
      <c r="I247" s="25">
        <v>1484</v>
      </c>
    </row>
    <row r="248" spans="2:9" ht="20.100000000000001" customHeight="1" thickBot="1" x14ac:dyDescent="0.25">
      <c r="B248" s="62" t="s">
        <v>437</v>
      </c>
      <c r="C248" s="25">
        <v>2</v>
      </c>
      <c r="D248" s="25">
        <v>0</v>
      </c>
      <c r="E248" s="25">
        <v>0</v>
      </c>
      <c r="F248" s="25">
        <v>2</v>
      </c>
      <c r="G248" s="25">
        <v>123</v>
      </c>
      <c r="H248" s="25">
        <v>12</v>
      </c>
      <c r="I248" s="25">
        <v>135</v>
      </c>
    </row>
    <row r="249" spans="2:9" ht="20.100000000000001" customHeight="1" thickBot="1" x14ac:dyDescent="0.25">
      <c r="B249" s="62" t="s">
        <v>438</v>
      </c>
      <c r="C249" s="25">
        <v>0</v>
      </c>
      <c r="D249" s="25">
        <v>2</v>
      </c>
      <c r="E249" s="25">
        <v>0</v>
      </c>
      <c r="F249" s="25">
        <v>2</v>
      </c>
      <c r="G249" s="25">
        <v>326</v>
      </c>
      <c r="H249" s="25">
        <v>0</v>
      </c>
      <c r="I249" s="25">
        <v>326</v>
      </c>
    </row>
    <row r="250" spans="2:9" ht="20.100000000000001" customHeight="1" thickBot="1" x14ac:dyDescent="0.25">
      <c r="B250" s="62" t="s">
        <v>439</v>
      </c>
      <c r="C250" s="25">
        <v>0</v>
      </c>
      <c r="D250" s="25">
        <v>0</v>
      </c>
      <c r="E250" s="25">
        <v>0</v>
      </c>
      <c r="F250" s="25">
        <v>0</v>
      </c>
      <c r="G250" s="25">
        <v>71</v>
      </c>
      <c r="H250" s="25">
        <v>0</v>
      </c>
      <c r="I250" s="25">
        <v>71</v>
      </c>
    </row>
    <row r="251" spans="2:9" ht="20.100000000000001" customHeight="1" thickBot="1" x14ac:dyDescent="0.25">
      <c r="B251" s="62" t="s">
        <v>440</v>
      </c>
      <c r="C251" s="25">
        <v>1</v>
      </c>
      <c r="D251" s="25">
        <v>13</v>
      </c>
      <c r="E251" s="25">
        <v>10</v>
      </c>
      <c r="F251" s="25">
        <v>24</v>
      </c>
      <c r="G251" s="25">
        <v>299</v>
      </c>
      <c r="H251" s="25">
        <v>0</v>
      </c>
      <c r="I251" s="25">
        <v>299</v>
      </c>
    </row>
    <row r="252" spans="2:9" ht="20.100000000000001" customHeight="1" thickBot="1" x14ac:dyDescent="0.25">
      <c r="B252" s="62" t="s">
        <v>441</v>
      </c>
      <c r="C252" s="25">
        <v>1</v>
      </c>
      <c r="D252" s="25">
        <v>2</v>
      </c>
      <c r="E252" s="25">
        <v>0</v>
      </c>
      <c r="F252" s="25">
        <v>3</v>
      </c>
      <c r="G252" s="25">
        <v>139</v>
      </c>
      <c r="H252" s="25">
        <v>1</v>
      </c>
      <c r="I252" s="25">
        <v>140</v>
      </c>
    </row>
    <row r="253" spans="2:9" ht="20.100000000000001" customHeight="1" thickBot="1" x14ac:dyDescent="0.25">
      <c r="B253" s="62" t="s">
        <v>442</v>
      </c>
      <c r="C253" s="25">
        <v>0</v>
      </c>
      <c r="D253" s="25">
        <v>31</v>
      </c>
      <c r="E253" s="25">
        <v>0</v>
      </c>
      <c r="F253" s="25">
        <v>31</v>
      </c>
      <c r="G253" s="25">
        <v>639</v>
      </c>
      <c r="H253" s="25">
        <v>0</v>
      </c>
      <c r="I253" s="25">
        <v>639</v>
      </c>
    </row>
    <row r="254" spans="2:9" ht="20.100000000000001" customHeight="1" thickBot="1" x14ac:dyDescent="0.25">
      <c r="B254" s="62" t="s">
        <v>443</v>
      </c>
      <c r="C254" s="25">
        <v>2</v>
      </c>
      <c r="D254" s="25">
        <v>4</v>
      </c>
      <c r="E254" s="25">
        <v>0</v>
      </c>
      <c r="F254" s="25">
        <v>6</v>
      </c>
      <c r="G254" s="25">
        <v>103</v>
      </c>
      <c r="H254" s="25">
        <v>0</v>
      </c>
      <c r="I254" s="25">
        <v>103</v>
      </c>
    </row>
    <row r="255" spans="2:9" ht="20.100000000000001" customHeight="1" thickBot="1" x14ac:dyDescent="0.25">
      <c r="B255" s="62" t="s">
        <v>444</v>
      </c>
      <c r="C255" s="25">
        <v>0</v>
      </c>
      <c r="D255" s="25">
        <v>0</v>
      </c>
      <c r="E255" s="25">
        <v>0</v>
      </c>
      <c r="F255" s="25">
        <v>0</v>
      </c>
      <c r="G255" s="25">
        <v>163</v>
      </c>
      <c r="H255" s="25">
        <v>1</v>
      </c>
      <c r="I255" s="25">
        <v>164</v>
      </c>
    </row>
    <row r="256" spans="2:9" ht="20.100000000000001" customHeight="1" thickBot="1" x14ac:dyDescent="0.25">
      <c r="B256" s="62" t="s">
        <v>445</v>
      </c>
      <c r="C256" s="25">
        <v>22</v>
      </c>
      <c r="D256" s="25">
        <v>0</v>
      </c>
      <c r="E256" s="25">
        <v>0</v>
      </c>
      <c r="F256" s="25">
        <v>22</v>
      </c>
      <c r="G256" s="25">
        <v>96</v>
      </c>
      <c r="H256" s="25">
        <v>0</v>
      </c>
      <c r="I256" s="25">
        <v>96</v>
      </c>
    </row>
    <row r="257" spans="2:9" ht="20.100000000000001" customHeight="1" thickBot="1" x14ac:dyDescent="0.25">
      <c r="B257" s="62" t="s">
        <v>446</v>
      </c>
      <c r="C257" s="25">
        <v>1</v>
      </c>
      <c r="D257" s="25">
        <v>5</v>
      </c>
      <c r="E257" s="25">
        <v>5</v>
      </c>
      <c r="F257" s="25">
        <v>11</v>
      </c>
      <c r="G257" s="25">
        <v>140</v>
      </c>
      <c r="H257" s="25">
        <v>0</v>
      </c>
      <c r="I257" s="25">
        <v>140</v>
      </c>
    </row>
    <row r="258" spans="2:9" ht="20.100000000000001" customHeight="1" thickBot="1" x14ac:dyDescent="0.25">
      <c r="B258" s="62" t="s">
        <v>447</v>
      </c>
      <c r="C258" s="25">
        <v>0</v>
      </c>
      <c r="D258" s="25">
        <v>17</v>
      </c>
      <c r="E258" s="25">
        <v>0</v>
      </c>
      <c r="F258" s="25">
        <v>17</v>
      </c>
      <c r="G258" s="25">
        <v>148</v>
      </c>
      <c r="H258" s="25">
        <v>8</v>
      </c>
      <c r="I258" s="25">
        <v>156</v>
      </c>
    </row>
    <row r="259" spans="2:9" ht="20.100000000000001" customHeight="1" thickBot="1" x14ac:dyDescent="0.25">
      <c r="B259" s="62" t="s">
        <v>641</v>
      </c>
      <c r="C259" s="25">
        <v>2</v>
      </c>
      <c r="D259" s="25">
        <v>0</v>
      </c>
      <c r="E259" s="25">
        <v>0</v>
      </c>
      <c r="F259" s="25">
        <v>2</v>
      </c>
      <c r="G259" s="25">
        <v>86</v>
      </c>
      <c r="H259" s="25">
        <v>0</v>
      </c>
      <c r="I259" s="25">
        <v>86</v>
      </c>
    </row>
    <row r="260" spans="2:9" ht="20.100000000000001" customHeight="1" thickBot="1" x14ac:dyDescent="0.25">
      <c r="B260" s="62" t="s">
        <v>448</v>
      </c>
      <c r="C260" s="25">
        <v>0</v>
      </c>
      <c r="D260" s="25">
        <v>0</v>
      </c>
      <c r="E260" s="25">
        <v>0</v>
      </c>
      <c r="F260" s="25">
        <v>0</v>
      </c>
      <c r="G260" s="25">
        <v>149</v>
      </c>
      <c r="H260" s="25">
        <v>3</v>
      </c>
      <c r="I260" s="25">
        <v>152</v>
      </c>
    </row>
    <row r="261" spans="2:9" ht="20.100000000000001" customHeight="1" thickBot="1" x14ac:dyDescent="0.25">
      <c r="B261" s="62" t="s">
        <v>449</v>
      </c>
      <c r="C261" s="25">
        <v>5</v>
      </c>
      <c r="D261" s="25">
        <v>0</v>
      </c>
      <c r="E261" s="25">
        <v>2</v>
      </c>
      <c r="F261" s="25">
        <v>7</v>
      </c>
      <c r="G261" s="25">
        <v>43</v>
      </c>
      <c r="H261" s="25">
        <v>10</v>
      </c>
      <c r="I261" s="25">
        <v>53</v>
      </c>
    </row>
    <row r="262" spans="2:9" ht="20.100000000000001" customHeight="1" thickBot="1" x14ac:dyDescent="0.25">
      <c r="B262" s="62" t="s">
        <v>450</v>
      </c>
      <c r="C262" s="25">
        <v>0</v>
      </c>
      <c r="D262" s="25">
        <v>0</v>
      </c>
      <c r="E262" s="25">
        <v>0</v>
      </c>
      <c r="F262" s="25">
        <v>0</v>
      </c>
      <c r="G262" s="25">
        <v>279</v>
      </c>
      <c r="H262" s="25">
        <v>9</v>
      </c>
      <c r="I262" s="25">
        <v>288</v>
      </c>
    </row>
    <row r="263" spans="2:9" ht="20.100000000000001" customHeight="1" thickBot="1" x14ac:dyDescent="0.25">
      <c r="B263" s="62" t="s">
        <v>194</v>
      </c>
      <c r="C263" s="25">
        <v>13</v>
      </c>
      <c r="D263" s="25">
        <v>0</v>
      </c>
      <c r="E263" s="25">
        <v>0</v>
      </c>
      <c r="F263" s="25">
        <v>13</v>
      </c>
      <c r="G263" s="25">
        <v>268</v>
      </c>
      <c r="H263" s="25">
        <v>4</v>
      </c>
      <c r="I263" s="25">
        <v>272</v>
      </c>
    </row>
    <row r="264" spans="2:9" ht="20.100000000000001" customHeight="1" thickBot="1" x14ac:dyDescent="0.25">
      <c r="B264" s="62" t="s">
        <v>451</v>
      </c>
      <c r="C264" s="25">
        <v>0</v>
      </c>
      <c r="D264" s="25">
        <v>0</v>
      </c>
      <c r="E264" s="25">
        <v>0</v>
      </c>
      <c r="F264" s="25">
        <v>0</v>
      </c>
      <c r="G264" s="25">
        <v>80</v>
      </c>
      <c r="H264" s="25">
        <v>0</v>
      </c>
      <c r="I264" s="25">
        <v>80</v>
      </c>
    </row>
    <row r="265" spans="2:9" ht="20.100000000000001" customHeight="1" thickBot="1" x14ac:dyDescent="0.25">
      <c r="B265" s="62" t="s">
        <v>452</v>
      </c>
      <c r="C265" s="25">
        <v>2</v>
      </c>
      <c r="D265" s="25">
        <v>0</v>
      </c>
      <c r="E265" s="25">
        <v>0</v>
      </c>
      <c r="F265" s="25">
        <v>2</v>
      </c>
      <c r="G265" s="25">
        <v>15</v>
      </c>
      <c r="H265" s="25">
        <v>0</v>
      </c>
      <c r="I265" s="25">
        <v>15</v>
      </c>
    </row>
    <row r="266" spans="2:9" ht="20.100000000000001" customHeight="1" thickBot="1" x14ac:dyDescent="0.25">
      <c r="B266" s="62" t="s">
        <v>453</v>
      </c>
      <c r="C266" s="25">
        <v>0</v>
      </c>
      <c r="D266" s="25">
        <v>0</v>
      </c>
      <c r="E266" s="25">
        <v>0</v>
      </c>
      <c r="F266" s="25">
        <v>0</v>
      </c>
      <c r="G266" s="25">
        <v>111</v>
      </c>
      <c r="H266" s="25">
        <v>0</v>
      </c>
      <c r="I266" s="25">
        <v>111</v>
      </c>
    </row>
    <row r="267" spans="2:9" ht="20.100000000000001" customHeight="1" thickBot="1" x14ac:dyDescent="0.25">
      <c r="B267" s="62" t="s">
        <v>454</v>
      </c>
      <c r="C267" s="25">
        <v>0</v>
      </c>
      <c r="D267" s="25">
        <v>0</v>
      </c>
      <c r="E267" s="25">
        <v>0</v>
      </c>
      <c r="F267" s="25">
        <v>0</v>
      </c>
      <c r="G267" s="25">
        <v>71</v>
      </c>
      <c r="H267" s="25">
        <v>1</v>
      </c>
      <c r="I267" s="25">
        <v>72</v>
      </c>
    </row>
    <row r="268" spans="2:9" ht="20.100000000000001" customHeight="1" thickBot="1" x14ac:dyDescent="0.25">
      <c r="B268" s="62" t="s">
        <v>455</v>
      </c>
      <c r="C268" s="25">
        <v>3</v>
      </c>
      <c r="D268" s="25">
        <v>0</v>
      </c>
      <c r="E268" s="25">
        <v>0</v>
      </c>
      <c r="F268" s="25">
        <v>3</v>
      </c>
      <c r="G268" s="25">
        <v>184</v>
      </c>
      <c r="H268" s="25">
        <v>7</v>
      </c>
      <c r="I268" s="25">
        <v>191</v>
      </c>
    </row>
    <row r="269" spans="2:9" ht="20.100000000000001" customHeight="1" thickBot="1" x14ac:dyDescent="0.25">
      <c r="B269" s="62" t="s">
        <v>456</v>
      </c>
      <c r="C269" s="25">
        <v>1</v>
      </c>
      <c r="D269" s="25">
        <v>0</v>
      </c>
      <c r="E269" s="25">
        <v>0</v>
      </c>
      <c r="F269" s="25">
        <v>1</v>
      </c>
      <c r="G269" s="25">
        <v>85</v>
      </c>
      <c r="H269" s="25">
        <v>2</v>
      </c>
      <c r="I269" s="25">
        <v>87</v>
      </c>
    </row>
    <row r="270" spans="2:9" ht="20.100000000000001" customHeight="1" thickBot="1" x14ac:dyDescent="0.25">
      <c r="B270" s="62" t="s">
        <v>457</v>
      </c>
      <c r="C270" s="25">
        <v>0</v>
      </c>
      <c r="D270" s="25">
        <v>2</v>
      </c>
      <c r="E270" s="25">
        <v>0</v>
      </c>
      <c r="F270" s="25">
        <v>2</v>
      </c>
      <c r="G270" s="25">
        <v>13</v>
      </c>
      <c r="H270" s="25">
        <v>0</v>
      </c>
      <c r="I270" s="25">
        <v>13</v>
      </c>
    </row>
    <row r="271" spans="2:9" ht="20.100000000000001" customHeight="1" thickBot="1" x14ac:dyDescent="0.25">
      <c r="B271" s="62" t="s">
        <v>458</v>
      </c>
      <c r="C271" s="25">
        <v>1</v>
      </c>
      <c r="D271" s="25">
        <v>0</v>
      </c>
      <c r="E271" s="25">
        <v>0</v>
      </c>
      <c r="F271" s="25">
        <v>1</v>
      </c>
      <c r="G271" s="25">
        <v>15</v>
      </c>
      <c r="H271" s="25">
        <v>0</v>
      </c>
      <c r="I271" s="25">
        <v>15</v>
      </c>
    </row>
    <row r="272" spans="2:9" ht="20.100000000000001" customHeight="1" thickBot="1" x14ac:dyDescent="0.25">
      <c r="B272" s="62" t="s">
        <v>459</v>
      </c>
      <c r="C272" s="25">
        <v>0</v>
      </c>
      <c r="D272" s="25">
        <v>0</v>
      </c>
      <c r="E272" s="25">
        <v>0</v>
      </c>
      <c r="F272" s="25">
        <v>0</v>
      </c>
      <c r="G272" s="25">
        <v>37</v>
      </c>
      <c r="H272" s="25">
        <v>0</v>
      </c>
      <c r="I272" s="25">
        <v>37</v>
      </c>
    </row>
    <row r="273" spans="2:9" ht="20.100000000000001" customHeight="1" thickBot="1" x14ac:dyDescent="0.25">
      <c r="B273" s="62" t="s">
        <v>460</v>
      </c>
      <c r="C273" s="25">
        <v>0</v>
      </c>
      <c r="D273" s="25">
        <v>0</v>
      </c>
      <c r="E273" s="25">
        <v>0</v>
      </c>
      <c r="F273" s="25">
        <v>0</v>
      </c>
      <c r="G273" s="25">
        <v>41</v>
      </c>
      <c r="H273" s="25">
        <v>0</v>
      </c>
      <c r="I273" s="25">
        <v>41</v>
      </c>
    </row>
    <row r="274" spans="2:9" ht="20.100000000000001" customHeight="1" thickBot="1" x14ac:dyDescent="0.25">
      <c r="B274" s="62" t="s">
        <v>195</v>
      </c>
      <c r="C274" s="25">
        <v>2</v>
      </c>
      <c r="D274" s="25">
        <v>4</v>
      </c>
      <c r="E274" s="25">
        <v>0</v>
      </c>
      <c r="F274" s="25">
        <v>6</v>
      </c>
      <c r="G274" s="25">
        <v>342</v>
      </c>
      <c r="H274" s="25">
        <v>12</v>
      </c>
      <c r="I274" s="25">
        <v>354</v>
      </c>
    </row>
    <row r="275" spans="2:9" ht="20.100000000000001" customHeight="1" thickBot="1" x14ac:dyDescent="0.25">
      <c r="B275" s="62" t="s">
        <v>461</v>
      </c>
      <c r="C275" s="25">
        <v>0</v>
      </c>
      <c r="D275" s="25">
        <v>0</v>
      </c>
      <c r="E275" s="25">
        <v>0</v>
      </c>
      <c r="F275" s="25">
        <v>0</v>
      </c>
      <c r="G275" s="25">
        <v>26</v>
      </c>
      <c r="H275" s="25">
        <v>0</v>
      </c>
      <c r="I275" s="25">
        <v>26</v>
      </c>
    </row>
    <row r="276" spans="2:9" ht="20.100000000000001" customHeight="1" thickBot="1" x14ac:dyDescent="0.25">
      <c r="B276" s="62" t="s">
        <v>462</v>
      </c>
      <c r="C276" s="25">
        <v>0</v>
      </c>
      <c r="D276" s="25">
        <v>0</v>
      </c>
      <c r="E276" s="25">
        <v>0</v>
      </c>
      <c r="F276" s="25">
        <v>0</v>
      </c>
      <c r="G276" s="25">
        <v>18</v>
      </c>
      <c r="H276" s="25">
        <v>0</v>
      </c>
      <c r="I276" s="25">
        <v>18</v>
      </c>
    </row>
    <row r="277" spans="2:9" ht="20.100000000000001" customHeight="1" thickBot="1" x14ac:dyDescent="0.25">
      <c r="B277" s="62" t="s">
        <v>463</v>
      </c>
      <c r="C277" s="25">
        <v>0</v>
      </c>
      <c r="D277" s="25">
        <v>0</v>
      </c>
      <c r="E277" s="25">
        <v>0</v>
      </c>
      <c r="F277" s="25">
        <v>0</v>
      </c>
      <c r="G277" s="25">
        <v>19</v>
      </c>
      <c r="H277" s="25">
        <v>0</v>
      </c>
      <c r="I277" s="25">
        <v>19</v>
      </c>
    </row>
    <row r="278" spans="2:9" ht="20.100000000000001" customHeight="1" thickBot="1" x14ac:dyDescent="0.25">
      <c r="B278" s="62" t="s">
        <v>464</v>
      </c>
      <c r="C278" s="25">
        <v>0</v>
      </c>
      <c r="D278" s="25">
        <v>1</v>
      </c>
      <c r="E278" s="25">
        <v>5</v>
      </c>
      <c r="F278" s="25">
        <v>6</v>
      </c>
      <c r="G278" s="25">
        <v>238</v>
      </c>
      <c r="H278" s="25">
        <v>0</v>
      </c>
      <c r="I278" s="25">
        <v>238</v>
      </c>
    </row>
    <row r="279" spans="2:9" ht="20.100000000000001" customHeight="1" thickBot="1" x14ac:dyDescent="0.25">
      <c r="B279" s="62" t="s">
        <v>465</v>
      </c>
      <c r="C279" s="25">
        <v>0</v>
      </c>
      <c r="D279" s="25">
        <v>0</v>
      </c>
      <c r="E279" s="25">
        <v>0</v>
      </c>
      <c r="F279" s="25">
        <v>0</v>
      </c>
      <c r="G279" s="25">
        <v>200</v>
      </c>
      <c r="H279" s="25">
        <v>0</v>
      </c>
      <c r="I279" s="25">
        <v>200</v>
      </c>
    </row>
    <row r="280" spans="2:9" ht="20.100000000000001" customHeight="1" thickBot="1" x14ac:dyDescent="0.25">
      <c r="B280" s="62" t="s">
        <v>466</v>
      </c>
      <c r="C280" s="25">
        <v>0</v>
      </c>
      <c r="D280" s="25">
        <v>0</v>
      </c>
      <c r="E280" s="25">
        <v>0</v>
      </c>
      <c r="F280" s="25">
        <v>0</v>
      </c>
      <c r="G280" s="25">
        <v>59</v>
      </c>
      <c r="H280" s="25">
        <v>0</v>
      </c>
      <c r="I280" s="25">
        <v>59</v>
      </c>
    </row>
    <row r="281" spans="2:9" ht="20.100000000000001" customHeight="1" thickBot="1" x14ac:dyDescent="0.25">
      <c r="B281" s="62" t="s">
        <v>467</v>
      </c>
      <c r="C281" s="25">
        <v>1</v>
      </c>
      <c r="D281" s="25">
        <v>0</v>
      </c>
      <c r="E281" s="25">
        <v>0</v>
      </c>
      <c r="F281" s="25">
        <v>1</v>
      </c>
      <c r="G281" s="25">
        <v>53</v>
      </c>
      <c r="H281" s="25">
        <v>0</v>
      </c>
      <c r="I281" s="25">
        <v>53</v>
      </c>
    </row>
    <row r="282" spans="2:9" ht="20.100000000000001" customHeight="1" thickBot="1" x14ac:dyDescent="0.25">
      <c r="B282" s="62" t="s">
        <v>468</v>
      </c>
      <c r="C282" s="25">
        <v>0</v>
      </c>
      <c r="D282" s="25">
        <v>0</v>
      </c>
      <c r="E282" s="25">
        <v>0</v>
      </c>
      <c r="F282" s="25">
        <v>0</v>
      </c>
      <c r="G282" s="25">
        <v>17</v>
      </c>
      <c r="H282" s="25">
        <v>0</v>
      </c>
      <c r="I282" s="25">
        <v>17</v>
      </c>
    </row>
    <row r="283" spans="2:9" ht="20.100000000000001" customHeight="1" thickBot="1" x14ac:dyDescent="0.25">
      <c r="B283" s="62" t="s">
        <v>196</v>
      </c>
      <c r="C283" s="25">
        <v>4</v>
      </c>
      <c r="D283" s="25">
        <v>0</v>
      </c>
      <c r="E283" s="25">
        <v>0</v>
      </c>
      <c r="F283" s="25">
        <v>4</v>
      </c>
      <c r="G283" s="25">
        <v>337</v>
      </c>
      <c r="H283" s="25">
        <v>0</v>
      </c>
      <c r="I283" s="25">
        <v>337</v>
      </c>
    </row>
    <row r="284" spans="2:9" ht="20.100000000000001" customHeight="1" thickBot="1" x14ac:dyDescent="0.25">
      <c r="B284" s="62" t="s">
        <v>469</v>
      </c>
      <c r="C284" s="25">
        <v>0</v>
      </c>
      <c r="D284" s="25">
        <v>0</v>
      </c>
      <c r="E284" s="25">
        <v>0</v>
      </c>
      <c r="F284" s="25">
        <v>0</v>
      </c>
      <c r="G284" s="25">
        <v>104</v>
      </c>
      <c r="H284" s="25">
        <v>5</v>
      </c>
      <c r="I284" s="25">
        <v>109</v>
      </c>
    </row>
    <row r="285" spans="2:9" ht="20.100000000000001" customHeight="1" thickBot="1" x14ac:dyDescent="0.25">
      <c r="B285" s="62" t="s">
        <v>470</v>
      </c>
      <c r="C285" s="25">
        <v>3</v>
      </c>
      <c r="D285" s="25">
        <v>0</v>
      </c>
      <c r="E285" s="25">
        <v>3</v>
      </c>
      <c r="F285" s="25">
        <v>6</v>
      </c>
      <c r="G285" s="25">
        <v>6</v>
      </c>
      <c r="H285" s="25">
        <v>0</v>
      </c>
      <c r="I285" s="25">
        <v>6</v>
      </c>
    </row>
    <row r="286" spans="2:9" ht="20.100000000000001" customHeight="1" thickBot="1" x14ac:dyDescent="0.25">
      <c r="B286" s="62" t="s">
        <v>471</v>
      </c>
      <c r="C286" s="25">
        <v>0</v>
      </c>
      <c r="D286" s="25">
        <v>1</v>
      </c>
      <c r="E286" s="25">
        <v>0</v>
      </c>
      <c r="F286" s="25">
        <v>1</v>
      </c>
      <c r="G286" s="25">
        <v>81</v>
      </c>
      <c r="H286" s="25">
        <v>0</v>
      </c>
      <c r="I286" s="25">
        <v>81</v>
      </c>
    </row>
    <row r="287" spans="2:9" ht="20.100000000000001" customHeight="1" thickBot="1" x14ac:dyDescent="0.25">
      <c r="B287" s="62" t="s">
        <v>472</v>
      </c>
      <c r="C287" s="25">
        <v>0</v>
      </c>
      <c r="D287" s="25">
        <v>5</v>
      </c>
      <c r="E287" s="25">
        <v>0</v>
      </c>
      <c r="F287" s="25">
        <v>5</v>
      </c>
      <c r="G287" s="25">
        <v>126</v>
      </c>
      <c r="H287" s="25">
        <v>0</v>
      </c>
      <c r="I287" s="25">
        <v>126</v>
      </c>
    </row>
    <row r="288" spans="2:9" ht="20.100000000000001" customHeight="1" thickBot="1" x14ac:dyDescent="0.25">
      <c r="B288" s="62" t="s">
        <v>197</v>
      </c>
      <c r="C288" s="25">
        <v>55</v>
      </c>
      <c r="D288" s="25">
        <v>0</v>
      </c>
      <c r="E288" s="25">
        <v>64</v>
      </c>
      <c r="F288" s="25">
        <v>119</v>
      </c>
      <c r="G288" s="25">
        <v>406</v>
      </c>
      <c r="H288" s="25">
        <v>34</v>
      </c>
      <c r="I288" s="25">
        <v>440</v>
      </c>
    </row>
    <row r="289" spans="2:9" ht="20.100000000000001" customHeight="1" thickBot="1" x14ac:dyDescent="0.25">
      <c r="B289" s="62" t="s">
        <v>473</v>
      </c>
      <c r="C289" s="25">
        <v>3</v>
      </c>
      <c r="D289" s="25">
        <v>3</v>
      </c>
      <c r="E289" s="25">
        <v>0</v>
      </c>
      <c r="F289" s="25">
        <v>6</v>
      </c>
      <c r="G289" s="25">
        <v>396</v>
      </c>
      <c r="H289" s="25">
        <v>0</v>
      </c>
      <c r="I289" s="25">
        <v>396</v>
      </c>
    </row>
    <row r="290" spans="2:9" ht="20.100000000000001" customHeight="1" thickBot="1" x14ac:dyDescent="0.25">
      <c r="B290" s="62" t="s">
        <v>642</v>
      </c>
      <c r="C290" s="25">
        <v>0</v>
      </c>
      <c r="D290" s="25">
        <v>0</v>
      </c>
      <c r="E290" s="25">
        <v>0</v>
      </c>
      <c r="F290" s="25">
        <v>0</v>
      </c>
      <c r="G290" s="25">
        <v>106</v>
      </c>
      <c r="H290" s="25">
        <v>0</v>
      </c>
      <c r="I290" s="25">
        <v>106</v>
      </c>
    </row>
    <row r="291" spans="2:9" ht="20.100000000000001" customHeight="1" thickBot="1" x14ac:dyDescent="0.25">
      <c r="B291" s="62" t="s">
        <v>474</v>
      </c>
      <c r="C291" s="25">
        <v>11</v>
      </c>
      <c r="D291" s="25">
        <v>4</v>
      </c>
      <c r="E291" s="25">
        <v>0</v>
      </c>
      <c r="F291" s="25">
        <v>15</v>
      </c>
      <c r="G291" s="25">
        <v>36</v>
      </c>
      <c r="H291" s="25">
        <v>0</v>
      </c>
      <c r="I291" s="25">
        <v>36</v>
      </c>
    </row>
    <row r="292" spans="2:9" ht="20.100000000000001" customHeight="1" thickBot="1" x14ac:dyDescent="0.25">
      <c r="B292" s="62" t="s">
        <v>475</v>
      </c>
      <c r="C292" s="25">
        <v>1</v>
      </c>
      <c r="D292" s="25">
        <v>0</v>
      </c>
      <c r="E292" s="25">
        <v>0</v>
      </c>
      <c r="F292" s="25">
        <v>1</v>
      </c>
      <c r="G292" s="25">
        <v>44</v>
      </c>
      <c r="H292" s="25">
        <v>0</v>
      </c>
      <c r="I292" s="25">
        <v>44</v>
      </c>
    </row>
    <row r="293" spans="2:9" ht="20.100000000000001" customHeight="1" thickBot="1" x14ac:dyDescent="0.25">
      <c r="B293" s="62" t="s">
        <v>476</v>
      </c>
      <c r="C293" s="25">
        <v>0</v>
      </c>
      <c r="D293" s="25">
        <v>15</v>
      </c>
      <c r="E293" s="25">
        <v>0</v>
      </c>
      <c r="F293" s="25">
        <v>15</v>
      </c>
      <c r="G293" s="25">
        <v>249</v>
      </c>
      <c r="H293" s="25">
        <v>3</v>
      </c>
      <c r="I293" s="25">
        <v>252</v>
      </c>
    </row>
    <row r="294" spans="2:9" ht="20.100000000000001" customHeight="1" thickBot="1" x14ac:dyDescent="0.25">
      <c r="B294" s="62" t="s">
        <v>477</v>
      </c>
      <c r="C294" s="25">
        <v>0</v>
      </c>
      <c r="D294" s="25">
        <v>4</v>
      </c>
      <c r="E294" s="25">
        <v>0</v>
      </c>
      <c r="F294" s="25">
        <v>4</v>
      </c>
      <c r="G294" s="25">
        <v>159</v>
      </c>
      <c r="H294" s="25">
        <v>0</v>
      </c>
      <c r="I294" s="25">
        <v>159</v>
      </c>
    </row>
    <row r="295" spans="2:9" ht="20.100000000000001" customHeight="1" thickBot="1" x14ac:dyDescent="0.25">
      <c r="B295" s="62" t="s">
        <v>478</v>
      </c>
      <c r="C295" s="25">
        <v>0</v>
      </c>
      <c r="D295" s="25">
        <v>0</v>
      </c>
      <c r="E295" s="25">
        <v>0</v>
      </c>
      <c r="F295" s="25">
        <v>0</v>
      </c>
      <c r="G295" s="25">
        <v>96</v>
      </c>
      <c r="H295" s="25">
        <v>0</v>
      </c>
      <c r="I295" s="25">
        <v>96</v>
      </c>
    </row>
    <row r="296" spans="2:9" ht="20.100000000000001" customHeight="1" thickBot="1" x14ac:dyDescent="0.25">
      <c r="B296" s="62" t="s">
        <v>479</v>
      </c>
      <c r="C296" s="25">
        <v>6</v>
      </c>
      <c r="D296" s="25">
        <v>16</v>
      </c>
      <c r="E296" s="25">
        <v>0</v>
      </c>
      <c r="F296" s="25">
        <v>22</v>
      </c>
      <c r="G296" s="25">
        <v>58</v>
      </c>
      <c r="H296" s="25">
        <v>0</v>
      </c>
      <c r="I296" s="25">
        <v>58</v>
      </c>
    </row>
    <row r="297" spans="2:9" ht="20.100000000000001" customHeight="1" thickBot="1" x14ac:dyDescent="0.25">
      <c r="B297" s="62" t="s">
        <v>480</v>
      </c>
      <c r="C297" s="25">
        <v>0</v>
      </c>
      <c r="D297" s="25">
        <v>0</v>
      </c>
      <c r="E297" s="25">
        <v>0</v>
      </c>
      <c r="F297" s="25">
        <v>0</v>
      </c>
      <c r="G297" s="25">
        <v>35</v>
      </c>
      <c r="H297" s="25">
        <v>0</v>
      </c>
      <c r="I297" s="25">
        <v>35</v>
      </c>
    </row>
    <row r="298" spans="2:9" ht="20.100000000000001" customHeight="1" thickBot="1" x14ac:dyDescent="0.25">
      <c r="B298" s="62" t="s">
        <v>481</v>
      </c>
      <c r="C298" s="25">
        <v>0</v>
      </c>
      <c r="D298" s="25">
        <v>6</v>
      </c>
      <c r="E298" s="25">
        <v>1</v>
      </c>
      <c r="F298" s="25">
        <v>7</v>
      </c>
      <c r="G298" s="25">
        <v>215</v>
      </c>
      <c r="H298" s="25">
        <v>0</v>
      </c>
      <c r="I298" s="25">
        <v>215</v>
      </c>
    </row>
    <row r="299" spans="2:9" ht="20.100000000000001" customHeight="1" thickBot="1" x14ac:dyDescent="0.25">
      <c r="B299" s="62" t="s">
        <v>482</v>
      </c>
      <c r="C299" s="25">
        <v>31</v>
      </c>
      <c r="D299" s="25">
        <v>0</v>
      </c>
      <c r="E299" s="25">
        <v>1</v>
      </c>
      <c r="F299" s="25">
        <v>32</v>
      </c>
      <c r="G299" s="25">
        <v>224</v>
      </c>
      <c r="H299" s="25">
        <v>7</v>
      </c>
      <c r="I299" s="25">
        <v>231</v>
      </c>
    </row>
    <row r="300" spans="2:9" ht="20.100000000000001" customHeight="1" thickBot="1" x14ac:dyDescent="0.25">
      <c r="B300" s="62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</row>
    <row r="301" spans="2:9" ht="20.100000000000001" customHeight="1" thickBot="1" x14ac:dyDescent="0.25">
      <c r="B301" s="62" t="s">
        <v>484</v>
      </c>
      <c r="C301" s="25">
        <v>7</v>
      </c>
      <c r="D301" s="25">
        <v>0</v>
      </c>
      <c r="E301" s="25">
        <v>0</v>
      </c>
      <c r="F301" s="25">
        <v>7</v>
      </c>
      <c r="G301" s="25">
        <v>39</v>
      </c>
      <c r="H301" s="25">
        <v>28</v>
      </c>
      <c r="I301" s="25">
        <v>67</v>
      </c>
    </row>
    <row r="302" spans="2:9" ht="20.100000000000001" customHeight="1" thickBot="1" x14ac:dyDescent="0.25">
      <c r="B302" s="62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10</v>
      </c>
      <c r="H302" s="25">
        <v>0</v>
      </c>
      <c r="I302" s="25">
        <v>10</v>
      </c>
    </row>
    <row r="303" spans="2:9" ht="20.100000000000001" customHeight="1" thickBot="1" x14ac:dyDescent="0.25">
      <c r="B303" s="62" t="s">
        <v>486</v>
      </c>
      <c r="C303" s="25">
        <v>0</v>
      </c>
      <c r="D303" s="25">
        <v>0</v>
      </c>
      <c r="E303" s="25">
        <v>0</v>
      </c>
      <c r="F303" s="25">
        <v>0</v>
      </c>
      <c r="G303" s="25">
        <v>207</v>
      </c>
      <c r="H303" s="25">
        <v>0</v>
      </c>
      <c r="I303" s="25">
        <v>207</v>
      </c>
    </row>
    <row r="304" spans="2:9" ht="20.100000000000001" customHeight="1" thickBot="1" x14ac:dyDescent="0.25">
      <c r="B304" s="62" t="s">
        <v>487</v>
      </c>
      <c r="C304" s="25">
        <v>1</v>
      </c>
      <c r="D304" s="25">
        <v>13</v>
      </c>
      <c r="E304" s="25">
        <v>0</v>
      </c>
      <c r="F304" s="25">
        <v>14</v>
      </c>
      <c r="G304" s="25">
        <v>194</v>
      </c>
      <c r="H304" s="25">
        <v>0</v>
      </c>
      <c r="I304" s="25">
        <v>194</v>
      </c>
    </row>
    <row r="305" spans="2:9" ht="20.100000000000001" customHeight="1" thickBot="1" x14ac:dyDescent="0.25">
      <c r="B305" s="62" t="s">
        <v>488</v>
      </c>
      <c r="C305" s="25">
        <v>3</v>
      </c>
      <c r="D305" s="25">
        <v>0</v>
      </c>
      <c r="E305" s="25">
        <v>2</v>
      </c>
      <c r="F305" s="25">
        <v>5</v>
      </c>
      <c r="G305" s="25">
        <v>309</v>
      </c>
      <c r="H305" s="25">
        <v>0</v>
      </c>
      <c r="I305" s="25">
        <v>309</v>
      </c>
    </row>
    <row r="306" spans="2:9" ht="20.100000000000001" customHeight="1" thickBot="1" x14ac:dyDescent="0.25">
      <c r="B306" s="62" t="s">
        <v>489</v>
      </c>
      <c r="C306" s="25">
        <v>5</v>
      </c>
      <c r="D306" s="25">
        <v>0</v>
      </c>
      <c r="E306" s="25">
        <v>1</v>
      </c>
      <c r="F306" s="25">
        <v>6</v>
      </c>
      <c r="G306" s="25">
        <v>51</v>
      </c>
      <c r="H306" s="25">
        <v>0</v>
      </c>
      <c r="I306" s="25">
        <v>51</v>
      </c>
    </row>
    <row r="307" spans="2:9" ht="20.100000000000001" customHeight="1" thickBot="1" x14ac:dyDescent="0.25">
      <c r="B307" s="62" t="s">
        <v>643</v>
      </c>
      <c r="C307" s="25">
        <v>9</v>
      </c>
      <c r="D307" s="25">
        <v>19</v>
      </c>
      <c r="E307" s="25">
        <v>0</v>
      </c>
      <c r="F307" s="25">
        <v>28</v>
      </c>
      <c r="G307" s="25">
        <v>316</v>
      </c>
      <c r="H307" s="25">
        <v>0</v>
      </c>
      <c r="I307" s="25">
        <v>316</v>
      </c>
    </row>
    <row r="308" spans="2:9" ht="20.100000000000001" customHeight="1" thickBot="1" x14ac:dyDescent="0.25">
      <c r="B308" s="62" t="s">
        <v>490</v>
      </c>
      <c r="C308" s="25">
        <v>39</v>
      </c>
      <c r="D308" s="25">
        <v>0</v>
      </c>
      <c r="E308" s="25">
        <v>0</v>
      </c>
      <c r="F308" s="25">
        <v>39</v>
      </c>
      <c r="G308" s="25">
        <v>359</v>
      </c>
      <c r="H308" s="25">
        <v>0</v>
      </c>
      <c r="I308" s="25">
        <v>359</v>
      </c>
    </row>
    <row r="309" spans="2:9" ht="20.100000000000001" customHeight="1" thickBot="1" x14ac:dyDescent="0.25">
      <c r="B309" s="62" t="s">
        <v>491</v>
      </c>
      <c r="C309" s="25">
        <v>33</v>
      </c>
      <c r="D309" s="25">
        <v>30</v>
      </c>
      <c r="E309" s="25">
        <v>126</v>
      </c>
      <c r="F309" s="25">
        <v>189</v>
      </c>
      <c r="G309" s="25">
        <v>1301</v>
      </c>
      <c r="H309" s="25">
        <v>7</v>
      </c>
      <c r="I309" s="25">
        <v>1308</v>
      </c>
    </row>
    <row r="310" spans="2:9" ht="20.100000000000001" customHeight="1" thickBot="1" x14ac:dyDescent="0.25">
      <c r="B310" s="62" t="s">
        <v>492</v>
      </c>
      <c r="C310" s="25">
        <v>23</v>
      </c>
      <c r="D310" s="25">
        <v>5</v>
      </c>
      <c r="E310" s="25">
        <v>0</v>
      </c>
      <c r="F310" s="25">
        <v>28</v>
      </c>
      <c r="G310" s="25">
        <v>136</v>
      </c>
      <c r="H310" s="25">
        <v>22</v>
      </c>
      <c r="I310" s="25">
        <v>158</v>
      </c>
    </row>
    <row r="311" spans="2:9" ht="20.100000000000001" customHeight="1" thickBot="1" x14ac:dyDescent="0.25">
      <c r="B311" s="62" t="s">
        <v>493</v>
      </c>
      <c r="C311" s="25">
        <v>0</v>
      </c>
      <c r="D311" s="25">
        <v>0</v>
      </c>
      <c r="E311" s="25">
        <v>0</v>
      </c>
      <c r="F311" s="25">
        <v>0</v>
      </c>
      <c r="G311" s="25">
        <v>67</v>
      </c>
      <c r="H311" s="25">
        <v>2</v>
      </c>
      <c r="I311" s="25">
        <v>69</v>
      </c>
    </row>
    <row r="312" spans="2:9" ht="20.100000000000001" customHeight="1" thickBot="1" x14ac:dyDescent="0.25">
      <c r="B312" s="62" t="s">
        <v>494</v>
      </c>
      <c r="C312" s="25">
        <v>20</v>
      </c>
      <c r="D312" s="25">
        <v>3</v>
      </c>
      <c r="E312" s="25">
        <v>0</v>
      </c>
      <c r="F312" s="25">
        <v>23</v>
      </c>
      <c r="G312" s="25">
        <v>107</v>
      </c>
      <c r="H312" s="25">
        <v>8</v>
      </c>
      <c r="I312" s="25">
        <v>115</v>
      </c>
    </row>
    <row r="313" spans="2:9" ht="20.100000000000001" customHeight="1" thickBot="1" x14ac:dyDescent="0.25">
      <c r="B313" s="62" t="s">
        <v>495</v>
      </c>
      <c r="C313" s="25">
        <v>0</v>
      </c>
      <c r="D313" s="25">
        <v>0</v>
      </c>
      <c r="E313" s="25">
        <v>0</v>
      </c>
      <c r="F313" s="25">
        <v>0</v>
      </c>
      <c r="G313" s="25">
        <v>37</v>
      </c>
      <c r="H313" s="25">
        <v>5</v>
      </c>
      <c r="I313" s="25">
        <v>42</v>
      </c>
    </row>
    <row r="314" spans="2:9" ht="20.100000000000001" customHeight="1" thickBot="1" x14ac:dyDescent="0.25">
      <c r="B314" s="62" t="s">
        <v>496</v>
      </c>
      <c r="C314" s="25">
        <v>6</v>
      </c>
      <c r="D314" s="25">
        <v>4</v>
      </c>
      <c r="E314" s="25">
        <v>0</v>
      </c>
      <c r="F314" s="25">
        <v>10</v>
      </c>
      <c r="G314" s="25">
        <v>121</v>
      </c>
      <c r="H314" s="25">
        <v>0</v>
      </c>
      <c r="I314" s="25">
        <v>121</v>
      </c>
    </row>
    <row r="315" spans="2:9" ht="20.100000000000001" customHeight="1" thickBot="1" x14ac:dyDescent="0.25">
      <c r="B315" s="62" t="s">
        <v>497</v>
      </c>
      <c r="C315" s="25">
        <v>14</v>
      </c>
      <c r="D315" s="25">
        <v>6</v>
      </c>
      <c r="E315" s="25">
        <v>0</v>
      </c>
      <c r="F315" s="25">
        <v>20</v>
      </c>
      <c r="G315" s="25">
        <v>96</v>
      </c>
      <c r="H315" s="25">
        <v>0</v>
      </c>
      <c r="I315" s="25">
        <v>96</v>
      </c>
    </row>
    <row r="316" spans="2:9" ht="20.100000000000001" customHeight="1" thickBot="1" x14ac:dyDescent="0.25">
      <c r="B316" s="62" t="s">
        <v>498</v>
      </c>
      <c r="C316" s="25">
        <v>0</v>
      </c>
      <c r="D316" s="25">
        <v>5</v>
      </c>
      <c r="E316" s="25">
        <v>0</v>
      </c>
      <c r="F316" s="25">
        <v>5</v>
      </c>
      <c r="G316" s="25">
        <v>110</v>
      </c>
      <c r="H316" s="25">
        <v>1</v>
      </c>
      <c r="I316" s="25">
        <v>111</v>
      </c>
    </row>
    <row r="317" spans="2:9" ht="20.100000000000001" customHeight="1" thickBot="1" x14ac:dyDescent="0.25">
      <c r="B317" s="62" t="s">
        <v>499</v>
      </c>
      <c r="C317" s="25">
        <v>3</v>
      </c>
      <c r="D317" s="25">
        <v>1</v>
      </c>
      <c r="E317" s="25">
        <v>4</v>
      </c>
      <c r="F317" s="25">
        <v>8</v>
      </c>
      <c r="G317" s="25">
        <v>230</v>
      </c>
      <c r="H317" s="25">
        <v>1</v>
      </c>
      <c r="I317" s="25">
        <v>231</v>
      </c>
    </row>
    <row r="318" spans="2:9" ht="20.100000000000001" customHeight="1" thickBot="1" x14ac:dyDescent="0.25">
      <c r="B318" s="62" t="s">
        <v>500</v>
      </c>
      <c r="C318" s="25">
        <v>2</v>
      </c>
      <c r="D318" s="25">
        <v>0</v>
      </c>
      <c r="E318" s="25">
        <v>1</v>
      </c>
      <c r="F318" s="25">
        <v>3</v>
      </c>
      <c r="G318" s="25">
        <v>27</v>
      </c>
      <c r="H318" s="25">
        <v>14</v>
      </c>
      <c r="I318" s="25">
        <v>41</v>
      </c>
    </row>
    <row r="319" spans="2:9" ht="20.100000000000001" customHeight="1" thickBot="1" x14ac:dyDescent="0.25">
      <c r="B319" s="62" t="s">
        <v>501</v>
      </c>
      <c r="C319" s="25">
        <v>2</v>
      </c>
      <c r="D319" s="25">
        <v>0</v>
      </c>
      <c r="E319" s="25">
        <v>0</v>
      </c>
      <c r="F319" s="25">
        <v>2</v>
      </c>
      <c r="G319" s="25">
        <v>106</v>
      </c>
      <c r="H319" s="25">
        <v>12</v>
      </c>
      <c r="I319" s="25">
        <v>118</v>
      </c>
    </row>
    <row r="320" spans="2:9" ht="20.100000000000001" customHeight="1" thickBot="1" x14ac:dyDescent="0.25">
      <c r="B320" s="62" t="s">
        <v>502</v>
      </c>
      <c r="C320" s="25">
        <v>0</v>
      </c>
      <c r="D320" s="25">
        <v>0</v>
      </c>
      <c r="E320" s="25">
        <v>0</v>
      </c>
      <c r="F320" s="25">
        <v>0</v>
      </c>
      <c r="G320" s="25">
        <v>74</v>
      </c>
      <c r="H320" s="25">
        <v>0</v>
      </c>
      <c r="I320" s="25">
        <v>74</v>
      </c>
    </row>
    <row r="321" spans="2:9" ht="20.100000000000001" customHeight="1" thickBot="1" x14ac:dyDescent="0.25">
      <c r="B321" s="62" t="s">
        <v>503</v>
      </c>
      <c r="C321" s="25">
        <v>16</v>
      </c>
      <c r="D321" s="25">
        <v>0</v>
      </c>
      <c r="E321" s="25">
        <v>0</v>
      </c>
      <c r="F321" s="25">
        <v>16</v>
      </c>
      <c r="G321" s="25">
        <v>127</v>
      </c>
      <c r="H321" s="25">
        <v>0</v>
      </c>
      <c r="I321" s="25">
        <v>127</v>
      </c>
    </row>
    <row r="322" spans="2:9" ht="20.100000000000001" customHeight="1" thickBot="1" x14ac:dyDescent="0.25">
      <c r="B322" s="62" t="s">
        <v>504</v>
      </c>
      <c r="C322" s="25">
        <v>0</v>
      </c>
      <c r="D322" s="25">
        <v>0</v>
      </c>
      <c r="E322" s="25">
        <v>0</v>
      </c>
      <c r="F322" s="25">
        <v>0</v>
      </c>
      <c r="G322" s="25">
        <v>40</v>
      </c>
      <c r="H322" s="25">
        <v>0</v>
      </c>
      <c r="I322" s="25">
        <v>40</v>
      </c>
    </row>
    <row r="323" spans="2:9" ht="20.100000000000001" customHeight="1" thickBot="1" x14ac:dyDescent="0.25">
      <c r="B323" s="62" t="s">
        <v>505</v>
      </c>
      <c r="C323" s="25">
        <v>0</v>
      </c>
      <c r="D323" s="25">
        <v>0</v>
      </c>
      <c r="E323" s="25">
        <v>0</v>
      </c>
      <c r="F323" s="25">
        <v>0</v>
      </c>
      <c r="G323" s="25">
        <v>55</v>
      </c>
      <c r="H323" s="25">
        <v>0</v>
      </c>
      <c r="I323" s="25">
        <v>55</v>
      </c>
    </row>
    <row r="324" spans="2:9" ht="20.100000000000001" customHeight="1" thickBot="1" x14ac:dyDescent="0.25">
      <c r="B324" s="62" t="s">
        <v>506</v>
      </c>
      <c r="C324" s="25">
        <v>0</v>
      </c>
      <c r="D324" s="25">
        <v>0</v>
      </c>
      <c r="E324" s="25">
        <v>0</v>
      </c>
      <c r="F324" s="25">
        <v>0</v>
      </c>
      <c r="G324" s="25">
        <v>10</v>
      </c>
      <c r="H324" s="25">
        <v>0</v>
      </c>
      <c r="I324" s="25">
        <v>10</v>
      </c>
    </row>
    <row r="325" spans="2:9" ht="20.100000000000001" customHeight="1" thickBot="1" x14ac:dyDescent="0.25">
      <c r="B325" s="62" t="s">
        <v>507</v>
      </c>
      <c r="C325" s="25">
        <v>0</v>
      </c>
      <c r="D325" s="25">
        <v>0</v>
      </c>
      <c r="E325" s="25">
        <v>0</v>
      </c>
      <c r="F325" s="25">
        <v>0</v>
      </c>
      <c r="G325" s="25">
        <v>92</v>
      </c>
      <c r="H325" s="25">
        <v>0</v>
      </c>
      <c r="I325" s="25">
        <v>92</v>
      </c>
    </row>
    <row r="326" spans="2:9" ht="20.100000000000001" customHeight="1" thickBot="1" x14ac:dyDescent="0.25">
      <c r="B326" s="62" t="s">
        <v>198</v>
      </c>
      <c r="C326" s="25">
        <v>3</v>
      </c>
      <c r="D326" s="25">
        <v>15</v>
      </c>
      <c r="E326" s="25">
        <v>61</v>
      </c>
      <c r="F326" s="25">
        <v>79</v>
      </c>
      <c r="G326" s="25">
        <v>186</v>
      </c>
      <c r="H326" s="25">
        <v>0</v>
      </c>
      <c r="I326" s="25">
        <v>186</v>
      </c>
    </row>
    <row r="327" spans="2:9" ht="20.100000000000001" customHeight="1" thickBot="1" x14ac:dyDescent="0.25">
      <c r="B327" s="62" t="s">
        <v>508</v>
      </c>
      <c r="C327" s="25">
        <v>2</v>
      </c>
      <c r="D327" s="25">
        <v>0</v>
      </c>
      <c r="E327" s="25">
        <v>0</v>
      </c>
      <c r="F327" s="25">
        <v>2</v>
      </c>
      <c r="G327" s="25">
        <v>14</v>
      </c>
      <c r="H327" s="25">
        <v>0</v>
      </c>
      <c r="I327" s="25">
        <v>14</v>
      </c>
    </row>
    <row r="328" spans="2:9" ht="20.100000000000001" customHeight="1" thickBot="1" x14ac:dyDescent="0.25">
      <c r="B328" s="62" t="s">
        <v>509</v>
      </c>
      <c r="C328" s="25">
        <v>1</v>
      </c>
      <c r="D328" s="25">
        <v>0</v>
      </c>
      <c r="E328" s="25">
        <v>0</v>
      </c>
      <c r="F328" s="25">
        <v>1</v>
      </c>
      <c r="G328" s="25">
        <v>15</v>
      </c>
      <c r="H328" s="25">
        <v>0</v>
      </c>
      <c r="I328" s="25">
        <v>15</v>
      </c>
    </row>
    <row r="329" spans="2:9" ht="20.100000000000001" customHeight="1" thickBot="1" x14ac:dyDescent="0.25">
      <c r="B329" s="62" t="s">
        <v>510</v>
      </c>
      <c r="C329" s="25">
        <v>0</v>
      </c>
      <c r="D329" s="25">
        <v>0</v>
      </c>
      <c r="E329" s="25">
        <v>0</v>
      </c>
      <c r="F329" s="25">
        <v>0</v>
      </c>
      <c r="G329" s="25">
        <v>12</v>
      </c>
      <c r="H329" s="25">
        <v>0</v>
      </c>
      <c r="I329" s="25">
        <v>12</v>
      </c>
    </row>
    <row r="330" spans="2:9" ht="20.100000000000001" customHeight="1" thickBot="1" x14ac:dyDescent="0.25">
      <c r="B330" s="62" t="s">
        <v>511</v>
      </c>
      <c r="C330" s="25">
        <v>0</v>
      </c>
      <c r="D330" s="25">
        <v>0</v>
      </c>
      <c r="E330" s="25">
        <v>0</v>
      </c>
      <c r="F330" s="25">
        <v>0</v>
      </c>
      <c r="G330" s="25">
        <v>3</v>
      </c>
      <c r="H330" s="25">
        <v>0</v>
      </c>
      <c r="I330" s="25">
        <v>3</v>
      </c>
    </row>
    <row r="331" spans="2:9" ht="20.100000000000001" customHeight="1" thickBot="1" x14ac:dyDescent="0.25">
      <c r="B331" s="62" t="s">
        <v>512</v>
      </c>
      <c r="C331" s="25">
        <v>0</v>
      </c>
      <c r="D331" s="25">
        <v>0</v>
      </c>
      <c r="E331" s="25">
        <v>0</v>
      </c>
      <c r="F331" s="25">
        <v>0</v>
      </c>
      <c r="G331" s="25">
        <v>11</v>
      </c>
      <c r="H331" s="25">
        <v>0</v>
      </c>
      <c r="I331" s="25">
        <v>11</v>
      </c>
    </row>
    <row r="332" spans="2:9" ht="20.100000000000001" customHeight="1" thickBot="1" x14ac:dyDescent="0.25">
      <c r="B332" s="62" t="s">
        <v>513</v>
      </c>
      <c r="C332" s="25">
        <v>0</v>
      </c>
      <c r="D332" s="25">
        <v>1</v>
      </c>
      <c r="E332" s="25">
        <v>0</v>
      </c>
      <c r="F332" s="25">
        <v>1</v>
      </c>
      <c r="G332" s="25">
        <v>64</v>
      </c>
      <c r="H332" s="25">
        <v>0</v>
      </c>
      <c r="I332" s="25">
        <v>64</v>
      </c>
    </row>
    <row r="333" spans="2:9" ht="20.100000000000001" customHeight="1" thickBot="1" x14ac:dyDescent="0.25">
      <c r="B333" s="62" t="s">
        <v>514</v>
      </c>
      <c r="C333" s="25">
        <v>0</v>
      </c>
      <c r="D333" s="25">
        <v>0</v>
      </c>
      <c r="E333" s="25">
        <v>0</v>
      </c>
      <c r="F333" s="25">
        <v>0</v>
      </c>
      <c r="G333" s="25">
        <v>11</v>
      </c>
      <c r="H333" s="25">
        <v>0</v>
      </c>
      <c r="I333" s="25">
        <v>11</v>
      </c>
    </row>
    <row r="334" spans="2:9" ht="20.100000000000001" customHeight="1" thickBot="1" x14ac:dyDescent="0.25">
      <c r="B334" s="62" t="s">
        <v>515</v>
      </c>
      <c r="C334" s="25">
        <v>0</v>
      </c>
      <c r="D334" s="25">
        <v>1</v>
      </c>
      <c r="E334" s="25">
        <v>0</v>
      </c>
      <c r="F334" s="25">
        <v>1</v>
      </c>
      <c r="G334" s="25">
        <v>43</v>
      </c>
      <c r="H334" s="25">
        <v>0</v>
      </c>
      <c r="I334" s="25">
        <v>43</v>
      </c>
    </row>
    <row r="335" spans="2:9" ht="20.100000000000001" customHeight="1" thickBot="1" x14ac:dyDescent="0.25">
      <c r="B335" s="62" t="s">
        <v>516</v>
      </c>
      <c r="C335" s="25">
        <v>0</v>
      </c>
      <c r="D335" s="25">
        <v>0</v>
      </c>
      <c r="E335" s="25">
        <v>0</v>
      </c>
      <c r="F335" s="25">
        <v>0</v>
      </c>
      <c r="G335" s="25">
        <v>9</v>
      </c>
      <c r="H335" s="25">
        <v>0</v>
      </c>
      <c r="I335" s="25">
        <v>9</v>
      </c>
    </row>
    <row r="336" spans="2:9" ht="20.100000000000001" customHeight="1" thickBot="1" x14ac:dyDescent="0.25">
      <c r="B336" s="62" t="s">
        <v>199</v>
      </c>
      <c r="C336" s="25">
        <v>1</v>
      </c>
      <c r="D336" s="25">
        <v>6</v>
      </c>
      <c r="E336" s="25">
        <v>0</v>
      </c>
      <c r="F336" s="25">
        <v>7</v>
      </c>
      <c r="G336" s="25">
        <v>108</v>
      </c>
      <c r="H336" s="25">
        <v>1</v>
      </c>
      <c r="I336" s="25">
        <v>109</v>
      </c>
    </row>
    <row r="337" spans="2:9" ht="20.100000000000001" customHeight="1" thickBot="1" x14ac:dyDescent="0.25">
      <c r="B337" s="62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48</v>
      </c>
      <c r="H337" s="25">
        <v>0</v>
      </c>
      <c r="I337" s="25">
        <v>48</v>
      </c>
    </row>
    <row r="338" spans="2:9" ht="20.100000000000001" customHeight="1" thickBot="1" x14ac:dyDescent="0.25">
      <c r="B338" s="62" t="s">
        <v>518</v>
      </c>
      <c r="C338" s="25">
        <v>0</v>
      </c>
      <c r="D338" s="25">
        <v>0</v>
      </c>
      <c r="E338" s="25">
        <v>0</v>
      </c>
      <c r="F338" s="25">
        <v>0</v>
      </c>
      <c r="G338" s="25">
        <v>41</v>
      </c>
      <c r="H338" s="25">
        <v>0</v>
      </c>
      <c r="I338" s="25">
        <v>41</v>
      </c>
    </row>
    <row r="339" spans="2:9" ht="20.100000000000001" customHeight="1" thickBot="1" x14ac:dyDescent="0.25">
      <c r="B339" s="62" t="s">
        <v>519</v>
      </c>
      <c r="C339" s="25">
        <v>3</v>
      </c>
      <c r="D339" s="25">
        <v>0</v>
      </c>
      <c r="E339" s="25">
        <v>0</v>
      </c>
      <c r="F339" s="25">
        <v>3</v>
      </c>
      <c r="G339" s="25">
        <v>69</v>
      </c>
      <c r="H339" s="25">
        <v>0</v>
      </c>
      <c r="I339" s="25">
        <v>69</v>
      </c>
    </row>
    <row r="340" spans="2:9" ht="20.100000000000001" customHeight="1" thickBot="1" x14ac:dyDescent="0.25">
      <c r="B340" s="62" t="s">
        <v>520</v>
      </c>
      <c r="C340" s="25">
        <v>1</v>
      </c>
      <c r="D340" s="25">
        <v>0</v>
      </c>
      <c r="E340" s="25">
        <v>1</v>
      </c>
      <c r="F340" s="25">
        <v>2</v>
      </c>
      <c r="G340" s="25">
        <v>19</v>
      </c>
      <c r="H340" s="25">
        <v>0</v>
      </c>
      <c r="I340" s="25">
        <v>19</v>
      </c>
    </row>
    <row r="341" spans="2:9" ht="20.100000000000001" customHeight="1" thickBot="1" x14ac:dyDescent="0.25">
      <c r="B341" s="62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3</v>
      </c>
      <c r="H341" s="25">
        <v>0</v>
      </c>
      <c r="I341" s="25">
        <v>3</v>
      </c>
    </row>
    <row r="342" spans="2:9" ht="20.100000000000001" customHeight="1" thickBot="1" x14ac:dyDescent="0.25">
      <c r="B342" s="62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</row>
    <row r="343" spans="2:9" ht="20.100000000000001" customHeight="1" thickBot="1" x14ac:dyDescent="0.25">
      <c r="B343" s="62" t="s">
        <v>523</v>
      </c>
      <c r="C343" s="25">
        <v>0</v>
      </c>
      <c r="D343" s="25">
        <v>2</v>
      </c>
      <c r="E343" s="25">
        <v>0</v>
      </c>
      <c r="F343" s="25">
        <v>2</v>
      </c>
      <c r="G343" s="25">
        <v>35</v>
      </c>
      <c r="H343" s="25">
        <v>0</v>
      </c>
      <c r="I343" s="25">
        <v>35</v>
      </c>
    </row>
    <row r="344" spans="2:9" ht="20.100000000000001" customHeight="1" thickBot="1" x14ac:dyDescent="0.25">
      <c r="B344" s="62" t="s">
        <v>524</v>
      </c>
      <c r="C344" s="25">
        <v>0</v>
      </c>
      <c r="D344" s="25">
        <v>0</v>
      </c>
      <c r="E344" s="25">
        <v>1</v>
      </c>
      <c r="F344" s="25">
        <v>1</v>
      </c>
      <c r="G344" s="25">
        <v>59</v>
      </c>
      <c r="H344" s="25">
        <v>0</v>
      </c>
      <c r="I344" s="25">
        <v>59</v>
      </c>
    </row>
    <row r="345" spans="2:9" ht="20.100000000000001" customHeight="1" thickBot="1" x14ac:dyDescent="0.25">
      <c r="B345" s="62" t="s">
        <v>525</v>
      </c>
      <c r="C345" s="25">
        <v>0</v>
      </c>
      <c r="D345" s="25">
        <v>0</v>
      </c>
      <c r="E345" s="25">
        <v>2</v>
      </c>
      <c r="F345" s="25">
        <v>2</v>
      </c>
      <c r="G345" s="25">
        <v>130</v>
      </c>
      <c r="H345" s="25">
        <v>0</v>
      </c>
      <c r="I345" s="25">
        <v>130</v>
      </c>
    </row>
    <row r="346" spans="2:9" ht="20.100000000000001" customHeight="1" thickBot="1" x14ac:dyDescent="0.25">
      <c r="B346" s="62" t="s">
        <v>200</v>
      </c>
      <c r="C346" s="25">
        <v>4</v>
      </c>
      <c r="D346" s="25">
        <v>0</v>
      </c>
      <c r="E346" s="25">
        <v>0</v>
      </c>
      <c r="F346" s="25">
        <v>4</v>
      </c>
      <c r="G346" s="25">
        <v>342</v>
      </c>
      <c r="H346" s="25">
        <v>0</v>
      </c>
      <c r="I346" s="25">
        <v>342</v>
      </c>
    </row>
    <row r="347" spans="2:9" ht="20.100000000000001" customHeight="1" thickBot="1" x14ac:dyDescent="0.25">
      <c r="B347" s="62" t="s">
        <v>526</v>
      </c>
      <c r="C347" s="25">
        <v>0</v>
      </c>
      <c r="D347" s="25">
        <v>0</v>
      </c>
      <c r="E347" s="25">
        <v>0</v>
      </c>
      <c r="F347" s="25">
        <v>0</v>
      </c>
      <c r="G347" s="25">
        <v>33</v>
      </c>
      <c r="H347" s="25">
        <v>0</v>
      </c>
      <c r="I347" s="25">
        <v>33</v>
      </c>
    </row>
    <row r="348" spans="2:9" ht="20.100000000000001" customHeight="1" thickBot="1" x14ac:dyDescent="0.25">
      <c r="B348" s="62" t="s">
        <v>527</v>
      </c>
      <c r="C348" s="25">
        <v>1</v>
      </c>
      <c r="D348" s="25">
        <v>0</v>
      </c>
      <c r="E348" s="25">
        <v>1</v>
      </c>
      <c r="F348" s="25">
        <v>2</v>
      </c>
      <c r="G348" s="25">
        <v>56</v>
      </c>
      <c r="H348" s="25">
        <v>0</v>
      </c>
      <c r="I348" s="25">
        <v>56</v>
      </c>
    </row>
    <row r="349" spans="2:9" ht="20.100000000000001" customHeight="1" thickBot="1" x14ac:dyDescent="0.25">
      <c r="B349" s="62" t="s">
        <v>528</v>
      </c>
      <c r="C349" s="25">
        <v>0</v>
      </c>
      <c r="D349" s="25">
        <v>0</v>
      </c>
      <c r="E349" s="25">
        <v>0</v>
      </c>
      <c r="F349" s="25">
        <v>0</v>
      </c>
      <c r="G349" s="25">
        <v>15</v>
      </c>
      <c r="H349" s="25">
        <v>0</v>
      </c>
      <c r="I349" s="25">
        <v>15</v>
      </c>
    </row>
    <row r="350" spans="2:9" ht="20.100000000000001" customHeight="1" thickBot="1" x14ac:dyDescent="0.25">
      <c r="B350" s="62" t="s">
        <v>529</v>
      </c>
      <c r="C350" s="25">
        <v>0</v>
      </c>
      <c r="D350" s="25">
        <v>0</v>
      </c>
      <c r="E350" s="25">
        <v>0</v>
      </c>
      <c r="F350" s="25">
        <v>0</v>
      </c>
      <c r="G350" s="25">
        <v>5</v>
      </c>
      <c r="H350" s="25">
        <v>0</v>
      </c>
      <c r="I350" s="25">
        <v>5</v>
      </c>
    </row>
    <row r="351" spans="2:9" ht="20.100000000000001" customHeight="1" thickBot="1" x14ac:dyDescent="0.25">
      <c r="B351" s="62" t="s">
        <v>530</v>
      </c>
      <c r="C351" s="25">
        <v>0</v>
      </c>
      <c r="D351" s="25">
        <v>0</v>
      </c>
      <c r="E351" s="25">
        <v>0</v>
      </c>
      <c r="F351" s="25">
        <v>0</v>
      </c>
      <c r="G351" s="25">
        <v>3</v>
      </c>
      <c r="H351" s="25">
        <v>0</v>
      </c>
      <c r="I351" s="25">
        <v>3</v>
      </c>
    </row>
    <row r="352" spans="2:9" ht="20.100000000000001" customHeight="1" thickBot="1" x14ac:dyDescent="0.25">
      <c r="B352" s="62" t="s">
        <v>531</v>
      </c>
      <c r="C352" s="25">
        <v>0</v>
      </c>
      <c r="D352" s="25">
        <v>0</v>
      </c>
      <c r="E352" s="25">
        <v>0</v>
      </c>
      <c r="F352" s="25">
        <v>0</v>
      </c>
      <c r="G352" s="25">
        <v>70</v>
      </c>
      <c r="H352" s="25">
        <v>0</v>
      </c>
      <c r="I352" s="25">
        <v>70</v>
      </c>
    </row>
    <row r="353" spans="2:9" ht="20.100000000000001" customHeight="1" thickBot="1" x14ac:dyDescent="0.25">
      <c r="B353" s="62" t="s">
        <v>532</v>
      </c>
      <c r="C353" s="25">
        <v>1</v>
      </c>
      <c r="D353" s="25">
        <v>0</v>
      </c>
      <c r="E353" s="25">
        <v>0</v>
      </c>
      <c r="F353" s="25">
        <v>1</v>
      </c>
      <c r="G353" s="25">
        <v>8</v>
      </c>
      <c r="H353" s="25">
        <v>0</v>
      </c>
      <c r="I353" s="25">
        <v>8</v>
      </c>
    </row>
    <row r="354" spans="2:9" ht="20.100000000000001" customHeight="1" thickBot="1" x14ac:dyDescent="0.25">
      <c r="B354" s="62" t="s">
        <v>533</v>
      </c>
      <c r="C354" s="25">
        <v>0</v>
      </c>
      <c r="D354" s="25">
        <v>0</v>
      </c>
      <c r="E354" s="25">
        <v>0</v>
      </c>
      <c r="F354" s="25">
        <v>0</v>
      </c>
      <c r="G354" s="25">
        <v>13</v>
      </c>
      <c r="H354" s="25">
        <v>0</v>
      </c>
      <c r="I354" s="25">
        <v>13</v>
      </c>
    </row>
    <row r="355" spans="2:9" ht="20.100000000000001" customHeight="1" thickBot="1" x14ac:dyDescent="0.25">
      <c r="B355" s="62" t="s">
        <v>534</v>
      </c>
      <c r="C355" s="25">
        <v>1</v>
      </c>
      <c r="D355" s="25">
        <v>0</v>
      </c>
      <c r="E355" s="25">
        <v>0</v>
      </c>
      <c r="F355" s="25">
        <v>1</v>
      </c>
      <c r="G355" s="25">
        <v>20</v>
      </c>
      <c r="H355" s="25">
        <v>0</v>
      </c>
      <c r="I355" s="25">
        <v>20</v>
      </c>
    </row>
    <row r="356" spans="2:9" ht="20.100000000000001" customHeight="1" thickBot="1" x14ac:dyDescent="0.25">
      <c r="B356" s="62" t="s">
        <v>535</v>
      </c>
      <c r="C356" s="25">
        <v>0</v>
      </c>
      <c r="D356" s="25">
        <v>3</v>
      </c>
      <c r="E356" s="25">
        <v>0</v>
      </c>
      <c r="F356" s="25">
        <v>3</v>
      </c>
      <c r="G356" s="25">
        <v>15</v>
      </c>
      <c r="H356" s="25">
        <v>0</v>
      </c>
      <c r="I356" s="25">
        <v>15</v>
      </c>
    </row>
    <row r="357" spans="2:9" ht="20.100000000000001" customHeight="1" thickBot="1" x14ac:dyDescent="0.25">
      <c r="B357" s="62" t="s">
        <v>536</v>
      </c>
      <c r="C357" s="25">
        <v>4</v>
      </c>
      <c r="D357" s="25">
        <v>4</v>
      </c>
      <c r="E357" s="25">
        <v>0</v>
      </c>
      <c r="F357" s="25">
        <v>8</v>
      </c>
      <c r="G357" s="25">
        <v>30</v>
      </c>
      <c r="H357" s="25">
        <v>4</v>
      </c>
      <c r="I357" s="25">
        <v>34</v>
      </c>
    </row>
    <row r="358" spans="2:9" ht="20.100000000000001" customHeight="1" thickBot="1" x14ac:dyDescent="0.25">
      <c r="B358" s="62" t="s">
        <v>537</v>
      </c>
      <c r="C358" s="25">
        <v>0</v>
      </c>
      <c r="D358" s="25">
        <v>0</v>
      </c>
      <c r="E358" s="25">
        <v>0</v>
      </c>
      <c r="F358" s="25">
        <v>0</v>
      </c>
      <c r="G358" s="25">
        <v>7</v>
      </c>
      <c r="H358" s="25">
        <v>0</v>
      </c>
      <c r="I358" s="25">
        <v>7</v>
      </c>
    </row>
    <row r="359" spans="2:9" ht="20.100000000000001" customHeight="1" thickBot="1" x14ac:dyDescent="0.25">
      <c r="B359" s="62" t="s">
        <v>201</v>
      </c>
      <c r="C359" s="25">
        <v>0</v>
      </c>
      <c r="D359" s="25">
        <v>0</v>
      </c>
      <c r="E359" s="25">
        <v>0</v>
      </c>
      <c r="F359" s="25">
        <v>0</v>
      </c>
      <c r="G359" s="25">
        <v>143</v>
      </c>
      <c r="H359" s="25">
        <v>0</v>
      </c>
      <c r="I359" s="25">
        <v>143</v>
      </c>
    </row>
    <row r="360" spans="2:9" ht="20.100000000000001" customHeight="1" thickBot="1" x14ac:dyDescent="0.25">
      <c r="B360" s="62" t="s">
        <v>538</v>
      </c>
      <c r="C360" s="25">
        <v>0</v>
      </c>
      <c r="D360" s="25">
        <v>0</v>
      </c>
      <c r="E360" s="25">
        <v>0</v>
      </c>
      <c r="F360" s="25">
        <v>0</v>
      </c>
      <c r="G360" s="25">
        <v>23</v>
      </c>
      <c r="H360" s="25">
        <v>0</v>
      </c>
      <c r="I360" s="25">
        <v>23</v>
      </c>
    </row>
    <row r="361" spans="2:9" ht="20.100000000000001" customHeight="1" thickBot="1" x14ac:dyDescent="0.25">
      <c r="B361" s="62" t="s">
        <v>539</v>
      </c>
      <c r="C361" s="25">
        <v>0</v>
      </c>
      <c r="D361" s="25">
        <v>0</v>
      </c>
      <c r="E361" s="25">
        <v>0</v>
      </c>
      <c r="F361" s="25">
        <v>0</v>
      </c>
      <c r="G361" s="25">
        <v>38</v>
      </c>
      <c r="H361" s="25">
        <v>0</v>
      </c>
      <c r="I361" s="25">
        <v>38</v>
      </c>
    </row>
    <row r="362" spans="2:9" ht="20.100000000000001" customHeight="1" thickBot="1" x14ac:dyDescent="0.25">
      <c r="B362" s="62" t="s">
        <v>540</v>
      </c>
      <c r="C362" s="25">
        <v>0</v>
      </c>
      <c r="D362" s="25">
        <v>0</v>
      </c>
      <c r="E362" s="25">
        <v>0</v>
      </c>
      <c r="F362" s="25">
        <v>0</v>
      </c>
      <c r="G362" s="25">
        <v>38</v>
      </c>
      <c r="H362" s="25">
        <v>0</v>
      </c>
      <c r="I362" s="25">
        <v>38</v>
      </c>
    </row>
    <row r="363" spans="2:9" ht="20.100000000000001" customHeight="1" thickBot="1" x14ac:dyDescent="0.25">
      <c r="B363" s="62" t="s">
        <v>541</v>
      </c>
      <c r="C363" s="25">
        <v>0</v>
      </c>
      <c r="D363" s="25">
        <v>0</v>
      </c>
      <c r="E363" s="25">
        <v>0</v>
      </c>
      <c r="F363" s="25">
        <v>0</v>
      </c>
      <c r="G363" s="25">
        <v>12</v>
      </c>
      <c r="H363" s="25">
        <v>0</v>
      </c>
      <c r="I363" s="25">
        <v>12</v>
      </c>
    </row>
    <row r="364" spans="2:9" ht="20.100000000000001" customHeight="1" thickBot="1" x14ac:dyDescent="0.25">
      <c r="B364" s="62" t="s">
        <v>644</v>
      </c>
      <c r="C364" s="25">
        <v>1</v>
      </c>
      <c r="D364" s="25">
        <v>0</v>
      </c>
      <c r="E364" s="25">
        <v>0</v>
      </c>
      <c r="F364" s="25">
        <v>1</v>
      </c>
      <c r="G364" s="25">
        <v>0</v>
      </c>
      <c r="H364" s="25">
        <v>0</v>
      </c>
      <c r="I364" s="25">
        <v>0</v>
      </c>
    </row>
    <row r="365" spans="2:9" ht="20.100000000000001" customHeight="1" thickBot="1" x14ac:dyDescent="0.25">
      <c r="B365" s="62" t="s">
        <v>542</v>
      </c>
      <c r="C365" s="25">
        <v>0</v>
      </c>
      <c r="D365" s="25">
        <v>0</v>
      </c>
      <c r="E365" s="25">
        <v>0</v>
      </c>
      <c r="F365" s="25">
        <v>0</v>
      </c>
      <c r="G365" s="25">
        <v>1</v>
      </c>
      <c r="H365" s="25">
        <v>0</v>
      </c>
      <c r="I365" s="25">
        <v>1</v>
      </c>
    </row>
    <row r="366" spans="2:9" ht="20.100000000000001" customHeight="1" thickBot="1" x14ac:dyDescent="0.25">
      <c r="B366" s="62" t="s">
        <v>202</v>
      </c>
      <c r="C366" s="25">
        <v>10</v>
      </c>
      <c r="D366" s="25">
        <v>6</v>
      </c>
      <c r="E366" s="25">
        <v>0</v>
      </c>
      <c r="F366" s="25">
        <v>16</v>
      </c>
      <c r="G366" s="25">
        <v>218</v>
      </c>
      <c r="H366" s="25">
        <v>0</v>
      </c>
      <c r="I366" s="25">
        <v>218</v>
      </c>
    </row>
    <row r="367" spans="2:9" ht="20.100000000000001" customHeight="1" thickBot="1" x14ac:dyDescent="0.25">
      <c r="B367" s="62" t="s">
        <v>543</v>
      </c>
      <c r="C367" s="25">
        <v>0</v>
      </c>
      <c r="D367" s="25">
        <v>0</v>
      </c>
      <c r="E367" s="25">
        <v>0</v>
      </c>
      <c r="F367" s="25">
        <v>0</v>
      </c>
      <c r="G367" s="25">
        <v>8</v>
      </c>
      <c r="H367" s="25">
        <v>0</v>
      </c>
      <c r="I367" s="25">
        <v>8</v>
      </c>
    </row>
    <row r="368" spans="2:9" ht="20.100000000000001" customHeight="1" thickBot="1" x14ac:dyDescent="0.25">
      <c r="B368" s="62" t="s">
        <v>544</v>
      </c>
      <c r="C368" s="25">
        <v>0</v>
      </c>
      <c r="D368" s="25">
        <v>0</v>
      </c>
      <c r="E368" s="25">
        <v>0</v>
      </c>
      <c r="F368" s="25">
        <v>0</v>
      </c>
      <c r="G368" s="25">
        <v>6</v>
      </c>
      <c r="H368" s="25">
        <v>0</v>
      </c>
      <c r="I368" s="25">
        <v>6</v>
      </c>
    </row>
    <row r="369" spans="2:9" ht="20.100000000000001" customHeight="1" thickBot="1" x14ac:dyDescent="0.25">
      <c r="B369" s="62" t="s">
        <v>545</v>
      </c>
      <c r="C369" s="25">
        <v>0</v>
      </c>
      <c r="D369" s="25">
        <v>0</v>
      </c>
      <c r="E369" s="25">
        <v>0</v>
      </c>
      <c r="F369" s="25">
        <v>0</v>
      </c>
      <c r="G369" s="25">
        <v>10</v>
      </c>
      <c r="H369" s="25">
        <v>0</v>
      </c>
      <c r="I369" s="25">
        <v>10</v>
      </c>
    </row>
    <row r="370" spans="2:9" ht="20.100000000000001" customHeight="1" thickBot="1" x14ac:dyDescent="0.25">
      <c r="B370" s="62" t="s">
        <v>546</v>
      </c>
      <c r="C370" s="25">
        <v>2</v>
      </c>
      <c r="D370" s="25">
        <v>0</v>
      </c>
      <c r="E370" s="25">
        <v>0</v>
      </c>
      <c r="F370" s="25">
        <v>2</v>
      </c>
      <c r="G370" s="25">
        <v>18</v>
      </c>
      <c r="H370" s="25">
        <v>0</v>
      </c>
      <c r="I370" s="25">
        <v>18</v>
      </c>
    </row>
    <row r="371" spans="2:9" ht="20.100000000000001" customHeight="1" thickBot="1" x14ac:dyDescent="0.25">
      <c r="B371" s="62" t="s">
        <v>645</v>
      </c>
      <c r="C371" s="25">
        <v>0</v>
      </c>
      <c r="D371" s="25">
        <v>0</v>
      </c>
      <c r="E371" s="25">
        <v>0</v>
      </c>
      <c r="F371" s="25">
        <v>0</v>
      </c>
      <c r="G371" s="25">
        <v>20</v>
      </c>
      <c r="H371" s="25">
        <v>0</v>
      </c>
      <c r="I371" s="25">
        <v>20</v>
      </c>
    </row>
    <row r="372" spans="2:9" ht="20.100000000000001" customHeight="1" thickBot="1" x14ac:dyDescent="0.25">
      <c r="B372" s="62" t="s">
        <v>547</v>
      </c>
      <c r="C372" s="25">
        <v>0</v>
      </c>
      <c r="D372" s="25">
        <v>1</v>
      </c>
      <c r="E372" s="25">
        <v>0</v>
      </c>
      <c r="F372" s="25">
        <v>1</v>
      </c>
      <c r="G372" s="25">
        <v>20</v>
      </c>
      <c r="H372" s="25">
        <v>0</v>
      </c>
      <c r="I372" s="25">
        <v>20</v>
      </c>
    </row>
    <row r="373" spans="2:9" ht="20.100000000000001" customHeight="1" thickBot="1" x14ac:dyDescent="0.25">
      <c r="B373" s="62" t="s">
        <v>548</v>
      </c>
      <c r="C373" s="25">
        <v>0</v>
      </c>
      <c r="D373" s="25">
        <v>0</v>
      </c>
      <c r="E373" s="25">
        <v>0</v>
      </c>
      <c r="F373" s="25">
        <v>0</v>
      </c>
      <c r="G373" s="25">
        <v>4</v>
      </c>
      <c r="H373" s="25">
        <v>0</v>
      </c>
      <c r="I373" s="25">
        <v>4</v>
      </c>
    </row>
    <row r="374" spans="2:9" ht="20.100000000000001" customHeight="1" thickBot="1" x14ac:dyDescent="0.25">
      <c r="B374" s="62" t="s">
        <v>549</v>
      </c>
      <c r="C374" s="25">
        <v>0</v>
      </c>
      <c r="D374" s="25">
        <v>0</v>
      </c>
      <c r="E374" s="25">
        <v>0</v>
      </c>
      <c r="F374" s="25">
        <v>0</v>
      </c>
      <c r="G374" s="25">
        <v>10</v>
      </c>
      <c r="H374" s="25">
        <v>0</v>
      </c>
      <c r="I374" s="25">
        <v>10</v>
      </c>
    </row>
    <row r="375" spans="2:9" ht="20.100000000000001" customHeight="1" thickBot="1" x14ac:dyDescent="0.25">
      <c r="B375" s="62" t="s">
        <v>550</v>
      </c>
      <c r="C375" s="25">
        <v>2</v>
      </c>
      <c r="D375" s="25">
        <v>0</v>
      </c>
      <c r="E375" s="25">
        <v>0</v>
      </c>
      <c r="F375" s="25">
        <v>2</v>
      </c>
      <c r="G375" s="25">
        <v>30</v>
      </c>
      <c r="H375" s="25">
        <v>0</v>
      </c>
      <c r="I375" s="25">
        <v>30</v>
      </c>
    </row>
    <row r="376" spans="2:9" ht="20.100000000000001" customHeight="1" thickBot="1" x14ac:dyDescent="0.25">
      <c r="B376" s="62" t="s">
        <v>551</v>
      </c>
      <c r="C376" s="25">
        <v>0</v>
      </c>
      <c r="D376" s="25">
        <v>0</v>
      </c>
      <c r="E376" s="25">
        <v>0</v>
      </c>
      <c r="F376" s="25">
        <v>0</v>
      </c>
      <c r="G376" s="25">
        <v>85</v>
      </c>
      <c r="H376" s="25">
        <v>0</v>
      </c>
      <c r="I376" s="25">
        <v>85</v>
      </c>
    </row>
    <row r="377" spans="2:9" ht="20.100000000000001" customHeight="1" thickBot="1" x14ac:dyDescent="0.25">
      <c r="B377" s="62" t="s">
        <v>552</v>
      </c>
      <c r="C377" s="25">
        <v>4</v>
      </c>
      <c r="D377" s="25">
        <v>4</v>
      </c>
      <c r="E377" s="25">
        <v>0</v>
      </c>
      <c r="F377" s="25">
        <v>8</v>
      </c>
      <c r="G377" s="25">
        <v>477</v>
      </c>
      <c r="H377" s="25">
        <v>2</v>
      </c>
      <c r="I377" s="25">
        <v>479</v>
      </c>
    </row>
    <row r="378" spans="2:9" ht="20.100000000000001" customHeight="1" thickBot="1" x14ac:dyDescent="0.25">
      <c r="B378" s="62" t="s">
        <v>203</v>
      </c>
      <c r="C378" s="25">
        <v>5</v>
      </c>
      <c r="D378" s="25">
        <v>0</v>
      </c>
      <c r="E378" s="25">
        <v>0</v>
      </c>
      <c r="F378" s="25">
        <v>5</v>
      </c>
      <c r="G378" s="25">
        <v>68</v>
      </c>
      <c r="H378" s="25">
        <v>0</v>
      </c>
      <c r="I378" s="25">
        <v>68</v>
      </c>
    </row>
    <row r="379" spans="2:9" ht="20.100000000000001" customHeight="1" thickBot="1" x14ac:dyDescent="0.25">
      <c r="B379" s="62" t="s">
        <v>553</v>
      </c>
      <c r="C379" s="25">
        <v>0</v>
      </c>
      <c r="D379" s="25">
        <v>0</v>
      </c>
      <c r="E379" s="25">
        <v>0</v>
      </c>
      <c r="F379" s="25">
        <v>0</v>
      </c>
      <c r="G379" s="25">
        <v>4</v>
      </c>
      <c r="H379" s="25">
        <v>0</v>
      </c>
      <c r="I379" s="25">
        <v>4</v>
      </c>
    </row>
    <row r="380" spans="2:9" ht="20.100000000000001" customHeight="1" thickBot="1" x14ac:dyDescent="0.25">
      <c r="B380" s="62" t="s">
        <v>554</v>
      </c>
      <c r="C380" s="25">
        <v>0</v>
      </c>
      <c r="D380" s="25">
        <v>0</v>
      </c>
      <c r="E380" s="25">
        <v>0</v>
      </c>
      <c r="F380" s="25">
        <v>0</v>
      </c>
      <c r="G380" s="25">
        <v>31</v>
      </c>
      <c r="H380" s="25">
        <v>0</v>
      </c>
      <c r="I380" s="25">
        <v>31</v>
      </c>
    </row>
    <row r="381" spans="2:9" ht="20.100000000000001" customHeight="1" thickBot="1" x14ac:dyDescent="0.25">
      <c r="B381" s="62" t="s">
        <v>555</v>
      </c>
      <c r="C381" s="25">
        <v>0</v>
      </c>
      <c r="D381" s="25">
        <v>0</v>
      </c>
      <c r="E381" s="25">
        <v>0</v>
      </c>
      <c r="F381" s="25">
        <v>0</v>
      </c>
      <c r="G381" s="25">
        <v>98</v>
      </c>
      <c r="H381" s="25">
        <v>0</v>
      </c>
      <c r="I381" s="25">
        <v>98</v>
      </c>
    </row>
    <row r="382" spans="2:9" ht="20.100000000000001" customHeight="1" thickBot="1" x14ac:dyDescent="0.25">
      <c r="B382" s="62" t="s">
        <v>556</v>
      </c>
      <c r="C382" s="25">
        <v>0</v>
      </c>
      <c r="D382" s="25">
        <v>0</v>
      </c>
      <c r="E382" s="25">
        <v>0</v>
      </c>
      <c r="F382" s="25">
        <v>0</v>
      </c>
      <c r="G382" s="25">
        <v>23</v>
      </c>
      <c r="H382" s="25">
        <v>1</v>
      </c>
      <c r="I382" s="25">
        <v>24</v>
      </c>
    </row>
    <row r="383" spans="2:9" ht="20.100000000000001" customHeight="1" thickBot="1" x14ac:dyDescent="0.25">
      <c r="B383" s="62" t="s">
        <v>557</v>
      </c>
      <c r="C383" s="25">
        <v>1</v>
      </c>
      <c r="D383" s="25">
        <v>0</v>
      </c>
      <c r="E383" s="25">
        <v>0</v>
      </c>
      <c r="F383" s="25">
        <v>1</v>
      </c>
      <c r="G383" s="25">
        <v>68</v>
      </c>
      <c r="H383" s="25">
        <v>0</v>
      </c>
      <c r="I383" s="25">
        <v>68</v>
      </c>
    </row>
    <row r="384" spans="2:9" ht="20.100000000000001" customHeight="1" thickBot="1" x14ac:dyDescent="0.25">
      <c r="B384" s="62" t="s">
        <v>558</v>
      </c>
      <c r="C384" s="25">
        <v>0</v>
      </c>
      <c r="D384" s="25">
        <v>0</v>
      </c>
      <c r="E384" s="25">
        <v>0</v>
      </c>
      <c r="F384" s="25">
        <v>0</v>
      </c>
      <c r="G384" s="25">
        <v>111</v>
      </c>
      <c r="H384" s="25">
        <v>0</v>
      </c>
      <c r="I384" s="25">
        <v>111</v>
      </c>
    </row>
    <row r="385" spans="2:9" ht="20.100000000000001" customHeight="1" thickBot="1" x14ac:dyDescent="0.25">
      <c r="B385" s="62" t="s">
        <v>646</v>
      </c>
      <c r="C385" s="25">
        <v>0</v>
      </c>
      <c r="D385" s="25">
        <v>0</v>
      </c>
      <c r="E385" s="25">
        <v>0</v>
      </c>
      <c r="F385" s="25">
        <v>0</v>
      </c>
      <c r="G385" s="25">
        <v>52</v>
      </c>
      <c r="H385" s="25">
        <v>0</v>
      </c>
      <c r="I385" s="25">
        <v>52</v>
      </c>
    </row>
    <row r="386" spans="2:9" ht="20.100000000000001" customHeight="1" thickBot="1" x14ac:dyDescent="0.25">
      <c r="B386" s="62" t="s">
        <v>559</v>
      </c>
      <c r="C386" s="25">
        <v>1</v>
      </c>
      <c r="D386" s="25">
        <v>1</v>
      </c>
      <c r="E386" s="25">
        <v>0</v>
      </c>
      <c r="F386" s="25">
        <v>2</v>
      </c>
      <c r="G386" s="25">
        <v>43</v>
      </c>
      <c r="H386" s="25">
        <v>0</v>
      </c>
      <c r="I386" s="25">
        <v>43</v>
      </c>
    </row>
    <row r="387" spans="2:9" ht="20.100000000000001" customHeight="1" thickBot="1" x14ac:dyDescent="0.25">
      <c r="B387" s="62" t="s">
        <v>560</v>
      </c>
      <c r="C387" s="25">
        <v>4</v>
      </c>
      <c r="D387" s="25">
        <v>0</v>
      </c>
      <c r="E387" s="25">
        <v>0</v>
      </c>
      <c r="F387" s="25">
        <v>4</v>
      </c>
      <c r="G387" s="25">
        <v>33</v>
      </c>
      <c r="H387" s="25">
        <v>6</v>
      </c>
      <c r="I387" s="25">
        <v>39</v>
      </c>
    </row>
    <row r="388" spans="2:9" ht="20.100000000000001" customHeight="1" thickBot="1" x14ac:dyDescent="0.25">
      <c r="B388" s="62" t="s">
        <v>561</v>
      </c>
      <c r="C388" s="25">
        <v>0</v>
      </c>
      <c r="D388" s="25">
        <v>1</v>
      </c>
      <c r="E388" s="25">
        <v>1</v>
      </c>
      <c r="F388" s="25">
        <v>2</v>
      </c>
      <c r="G388" s="25">
        <v>35</v>
      </c>
      <c r="H388" s="25">
        <v>0</v>
      </c>
      <c r="I388" s="25">
        <v>35</v>
      </c>
    </row>
    <row r="389" spans="2:9" ht="20.100000000000001" customHeight="1" thickBot="1" x14ac:dyDescent="0.25">
      <c r="B389" s="62" t="s">
        <v>562</v>
      </c>
      <c r="C389" s="25">
        <v>18</v>
      </c>
      <c r="D389" s="25">
        <v>24</v>
      </c>
      <c r="E389" s="25">
        <v>0</v>
      </c>
      <c r="F389" s="25">
        <v>42</v>
      </c>
      <c r="G389" s="25">
        <v>467</v>
      </c>
      <c r="H389" s="25">
        <v>0</v>
      </c>
      <c r="I389" s="25">
        <v>467</v>
      </c>
    </row>
    <row r="390" spans="2:9" ht="20.100000000000001" customHeight="1" thickBot="1" x14ac:dyDescent="0.25">
      <c r="B390" s="62" t="s">
        <v>563</v>
      </c>
      <c r="C390" s="25">
        <v>17</v>
      </c>
      <c r="D390" s="25">
        <v>0</v>
      </c>
      <c r="E390" s="25">
        <v>0</v>
      </c>
      <c r="F390" s="25">
        <v>17</v>
      </c>
      <c r="G390" s="25">
        <v>264</v>
      </c>
      <c r="H390" s="25">
        <v>11</v>
      </c>
      <c r="I390" s="25">
        <v>275</v>
      </c>
    </row>
    <row r="391" spans="2:9" ht="20.100000000000001" customHeight="1" thickBot="1" x14ac:dyDescent="0.25">
      <c r="B391" s="62" t="s">
        <v>564</v>
      </c>
      <c r="C391" s="25">
        <v>32</v>
      </c>
      <c r="D391" s="25">
        <v>0</v>
      </c>
      <c r="E391" s="25">
        <v>0</v>
      </c>
      <c r="F391" s="25">
        <v>32</v>
      </c>
      <c r="G391" s="25">
        <v>282</v>
      </c>
      <c r="H391" s="25">
        <v>0</v>
      </c>
      <c r="I391" s="25">
        <v>282</v>
      </c>
    </row>
    <row r="392" spans="2:9" ht="20.100000000000001" customHeight="1" thickBot="1" x14ac:dyDescent="0.25">
      <c r="B392" s="62" t="s">
        <v>565</v>
      </c>
      <c r="C392" s="25">
        <v>5</v>
      </c>
      <c r="D392" s="25">
        <v>2</v>
      </c>
      <c r="E392" s="25">
        <v>0</v>
      </c>
      <c r="F392" s="25">
        <v>7</v>
      </c>
      <c r="G392" s="25">
        <v>305</v>
      </c>
      <c r="H392" s="25">
        <v>0</v>
      </c>
      <c r="I392" s="25">
        <v>305</v>
      </c>
    </row>
    <row r="393" spans="2:9" ht="20.100000000000001" customHeight="1" thickBot="1" x14ac:dyDescent="0.25">
      <c r="B393" s="62" t="s">
        <v>566</v>
      </c>
      <c r="C393" s="25">
        <v>5</v>
      </c>
      <c r="D393" s="25">
        <v>0</v>
      </c>
      <c r="E393" s="25">
        <v>0</v>
      </c>
      <c r="F393" s="25">
        <v>5</v>
      </c>
      <c r="G393" s="25">
        <v>767</v>
      </c>
      <c r="H393" s="25">
        <v>0</v>
      </c>
      <c r="I393" s="25">
        <v>767</v>
      </c>
    </row>
    <row r="394" spans="2:9" ht="20.100000000000001" customHeight="1" thickBot="1" x14ac:dyDescent="0.25">
      <c r="B394" s="62" t="s">
        <v>567</v>
      </c>
      <c r="C394" s="25">
        <v>0</v>
      </c>
      <c r="D394" s="25">
        <v>0</v>
      </c>
      <c r="E394" s="25">
        <v>0</v>
      </c>
      <c r="F394" s="25">
        <v>0</v>
      </c>
      <c r="G394" s="25">
        <v>89</v>
      </c>
      <c r="H394" s="25">
        <v>0</v>
      </c>
      <c r="I394" s="25">
        <v>89</v>
      </c>
    </row>
    <row r="395" spans="2:9" ht="20.100000000000001" customHeight="1" thickBot="1" x14ac:dyDescent="0.25">
      <c r="B395" s="62" t="s">
        <v>568</v>
      </c>
      <c r="C395" s="25">
        <v>0</v>
      </c>
      <c r="D395" s="25">
        <v>1</v>
      </c>
      <c r="E395" s="25">
        <v>0</v>
      </c>
      <c r="F395" s="25">
        <v>1</v>
      </c>
      <c r="G395" s="25">
        <v>114</v>
      </c>
      <c r="H395" s="25">
        <v>0</v>
      </c>
      <c r="I395" s="25">
        <v>114</v>
      </c>
    </row>
    <row r="396" spans="2:9" ht="20.100000000000001" customHeight="1" thickBot="1" x14ac:dyDescent="0.25">
      <c r="B396" s="62" t="s">
        <v>569</v>
      </c>
      <c r="C396" s="25">
        <v>56</v>
      </c>
      <c r="D396" s="25">
        <v>0</v>
      </c>
      <c r="E396" s="25">
        <v>0</v>
      </c>
      <c r="F396" s="25">
        <v>56</v>
      </c>
      <c r="G396" s="25">
        <v>256</v>
      </c>
      <c r="H396" s="25">
        <v>10</v>
      </c>
      <c r="I396" s="25">
        <v>266</v>
      </c>
    </row>
    <row r="397" spans="2:9" ht="20.100000000000001" customHeight="1" thickBot="1" x14ac:dyDescent="0.25">
      <c r="B397" s="62" t="s">
        <v>570</v>
      </c>
      <c r="C397" s="25">
        <v>2</v>
      </c>
      <c r="D397" s="25">
        <v>20</v>
      </c>
      <c r="E397" s="25">
        <v>1</v>
      </c>
      <c r="F397" s="25">
        <v>23</v>
      </c>
      <c r="G397" s="25">
        <v>251</v>
      </c>
      <c r="H397" s="25">
        <v>21</v>
      </c>
      <c r="I397" s="25">
        <v>272</v>
      </c>
    </row>
    <row r="398" spans="2:9" ht="20.100000000000001" customHeight="1" thickBot="1" x14ac:dyDescent="0.25">
      <c r="B398" s="62" t="s">
        <v>204</v>
      </c>
      <c r="C398" s="25">
        <v>44</v>
      </c>
      <c r="D398" s="25">
        <v>73</v>
      </c>
      <c r="E398" s="25">
        <v>18</v>
      </c>
      <c r="F398" s="25">
        <v>135</v>
      </c>
      <c r="G398" s="25">
        <v>5094</v>
      </c>
      <c r="H398" s="25">
        <v>3</v>
      </c>
      <c r="I398" s="25">
        <v>5097</v>
      </c>
    </row>
    <row r="399" spans="2:9" ht="20.100000000000001" customHeight="1" thickBot="1" x14ac:dyDescent="0.25">
      <c r="B399" s="62" t="s">
        <v>571</v>
      </c>
      <c r="C399" s="25">
        <v>1</v>
      </c>
      <c r="D399" s="25">
        <v>0</v>
      </c>
      <c r="E399" s="25">
        <v>0</v>
      </c>
      <c r="F399" s="25">
        <v>1</v>
      </c>
      <c r="G399" s="25">
        <v>71</v>
      </c>
      <c r="H399" s="25">
        <v>0</v>
      </c>
      <c r="I399" s="25">
        <v>71</v>
      </c>
    </row>
    <row r="400" spans="2:9" ht="20.100000000000001" customHeight="1" thickBot="1" x14ac:dyDescent="0.25">
      <c r="B400" s="62" t="s">
        <v>572</v>
      </c>
      <c r="C400" s="25">
        <v>0</v>
      </c>
      <c r="D400" s="25">
        <v>0</v>
      </c>
      <c r="E400" s="25">
        <v>1</v>
      </c>
      <c r="F400" s="25">
        <v>1</v>
      </c>
      <c r="G400" s="25">
        <v>433</v>
      </c>
      <c r="H400" s="25">
        <v>0</v>
      </c>
      <c r="I400" s="25">
        <v>433</v>
      </c>
    </row>
    <row r="401" spans="2:9" ht="20.100000000000001" customHeight="1" thickBot="1" x14ac:dyDescent="0.25">
      <c r="B401" s="62" t="s">
        <v>573</v>
      </c>
      <c r="C401" s="25">
        <v>7</v>
      </c>
      <c r="D401" s="25">
        <v>0</v>
      </c>
      <c r="E401" s="25">
        <v>0</v>
      </c>
      <c r="F401" s="25">
        <v>7</v>
      </c>
      <c r="G401" s="25">
        <v>852</v>
      </c>
      <c r="H401" s="25">
        <v>0</v>
      </c>
      <c r="I401" s="25">
        <v>852</v>
      </c>
    </row>
    <row r="402" spans="2:9" ht="20.100000000000001" customHeight="1" thickBot="1" x14ac:dyDescent="0.25">
      <c r="B402" s="62" t="s">
        <v>574</v>
      </c>
      <c r="C402" s="25">
        <v>0</v>
      </c>
      <c r="D402" s="25">
        <v>0</v>
      </c>
      <c r="E402" s="25">
        <v>0</v>
      </c>
      <c r="F402" s="25">
        <v>0</v>
      </c>
      <c r="G402" s="25">
        <v>232</v>
      </c>
      <c r="H402" s="25">
        <v>0</v>
      </c>
      <c r="I402" s="25">
        <v>232</v>
      </c>
    </row>
    <row r="403" spans="2:9" ht="20.100000000000001" customHeight="1" thickBot="1" x14ac:dyDescent="0.25">
      <c r="B403" s="62" t="s">
        <v>575</v>
      </c>
      <c r="C403" s="25">
        <v>0</v>
      </c>
      <c r="D403" s="25">
        <v>23</v>
      </c>
      <c r="E403" s="25">
        <v>0</v>
      </c>
      <c r="F403" s="25">
        <v>23</v>
      </c>
      <c r="G403" s="25">
        <v>322</v>
      </c>
      <c r="H403" s="25">
        <v>0</v>
      </c>
      <c r="I403" s="25">
        <v>322</v>
      </c>
    </row>
    <row r="404" spans="2:9" ht="20.100000000000001" customHeight="1" thickBot="1" x14ac:dyDescent="0.25">
      <c r="B404" s="62" t="s">
        <v>576</v>
      </c>
      <c r="C404" s="25">
        <v>9</v>
      </c>
      <c r="D404" s="25">
        <v>12</v>
      </c>
      <c r="E404" s="25">
        <v>0</v>
      </c>
      <c r="F404" s="25">
        <v>21</v>
      </c>
      <c r="G404" s="25">
        <v>152</v>
      </c>
      <c r="H404" s="25">
        <v>3</v>
      </c>
      <c r="I404" s="25">
        <v>155</v>
      </c>
    </row>
    <row r="405" spans="2:9" ht="20.100000000000001" customHeight="1" thickBot="1" x14ac:dyDescent="0.25">
      <c r="B405" s="62" t="s">
        <v>577</v>
      </c>
      <c r="C405" s="25">
        <v>14</v>
      </c>
      <c r="D405" s="25">
        <v>0</v>
      </c>
      <c r="E405" s="25">
        <v>0</v>
      </c>
      <c r="F405" s="25">
        <v>14</v>
      </c>
      <c r="G405" s="25">
        <v>241</v>
      </c>
      <c r="H405" s="25">
        <v>0</v>
      </c>
      <c r="I405" s="25">
        <v>241</v>
      </c>
    </row>
    <row r="406" spans="2:9" ht="20.100000000000001" customHeight="1" thickBot="1" x14ac:dyDescent="0.25">
      <c r="B406" s="62" t="s">
        <v>578</v>
      </c>
      <c r="C406" s="25">
        <v>14</v>
      </c>
      <c r="D406" s="25">
        <v>0</v>
      </c>
      <c r="E406" s="25">
        <v>0</v>
      </c>
      <c r="F406" s="25">
        <v>14</v>
      </c>
      <c r="G406" s="25">
        <v>148</v>
      </c>
      <c r="H406" s="25">
        <v>0</v>
      </c>
      <c r="I406" s="25">
        <v>148</v>
      </c>
    </row>
    <row r="407" spans="2:9" ht="20.100000000000001" customHeight="1" thickBot="1" x14ac:dyDescent="0.25">
      <c r="B407" s="62" t="s">
        <v>579</v>
      </c>
      <c r="C407" s="25">
        <v>0</v>
      </c>
      <c r="D407" s="25">
        <v>0</v>
      </c>
      <c r="E407" s="25">
        <v>0</v>
      </c>
      <c r="F407" s="25">
        <v>0</v>
      </c>
      <c r="G407" s="25">
        <v>82</v>
      </c>
      <c r="H407" s="25">
        <v>8</v>
      </c>
      <c r="I407" s="25">
        <v>90</v>
      </c>
    </row>
    <row r="408" spans="2:9" ht="20.100000000000001" customHeight="1" thickBot="1" x14ac:dyDescent="0.25">
      <c r="B408" s="62" t="s">
        <v>580</v>
      </c>
      <c r="C408" s="25">
        <v>0</v>
      </c>
      <c r="D408" s="25">
        <v>0</v>
      </c>
      <c r="E408" s="25">
        <v>0</v>
      </c>
      <c r="F408" s="25">
        <v>0</v>
      </c>
      <c r="G408" s="25">
        <v>47</v>
      </c>
      <c r="H408" s="25">
        <v>0</v>
      </c>
      <c r="I408" s="25">
        <v>47</v>
      </c>
    </row>
    <row r="409" spans="2:9" ht="20.100000000000001" customHeight="1" thickBot="1" x14ac:dyDescent="0.25">
      <c r="B409" s="62" t="s">
        <v>581</v>
      </c>
      <c r="C409" s="25">
        <v>0</v>
      </c>
      <c r="D409" s="25">
        <v>0</v>
      </c>
      <c r="E409" s="25">
        <v>0</v>
      </c>
      <c r="F409" s="25">
        <v>0</v>
      </c>
      <c r="G409" s="25">
        <v>36</v>
      </c>
      <c r="H409" s="25">
        <v>0</v>
      </c>
      <c r="I409" s="25">
        <v>36</v>
      </c>
    </row>
    <row r="410" spans="2:9" ht="20.100000000000001" customHeight="1" thickBot="1" x14ac:dyDescent="0.25">
      <c r="B410" s="62" t="s">
        <v>582</v>
      </c>
      <c r="C410" s="25">
        <v>17</v>
      </c>
      <c r="D410" s="25">
        <v>0</v>
      </c>
      <c r="E410" s="25">
        <v>0</v>
      </c>
      <c r="F410" s="25">
        <v>17</v>
      </c>
      <c r="G410" s="25">
        <v>450</v>
      </c>
      <c r="H410" s="25">
        <v>0</v>
      </c>
      <c r="I410" s="25">
        <v>450</v>
      </c>
    </row>
    <row r="411" spans="2:9" ht="20.100000000000001" customHeight="1" thickBot="1" x14ac:dyDescent="0.25">
      <c r="B411" s="62" t="s">
        <v>583</v>
      </c>
      <c r="C411" s="25">
        <v>0</v>
      </c>
      <c r="D411" s="25">
        <v>0</v>
      </c>
      <c r="E411" s="25">
        <v>0</v>
      </c>
      <c r="F411" s="25">
        <v>0</v>
      </c>
      <c r="G411" s="25">
        <v>72</v>
      </c>
      <c r="H411" s="25">
        <v>1</v>
      </c>
      <c r="I411" s="25">
        <v>73</v>
      </c>
    </row>
    <row r="412" spans="2:9" ht="20.100000000000001" customHeight="1" thickBot="1" x14ac:dyDescent="0.25">
      <c r="B412" s="62" t="s">
        <v>584</v>
      </c>
      <c r="C412" s="25">
        <v>4</v>
      </c>
      <c r="D412" s="25">
        <v>2</v>
      </c>
      <c r="E412" s="25">
        <v>2</v>
      </c>
      <c r="F412" s="25">
        <v>8</v>
      </c>
      <c r="G412" s="25">
        <v>159</v>
      </c>
      <c r="H412" s="25">
        <v>0</v>
      </c>
      <c r="I412" s="25">
        <v>159</v>
      </c>
    </row>
    <row r="413" spans="2:9" ht="20.100000000000001" customHeight="1" thickBot="1" x14ac:dyDescent="0.25">
      <c r="B413" s="62" t="s">
        <v>585</v>
      </c>
      <c r="C413" s="25">
        <v>1</v>
      </c>
      <c r="D413" s="25">
        <v>0</v>
      </c>
      <c r="E413" s="25">
        <v>0</v>
      </c>
      <c r="F413" s="25">
        <v>1</v>
      </c>
      <c r="G413" s="25">
        <v>34</v>
      </c>
      <c r="H413" s="25">
        <v>0</v>
      </c>
      <c r="I413" s="25">
        <v>34</v>
      </c>
    </row>
    <row r="414" spans="2:9" ht="20.100000000000001" customHeight="1" thickBot="1" x14ac:dyDescent="0.25">
      <c r="B414" s="62" t="s">
        <v>205</v>
      </c>
      <c r="C414" s="25">
        <v>0</v>
      </c>
      <c r="D414" s="25">
        <v>0</v>
      </c>
      <c r="E414" s="25">
        <v>0</v>
      </c>
      <c r="F414" s="25">
        <v>0</v>
      </c>
      <c r="G414" s="25">
        <v>1435</v>
      </c>
      <c r="H414" s="25">
        <v>0</v>
      </c>
      <c r="I414" s="25">
        <v>1435</v>
      </c>
    </row>
    <row r="415" spans="2:9" ht="20.100000000000001" customHeight="1" thickBot="1" x14ac:dyDescent="0.25">
      <c r="B415" s="62" t="s">
        <v>586</v>
      </c>
      <c r="C415" s="25">
        <v>0</v>
      </c>
      <c r="D415" s="25">
        <v>0</v>
      </c>
      <c r="E415" s="25">
        <v>0</v>
      </c>
      <c r="F415" s="25">
        <v>0</v>
      </c>
      <c r="G415" s="25">
        <v>18</v>
      </c>
      <c r="H415" s="25">
        <v>0</v>
      </c>
      <c r="I415" s="25">
        <v>18</v>
      </c>
    </row>
    <row r="416" spans="2:9" ht="20.100000000000001" customHeight="1" thickBot="1" x14ac:dyDescent="0.25">
      <c r="B416" s="62" t="s">
        <v>587</v>
      </c>
      <c r="C416" s="25">
        <v>1</v>
      </c>
      <c r="D416" s="25">
        <v>0</v>
      </c>
      <c r="E416" s="25">
        <v>0</v>
      </c>
      <c r="F416" s="25">
        <v>1</v>
      </c>
      <c r="G416" s="25">
        <v>106</v>
      </c>
      <c r="H416" s="25">
        <v>0</v>
      </c>
      <c r="I416" s="25">
        <v>106</v>
      </c>
    </row>
    <row r="417" spans="2:9" ht="20.100000000000001" customHeight="1" thickBot="1" x14ac:dyDescent="0.25">
      <c r="B417" s="62" t="s">
        <v>588</v>
      </c>
      <c r="C417" s="25">
        <v>6</v>
      </c>
      <c r="D417" s="25">
        <v>0</v>
      </c>
      <c r="E417" s="25">
        <v>0</v>
      </c>
      <c r="F417" s="25">
        <v>6</v>
      </c>
      <c r="G417" s="25">
        <v>144</v>
      </c>
      <c r="H417" s="25">
        <v>0</v>
      </c>
      <c r="I417" s="25">
        <v>144</v>
      </c>
    </row>
    <row r="418" spans="2:9" ht="20.100000000000001" customHeight="1" thickBot="1" x14ac:dyDescent="0.25">
      <c r="B418" s="62" t="s">
        <v>589</v>
      </c>
      <c r="C418" s="25">
        <v>1</v>
      </c>
      <c r="D418" s="25">
        <v>0</v>
      </c>
      <c r="E418" s="25">
        <v>0</v>
      </c>
      <c r="F418" s="25">
        <v>1</v>
      </c>
      <c r="G418" s="25">
        <v>21</v>
      </c>
      <c r="H418" s="25">
        <v>1</v>
      </c>
      <c r="I418" s="25">
        <v>22</v>
      </c>
    </row>
    <row r="419" spans="2:9" ht="20.100000000000001" customHeight="1" thickBot="1" x14ac:dyDescent="0.25">
      <c r="B419" s="62" t="s">
        <v>590</v>
      </c>
      <c r="C419" s="25">
        <v>0</v>
      </c>
      <c r="D419" s="25">
        <v>2</v>
      </c>
      <c r="E419" s="25">
        <v>4</v>
      </c>
      <c r="F419" s="25">
        <v>6</v>
      </c>
      <c r="G419" s="25">
        <v>237</v>
      </c>
      <c r="H419" s="25">
        <v>5</v>
      </c>
      <c r="I419" s="25">
        <v>242</v>
      </c>
    </row>
    <row r="420" spans="2:9" ht="20.100000000000001" customHeight="1" thickBot="1" x14ac:dyDescent="0.25">
      <c r="B420" s="62" t="s">
        <v>591</v>
      </c>
      <c r="C420" s="25">
        <v>0</v>
      </c>
      <c r="D420" s="25">
        <v>4</v>
      </c>
      <c r="E420" s="25">
        <v>0</v>
      </c>
      <c r="F420" s="25">
        <v>4</v>
      </c>
      <c r="G420" s="25">
        <v>41</v>
      </c>
      <c r="H420" s="25">
        <v>3</v>
      </c>
      <c r="I420" s="25">
        <v>44</v>
      </c>
    </row>
    <row r="421" spans="2:9" ht="20.100000000000001" customHeight="1" thickBot="1" x14ac:dyDescent="0.25">
      <c r="B421" s="62" t="s">
        <v>592</v>
      </c>
      <c r="C421" s="25">
        <v>1</v>
      </c>
      <c r="D421" s="25">
        <v>1</v>
      </c>
      <c r="E421" s="25">
        <v>2</v>
      </c>
      <c r="F421" s="25">
        <v>4</v>
      </c>
      <c r="G421" s="25">
        <v>107</v>
      </c>
      <c r="H421" s="25">
        <v>0</v>
      </c>
      <c r="I421" s="25">
        <v>107</v>
      </c>
    </row>
    <row r="422" spans="2:9" ht="20.100000000000001" customHeight="1" thickBot="1" x14ac:dyDescent="0.25">
      <c r="B422" s="62" t="s">
        <v>593</v>
      </c>
      <c r="C422" s="25">
        <v>0</v>
      </c>
      <c r="D422" s="25">
        <v>1</v>
      </c>
      <c r="E422" s="25">
        <v>6</v>
      </c>
      <c r="F422" s="25">
        <v>7</v>
      </c>
      <c r="G422" s="25">
        <v>106</v>
      </c>
      <c r="H422" s="25">
        <v>0</v>
      </c>
      <c r="I422" s="25">
        <v>106</v>
      </c>
    </row>
    <row r="423" spans="2:9" ht="20.100000000000001" customHeight="1" thickBot="1" x14ac:dyDescent="0.25">
      <c r="B423" s="62" t="s">
        <v>594</v>
      </c>
      <c r="C423" s="25">
        <v>40</v>
      </c>
      <c r="D423" s="25">
        <v>0</v>
      </c>
      <c r="E423" s="25">
        <v>13</v>
      </c>
      <c r="F423" s="25">
        <v>53</v>
      </c>
      <c r="G423" s="25">
        <v>381</v>
      </c>
      <c r="H423" s="25">
        <v>0</v>
      </c>
      <c r="I423" s="25">
        <v>381</v>
      </c>
    </row>
    <row r="424" spans="2:9" ht="20.100000000000001" customHeight="1" thickBot="1" x14ac:dyDescent="0.25">
      <c r="B424" s="62" t="s">
        <v>595</v>
      </c>
      <c r="C424" s="25">
        <v>0</v>
      </c>
      <c r="D424" s="25">
        <v>2</v>
      </c>
      <c r="E424" s="25">
        <v>0</v>
      </c>
      <c r="F424" s="25">
        <v>2</v>
      </c>
      <c r="G424" s="25">
        <v>64</v>
      </c>
      <c r="H424" s="25">
        <v>0</v>
      </c>
      <c r="I424" s="25">
        <v>64</v>
      </c>
    </row>
    <row r="425" spans="2:9" ht="20.100000000000001" customHeight="1" thickBot="1" x14ac:dyDescent="0.25">
      <c r="B425" s="62" t="s">
        <v>596</v>
      </c>
      <c r="C425" s="25">
        <v>0</v>
      </c>
      <c r="D425" s="25">
        <v>0</v>
      </c>
      <c r="E425" s="25">
        <v>0</v>
      </c>
      <c r="F425" s="25">
        <v>0</v>
      </c>
      <c r="G425" s="25">
        <v>16</v>
      </c>
      <c r="H425" s="25">
        <v>0</v>
      </c>
      <c r="I425" s="25">
        <v>16</v>
      </c>
    </row>
    <row r="426" spans="2:9" ht="20.100000000000001" customHeight="1" thickBot="1" x14ac:dyDescent="0.25">
      <c r="B426" s="62" t="s">
        <v>597</v>
      </c>
      <c r="C426" s="25">
        <v>5</v>
      </c>
      <c r="D426" s="25">
        <v>9</v>
      </c>
      <c r="E426" s="25">
        <v>0</v>
      </c>
      <c r="F426" s="25">
        <v>14</v>
      </c>
      <c r="G426" s="25">
        <v>481</v>
      </c>
      <c r="H426" s="25">
        <v>8</v>
      </c>
      <c r="I426" s="25">
        <v>489</v>
      </c>
    </row>
    <row r="427" spans="2:9" ht="20.100000000000001" customHeight="1" thickBot="1" x14ac:dyDescent="0.25">
      <c r="B427" s="62" t="s">
        <v>598</v>
      </c>
      <c r="C427" s="25">
        <v>0</v>
      </c>
      <c r="D427" s="25">
        <v>1</v>
      </c>
      <c r="E427" s="25">
        <v>0</v>
      </c>
      <c r="F427" s="25">
        <v>1</v>
      </c>
      <c r="G427" s="25">
        <v>36</v>
      </c>
      <c r="H427" s="25">
        <v>21</v>
      </c>
      <c r="I427" s="25">
        <v>57</v>
      </c>
    </row>
    <row r="428" spans="2:9" ht="20.100000000000001" customHeight="1" thickBot="1" x14ac:dyDescent="0.25">
      <c r="B428" s="62" t="s">
        <v>599</v>
      </c>
      <c r="C428" s="25">
        <v>0</v>
      </c>
      <c r="D428" s="25">
        <v>0</v>
      </c>
      <c r="E428" s="25">
        <v>0</v>
      </c>
      <c r="F428" s="25">
        <v>0</v>
      </c>
      <c r="G428" s="25">
        <v>28</v>
      </c>
      <c r="H428" s="25">
        <v>1</v>
      </c>
      <c r="I428" s="25">
        <v>29</v>
      </c>
    </row>
    <row r="429" spans="2:9" ht="20.100000000000001" customHeight="1" thickBot="1" x14ac:dyDescent="0.25">
      <c r="B429" s="62" t="s">
        <v>600</v>
      </c>
      <c r="C429" s="25">
        <v>1</v>
      </c>
      <c r="D429" s="25">
        <v>2</v>
      </c>
      <c r="E429" s="25">
        <v>0</v>
      </c>
      <c r="F429" s="25">
        <v>3</v>
      </c>
      <c r="G429" s="25">
        <v>33</v>
      </c>
      <c r="H429" s="25">
        <v>4</v>
      </c>
      <c r="I429" s="25">
        <v>37</v>
      </c>
    </row>
    <row r="430" spans="2:9" ht="20.100000000000001" customHeight="1" thickBot="1" x14ac:dyDescent="0.25">
      <c r="B430" s="62" t="s">
        <v>601</v>
      </c>
      <c r="C430" s="25">
        <v>0</v>
      </c>
      <c r="D430" s="25">
        <v>1</v>
      </c>
      <c r="E430" s="25">
        <v>0</v>
      </c>
      <c r="F430" s="25">
        <v>1</v>
      </c>
      <c r="G430" s="25">
        <v>20</v>
      </c>
      <c r="H430" s="25">
        <v>4</v>
      </c>
      <c r="I430" s="25">
        <v>24</v>
      </c>
    </row>
    <row r="431" spans="2:9" ht="20.100000000000001" customHeight="1" thickBot="1" x14ac:dyDescent="0.25">
      <c r="B431" s="62" t="s">
        <v>602</v>
      </c>
      <c r="C431" s="25">
        <v>0</v>
      </c>
      <c r="D431" s="25">
        <v>9</v>
      </c>
      <c r="E431" s="25">
        <v>0</v>
      </c>
      <c r="F431" s="25">
        <v>9</v>
      </c>
      <c r="G431" s="25">
        <v>253</v>
      </c>
      <c r="H431" s="25">
        <v>3</v>
      </c>
      <c r="I431" s="25">
        <v>256</v>
      </c>
    </row>
    <row r="432" spans="2:9" ht="20.100000000000001" customHeight="1" thickBot="1" x14ac:dyDescent="0.25">
      <c r="B432" s="62" t="s">
        <v>603</v>
      </c>
      <c r="C432" s="25">
        <v>10</v>
      </c>
      <c r="D432" s="25">
        <v>0</v>
      </c>
      <c r="E432" s="25">
        <v>0</v>
      </c>
      <c r="F432" s="25">
        <v>10</v>
      </c>
      <c r="G432" s="25">
        <v>57</v>
      </c>
      <c r="H432" s="25">
        <v>0</v>
      </c>
      <c r="I432" s="25">
        <v>57</v>
      </c>
    </row>
    <row r="433" spans="2:9" ht="20.100000000000001" customHeight="1" thickBot="1" x14ac:dyDescent="0.25">
      <c r="B433" s="62" t="s">
        <v>604</v>
      </c>
      <c r="C433" s="25">
        <v>0</v>
      </c>
      <c r="D433" s="25">
        <v>2</v>
      </c>
      <c r="E433" s="25">
        <v>0</v>
      </c>
      <c r="F433" s="25">
        <v>2</v>
      </c>
      <c r="G433" s="25">
        <v>77</v>
      </c>
      <c r="H433" s="25">
        <v>0</v>
      </c>
      <c r="I433" s="25">
        <v>77</v>
      </c>
    </row>
    <row r="434" spans="2:9" ht="20.100000000000001" customHeight="1" thickBot="1" x14ac:dyDescent="0.25">
      <c r="B434" s="62" t="s">
        <v>605</v>
      </c>
      <c r="C434" s="25">
        <v>1</v>
      </c>
      <c r="D434" s="25">
        <v>14</v>
      </c>
      <c r="E434" s="25">
        <v>1</v>
      </c>
      <c r="F434" s="25">
        <v>16</v>
      </c>
      <c r="G434" s="25">
        <v>347</v>
      </c>
      <c r="H434" s="25">
        <v>1</v>
      </c>
      <c r="I434" s="25">
        <v>348</v>
      </c>
    </row>
    <row r="435" spans="2:9" ht="20.100000000000001" customHeight="1" thickBot="1" x14ac:dyDescent="0.25">
      <c r="B435" s="62" t="s">
        <v>606</v>
      </c>
      <c r="C435" s="25">
        <v>2</v>
      </c>
      <c r="D435" s="25">
        <v>1</v>
      </c>
      <c r="E435" s="25">
        <v>0</v>
      </c>
      <c r="F435" s="25">
        <v>3</v>
      </c>
      <c r="G435" s="25">
        <v>58</v>
      </c>
      <c r="H435" s="25">
        <v>0</v>
      </c>
      <c r="I435" s="25">
        <v>58</v>
      </c>
    </row>
    <row r="436" spans="2:9" ht="20.100000000000001" customHeight="1" thickBot="1" x14ac:dyDescent="0.25">
      <c r="B436" s="62" t="s">
        <v>607</v>
      </c>
      <c r="C436" s="25">
        <v>2</v>
      </c>
      <c r="D436" s="25">
        <v>4</v>
      </c>
      <c r="E436" s="25">
        <v>0</v>
      </c>
      <c r="F436" s="25">
        <v>6</v>
      </c>
      <c r="G436" s="25">
        <v>416</v>
      </c>
      <c r="H436" s="25">
        <v>4</v>
      </c>
      <c r="I436" s="25">
        <v>420</v>
      </c>
    </row>
    <row r="437" spans="2:9" ht="20.100000000000001" customHeight="1" thickBot="1" x14ac:dyDescent="0.25">
      <c r="B437" s="62" t="s">
        <v>608</v>
      </c>
      <c r="C437" s="25">
        <v>1</v>
      </c>
      <c r="D437" s="25">
        <v>0</v>
      </c>
      <c r="E437" s="25">
        <v>0</v>
      </c>
      <c r="F437" s="25">
        <v>1</v>
      </c>
      <c r="G437" s="25">
        <v>16</v>
      </c>
      <c r="H437" s="25">
        <v>7</v>
      </c>
      <c r="I437" s="25">
        <v>23</v>
      </c>
    </row>
    <row r="438" spans="2:9" ht="20.100000000000001" customHeight="1" thickBot="1" x14ac:dyDescent="0.25">
      <c r="B438" s="62" t="s">
        <v>609</v>
      </c>
      <c r="C438" s="25">
        <v>0</v>
      </c>
      <c r="D438" s="25">
        <v>0</v>
      </c>
      <c r="E438" s="25">
        <v>0</v>
      </c>
      <c r="F438" s="25">
        <v>0</v>
      </c>
      <c r="G438" s="25">
        <v>152</v>
      </c>
      <c r="H438" s="25">
        <v>0</v>
      </c>
      <c r="I438" s="25">
        <v>152</v>
      </c>
    </row>
    <row r="439" spans="2:9" ht="20.100000000000001" customHeight="1" thickBot="1" x14ac:dyDescent="0.25">
      <c r="B439" s="62" t="s">
        <v>610</v>
      </c>
      <c r="C439" s="25">
        <v>0</v>
      </c>
      <c r="D439" s="25">
        <v>0</v>
      </c>
      <c r="E439" s="25">
        <v>0</v>
      </c>
      <c r="F439" s="25">
        <v>0</v>
      </c>
      <c r="G439" s="25">
        <v>13</v>
      </c>
      <c r="H439" s="25">
        <v>0</v>
      </c>
      <c r="I439" s="25">
        <v>13</v>
      </c>
    </row>
    <row r="440" spans="2:9" ht="20.100000000000001" customHeight="1" thickBot="1" x14ac:dyDescent="0.25">
      <c r="B440" s="62" t="s">
        <v>611</v>
      </c>
      <c r="C440" s="25">
        <v>0</v>
      </c>
      <c r="D440" s="25">
        <v>0</v>
      </c>
      <c r="E440" s="25">
        <v>0</v>
      </c>
      <c r="F440" s="25">
        <v>0</v>
      </c>
      <c r="G440" s="25">
        <v>43</v>
      </c>
      <c r="H440" s="25">
        <v>0</v>
      </c>
      <c r="I440" s="25">
        <v>43</v>
      </c>
    </row>
    <row r="441" spans="2:9" ht="20.100000000000001" customHeight="1" thickBot="1" x14ac:dyDescent="0.25">
      <c r="B441" s="62" t="s">
        <v>612</v>
      </c>
      <c r="C441" s="25">
        <v>0</v>
      </c>
      <c r="D441" s="25">
        <v>0</v>
      </c>
      <c r="E441" s="25">
        <v>0</v>
      </c>
      <c r="F441" s="25">
        <v>0</v>
      </c>
      <c r="G441" s="25">
        <v>170</v>
      </c>
      <c r="H441" s="25">
        <v>0</v>
      </c>
      <c r="I441" s="25">
        <v>170</v>
      </c>
    </row>
    <row r="442" spans="2:9" ht="20.100000000000001" customHeight="1" thickBot="1" x14ac:dyDescent="0.25">
      <c r="B442" s="7" t="s">
        <v>206</v>
      </c>
      <c r="C442" s="44">
        <f>SUM(C11:C441)</f>
        <v>1724</v>
      </c>
      <c r="D442" s="44">
        <f t="shared" ref="D442:I442" si="0">SUM(D11:D441)</f>
        <v>970</v>
      </c>
      <c r="E442" s="44">
        <f t="shared" si="0"/>
        <v>1028</v>
      </c>
      <c r="F442" s="44">
        <f t="shared" si="0"/>
        <v>3722</v>
      </c>
      <c r="G442" s="44">
        <f t="shared" si="0"/>
        <v>58318</v>
      </c>
      <c r="H442" s="44">
        <f t="shared" si="0"/>
        <v>701</v>
      </c>
      <c r="I442" s="44">
        <f t="shared" si="0"/>
        <v>59019</v>
      </c>
    </row>
    <row r="443" spans="2:9" x14ac:dyDescent="0.2">
      <c r="C443" s="42"/>
      <c r="D443" s="42"/>
      <c r="E443" s="42"/>
      <c r="F443" s="42"/>
      <c r="G443" s="42"/>
      <c r="H443" s="42"/>
      <c r="I443" s="42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0653-7141-4834-B2A2-45E42517F0E5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4" t="s">
        <v>159</v>
      </c>
      <c r="D9" s="105"/>
      <c r="E9" s="105"/>
      <c r="F9" s="105"/>
      <c r="G9" s="105"/>
      <c r="H9" s="106"/>
    </row>
    <row r="10" spans="2:8" ht="41.25" customHeight="1" x14ac:dyDescent="0.2">
      <c r="C10" s="85" t="s">
        <v>160</v>
      </c>
      <c r="D10" s="85"/>
      <c r="E10" s="85" t="s">
        <v>161</v>
      </c>
      <c r="F10" s="85"/>
      <c r="G10" s="85" t="s">
        <v>162</v>
      </c>
      <c r="H10" s="85" t="s">
        <v>57</v>
      </c>
    </row>
    <row r="11" spans="2:8" ht="41.25" customHeight="1" thickBot="1" x14ac:dyDescent="0.25">
      <c r="C11" s="56" t="s">
        <v>163</v>
      </c>
      <c r="D11" s="56" t="s">
        <v>164</v>
      </c>
      <c r="E11" s="56" t="s">
        <v>165</v>
      </c>
      <c r="F11" s="56" t="s">
        <v>166</v>
      </c>
      <c r="G11" s="86"/>
      <c r="H11" s="86"/>
    </row>
    <row r="12" spans="2:8" ht="20.100000000000001" customHeight="1" thickBot="1" x14ac:dyDescent="0.25">
      <c r="B12" s="61" t="s">
        <v>167</v>
      </c>
      <c r="C12" s="67">
        <v>0</v>
      </c>
      <c r="D12" s="67">
        <v>0.17523809523809525</v>
      </c>
      <c r="E12" s="67">
        <v>0.10476190476190476</v>
      </c>
      <c r="F12" s="67">
        <v>0.34285714285714286</v>
      </c>
      <c r="G12" s="67">
        <v>0.26380952380952383</v>
      </c>
      <c r="H12" s="67">
        <v>0.1133333333333334</v>
      </c>
    </row>
    <row r="13" spans="2:8" ht="20.100000000000001" customHeight="1" thickBot="1" x14ac:dyDescent="0.25">
      <c r="B13" s="62" t="s">
        <v>235</v>
      </c>
      <c r="C13" s="67">
        <v>5.7142857142857143E-3</v>
      </c>
      <c r="D13" s="67">
        <v>0.18285714285714286</v>
      </c>
      <c r="E13" s="67">
        <v>1.7142857142857144E-2</v>
      </c>
      <c r="F13" s="67">
        <v>0.42285714285714288</v>
      </c>
      <c r="G13" s="67">
        <v>0.24571428571428572</v>
      </c>
      <c r="H13" s="67">
        <v>0.12571428571428578</v>
      </c>
    </row>
    <row r="14" spans="2:8" ht="20.100000000000001" customHeight="1" thickBot="1" x14ac:dyDescent="0.25">
      <c r="B14" s="62" t="s">
        <v>236</v>
      </c>
      <c r="C14" s="67">
        <v>6.2500000000000003E-3</v>
      </c>
      <c r="D14" s="67">
        <v>0.26874999999999999</v>
      </c>
      <c r="E14" s="67">
        <v>3.7499999999999999E-2</v>
      </c>
      <c r="F14" s="67">
        <v>0.21249999999999999</v>
      </c>
      <c r="G14" s="67">
        <v>0.24374999999999999</v>
      </c>
      <c r="H14" s="67">
        <v>0.23125000000000009</v>
      </c>
    </row>
    <row r="15" spans="2:8" ht="20.100000000000001" customHeight="1" thickBot="1" x14ac:dyDescent="0.25">
      <c r="B15" s="62" t="s">
        <v>237</v>
      </c>
      <c r="C15" s="67">
        <v>3.937007874015748E-3</v>
      </c>
      <c r="D15" s="67">
        <v>0.20472440944881889</v>
      </c>
      <c r="E15" s="67">
        <v>0</v>
      </c>
      <c r="F15" s="67">
        <v>0.33070866141732286</v>
      </c>
      <c r="G15" s="67">
        <v>0.2874015748031496</v>
      </c>
      <c r="H15" s="67">
        <v>0.17322834645669294</v>
      </c>
    </row>
    <row r="16" spans="2:8" ht="20.100000000000001" customHeight="1" thickBot="1" x14ac:dyDescent="0.25">
      <c r="B16" s="62" t="s">
        <v>238</v>
      </c>
      <c r="C16" s="67">
        <v>0</v>
      </c>
      <c r="D16" s="67">
        <v>0.54142011834319526</v>
      </c>
      <c r="E16" s="67">
        <v>2.0710059171597635E-2</v>
      </c>
      <c r="F16" s="67">
        <v>0.12130177514792899</v>
      </c>
      <c r="G16" s="67">
        <v>0.22485207100591717</v>
      </c>
      <c r="H16" s="67">
        <v>9.1715976331360943E-2</v>
      </c>
    </row>
    <row r="17" spans="2:8" ht="20.100000000000001" customHeight="1" thickBot="1" x14ac:dyDescent="0.25">
      <c r="B17" s="62" t="s">
        <v>633</v>
      </c>
      <c r="C17" s="67">
        <v>0</v>
      </c>
      <c r="D17" s="67">
        <v>0.21052631578947367</v>
      </c>
      <c r="E17" s="67">
        <v>5.2631578947368418E-2</v>
      </c>
      <c r="F17" s="67">
        <v>0.26315789473684209</v>
      </c>
      <c r="G17" s="67">
        <v>0.36842105263157893</v>
      </c>
      <c r="H17" s="67">
        <v>0.10526315789473695</v>
      </c>
    </row>
    <row r="18" spans="2:8" ht="20.100000000000001" customHeight="1" thickBot="1" x14ac:dyDescent="0.25">
      <c r="B18" s="62" t="s">
        <v>239</v>
      </c>
      <c r="C18" s="67">
        <v>3.081232492997199E-2</v>
      </c>
      <c r="D18" s="67">
        <v>0.12044817927170869</v>
      </c>
      <c r="E18" s="67">
        <v>0</v>
      </c>
      <c r="F18" s="67">
        <v>0.40336134453781514</v>
      </c>
      <c r="G18" s="67">
        <v>0.31372549019607843</v>
      </c>
      <c r="H18" s="67">
        <v>0.13165266106442575</v>
      </c>
    </row>
    <row r="19" spans="2:8" ht="20.100000000000001" customHeight="1" thickBot="1" x14ac:dyDescent="0.25">
      <c r="B19" s="62" t="s">
        <v>240</v>
      </c>
      <c r="C19" s="67">
        <v>1.6949152542372881E-2</v>
      </c>
      <c r="D19" s="67">
        <v>0.23728813559322035</v>
      </c>
      <c r="E19" s="67">
        <v>1.6949152542372881E-2</v>
      </c>
      <c r="F19" s="67">
        <v>0.23728813559322035</v>
      </c>
      <c r="G19" s="67">
        <v>0.3559322033898305</v>
      </c>
      <c r="H19" s="67">
        <v>0.13559322033898308</v>
      </c>
    </row>
    <row r="20" spans="2:8" ht="20.100000000000001" customHeight="1" thickBot="1" x14ac:dyDescent="0.25">
      <c r="B20" s="62" t="s">
        <v>241</v>
      </c>
      <c r="C20" s="67">
        <v>7.7294685990338161E-2</v>
      </c>
      <c r="D20" s="67">
        <v>0.21256038647342995</v>
      </c>
      <c r="E20" s="67">
        <v>4.830917874396135E-3</v>
      </c>
      <c r="F20" s="67">
        <v>0.21739130434782608</v>
      </c>
      <c r="G20" s="67">
        <v>0.24637681159420291</v>
      </c>
      <c r="H20" s="67">
        <v>0.24154589371980681</v>
      </c>
    </row>
    <row r="21" spans="2:8" ht="20.100000000000001" customHeight="1" thickBot="1" x14ac:dyDescent="0.25">
      <c r="B21" s="62" t="s">
        <v>242</v>
      </c>
      <c r="C21" s="67">
        <v>5.2023121387283239E-2</v>
      </c>
      <c r="D21" s="67">
        <v>0.23699421965317918</v>
      </c>
      <c r="E21" s="67">
        <v>2.8901734104046242E-2</v>
      </c>
      <c r="F21" s="67">
        <v>0.26011560693641617</v>
      </c>
      <c r="G21" s="67">
        <v>0.34682080924855491</v>
      </c>
      <c r="H21" s="67">
        <v>7.5144508670520249E-2</v>
      </c>
    </row>
    <row r="22" spans="2:8" ht="20.100000000000001" customHeight="1" thickBot="1" x14ac:dyDescent="0.25">
      <c r="B22" s="62" t="s">
        <v>243</v>
      </c>
      <c r="C22" s="67">
        <v>2.8985507246376812E-3</v>
      </c>
      <c r="D22" s="67">
        <v>0.32946859903381642</v>
      </c>
      <c r="E22" s="67">
        <v>3.8647342995169081E-3</v>
      </c>
      <c r="F22" s="67">
        <v>0.40772946859903381</v>
      </c>
      <c r="G22" s="67">
        <v>0.19613526570048309</v>
      </c>
      <c r="H22" s="67">
        <v>5.9903381642512105E-2</v>
      </c>
    </row>
    <row r="23" spans="2:8" ht="20.100000000000001" customHeight="1" thickBot="1" x14ac:dyDescent="0.25">
      <c r="B23" s="62" t="s">
        <v>168</v>
      </c>
      <c r="C23" s="67">
        <v>2.2004889975550123E-2</v>
      </c>
      <c r="D23" s="67">
        <v>0.11491442542787286</v>
      </c>
      <c r="E23" s="67">
        <v>9.7799511002444987E-3</v>
      </c>
      <c r="F23" s="67">
        <v>0.23716381418092911</v>
      </c>
      <c r="G23" s="67">
        <v>0.11980440097799511</v>
      </c>
      <c r="H23" s="67">
        <v>0.49633251833740816</v>
      </c>
    </row>
    <row r="24" spans="2:8" ht="20.100000000000001" customHeight="1" thickBot="1" x14ac:dyDescent="0.25">
      <c r="B24" s="62" t="s">
        <v>244</v>
      </c>
      <c r="C24" s="67">
        <v>0</v>
      </c>
      <c r="D24" s="67">
        <v>0</v>
      </c>
      <c r="E24" s="67">
        <v>0</v>
      </c>
      <c r="F24" s="67">
        <v>0.23809523809523808</v>
      </c>
      <c r="G24" s="67">
        <v>0.76190476190476186</v>
      </c>
      <c r="H24" s="67">
        <v>0</v>
      </c>
    </row>
    <row r="25" spans="2:8" ht="20.100000000000001" customHeight="1" thickBot="1" x14ac:dyDescent="0.25">
      <c r="B25" s="62" t="s">
        <v>245</v>
      </c>
      <c r="C25" s="67">
        <v>2.9288702928870293E-2</v>
      </c>
      <c r="D25" s="67">
        <v>0.13389121338912133</v>
      </c>
      <c r="E25" s="67">
        <v>0</v>
      </c>
      <c r="F25" s="67">
        <v>0.1297071129707113</v>
      </c>
      <c r="G25" s="67">
        <v>0.59832635983263593</v>
      </c>
      <c r="H25" s="67">
        <v>0.10878661087866115</v>
      </c>
    </row>
    <row r="26" spans="2:8" ht="20.100000000000001" customHeight="1" thickBot="1" x14ac:dyDescent="0.25">
      <c r="B26" s="62" t="s">
        <v>246</v>
      </c>
      <c r="C26" s="67">
        <v>2.1072796934865901E-2</v>
      </c>
      <c r="D26" s="67">
        <v>6.417624521072797E-2</v>
      </c>
      <c r="E26" s="67">
        <v>1.4367816091954023E-2</v>
      </c>
      <c r="F26" s="67">
        <v>0.46647509578544061</v>
      </c>
      <c r="G26" s="67">
        <v>0.36877394636015326</v>
      </c>
      <c r="H26" s="67">
        <v>6.5134099616858288E-2</v>
      </c>
    </row>
    <row r="27" spans="2:8" ht="20.100000000000001" customHeight="1" thickBot="1" x14ac:dyDescent="0.25">
      <c r="B27" s="63" t="s">
        <v>247</v>
      </c>
      <c r="C27" s="67">
        <v>0</v>
      </c>
      <c r="D27" s="67">
        <v>0</v>
      </c>
      <c r="E27" s="67">
        <v>5.7142857142857141E-2</v>
      </c>
      <c r="F27" s="67">
        <v>0.22857142857142856</v>
      </c>
      <c r="G27" s="67">
        <v>0.37142857142857144</v>
      </c>
      <c r="H27" s="67">
        <v>0.34285714285714286</v>
      </c>
    </row>
    <row r="28" spans="2:8" ht="20.100000000000001" customHeight="1" thickBot="1" x14ac:dyDescent="0.25">
      <c r="B28" s="64" t="s">
        <v>248</v>
      </c>
      <c r="C28" s="67">
        <v>6.6666666666666671E-3</v>
      </c>
      <c r="D28" s="67">
        <v>0.41333333333333333</v>
      </c>
      <c r="E28" s="67">
        <v>4.3333333333333335E-2</v>
      </c>
      <c r="F28" s="67">
        <v>0.29666666666666669</v>
      </c>
      <c r="G28" s="67">
        <v>0.10666666666666667</v>
      </c>
      <c r="H28" s="67">
        <v>0.13333333333333325</v>
      </c>
    </row>
    <row r="29" spans="2:8" ht="20.100000000000001" customHeight="1" thickBot="1" x14ac:dyDescent="0.25">
      <c r="B29" s="62" t="s">
        <v>249</v>
      </c>
      <c r="C29" s="67">
        <v>7.684918347742555E-3</v>
      </c>
      <c r="D29" s="67">
        <v>2.2094140249759846E-2</v>
      </c>
      <c r="E29" s="67">
        <v>0</v>
      </c>
      <c r="F29" s="67">
        <v>0.80307396733909697</v>
      </c>
      <c r="G29" s="67">
        <v>0.10951008645533142</v>
      </c>
      <c r="H29" s="67">
        <v>5.7636887608069204E-2</v>
      </c>
    </row>
    <row r="30" spans="2:8" ht="20.100000000000001" customHeight="1" thickBot="1" x14ac:dyDescent="0.25">
      <c r="B30" s="62" t="s">
        <v>250</v>
      </c>
      <c r="C30" s="67">
        <v>0</v>
      </c>
      <c r="D30" s="67">
        <v>0.17647058823529413</v>
      </c>
      <c r="E30" s="67">
        <v>8.2352941176470587E-2</v>
      </c>
      <c r="F30" s="67">
        <v>0.41176470588235292</v>
      </c>
      <c r="G30" s="67">
        <v>0.24705882352941178</v>
      </c>
      <c r="H30" s="67">
        <v>8.2352941176470518E-2</v>
      </c>
    </row>
    <row r="31" spans="2:8" ht="20.100000000000001" customHeight="1" thickBot="1" x14ac:dyDescent="0.25">
      <c r="B31" s="62" t="s">
        <v>251</v>
      </c>
      <c r="C31" s="67">
        <v>2.9850746268656716E-2</v>
      </c>
      <c r="D31" s="67">
        <v>0.16417910447761194</v>
      </c>
      <c r="E31" s="67">
        <v>0</v>
      </c>
      <c r="F31" s="67">
        <v>0.17611940298507461</v>
      </c>
      <c r="G31" s="67">
        <v>0.59104477611940298</v>
      </c>
      <c r="H31" s="67">
        <v>3.8805970149253688E-2</v>
      </c>
    </row>
    <row r="32" spans="2:8" ht="20.100000000000001" customHeight="1" thickBot="1" x14ac:dyDescent="0.25">
      <c r="B32" s="62" t="s">
        <v>252</v>
      </c>
      <c r="C32" s="67">
        <v>6.25E-2</v>
      </c>
      <c r="D32" s="67">
        <v>0.41249999999999998</v>
      </c>
      <c r="E32" s="67">
        <v>1.2500000000000001E-2</v>
      </c>
      <c r="F32" s="67">
        <v>0.21249999999999999</v>
      </c>
      <c r="G32" s="67">
        <v>0.26250000000000001</v>
      </c>
      <c r="H32" s="67">
        <v>3.7500000000000033E-2</v>
      </c>
    </row>
    <row r="33" spans="2:8" ht="20.100000000000001" customHeight="1" thickBot="1" x14ac:dyDescent="0.25">
      <c r="B33" s="62" t="s">
        <v>634</v>
      </c>
      <c r="C33" s="67">
        <v>9.5238095238095233E-2</v>
      </c>
      <c r="D33" s="67">
        <v>0.10476190476190476</v>
      </c>
      <c r="E33" s="67">
        <v>0</v>
      </c>
      <c r="F33" s="67">
        <v>0.31428571428571428</v>
      </c>
      <c r="G33" s="67">
        <v>0.21904761904761905</v>
      </c>
      <c r="H33" s="67">
        <v>0.26666666666666672</v>
      </c>
    </row>
    <row r="34" spans="2:8" ht="20.100000000000001" customHeight="1" thickBot="1" x14ac:dyDescent="0.25">
      <c r="B34" s="62" t="s">
        <v>253</v>
      </c>
      <c r="C34" s="67">
        <v>0</v>
      </c>
      <c r="D34" s="67">
        <v>0.25641025641025639</v>
      </c>
      <c r="E34" s="67">
        <v>0</v>
      </c>
      <c r="F34" s="67">
        <v>0.23076923076923078</v>
      </c>
      <c r="G34" s="67">
        <v>0.41025641025641024</v>
      </c>
      <c r="H34" s="67">
        <v>0.10256410256410253</v>
      </c>
    </row>
    <row r="35" spans="2:8" ht="20.100000000000001" customHeight="1" thickBot="1" x14ac:dyDescent="0.25">
      <c r="B35" s="62" t="s">
        <v>254</v>
      </c>
      <c r="C35" s="67">
        <v>1.5625E-2</v>
      </c>
      <c r="D35" s="67">
        <v>0.28125</v>
      </c>
      <c r="E35" s="67">
        <v>0</v>
      </c>
      <c r="F35" s="67">
        <v>0.25</v>
      </c>
      <c r="G35" s="67">
        <v>0.375</v>
      </c>
      <c r="H35" s="67">
        <v>7.8125E-2</v>
      </c>
    </row>
    <row r="36" spans="2:8" ht="20.100000000000001" customHeight="1" thickBot="1" x14ac:dyDescent="0.25">
      <c r="B36" s="62" t="s">
        <v>635</v>
      </c>
      <c r="C36" s="67">
        <v>0</v>
      </c>
      <c r="D36" s="67">
        <v>0.33333333333333331</v>
      </c>
      <c r="E36" s="67">
        <v>0</v>
      </c>
      <c r="F36" s="67">
        <v>0.66666666666666663</v>
      </c>
      <c r="G36" s="67">
        <v>0</v>
      </c>
      <c r="H36" s="67">
        <v>1.1102230246251565E-16</v>
      </c>
    </row>
    <row r="37" spans="2:8" ht="20.100000000000001" customHeight="1" thickBot="1" x14ac:dyDescent="0.25">
      <c r="B37" s="62" t="s">
        <v>255</v>
      </c>
      <c r="C37" s="67">
        <v>3.3898305084745763E-2</v>
      </c>
      <c r="D37" s="67">
        <v>0.11864406779661017</v>
      </c>
      <c r="E37" s="67">
        <v>0</v>
      </c>
      <c r="F37" s="67">
        <v>0.44067796610169491</v>
      </c>
      <c r="G37" s="67">
        <v>0.15254237288135594</v>
      </c>
      <c r="H37" s="67">
        <v>0.25423728813559321</v>
      </c>
    </row>
    <row r="38" spans="2:8" ht="20.100000000000001" customHeight="1" thickBot="1" x14ac:dyDescent="0.25">
      <c r="B38" s="62" t="s">
        <v>256</v>
      </c>
      <c r="C38" s="67">
        <v>0</v>
      </c>
      <c r="D38" s="67">
        <v>0.49122807017543857</v>
      </c>
      <c r="E38" s="67">
        <v>1.7543859649122806E-2</v>
      </c>
      <c r="F38" s="67">
        <v>0.17543859649122806</v>
      </c>
      <c r="G38" s="67">
        <v>0.2807017543859649</v>
      </c>
      <c r="H38" s="67">
        <v>3.5087719298245668E-2</v>
      </c>
    </row>
    <row r="39" spans="2:8" ht="20.100000000000001" customHeight="1" thickBot="1" x14ac:dyDescent="0.25">
      <c r="B39" s="62" t="s">
        <v>257</v>
      </c>
      <c r="C39" s="67">
        <v>2.4E-2</v>
      </c>
      <c r="D39" s="67">
        <v>0.38933333333333331</v>
      </c>
      <c r="E39" s="67">
        <v>8.7999999999999995E-2</v>
      </c>
      <c r="F39" s="67">
        <v>0.32800000000000001</v>
      </c>
      <c r="G39" s="67">
        <v>9.3333333333333338E-2</v>
      </c>
      <c r="H39" s="67">
        <v>7.7333333333333351E-2</v>
      </c>
    </row>
    <row r="40" spans="2:8" ht="20.100000000000001" customHeight="1" thickBot="1" x14ac:dyDescent="0.25">
      <c r="B40" s="62" t="s">
        <v>258</v>
      </c>
      <c r="C40" s="67">
        <v>0</v>
      </c>
      <c r="D40" s="67">
        <v>0.24390243902439024</v>
      </c>
      <c r="E40" s="67">
        <v>2.4390243902439025E-2</v>
      </c>
      <c r="F40" s="67">
        <v>0.41463414634146339</v>
      </c>
      <c r="G40" s="67">
        <v>0.29268292682926828</v>
      </c>
      <c r="H40" s="67">
        <v>2.4390243902439046E-2</v>
      </c>
    </row>
    <row r="41" spans="2:8" ht="20.100000000000001" customHeight="1" thickBot="1" x14ac:dyDescent="0.25">
      <c r="B41" s="62" t="s">
        <v>259</v>
      </c>
      <c r="C41" s="67">
        <v>1.0810810810810811E-2</v>
      </c>
      <c r="D41" s="67">
        <v>0.20540540540540542</v>
      </c>
      <c r="E41" s="67">
        <v>1.6216216216216217E-2</v>
      </c>
      <c r="F41" s="67">
        <v>0.38378378378378381</v>
      </c>
      <c r="G41" s="67">
        <v>0.29189189189189191</v>
      </c>
      <c r="H41" s="67">
        <v>9.1891891891891786E-2</v>
      </c>
    </row>
    <row r="42" spans="2:8" ht="20.100000000000001" customHeight="1" thickBot="1" x14ac:dyDescent="0.25">
      <c r="B42" s="62" t="s">
        <v>169</v>
      </c>
      <c r="C42" s="67">
        <v>3.3663366336633666E-2</v>
      </c>
      <c r="D42" s="67">
        <v>0.2495049504950495</v>
      </c>
      <c r="E42" s="67">
        <v>1.9801980198019802E-2</v>
      </c>
      <c r="F42" s="67">
        <v>0.24752475247524752</v>
      </c>
      <c r="G42" s="67">
        <v>0.33861386138613864</v>
      </c>
      <c r="H42" s="67">
        <v>0.11089108910891082</v>
      </c>
    </row>
    <row r="43" spans="2:8" ht="20.100000000000001" customHeight="1" thickBot="1" x14ac:dyDescent="0.25">
      <c r="B43" s="62" t="s">
        <v>260</v>
      </c>
      <c r="C43" s="67">
        <v>3.7037037037037035E-2</v>
      </c>
      <c r="D43" s="67">
        <v>0.22222222222222221</v>
      </c>
      <c r="E43" s="67">
        <v>0</v>
      </c>
      <c r="F43" s="67">
        <v>0.33333333333333331</v>
      </c>
      <c r="G43" s="67">
        <v>0.18518518518518517</v>
      </c>
      <c r="H43" s="67">
        <v>0.22222222222222232</v>
      </c>
    </row>
    <row r="44" spans="2:8" ht="20.100000000000001" customHeight="1" thickBot="1" x14ac:dyDescent="0.25">
      <c r="B44" s="62" t="s">
        <v>261</v>
      </c>
      <c r="C44" s="67">
        <v>1.4705882352941176E-2</v>
      </c>
      <c r="D44" s="67">
        <v>0.17647058823529413</v>
      </c>
      <c r="E44" s="67">
        <v>0</v>
      </c>
      <c r="F44" s="67">
        <v>0.39705882352941174</v>
      </c>
      <c r="G44" s="67">
        <v>0.27941176470588236</v>
      </c>
      <c r="H44" s="67">
        <v>0.13235294117647062</v>
      </c>
    </row>
    <row r="45" spans="2:8" ht="20.100000000000001" customHeight="1" thickBot="1" x14ac:dyDescent="0.25">
      <c r="B45" s="62" t="s">
        <v>262</v>
      </c>
      <c r="C45" s="67">
        <v>4.6153846153846156E-2</v>
      </c>
      <c r="D45" s="67">
        <v>0.17692307692307693</v>
      </c>
      <c r="E45" s="67">
        <v>0.16153846153846155</v>
      </c>
      <c r="F45" s="67">
        <v>0.35384615384615387</v>
      </c>
      <c r="G45" s="67">
        <v>0.19230769230769232</v>
      </c>
      <c r="H45" s="67">
        <v>6.9230769230769124E-2</v>
      </c>
    </row>
    <row r="46" spans="2:8" ht="20.100000000000001" customHeight="1" thickBot="1" x14ac:dyDescent="0.25">
      <c r="B46" s="62" t="s">
        <v>636</v>
      </c>
      <c r="C46" s="67">
        <v>0</v>
      </c>
      <c r="D46" s="67">
        <v>0.25</v>
      </c>
      <c r="E46" s="67">
        <v>0</v>
      </c>
      <c r="F46" s="67">
        <v>0.35416666666666669</v>
      </c>
      <c r="G46" s="67">
        <v>0.22916666666666666</v>
      </c>
      <c r="H46" s="67">
        <v>0.16666666666666666</v>
      </c>
    </row>
    <row r="47" spans="2:8" ht="20.100000000000001" customHeight="1" thickBot="1" x14ac:dyDescent="0.25">
      <c r="B47" s="62" t="s">
        <v>263</v>
      </c>
      <c r="C47" s="67">
        <v>0</v>
      </c>
      <c r="D47" s="67">
        <v>0.20958083832335328</v>
      </c>
      <c r="E47" s="67">
        <v>0</v>
      </c>
      <c r="F47" s="67">
        <v>0.40718562874251496</v>
      </c>
      <c r="G47" s="67">
        <v>0.22754491017964071</v>
      </c>
      <c r="H47" s="67">
        <v>0.15568862275449105</v>
      </c>
    </row>
    <row r="48" spans="2:8" ht="20.100000000000001" customHeight="1" thickBot="1" x14ac:dyDescent="0.25">
      <c r="B48" s="62" t="s">
        <v>264</v>
      </c>
      <c r="C48" s="67">
        <v>8.130081300813009E-3</v>
      </c>
      <c r="D48" s="67">
        <v>0.12195121951219512</v>
      </c>
      <c r="E48" s="67">
        <v>0</v>
      </c>
      <c r="F48" s="67">
        <v>0.13821138211382114</v>
      </c>
      <c r="G48" s="67">
        <v>0.42276422764227645</v>
      </c>
      <c r="H48" s="67">
        <v>0.30894308943089427</v>
      </c>
    </row>
    <row r="49" spans="2:8" ht="20.100000000000001" customHeight="1" thickBot="1" x14ac:dyDescent="0.25">
      <c r="B49" s="62" t="s">
        <v>170</v>
      </c>
      <c r="C49" s="67">
        <v>1.7439192290041303E-2</v>
      </c>
      <c r="D49" s="67">
        <v>0.23175768701239099</v>
      </c>
      <c r="E49" s="67">
        <v>0.13584212941716384</v>
      </c>
      <c r="F49" s="67">
        <v>0.19274896741624598</v>
      </c>
      <c r="G49" s="67">
        <v>0.111977971546581</v>
      </c>
      <c r="H49" s="67">
        <v>0.31023405231757695</v>
      </c>
    </row>
    <row r="50" spans="2:8" ht="20.100000000000001" customHeight="1" thickBot="1" x14ac:dyDescent="0.25">
      <c r="B50" s="62" t="s">
        <v>265</v>
      </c>
      <c r="C50" s="67">
        <v>3.7453183520599251E-3</v>
      </c>
      <c r="D50" s="67">
        <v>9.1385767790262168E-2</v>
      </c>
      <c r="E50" s="67">
        <v>2.8464419475655429E-2</v>
      </c>
      <c r="F50" s="67">
        <v>0.26217228464419473</v>
      </c>
      <c r="G50" s="67">
        <v>8.98876404494382E-2</v>
      </c>
      <c r="H50" s="67">
        <v>0.52434456928838946</v>
      </c>
    </row>
    <row r="51" spans="2:8" ht="20.100000000000001" customHeight="1" thickBot="1" x14ac:dyDescent="0.25">
      <c r="B51" s="62" t="s">
        <v>266</v>
      </c>
      <c r="C51" s="67">
        <v>2.2222222222222223E-2</v>
      </c>
      <c r="D51" s="67">
        <v>0.24444444444444444</v>
      </c>
      <c r="E51" s="67">
        <v>4.4444444444444446E-2</v>
      </c>
      <c r="F51" s="67">
        <v>0.22222222222222221</v>
      </c>
      <c r="G51" s="67">
        <v>2.2222222222222223E-2</v>
      </c>
      <c r="H51" s="67">
        <v>0.44444444444444448</v>
      </c>
    </row>
    <row r="52" spans="2:8" ht="20.100000000000001" customHeight="1" thickBot="1" x14ac:dyDescent="0.25">
      <c r="B52" s="62" t="s">
        <v>267</v>
      </c>
      <c r="C52" s="67">
        <v>1.834862385321101E-2</v>
      </c>
      <c r="D52" s="67">
        <v>0.1834862385321101</v>
      </c>
      <c r="E52" s="67">
        <v>0</v>
      </c>
      <c r="F52" s="67">
        <v>1.834862385321101E-2</v>
      </c>
      <c r="G52" s="67">
        <v>0.24770642201834864</v>
      </c>
      <c r="H52" s="67">
        <v>0.53211009174311918</v>
      </c>
    </row>
    <row r="53" spans="2:8" ht="20.100000000000001" customHeight="1" thickBot="1" x14ac:dyDescent="0.25">
      <c r="B53" s="62" t="s">
        <v>268</v>
      </c>
      <c r="C53" s="67">
        <v>0</v>
      </c>
      <c r="D53" s="67">
        <v>0.21052631578947367</v>
      </c>
      <c r="E53" s="67">
        <v>0.1238390092879257</v>
      </c>
      <c r="F53" s="67">
        <v>0.30650154798761609</v>
      </c>
      <c r="G53" s="67">
        <v>0.17337461300309598</v>
      </c>
      <c r="H53" s="67">
        <v>0.18575851393188858</v>
      </c>
    </row>
    <row r="54" spans="2:8" ht="20.100000000000001" customHeight="1" thickBot="1" x14ac:dyDescent="0.25">
      <c r="B54" s="62" t="s">
        <v>269</v>
      </c>
      <c r="C54" s="67">
        <v>0</v>
      </c>
      <c r="D54" s="67">
        <v>0.31578947368421051</v>
      </c>
      <c r="E54" s="67">
        <v>0</v>
      </c>
      <c r="F54" s="67">
        <v>0.15789473684210525</v>
      </c>
      <c r="G54" s="67">
        <v>0.31578947368421051</v>
      </c>
      <c r="H54" s="67">
        <v>0.21052631578947378</v>
      </c>
    </row>
    <row r="55" spans="2:8" ht="20.100000000000001" customHeight="1" thickBot="1" x14ac:dyDescent="0.25">
      <c r="B55" s="62" t="s">
        <v>270</v>
      </c>
      <c r="C55" s="67">
        <v>4.0816326530612242E-2</v>
      </c>
      <c r="D55" s="67">
        <v>0.29591836734693877</v>
      </c>
      <c r="E55" s="67">
        <v>0</v>
      </c>
      <c r="F55" s="67">
        <v>0.16326530612244897</v>
      </c>
      <c r="G55" s="67">
        <v>0.14285714285714285</v>
      </c>
      <c r="H55" s="67">
        <v>0.35714285714285715</v>
      </c>
    </row>
    <row r="56" spans="2:8" ht="20.100000000000001" customHeight="1" thickBot="1" x14ac:dyDescent="0.25">
      <c r="B56" s="62" t="s">
        <v>271</v>
      </c>
      <c r="C56" s="67">
        <v>0</v>
      </c>
      <c r="D56" s="67">
        <v>6.9444444444444448E-2</v>
      </c>
      <c r="E56" s="67">
        <v>0</v>
      </c>
      <c r="F56" s="67">
        <v>0.625</v>
      </c>
      <c r="G56" s="67">
        <v>0.29166666666666669</v>
      </c>
      <c r="H56" s="67">
        <v>1.3888888888888895E-2</v>
      </c>
    </row>
    <row r="57" spans="2:8" ht="20.100000000000001" customHeight="1" thickBot="1" x14ac:dyDescent="0.25">
      <c r="B57" s="62" t="s">
        <v>171</v>
      </c>
      <c r="C57" s="67">
        <v>4.8019207683073226E-3</v>
      </c>
      <c r="D57" s="67">
        <v>0.2424969987995198</v>
      </c>
      <c r="E57" s="67">
        <v>7.202881152460984E-2</v>
      </c>
      <c r="F57" s="67">
        <v>0.2533013205282113</v>
      </c>
      <c r="G57" s="67">
        <v>0.10444177671068428</v>
      </c>
      <c r="H57" s="67">
        <v>0.32292917166866747</v>
      </c>
    </row>
    <row r="58" spans="2:8" ht="20.100000000000001" customHeight="1" thickBot="1" x14ac:dyDescent="0.25">
      <c r="B58" s="62" t="s">
        <v>272</v>
      </c>
      <c r="C58" s="67">
        <v>3.1746031746031744E-2</v>
      </c>
      <c r="D58" s="67">
        <v>0.20634920634920634</v>
      </c>
      <c r="E58" s="67">
        <v>0</v>
      </c>
      <c r="F58" s="67">
        <v>0.5357142857142857</v>
      </c>
      <c r="G58" s="67">
        <v>9.1269841269841265E-2</v>
      </c>
      <c r="H58" s="67">
        <v>0.13492063492063489</v>
      </c>
    </row>
    <row r="59" spans="2:8" ht="20.100000000000001" customHeight="1" thickBot="1" x14ac:dyDescent="0.25">
      <c r="B59" s="62" t="s">
        <v>273</v>
      </c>
      <c r="C59" s="67">
        <v>3.1007751937984496E-2</v>
      </c>
      <c r="D59" s="67">
        <v>0.15503875968992248</v>
      </c>
      <c r="E59" s="67">
        <v>4.6511627906976744E-2</v>
      </c>
      <c r="F59" s="67">
        <v>0.60465116279069764</v>
      </c>
      <c r="G59" s="67">
        <v>0.13953488372093023</v>
      </c>
      <c r="H59" s="67">
        <v>2.325581395348833E-2</v>
      </c>
    </row>
    <row r="60" spans="2:8" ht="20.100000000000001" customHeight="1" thickBot="1" x14ac:dyDescent="0.25">
      <c r="B60" s="62" t="s">
        <v>274</v>
      </c>
      <c r="C60" s="67">
        <v>1.7208413001912046E-2</v>
      </c>
      <c r="D60" s="67">
        <v>0.19885277246653921</v>
      </c>
      <c r="E60" s="67">
        <v>0</v>
      </c>
      <c r="F60" s="67">
        <v>0.49713193116634802</v>
      </c>
      <c r="G60" s="67">
        <v>0.14531548757170173</v>
      </c>
      <c r="H60" s="67">
        <v>0.14149139579349904</v>
      </c>
    </row>
    <row r="61" spans="2:8" ht="20.100000000000001" customHeight="1" thickBot="1" x14ac:dyDescent="0.25">
      <c r="B61" s="62" t="s">
        <v>275</v>
      </c>
      <c r="C61" s="67">
        <v>1.2903225806451613E-2</v>
      </c>
      <c r="D61" s="67">
        <v>0.23225806451612904</v>
      </c>
      <c r="E61" s="67">
        <v>0</v>
      </c>
      <c r="F61" s="67">
        <v>0.25161290322580643</v>
      </c>
      <c r="G61" s="67">
        <v>8.387096774193549E-2</v>
      </c>
      <c r="H61" s="67">
        <v>0.41935483870967738</v>
      </c>
    </row>
    <row r="62" spans="2:8" ht="20.100000000000001" customHeight="1" thickBot="1" x14ac:dyDescent="0.25">
      <c r="B62" s="62" t="s">
        <v>172</v>
      </c>
      <c r="C62" s="67">
        <v>5.5632823365785811E-3</v>
      </c>
      <c r="D62" s="67">
        <v>6.1196105702364396E-2</v>
      </c>
      <c r="E62" s="67">
        <v>2.7816411682892906E-3</v>
      </c>
      <c r="F62" s="67">
        <v>0.3337969401947149</v>
      </c>
      <c r="G62" s="67">
        <v>0.17385257301808066</v>
      </c>
      <c r="H62" s="67">
        <v>0.42280945757997213</v>
      </c>
    </row>
    <row r="63" spans="2:8" ht="20.100000000000001" customHeight="1" thickBot="1" x14ac:dyDescent="0.25">
      <c r="B63" s="62" t="s">
        <v>276</v>
      </c>
      <c r="C63" s="67">
        <v>0</v>
      </c>
      <c r="D63" s="67">
        <v>0.26732673267326734</v>
      </c>
      <c r="E63" s="67">
        <v>9.9009900990099011E-3</v>
      </c>
      <c r="F63" s="67">
        <v>0.34653465346534651</v>
      </c>
      <c r="G63" s="67">
        <v>0.25742574257425743</v>
      </c>
      <c r="H63" s="67">
        <v>0.11881188118811881</v>
      </c>
    </row>
    <row r="64" spans="2:8" ht="20.100000000000001" customHeight="1" thickBot="1" x14ac:dyDescent="0.25">
      <c r="B64" s="62" t="s">
        <v>277</v>
      </c>
      <c r="C64" s="67">
        <v>6.7796610169491525E-2</v>
      </c>
      <c r="D64" s="67">
        <v>0.40677966101694918</v>
      </c>
      <c r="E64" s="67">
        <v>0</v>
      </c>
      <c r="F64" s="67">
        <v>0.15254237288135594</v>
      </c>
      <c r="G64" s="67">
        <v>0.20338983050847459</v>
      </c>
      <c r="H64" s="67">
        <v>0.1694915254237287</v>
      </c>
    </row>
    <row r="65" spans="2:8" ht="20.100000000000001" customHeight="1" thickBot="1" x14ac:dyDescent="0.25">
      <c r="B65" s="62" t="s">
        <v>278</v>
      </c>
      <c r="C65" s="67">
        <v>1.7543859649122806E-2</v>
      </c>
      <c r="D65" s="67">
        <v>0.26315789473684209</v>
      </c>
      <c r="E65" s="67">
        <v>3.5087719298245612E-2</v>
      </c>
      <c r="F65" s="67">
        <v>0.41228070175438597</v>
      </c>
      <c r="G65" s="67">
        <v>0.10526315789473684</v>
      </c>
      <c r="H65" s="67">
        <v>0.16666666666666669</v>
      </c>
    </row>
    <row r="66" spans="2:8" ht="20.100000000000001" customHeight="1" thickBot="1" x14ac:dyDescent="0.25">
      <c r="B66" s="62" t="s">
        <v>279</v>
      </c>
      <c r="C66" s="67">
        <v>0</v>
      </c>
      <c r="D66" s="67">
        <v>0.52173913043478259</v>
      </c>
      <c r="E66" s="67">
        <v>0</v>
      </c>
      <c r="F66" s="67">
        <v>0.2608695652173913</v>
      </c>
      <c r="G66" s="67">
        <v>0.17391304347826086</v>
      </c>
      <c r="H66" s="67">
        <v>4.3478260869565244E-2</v>
      </c>
    </row>
    <row r="67" spans="2:8" ht="20.100000000000001" customHeight="1" thickBot="1" x14ac:dyDescent="0.25">
      <c r="B67" s="62" t="s">
        <v>280</v>
      </c>
      <c r="C67" s="67">
        <v>1.893939393939394E-2</v>
      </c>
      <c r="D67" s="67">
        <v>0.11363636363636363</v>
      </c>
      <c r="E67" s="67">
        <v>4.5454545454545456E-2</v>
      </c>
      <c r="F67" s="67">
        <v>0.50378787878787878</v>
      </c>
      <c r="G67" s="67">
        <v>0.27272727272727271</v>
      </c>
      <c r="H67" s="67">
        <v>4.5454545454545525E-2</v>
      </c>
    </row>
    <row r="68" spans="2:8" ht="20.100000000000001" customHeight="1" thickBot="1" x14ac:dyDescent="0.25">
      <c r="B68" s="62" t="s">
        <v>281</v>
      </c>
      <c r="C68" s="67">
        <v>2.2988505747126436E-2</v>
      </c>
      <c r="D68" s="67">
        <v>0.34482758620689657</v>
      </c>
      <c r="E68" s="67">
        <v>1.1494252873563218E-2</v>
      </c>
      <c r="F68" s="67">
        <v>0.27586206896551724</v>
      </c>
      <c r="G68" s="67">
        <v>0.28735632183908044</v>
      </c>
      <c r="H68" s="67">
        <v>5.7471264367816133E-2</v>
      </c>
    </row>
    <row r="69" spans="2:8" ht="20.100000000000001" customHeight="1" thickBot="1" x14ac:dyDescent="0.25">
      <c r="B69" s="62" t="s">
        <v>282</v>
      </c>
      <c r="C69" s="67">
        <v>3.3898305084745763E-2</v>
      </c>
      <c r="D69" s="67">
        <v>0.38983050847457629</v>
      </c>
      <c r="E69" s="67">
        <v>0</v>
      </c>
      <c r="F69" s="67">
        <v>0.1864406779661017</v>
      </c>
      <c r="G69" s="67">
        <v>0.33898305084745761</v>
      </c>
      <c r="H69" s="67">
        <v>5.0847457627118675E-2</v>
      </c>
    </row>
    <row r="70" spans="2:8" ht="20.100000000000001" customHeight="1" thickBot="1" x14ac:dyDescent="0.25">
      <c r="B70" s="62" t="s">
        <v>283</v>
      </c>
      <c r="C70" s="67">
        <v>0</v>
      </c>
      <c r="D70" s="67">
        <v>0.27333333333333332</v>
      </c>
      <c r="E70" s="67">
        <v>0</v>
      </c>
      <c r="F70" s="67">
        <v>0.32</v>
      </c>
      <c r="G70" s="67">
        <v>0.12</v>
      </c>
      <c r="H70" s="67">
        <v>0.28666666666666668</v>
      </c>
    </row>
    <row r="71" spans="2:8" ht="20.100000000000001" customHeight="1" thickBot="1" x14ac:dyDescent="0.25">
      <c r="B71" s="62" t="s">
        <v>284</v>
      </c>
      <c r="C71" s="67">
        <v>5.434782608695652E-3</v>
      </c>
      <c r="D71" s="67">
        <v>0.23369565217391305</v>
      </c>
      <c r="E71" s="67">
        <v>3.8043478260869568E-2</v>
      </c>
      <c r="F71" s="67">
        <v>0.40217391304347827</v>
      </c>
      <c r="G71" s="67">
        <v>0.20108695652173914</v>
      </c>
      <c r="H71" s="67">
        <v>0.11956521739130432</v>
      </c>
    </row>
    <row r="72" spans="2:8" ht="20.100000000000001" customHeight="1" thickBot="1" x14ac:dyDescent="0.25">
      <c r="B72" s="62" t="s">
        <v>285</v>
      </c>
      <c r="C72" s="67">
        <v>1.9867549668874173E-2</v>
      </c>
      <c r="D72" s="67">
        <v>0.13907284768211919</v>
      </c>
      <c r="E72" s="67">
        <v>0.10596026490066225</v>
      </c>
      <c r="F72" s="67">
        <v>0.47682119205298013</v>
      </c>
      <c r="G72" s="67">
        <v>0.16556291390728478</v>
      </c>
      <c r="H72" s="67">
        <v>9.2715231788079555E-2</v>
      </c>
    </row>
    <row r="73" spans="2:8" ht="20.100000000000001" customHeight="1" thickBot="1" x14ac:dyDescent="0.25">
      <c r="B73" s="62" t="s">
        <v>637</v>
      </c>
      <c r="C73" s="67">
        <v>3.5087719298245612E-2</v>
      </c>
      <c r="D73" s="67">
        <v>0.21403508771929824</v>
      </c>
      <c r="E73" s="67">
        <v>6.3157894736842107E-2</v>
      </c>
      <c r="F73" s="67">
        <v>0.49824561403508771</v>
      </c>
      <c r="G73" s="67">
        <v>0.1368421052631579</v>
      </c>
      <c r="H73" s="67">
        <v>5.2631578947368446E-2</v>
      </c>
    </row>
    <row r="74" spans="2:8" ht="20.100000000000001" customHeight="1" thickBot="1" x14ac:dyDescent="0.25">
      <c r="B74" s="62" t="s">
        <v>173</v>
      </c>
      <c r="C74" s="67">
        <v>2.880902880902881E-2</v>
      </c>
      <c r="D74" s="67">
        <v>4.5738045738045741E-2</v>
      </c>
      <c r="E74" s="67">
        <v>6.8310068310068308E-3</v>
      </c>
      <c r="F74" s="67">
        <v>0.37778437778437779</v>
      </c>
      <c r="G74" s="67">
        <v>0.19631719631719632</v>
      </c>
      <c r="H74" s="67">
        <v>0.34452034452034452</v>
      </c>
    </row>
    <row r="75" spans="2:8" ht="20.100000000000001" customHeight="1" thickBot="1" x14ac:dyDescent="0.25">
      <c r="B75" s="62" t="s">
        <v>286</v>
      </c>
      <c r="C75" s="67">
        <v>1.6393442622950821E-2</v>
      </c>
      <c r="D75" s="67">
        <v>7.650273224043716E-2</v>
      </c>
      <c r="E75" s="67">
        <v>0</v>
      </c>
      <c r="F75" s="67">
        <v>0.53551912568306015</v>
      </c>
      <c r="G75" s="67">
        <v>0.12021857923497267</v>
      </c>
      <c r="H75" s="67">
        <v>0.25136612021857918</v>
      </c>
    </row>
    <row r="76" spans="2:8" ht="20.100000000000001" customHeight="1" thickBot="1" x14ac:dyDescent="0.25">
      <c r="B76" s="62" t="s">
        <v>287</v>
      </c>
      <c r="C76" s="67">
        <v>3.1141868512110725E-2</v>
      </c>
      <c r="D76" s="67">
        <v>0.16608996539792387</v>
      </c>
      <c r="E76" s="67">
        <v>0</v>
      </c>
      <c r="F76" s="67">
        <v>0.53460207612456745</v>
      </c>
      <c r="G76" s="67">
        <v>0.23875432525951557</v>
      </c>
      <c r="H76" s="67">
        <v>2.9411764705882359E-2</v>
      </c>
    </row>
    <row r="77" spans="2:8" ht="20.100000000000001" customHeight="1" thickBot="1" x14ac:dyDescent="0.25">
      <c r="B77" s="62" t="s">
        <v>288</v>
      </c>
      <c r="C77" s="67">
        <v>1.5789473684210527E-2</v>
      </c>
      <c r="D77" s="67">
        <v>0.1280701754385965</v>
      </c>
      <c r="E77" s="67">
        <v>3.3333333333333333E-2</v>
      </c>
      <c r="F77" s="67">
        <v>0.55263157894736847</v>
      </c>
      <c r="G77" s="67">
        <v>0.26842105263157895</v>
      </c>
      <c r="H77" s="67">
        <v>1.7543859649122306E-3</v>
      </c>
    </row>
    <row r="78" spans="2:8" ht="20.100000000000001" customHeight="1" thickBot="1" x14ac:dyDescent="0.25">
      <c r="B78" s="62" t="s">
        <v>289</v>
      </c>
      <c r="C78" s="67">
        <v>5.0761421319796954E-2</v>
      </c>
      <c r="D78" s="67">
        <v>0.10152284263959391</v>
      </c>
      <c r="E78" s="67">
        <v>0</v>
      </c>
      <c r="F78" s="67">
        <v>0.51269035532994922</v>
      </c>
      <c r="G78" s="67">
        <v>0.22842639593908629</v>
      </c>
      <c r="H78" s="67">
        <v>0.10659898477157362</v>
      </c>
    </row>
    <row r="79" spans="2:8" ht="20.100000000000001" customHeight="1" thickBot="1" x14ac:dyDescent="0.25">
      <c r="B79" s="62" t="s">
        <v>290</v>
      </c>
      <c r="C79" s="67">
        <v>6.1538461538461542E-2</v>
      </c>
      <c r="D79" s="67">
        <v>7.6923076923076927E-2</v>
      </c>
      <c r="E79" s="67">
        <v>6.1538461538461538E-3</v>
      </c>
      <c r="F79" s="67">
        <v>0.5723076923076923</v>
      </c>
      <c r="G79" s="67">
        <v>0.25846153846153846</v>
      </c>
      <c r="H79" s="67">
        <v>2.461538461538465E-2</v>
      </c>
    </row>
    <row r="80" spans="2:8" ht="20.100000000000001" customHeight="1" thickBot="1" x14ac:dyDescent="0.25">
      <c r="B80" s="62" t="s">
        <v>291</v>
      </c>
      <c r="C80" s="67">
        <v>2.3809523809523808E-2</v>
      </c>
      <c r="D80" s="67">
        <v>0.12698412698412698</v>
      </c>
      <c r="E80" s="67">
        <v>2.3809523809523808E-2</v>
      </c>
      <c r="F80" s="67">
        <v>0.49206349206349204</v>
      </c>
      <c r="G80" s="67">
        <v>0.10317460317460317</v>
      </c>
      <c r="H80" s="67">
        <v>0.23015873015873015</v>
      </c>
    </row>
    <row r="81" spans="2:8" ht="20.100000000000001" customHeight="1" thickBot="1" x14ac:dyDescent="0.25">
      <c r="B81" s="62" t="s">
        <v>292</v>
      </c>
      <c r="C81" s="67">
        <v>1.092896174863388E-2</v>
      </c>
      <c r="D81" s="67">
        <v>0.10928961748633879</v>
      </c>
      <c r="E81" s="67">
        <v>0</v>
      </c>
      <c r="F81" s="67">
        <v>0.63934426229508201</v>
      </c>
      <c r="G81" s="67">
        <v>2.185792349726776E-2</v>
      </c>
      <c r="H81" s="67">
        <v>0.21857923497267753</v>
      </c>
    </row>
    <row r="82" spans="2:8" ht="20.100000000000001" customHeight="1" thickBot="1" x14ac:dyDescent="0.25">
      <c r="B82" s="62" t="s">
        <v>293</v>
      </c>
      <c r="C82" s="67">
        <v>0</v>
      </c>
      <c r="D82" s="67">
        <v>0.10869565217391304</v>
      </c>
      <c r="E82" s="67">
        <v>0</v>
      </c>
      <c r="F82" s="67">
        <v>0.47826086956521741</v>
      </c>
      <c r="G82" s="67">
        <v>0.2608695652173913</v>
      </c>
      <c r="H82" s="67">
        <v>0.15217391304347822</v>
      </c>
    </row>
    <row r="83" spans="2:8" ht="20.100000000000001" customHeight="1" thickBot="1" x14ac:dyDescent="0.25">
      <c r="B83" s="62" t="s">
        <v>294</v>
      </c>
      <c r="C83" s="67">
        <v>2.6845637583892617E-2</v>
      </c>
      <c r="D83" s="67">
        <v>9.3959731543624164E-2</v>
      </c>
      <c r="E83" s="67">
        <v>2.0134228187919462E-2</v>
      </c>
      <c r="F83" s="67">
        <v>0.22147651006711411</v>
      </c>
      <c r="G83" s="67">
        <v>0.25671140939597314</v>
      </c>
      <c r="H83" s="67">
        <v>0.3808724832214766</v>
      </c>
    </row>
    <row r="84" spans="2:8" ht="20.100000000000001" customHeight="1" thickBot="1" x14ac:dyDescent="0.25">
      <c r="B84" s="62" t="s">
        <v>295</v>
      </c>
      <c r="C84" s="67">
        <v>0</v>
      </c>
      <c r="D84" s="67">
        <v>0.15217391304347827</v>
      </c>
      <c r="E84" s="67">
        <v>0.2608695652173913</v>
      </c>
      <c r="F84" s="67">
        <v>0.32608695652173914</v>
      </c>
      <c r="G84" s="67">
        <v>0.10869565217391304</v>
      </c>
      <c r="H84" s="67">
        <v>0.15217391304347822</v>
      </c>
    </row>
    <row r="85" spans="2:8" ht="20.100000000000001" customHeight="1" thickBot="1" x14ac:dyDescent="0.25">
      <c r="B85" s="62" t="s">
        <v>296</v>
      </c>
      <c r="C85" s="67">
        <v>0</v>
      </c>
      <c r="D85" s="67">
        <v>7.8431372549019607E-2</v>
      </c>
      <c r="E85" s="67">
        <v>0</v>
      </c>
      <c r="F85" s="67">
        <v>0.76470588235294112</v>
      </c>
      <c r="G85" s="67">
        <v>5.8823529411764705E-2</v>
      </c>
      <c r="H85" s="67">
        <v>9.8039215686274619E-2</v>
      </c>
    </row>
    <row r="86" spans="2:8" ht="20.100000000000001" customHeight="1" thickBot="1" x14ac:dyDescent="0.25">
      <c r="B86" s="62" t="s">
        <v>297</v>
      </c>
      <c r="C86" s="67">
        <v>4.784688995215311E-2</v>
      </c>
      <c r="D86" s="67">
        <v>0.22966507177033493</v>
      </c>
      <c r="E86" s="67">
        <v>0</v>
      </c>
      <c r="F86" s="67">
        <v>0.49760765550239233</v>
      </c>
      <c r="G86" s="67">
        <v>0.22009569377990432</v>
      </c>
      <c r="H86" s="67">
        <v>4.7846889952153082E-3</v>
      </c>
    </row>
    <row r="87" spans="2:8" ht="20.100000000000001" customHeight="1" thickBot="1" x14ac:dyDescent="0.25">
      <c r="B87" s="62" t="s">
        <v>298</v>
      </c>
      <c r="C87" s="67">
        <v>5.8252427184466021E-2</v>
      </c>
      <c r="D87" s="67">
        <v>9.7087378640776698E-2</v>
      </c>
      <c r="E87" s="67">
        <v>4.3689320388349516E-2</v>
      </c>
      <c r="F87" s="67">
        <v>0.40291262135922329</v>
      </c>
      <c r="G87" s="67">
        <v>0.27669902912621358</v>
      </c>
      <c r="H87" s="67">
        <v>0.12135922330097099</v>
      </c>
    </row>
    <row r="88" spans="2:8" ht="20.100000000000001" customHeight="1" thickBot="1" x14ac:dyDescent="0.25">
      <c r="B88" s="62" t="s">
        <v>299</v>
      </c>
      <c r="C88" s="67">
        <v>4.5774647887323945E-2</v>
      </c>
      <c r="D88" s="67">
        <v>6.6901408450704219E-2</v>
      </c>
      <c r="E88" s="67">
        <v>3.5211267605633804E-3</v>
      </c>
      <c r="F88" s="67">
        <v>0.60563380281690138</v>
      </c>
      <c r="G88" s="67">
        <v>0.17253521126760563</v>
      </c>
      <c r="H88" s="67">
        <v>0.10563380281690138</v>
      </c>
    </row>
    <row r="89" spans="2:8" ht="20.100000000000001" customHeight="1" thickBot="1" x14ac:dyDescent="0.25">
      <c r="B89" s="62" t="s">
        <v>174</v>
      </c>
      <c r="C89" s="67">
        <v>2.732491389207807E-2</v>
      </c>
      <c r="D89" s="67">
        <v>5.1894374282433986E-2</v>
      </c>
      <c r="E89" s="67">
        <v>3.467278989667049E-2</v>
      </c>
      <c r="F89" s="67">
        <v>0.32468427095292768</v>
      </c>
      <c r="G89" s="67">
        <v>0.15407577497129735</v>
      </c>
      <c r="H89" s="67">
        <v>0.40734787600459255</v>
      </c>
    </row>
    <row r="90" spans="2:8" ht="20.100000000000001" customHeight="1" thickBot="1" x14ac:dyDescent="0.25">
      <c r="B90" s="62" t="s">
        <v>300</v>
      </c>
      <c r="C90" s="67">
        <v>7.1942446043165471E-3</v>
      </c>
      <c r="D90" s="67">
        <v>0.1223021582733813</v>
      </c>
      <c r="E90" s="67">
        <v>0</v>
      </c>
      <c r="F90" s="67">
        <v>0.39568345323741005</v>
      </c>
      <c r="G90" s="67">
        <v>0.4460431654676259</v>
      </c>
      <c r="H90" s="67">
        <v>2.877697841726623E-2</v>
      </c>
    </row>
    <row r="91" spans="2:8" ht="20.100000000000001" customHeight="1" thickBot="1" x14ac:dyDescent="0.25">
      <c r="B91" s="62" t="s">
        <v>301</v>
      </c>
      <c r="C91" s="67">
        <v>1.8867924528301886E-2</v>
      </c>
      <c r="D91" s="67">
        <v>6.6037735849056603E-2</v>
      </c>
      <c r="E91" s="67">
        <v>0</v>
      </c>
      <c r="F91" s="67">
        <v>0.32075471698113206</v>
      </c>
      <c r="G91" s="67">
        <v>0.39622641509433965</v>
      </c>
      <c r="H91" s="67">
        <v>0.19811320754716977</v>
      </c>
    </row>
    <row r="92" spans="2:8" ht="20.100000000000001" customHeight="1" thickBot="1" x14ac:dyDescent="0.25">
      <c r="B92" s="62" t="s">
        <v>302</v>
      </c>
      <c r="C92" s="67">
        <v>3.3003300330033E-2</v>
      </c>
      <c r="D92" s="67">
        <v>0.38613861386138615</v>
      </c>
      <c r="E92" s="67">
        <v>4.9504950495049507E-2</v>
      </c>
      <c r="F92" s="67">
        <v>0.24422442244224424</v>
      </c>
      <c r="G92" s="67">
        <v>0.10891089108910891</v>
      </c>
      <c r="H92" s="67">
        <v>0.17821782178217821</v>
      </c>
    </row>
    <row r="93" spans="2:8" ht="20.100000000000001" customHeight="1" thickBot="1" x14ac:dyDescent="0.25">
      <c r="B93" s="62" t="s">
        <v>303</v>
      </c>
      <c r="C93" s="67">
        <v>0</v>
      </c>
      <c r="D93" s="67">
        <v>0.19540229885057472</v>
      </c>
      <c r="E93" s="67">
        <v>1.1494252873563218E-2</v>
      </c>
      <c r="F93" s="67">
        <v>0.34482758620689657</v>
      </c>
      <c r="G93" s="67">
        <v>0.33333333333333331</v>
      </c>
      <c r="H93" s="67">
        <v>0.11494252873563221</v>
      </c>
    </row>
    <row r="94" spans="2:8" ht="20.100000000000001" customHeight="1" thickBot="1" x14ac:dyDescent="0.25">
      <c r="B94" s="62" t="s">
        <v>304</v>
      </c>
      <c r="C94" s="67">
        <v>2.4242424242424242E-2</v>
      </c>
      <c r="D94" s="67">
        <v>0.10909090909090909</v>
      </c>
      <c r="E94" s="67">
        <v>1.2121212121212121E-2</v>
      </c>
      <c r="F94" s="67">
        <v>0.55151515151515151</v>
      </c>
      <c r="G94" s="67">
        <v>0.27272727272727271</v>
      </c>
      <c r="H94" s="67">
        <v>3.0303030303030276E-2</v>
      </c>
    </row>
    <row r="95" spans="2:8" ht="20.100000000000001" customHeight="1" thickBot="1" x14ac:dyDescent="0.25">
      <c r="B95" s="62" t="s">
        <v>305</v>
      </c>
      <c r="C95" s="67">
        <v>5.3124999999999999E-2</v>
      </c>
      <c r="D95" s="67">
        <v>0.15</v>
      </c>
      <c r="E95" s="67">
        <v>3.1250000000000002E-3</v>
      </c>
      <c r="F95" s="67">
        <v>0.421875</v>
      </c>
      <c r="G95" s="67">
        <v>0.29375000000000001</v>
      </c>
      <c r="H95" s="67">
        <v>7.8124999999999944E-2</v>
      </c>
    </row>
    <row r="96" spans="2:8" ht="20.100000000000001" customHeight="1" thickBot="1" x14ac:dyDescent="0.25">
      <c r="B96" s="62" t="s">
        <v>306</v>
      </c>
      <c r="C96" s="67">
        <v>5.6338028169014086E-2</v>
      </c>
      <c r="D96" s="67">
        <v>0.29577464788732394</v>
      </c>
      <c r="E96" s="67">
        <v>0</v>
      </c>
      <c r="F96" s="67">
        <v>0.45070422535211269</v>
      </c>
      <c r="G96" s="67">
        <v>0.18309859154929578</v>
      </c>
      <c r="H96" s="67">
        <v>1.408450704225353E-2</v>
      </c>
    </row>
    <row r="97" spans="2:8" ht="20.100000000000001" customHeight="1" thickBot="1" x14ac:dyDescent="0.25">
      <c r="B97" s="62" t="s">
        <v>307</v>
      </c>
      <c r="C97" s="67">
        <v>5.7416267942583733E-2</v>
      </c>
      <c r="D97" s="67">
        <v>5.2631578947368418E-2</v>
      </c>
      <c r="E97" s="67">
        <v>9.5693779904306216E-3</v>
      </c>
      <c r="F97" s="67">
        <v>0.41148325358851673</v>
      </c>
      <c r="G97" s="67">
        <v>0.41626794258373206</v>
      </c>
      <c r="H97" s="67">
        <v>5.2631578947368363E-2</v>
      </c>
    </row>
    <row r="98" spans="2:8" ht="20.100000000000001" customHeight="1" thickBot="1" x14ac:dyDescent="0.25">
      <c r="B98" s="62" t="s">
        <v>308</v>
      </c>
      <c r="C98" s="67">
        <v>0</v>
      </c>
      <c r="D98" s="67">
        <v>0.12048192771084337</v>
      </c>
      <c r="E98" s="67">
        <v>2.4096385542168676E-2</v>
      </c>
      <c r="F98" s="67">
        <v>0.31325301204819278</v>
      </c>
      <c r="G98" s="67">
        <v>0.40963855421686746</v>
      </c>
      <c r="H98" s="67">
        <v>0.1325301204819278</v>
      </c>
    </row>
    <row r="99" spans="2:8" ht="20.100000000000001" customHeight="1" thickBot="1" x14ac:dyDescent="0.25">
      <c r="B99" s="62" t="s">
        <v>309</v>
      </c>
      <c r="C99" s="67">
        <v>6.8965517241379309E-2</v>
      </c>
      <c r="D99" s="67">
        <v>0.17241379310344829</v>
      </c>
      <c r="E99" s="67">
        <v>1.7241379310344827E-2</v>
      </c>
      <c r="F99" s="67">
        <v>0.31034482758620691</v>
      </c>
      <c r="G99" s="67">
        <v>0.32758620689655171</v>
      </c>
      <c r="H99" s="67">
        <v>0.10344827586206889</v>
      </c>
    </row>
    <row r="100" spans="2:8" ht="20.100000000000001" customHeight="1" thickBot="1" x14ac:dyDescent="0.25">
      <c r="B100" s="62" t="s">
        <v>310</v>
      </c>
      <c r="C100" s="67">
        <v>0</v>
      </c>
      <c r="D100" s="67">
        <v>0</v>
      </c>
      <c r="E100" s="67">
        <v>0</v>
      </c>
      <c r="F100" s="67">
        <v>0</v>
      </c>
      <c r="G100" s="67">
        <v>1</v>
      </c>
      <c r="H100" s="67">
        <v>0</v>
      </c>
    </row>
    <row r="101" spans="2:8" ht="20.100000000000001" customHeight="1" thickBot="1" x14ac:dyDescent="0.25">
      <c r="B101" s="62" t="s">
        <v>311</v>
      </c>
      <c r="C101" s="67">
        <v>0</v>
      </c>
      <c r="D101" s="67">
        <v>0.13333333333333333</v>
      </c>
      <c r="E101" s="67">
        <v>0</v>
      </c>
      <c r="F101" s="67">
        <v>0.25</v>
      </c>
      <c r="G101" s="67">
        <v>0.4</v>
      </c>
      <c r="H101" s="67">
        <v>0.21666666666666667</v>
      </c>
    </row>
    <row r="102" spans="2:8" ht="20.100000000000001" customHeight="1" thickBot="1" x14ac:dyDescent="0.25">
      <c r="B102" s="62" t="s">
        <v>175</v>
      </c>
      <c r="C102" s="67">
        <v>0</v>
      </c>
      <c r="D102" s="67">
        <v>0.28125</v>
      </c>
      <c r="E102" s="67">
        <v>6.2500000000000003E-3</v>
      </c>
      <c r="F102" s="67">
        <v>0.36249999999999999</v>
      </c>
      <c r="G102" s="67">
        <v>0.21249999999999999</v>
      </c>
      <c r="H102" s="67">
        <v>0.13750000000000004</v>
      </c>
    </row>
    <row r="103" spans="2:8" ht="20.100000000000001" customHeight="1" thickBot="1" x14ac:dyDescent="0.25">
      <c r="B103" s="62" t="s">
        <v>312</v>
      </c>
      <c r="C103" s="67">
        <v>0</v>
      </c>
      <c r="D103" s="67">
        <v>0.171875</v>
      </c>
      <c r="E103" s="67">
        <v>0</v>
      </c>
      <c r="F103" s="67">
        <v>0.1875</v>
      </c>
      <c r="G103" s="67">
        <v>0.390625</v>
      </c>
      <c r="H103" s="67">
        <v>0.25</v>
      </c>
    </row>
    <row r="104" spans="2:8" ht="20.100000000000001" customHeight="1" thickBot="1" x14ac:dyDescent="0.25">
      <c r="B104" s="62" t="s">
        <v>313</v>
      </c>
      <c r="C104" s="67">
        <v>7.7519379844961239E-3</v>
      </c>
      <c r="D104" s="67">
        <v>0.48837209302325579</v>
      </c>
      <c r="E104" s="67">
        <v>0</v>
      </c>
      <c r="F104" s="67">
        <v>0.34108527131782945</v>
      </c>
      <c r="G104" s="67">
        <v>0.10852713178294573</v>
      </c>
      <c r="H104" s="67">
        <v>5.4263565891472881E-2</v>
      </c>
    </row>
    <row r="105" spans="2:8" ht="20.100000000000001" customHeight="1" thickBot="1" x14ac:dyDescent="0.25">
      <c r="B105" s="62" t="s">
        <v>314</v>
      </c>
      <c r="C105" s="67">
        <v>3.5087719298245612E-2</v>
      </c>
      <c r="D105" s="67">
        <v>0.15789473684210525</v>
      </c>
      <c r="E105" s="67">
        <v>1.7543859649122806E-2</v>
      </c>
      <c r="F105" s="67">
        <v>0.12280701754385964</v>
      </c>
      <c r="G105" s="67">
        <v>8.771929824561403E-2</v>
      </c>
      <c r="H105" s="67">
        <v>0.57894736842105265</v>
      </c>
    </row>
    <row r="106" spans="2:8" ht="20.100000000000001" customHeight="1" thickBot="1" x14ac:dyDescent="0.25">
      <c r="B106" s="62" t="s">
        <v>315</v>
      </c>
      <c r="C106" s="67">
        <v>4.5454545454545456E-2</v>
      </c>
      <c r="D106" s="67">
        <v>9.0909090909090912E-2</v>
      </c>
      <c r="E106" s="67">
        <v>0</v>
      </c>
      <c r="F106" s="67">
        <v>0.54545454545454541</v>
      </c>
      <c r="G106" s="67">
        <v>0.18181818181818182</v>
      </c>
      <c r="H106" s="67">
        <v>0.13636363636363641</v>
      </c>
    </row>
    <row r="107" spans="2:8" ht="20.100000000000001" customHeight="1" thickBot="1" x14ac:dyDescent="0.25">
      <c r="B107" s="62" t="s">
        <v>176</v>
      </c>
      <c r="C107" s="67">
        <v>2.8571428571428571E-2</v>
      </c>
      <c r="D107" s="67">
        <v>0.27142857142857141</v>
      </c>
      <c r="E107" s="67">
        <v>0</v>
      </c>
      <c r="F107" s="67">
        <v>0.52857142857142858</v>
      </c>
      <c r="G107" s="67">
        <v>8.5714285714285715E-2</v>
      </c>
      <c r="H107" s="67">
        <v>8.571428571428566E-2</v>
      </c>
    </row>
    <row r="108" spans="2:8" ht="20.100000000000001" customHeight="1" thickBot="1" x14ac:dyDescent="0.25">
      <c r="B108" s="62" t="s">
        <v>316</v>
      </c>
      <c r="C108" s="67">
        <v>0</v>
      </c>
      <c r="D108" s="67">
        <v>0.29411764705882354</v>
      </c>
      <c r="E108" s="67">
        <v>0</v>
      </c>
      <c r="F108" s="67">
        <v>0.11764705882352941</v>
      </c>
      <c r="G108" s="67">
        <v>0.23529411764705882</v>
      </c>
      <c r="H108" s="67">
        <v>0.35294117647058815</v>
      </c>
    </row>
    <row r="109" spans="2:8" ht="20.100000000000001" customHeight="1" thickBot="1" x14ac:dyDescent="0.25">
      <c r="B109" s="62" t="s">
        <v>317</v>
      </c>
      <c r="C109" s="67">
        <v>2.564102564102564E-2</v>
      </c>
      <c r="D109" s="67">
        <v>5.128205128205128E-2</v>
      </c>
      <c r="E109" s="67">
        <v>0</v>
      </c>
      <c r="F109" s="67">
        <v>0.23076923076923078</v>
      </c>
      <c r="G109" s="67">
        <v>0.35897435897435898</v>
      </c>
      <c r="H109" s="67">
        <v>0.33333333333333331</v>
      </c>
    </row>
    <row r="110" spans="2:8" ht="20.100000000000001" customHeight="1" thickBot="1" x14ac:dyDescent="0.25">
      <c r="B110" s="62" t="s">
        <v>177</v>
      </c>
      <c r="C110" s="67">
        <v>1.0631229235880399E-2</v>
      </c>
      <c r="D110" s="67">
        <v>0.13588039867109636</v>
      </c>
      <c r="E110" s="67">
        <v>1.9269102990033222E-2</v>
      </c>
      <c r="F110" s="67">
        <v>0.34717607973421927</v>
      </c>
      <c r="G110" s="67">
        <v>0.18172757475083057</v>
      </c>
      <c r="H110" s="67">
        <v>0.3053156146179401</v>
      </c>
    </row>
    <row r="111" spans="2:8" ht="20.100000000000001" customHeight="1" thickBot="1" x14ac:dyDescent="0.25">
      <c r="B111" s="62" t="s">
        <v>318</v>
      </c>
      <c r="C111" s="67">
        <v>0</v>
      </c>
      <c r="D111" s="67">
        <v>0.20454545454545456</v>
      </c>
      <c r="E111" s="67">
        <v>0</v>
      </c>
      <c r="F111" s="67">
        <v>0.5</v>
      </c>
      <c r="G111" s="67">
        <v>0.29545454545454547</v>
      </c>
      <c r="H111" s="67">
        <v>0</v>
      </c>
    </row>
    <row r="112" spans="2:8" ht="20.100000000000001" customHeight="1" thickBot="1" x14ac:dyDescent="0.25">
      <c r="B112" s="62" t="s">
        <v>319</v>
      </c>
      <c r="C112" s="67">
        <v>0</v>
      </c>
      <c r="D112" s="67">
        <v>5.4054054054054057E-2</v>
      </c>
      <c r="E112" s="67">
        <v>0</v>
      </c>
      <c r="F112" s="67">
        <v>0.54054054054054057</v>
      </c>
      <c r="G112" s="67">
        <v>0.29729729729729731</v>
      </c>
      <c r="H112" s="67">
        <v>0.10810810810810806</v>
      </c>
    </row>
    <row r="113" spans="2:8" ht="20.100000000000001" customHeight="1" thickBot="1" x14ac:dyDescent="0.25">
      <c r="B113" s="62" t="s">
        <v>320</v>
      </c>
      <c r="C113" s="67">
        <v>0</v>
      </c>
      <c r="D113" s="67">
        <v>0</v>
      </c>
      <c r="E113" s="67">
        <v>8.3333333333333329E-2</v>
      </c>
      <c r="F113" s="67">
        <v>0.5</v>
      </c>
      <c r="G113" s="67">
        <v>0</v>
      </c>
      <c r="H113" s="67">
        <v>0.41666666666666663</v>
      </c>
    </row>
    <row r="114" spans="2:8" ht="20.100000000000001" customHeight="1" thickBot="1" x14ac:dyDescent="0.25">
      <c r="B114" s="62" t="s">
        <v>321</v>
      </c>
      <c r="C114" s="67">
        <v>0</v>
      </c>
      <c r="D114" s="67">
        <v>0.12307692307692308</v>
      </c>
      <c r="E114" s="67">
        <v>0</v>
      </c>
      <c r="F114" s="67">
        <v>0.41538461538461541</v>
      </c>
      <c r="G114" s="67">
        <v>0.16923076923076924</v>
      </c>
      <c r="H114" s="67">
        <v>0.29230769230769227</v>
      </c>
    </row>
    <row r="115" spans="2:8" ht="20.100000000000001" customHeight="1" thickBot="1" x14ac:dyDescent="0.25">
      <c r="B115" s="62" t="s">
        <v>322</v>
      </c>
      <c r="C115" s="67">
        <v>0</v>
      </c>
      <c r="D115" s="67">
        <v>0</v>
      </c>
      <c r="E115" s="67">
        <v>0</v>
      </c>
      <c r="F115" s="67">
        <v>0.375</v>
      </c>
      <c r="G115" s="67">
        <v>0.375</v>
      </c>
      <c r="H115" s="67">
        <v>0.25</v>
      </c>
    </row>
    <row r="116" spans="2:8" ht="20.100000000000001" customHeight="1" thickBot="1" x14ac:dyDescent="0.25">
      <c r="B116" s="62" t="s">
        <v>323</v>
      </c>
      <c r="C116" s="67">
        <v>0</v>
      </c>
      <c r="D116" s="67">
        <v>0.16216216216216217</v>
      </c>
      <c r="E116" s="67">
        <v>0</v>
      </c>
      <c r="F116" s="67">
        <v>0.56756756756756754</v>
      </c>
      <c r="G116" s="67">
        <v>0.1891891891891892</v>
      </c>
      <c r="H116" s="67">
        <v>8.1081081081081086E-2</v>
      </c>
    </row>
    <row r="117" spans="2:8" ht="20.100000000000001" customHeight="1" thickBot="1" x14ac:dyDescent="0.25">
      <c r="B117" s="62" t="s">
        <v>324</v>
      </c>
      <c r="C117" s="67">
        <v>0</v>
      </c>
      <c r="D117" s="67">
        <v>0.17647058823529413</v>
      </c>
      <c r="E117" s="67">
        <v>0</v>
      </c>
      <c r="F117" s="67">
        <v>0.41176470588235292</v>
      </c>
      <c r="G117" s="67">
        <v>0.17647058823529413</v>
      </c>
      <c r="H117" s="67">
        <v>0.23529411764705879</v>
      </c>
    </row>
    <row r="118" spans="2:8" ht="20.100000000000001" customHeight="1" thickBot="1" x14ac:dyDescent="0.25">
      <c r="B118" s="62" t="s">
        <v>325</v>
      </c>
      <c r="C118" s="67">
        <v>1.0791366906474821E-2</v>
      </c>
      <c r="D118" s="67">
        <v>0.18345323741007194</v>
      </c>
      <c r="E118" s="67">
        <v>1.4388489208633094E-2</v>
      </c>
      <c r="F118" s="67">
        <v>0.40287769784172661</v>
      </c>
      <c r="G118" s="67">
        <v>0.36690647482014388</v>
      </c>
      <c r="H118" s="67">
        <v>2.1582733812949617E-2</v>
      </c>
    </row>
    <row r="119" spans="2:8" ht="20.100000000000001" customHeight="1" thickBot="1" x14ac:dyDescent="0.25">
      <c r="B119" s="62" t="s">
        <v>326</v>
      </c>
      <c r="C119" s="67">
        <v>0</v>
      </c>
      <c r="D119" s="67">
        <v>4.3478260869565216E-2</v>
      </c>
      <c r="E119" s="67">
        <v>4.3478260869565216E-2</v>
      </c>
      <c r="F119" s="67">
        <v>0.39130434782608697</v>
      </c>
      <c r="G119" s="67">
        <v>0.34782608695652173</v>
      </c>
      <c r="H119" s="67">
        <v>0.17391304347826098</v>
      </c>
    </row>
    <row r="120" spans="2:8" ht="20.100000000000001" customHeight="1" thickBot="1" x14ac:dyDescent="0.25">
      <c r="B120" s="62" t="s">
        <v>327</v>
      </c>
      <c r="C120" s="67">
        <v>1.9607843137254902E-2</v>
      </c>
      <c r="D120" s="67">
        <v>0.11764705882352941</v>
      </c>
      <c r="E120" s="67">
        <v>1.3071895424836602E-2</v>
      </c>
      <c r="F120" s="67">
        <v>0.33986928104575165</v>
      </c>
      <c r="G120" s="67">
        <v>0.35947712418300654</v>
      </c>
      <c r="H120" s="67">
        <v>0.15032679738562088</v>
      </c>
    </row>
    <row r="121" spans="2:8" ht="20.100000000000001" customHeight="1" thickBot="1" x14ac:dyDescent="0.25">
      <c r="B121" s="62" t="s">
        <v>328</v>
      </c>
      <c r="C121" s="67">
        <v>0</v>
      </c>
      <c r="D121" s="67">
        <v>3.125E-2</v>
      </c>
      <c r="E121" s="67">
        <v>0</v>
      </c>
      <c r="F121" s="67">
        <v>0.375</v>
      </c>
      <c r="G121" s="67">
        <v>0.46875</v>
      </c>
      <c r="H121" s="67">
        <v>0.125</v>
      </c>
    </row>
    <row r="122" spans="2:8" ht="20.100000000000001" customHeight="1" thickBot="1" x14ac:dyDescent="0.25">
      <c r="B122" s="62" t="s">
        <v>329</v>
      </c>
      <c r="C122" s="67">
        <v>1.4336917562724014E-2</v>
      </c>
      <c r="D122" s="67">
        <v>0.14217443249701314</v>
      </c>
      <c r="E122" s="67">
        <v>1.1947431302270011E-3</v>
      </c>
      <c r="F122" s="67">
        <v>0.38829151732377537</v>
      </c>
      <c r="G122" s="67">
        <v>0.32616487455197135</v>
      </c>
      <c r="H122" s="67">
        <v>0.12783751493428908</v>
      </c>
    </row>
    <row r="123" spans="2:8" ht="20.100000000000001" customHeight="1" thickBot="1" x14ac:dyDescent="0.25">
      <c r="B123" s="62" t="s">
        <v>330</v>
      </c>
      <c r="C123" s="67">
        <v>2.0833333333333332E-2</v>
      </c>
      <c r="D123" s="67">
        <v>0.13541666666666666</v>
      </c>
      <c r="E123" s="67">
        <v>0</v>
      </c>
      <c r="F123" s="67">
        <v>0.39583333333333331</v>
      </c>
      <c r="G123" s="67">
        <v>0.20833333333333334</v>
      </c>
      <c r="H123" s="67">
        <v>0.23958333333333334</v>
      </c>
    </row>
    <row r="124" spans="2:8" ht="20.100000000000001" customHeight="1" thickBot="1" x14ac:dyDescent="0.25">
      <c r="B124" s="62" t="s">
        <v>331</v>
      </c>
      <c r="C124" s="67">
        <v>9.7087378640776691E-3</v>
      </c>
      <c r="D124" s="67">
        <v>0.22191400832177532</v>
      </c>
      <c r="E124" s="67">
        <v>1.6643550624133148E-2</v>
      </c>
      <c r="F124" s="67">
        <v>0.17198335644937587</v>
      </c>
      <c r="G124" s="67">
        <v>0.26907073509015256</v>
      </c>
      <c r="H124" s="67">
        <v>0.31067961165048541</v>
      </c>
    </row>
    <row r="125" spans="2:8" ht="20.100000000000001" customHeight="1" thickBot="1" x14ac:dyDescent="0.25">
      <c r="B125" s="62" t="s">
        <v>332</v>
      </c>
      <c r="C125" s="67">
        <v>0</v>
      </c>
      <c r="D125" s="67">
        <v>0.23076923076923078</v>
      </c>
      <c r="E125" s="67">
        <v>0</v>
      </c>
      <c r="F125" s="67">
        <v>0.15384615384615385</v>
      </c>
      <c r="G125" s="67">
        <v>7.6923076923076927E-2</v>
      </c>
      <c r="H125" s="67">
        <v>0.53846153846153832</v>
      </c>
    </row>
    <row r="126" spans="2:8" ht="20.100000000000001" customHeight="1" thickBot="1" x14ac:dyDescent="0.25">
      <c r="B126" s="62" t="s">
        <v>333</v>
      </c>
      <c r="C126" s="67">
        <v>2.8169014084507043E-2</v>
      </c>
      <c r="D126" s="67">
        <v>0.28169014084507044</v>
      </c>
      <c r="E126" s="67">
        <v>0</v>
      </c>
      <c r="F126" s="67">
        <v>0.39436619718309857</v>
      </c>
      <c r="G126" s="67">
        <v>0.16901408450704225</v>
      </c>
      <c r="H126" s="67">
        <v>0.12676056338028169</v>
      </c>
    </row>
    <row r="127" spans="2:8" ht="20.100000000000001" customHeight="1" thickBot="1" x14ac:dyDescent="0.25">
      <c r="B127" s="62" t="s">
        <v>334</v>
      </c>
      <c r="C127" s="67">
        <v>9.2592592592592587E-3</v>
      </c>
      <c r="D127" s="67">
        <v>0.51851851851851849</v>
      </c>
      <c r="E127" s="67">
        <v>0</v>
      </c>
      <c r="F127" s="67">
        <v>0.20370370370370369</v>
      </c>
      <c r="G127" s="67">
        <v>0.16666666666666666</v>
      </c>
      <c r="H127" s="67">
        <v>0.10185185185185183</v>
      </c>
    </row>
    <row r="128" spans="2:8" ht="20.100000000000001" customHeight="1" thickBot="1" x14ac:dyDescent="0.25">
      <c r="B128" s="62" t="s">
        <v>335</v>
      </c>
      <c r="C128" s="67">
        <v>0.2</v>
      </c>
      <c r="D128" s="67">
        <v>0</v>
      </c>
      <c r="E128" s="67">
        <v>0</v>
      </c>
      <c r="F128" s="67">
        <v>0.4</v>
      </c>
      <c r="G128" s="67">
        <v>0</v>
      </c>
      <c r="H128" s="67">
        <v>0.4</v>
      </c>
    </row>
    <row r="129" spans="2:8" ht="20.100000000000001" customHeight="1" thickBot="1" x14ac:dyDescent="0.25">
      <c r="B129" s="62" t="s">
        <v>336</v>
      </c>
      <c r="C129" s="67">
        <v>7.407407407407407E-2</v>
      </c>
      <c r="D129" s="67">
        <v>9.2592592592592587E-2</v>
      </c>
      <c r="E129" s="67">
        <v>0</v>
      </c>
      <c r="F129" s="67">
        <v>0.42592592592592593</v>
      </c>
      <c r="G129" s="67">
        <v>0.33333333333333331</v>
      </c>
      <c r="H129" s="67">
        <v>7.4074074074074125E-2</v>
      </c>
    </row>
    <row r="130" spans="2:8" ht="20.100000000000001" customHeight="1" thickBot="1" x14ac:dyDescent="0.25">
      <c r="B130" s="62" t="s">
        <v>337</v>
      </c>
      <c r="C130" s="67">
        <v>0</v>
      </c>
      <c r="D130" s="67">
        <v>0.1</v>
      </c>
      <c r="E130" s="67">
        <v>3.3333333333333333E-2</v>
      </c>
      <c r="F130" s="67">
        <v>0.38333333333333336</v>
      </c>
      <c r="G130" s="67">
        <v>0.3</v>
      </c>
      <c r="H130" s="67">
        <v>0.18333333333333335</v>
      </c>
    </row>
    <row r="131" spans="2:8" ht="20.100000000000001" customHeight="1" thickBot="1" x14ac:dyDescent="0.25">
      <c r="B131" s="62" t="s">
        <v>338</v>
      </c>
      <c r="C131" s="67">
        <v>0</v>
      </c>
      <c r="D131" s="67">
        <v>0.13333333333333333</v>
      </c>
      <c r="E131" s="67">
        <v>0.1</v>
      </c>
      <c r="F131" s="67">
        <v>3.3333333333333333E-2</v>
      </c>
      <c r="G131" s="67">
        <v>0.6333333333333333</v>
      </c>
      <c r="H131" s="67">
        <v>0.10000000000000009</v>
      </c>
    </row>
    <row r="132" spans="2:8" ht="20.100000000000001" customHeight="1" thickBot="1" x14ac:dyDescent="0.25">
      <c r="B132" s="62" t="s">
        <v>339</v>
      </c>
      <c r="C132" s="67">
        <v>6.0606060606060608E-2</v>
      </c>
      <c r="D132" s="67">
        <v>0</v>
      </c>
      <c r="E132" s="67">
        <v>0</v>
      </c>
      <c r="F132" s="67">
        <v>0.51515151515151514</v>
      </c>
      <c r="G132" s="67">
        <v>0.33333333333333331</v>
      </c>
      <c r="H132" s="67">
        <v>9.0909090909090995E-2</v>
      </c>
    </row>
    <row r="133" spans="2:8" ht="20.100000000000001" customHeight="1" thickBot="1" x14ac:dyDescent="0.25">
      <c r="B133" s="62" t="s">
        <v>638</v>
      </c>
      <c r="C133" s="67">
        <v>7.0422535211267607E-3</v>
      </c>
      <c r="D133" s="67">
        <v>0.13380281690140844</v>
      </c>
      <c r="E133" s="67">
        <v>2.1126760563380281E-2</v>
      </c>
      <c r="F133" s="67">
        <v>0.43661971830985913</v>
      </c>
      <c r="G133" s="67">
        <v>0.25352112676056338</v>
      </c>
      <c r="H133" s="67">
        <v>0.147887323943662</v>
      </c>
    </row>
    <row r="134" spans="2:8" ht="20.100000000000001" customHeight="1" thickBot="1" x14ac:dyDescent="0.25">
      <c r="B134" s="62" t="s">
        <v>340</v>
      </c>
      <c r="C134" s="67">
        <v>1.5797788309636651E-3</v>
      </c>
      <c r="D134" s="67">
        <v>0.33175355450236965</v>
      </c>
      <c r="E134" s="67">
        <v>0</v>
      </c>
      <c r="F134" s="67">
        <v>0.53396524486571884</v>
      </c>
      <c r="G134" s="67">
        <v>0.10268562401263823</v>
      </c>
      <c r="H134" s="67">
        <v>3.0015797788309567E-2</v>
      </c>
    </row>
    <row r="135" spans="2:8" ht="20.100000000000001" customHeight="1" thickBot="1" x14ac:dyDescent="0.25">
      <c r="B135" s="62" t="s">
        <v>341</v>
      </c>
      <c r="C135" s="67">
        <v>4.5927740355174527E-3</v>
      </c>
      <c r="D135" s="67">
        <v>9.5223515003061851E-2</v>
      </c>
      <c r="E135" s="67">
        <v>3.6742192284139621E-3</v>
      </c>
      <c r="F135" s="67">
        <v>0.39406001224739745</v>
      </c>
      <c r="G135" s="67">
        <v>0.16993263931414573</v>
      </c>
      <c r="H135" s="67">
        <v>0.33251684017146366</v>
      </c>
    </row>
    <row r="136" spans="2:8" ht="20.100000000000001" customHeight="1" thickBot="1" x14ac:dyDescent="0.25">
      <c r="B136" s="62" t="s">
        <v>342</v>
      </c>
      <c r="C136" s="67">
        <v>7.9470198675496689E-3</v>
      </c>
      <c r="D136" s="67">
        <v>0.24635761589403973</v>
      </c>
      <c r="E136" s="67">
        <v>2.5165562913907286E-2</v>
      </c>
      <c r="F136" s="67">
        <v>0.52715231788079475</v>
      </c>
      <c r="G136" s="67">
        <v>7.2847682119205295E-2</v>
      </c>
      <c r="H136" s="67">
        <v>0.12052980132450335</v>
      </c>
    </row>
    <row r="137" spans="2:8" ht="20.100000000000001" customHeight="1" thickBot="1" x14ac:dyDescent="0.25">
      <c r="B137" s="62" t="s">
        <v>343</v>
      </c>
      <c r="C137" s="67">
        <v>3.399122807017544E-2</v>
      </c>
      <c r="D137" s="67">
        <v>0.18530701754385964</v>
      </c>
      <c r="E137" s="67">
        <v>3.5087719298245612E-2</v>
      </c>
      <c r="F137" s="67">
        <v>0.48026315789473684</v>
      </c>
      <c r="G137" s="67">
        <v>0.20065789473684212</v>
      </c>
      <c r="H137" s="67">
        <v>6.469298245614033E-2</v>
      </c>
    </row>
    <row r="138" spans="2:8" ht="20.100000000000001" customHeight="1" thickBot="1" x14ac:dyDescent="0.25">
      <c r="B138" s="62" t="s">
        <v>344</v>
      </c>
      <c r="C138" s="67">
        <v>3.669724770642202E-2</v>
      </c>
      <c r="D138" s="67">
        <v>0.15596330275229359</v>
      </c>
      <c r="E138" s="67">
        <v>0</v>
      </c>
      <c r="F138" s="67">
        <v>0.43119266055045874</v>
      </c>
      <c r="G138" s="67">
        <v>0.29357798165137616</v>
      </c>
      <c r="H138" s="67">
        <v>8.2568807339449546E-2</v>
      </c>
    </row>
    <row r="139" spans="2:8" ht="20.100000000000001" customHeight="1" thickBot="1" x14ac:dyDescent="0.25">
      <c r="B139" s="62" t="s">
        <v>345</v>
      </c>
      <c r="C139" s="67">
        <v>1.4778325123152709E-2</v>
      </c>
      <c r="D139" s="67">
        <v>0.43103448275862066</v>
      </c>
      <c r="E139" s="67">
        <v>0</v>
      </c>
      <c r="F139" s="67">
        <v>0.39655172413793105</v>
      </c>
      <c r="G139" s="67">
        <v>0.11822660098522167</v>
      </c>
      <c r="H139" s="67">
        <v>3.9408866995073927E-2</v>
      </c>
    </row>
    <row r="140" spans="2:8" ht="20.100000000000001" customHeight="1" thickBot="1" x14ac:dyDescent="0.25">
      <c r="B140" s="62" t="s">
        <v>346</v>
      </c>
      <c r="C140" s="67">
        <v>2.1673387096774195E-2</v>
      </c>
      <c r="D140" s="67">
        <v>0.26814516129032256</v>
      </c>
      <c r="E140" s="67">
        <v>0.11239919354838709</v>
      </c>
      <c r="F140" s="67">
        <v>0.21572580645161291</v>
      </c>
      <c r="G140" s="67">
        <v>4.7883064516129031E-2</v>
      </c>
      <c r="H140" s="67">
        <v>0.33417338709677424</v>
      </c>
    </row>
    <row r="141" spans="2:8" ht="20.100000000000001" customHeight="1" thickBot="1" x14ac:dyDescent="0.25">
      <c r="B141" s="62" t="s">
        <v>347</v>
      </c>
      <c r="C141" s="67">
        <v>1.680672268907563E-2</v>
      </c>
      <c r="D141" s="67">
        <v>0.32941176470588235</v>
      </c>
      <c r="E141" s="67">
        <v>8.067226890756303E-2</v>
      </c>
      <c r="F141" s="67">
        <v>0.35126050420168065</v>
      </c>
      <c r="G141" s="67">
        <v>0.12773109243697478</v>
      </c>
      <c r="H141" s="67">
        <v>9.4117647058823417E-2</v>
      </c>
    </row>
    <row r="142" spans="2:8" ht="20.100000000000001" customHeight="1" thickBot="1" x14ac:dyDescent="0.25">
      <c r="B142" s="62" t="s">
        <v>348</v>
      </c>
      <c r="C142" s="67">
        <v>3.125E-2</v>
      </c>
      <c r="D142" s="67">
        <v>0.421875</v>
      </c>
      <c r="E142" s="67">
        <v>1.5625E-2</v>
      </c>
      <c r="F142" s="67">
        <v>0.421875</v>
      </c>
      <c r="G142" s="67">
        <v>0.1015625</v>
      </c>
      <c r="H142" s="67">
        <v>7.8125E-3</v>
      </c>
    </row>
    <row r="143" spans="2:8" ht="20.100000000000001" customHeight="1" thickBot="1" x14ac:dyDescent="0.25">
      <c r="B143" s="62" t="s">
        <v>349</v>
      </c>
      <c r="C143" s="67">
        <v>2.5679758308157101E-2</v>
      </c>
      <c r="D143" s="67">
        <v>0.41087613293051362</v>
      </c>
      <c r="E143" s="67">
        <v>5.7401812688821753E-2</v>
      </c>
      <c r="F143" s="67">
        <v>0.39728096676737162</v>
      </c>
      <c r="G143" s="67">
        <v>5.5891238670694864E-2</v>
      </c>
      <c r="H143" s="67">
        <v>5.2870090634441126E-2</v>
      </c>
    </row>
    <row r="144" spans="2:8" ht="20.100000000000001" customHeight="1" thickBot="1" x14ac:dyDescent="0.25">
      <c r="B144" s="62" t="s">
        <v>350</v>
      </c>
      <c r="C144" s="67">
        <v>2.4963289280469897E-2</v>
      </c>
      <c r="D144" s="67">
        <v>0.328928046989721</v>
      </c>
      <c r="E144" s="67">
        <v>0.10719530102790015</v>
      </c>
      <c r="F144" s="67">
        <v>0.36857562408223199</v>
      </c>
      <c r="G144" s="67">
        <v>0.10719530102790015</v>
      </c>
      <c r="H144" s="67">
        <v>6.314243759177679E-2</v>
      </c>
    </row>
    <row r="145" spans="2:8" ht="20.100000000000001" customHeight="1" thickBot="1" x14ac:dyDescent="0.25">
      <c r="B145" s="62" t="s">
        <v>351</v>
      </c>
      <c r="C145" s="67">
        <v>6.4935064935064939E-3</v>
      </c>
      <c r="D145" s="67">
        <v>0.43506493506493504</v>
      </c>
      <c r="E145" s="67">
        <v>7.1428571428571425E-2</v>
      </c>
      <c r="F145" s="67">
        <v>0.30519480519480519</v>
      </c>
      <c r="G145" s="67">
        <v>5.1948051948051951E-2</v>
      </c>
      <c r="H145" s="67">
        <v>0.12987012987012997</v>
      </c>
    </row>
    <row r="146" spans="2:8" ht="20.100000000000001" customHeight="1" thickBot="1" x14ac:dyDescent="0.25">
      <c r="B146" s="62" t="s">
        <v>352</v>
      </c>
      <c r="C146" s="67">
        <v>4.8991354466858789E-2</v>
      </c>
      <c r="D146" s="67">
        <v>0.36311239193083572</v>
      </c>
      <c r="E146" s="67">
        <v>1.7291066282420751E-2</v>
      </c>
      <c r="F146" s="67">
        <v>0.4668587896253602</v>
      </c>
      <c r="G146" s="67">
        <v>1.7291066282420751E-2</v>
      </c>
      <c r="H146" s="67">
        <v>8.6455331412103903E-2</v>
      </c>
    </row>
    <row r="147" spans="2:8" ht="20.100000000000001" customHeight="1" thickBot="1" x14ac:dyDescent="0.25">
      <c r="B147" s="62" t="s">
        <v>353</v>
      </c>
      <c r="C147" s="67">
        <v>0.1111111111111111</v>
      </c>
      <c r="D147" s="67">
        <v>0.3611111111111111</v>
      </c>
      <c r="E147" s="67">
        <v>2.7777777777777776E-2</v>
      </c>
      <c r="F147" s="67">
        <v>0.33333333333333331</v>
      </c>
      <c r="G147" s="67">
        <v>0.16666666666666666</v>
      </c>
      <c r="H147" s="67">
        <v>0</v>
      </c>
    </row>
    <row r="148" spans="2:8" ht="20.100000000000001" customHeight="1" thickBot="1" x14ac:dyDescent="0.25">
      <c r="B148" s="62" t="s">
        <v>178</v>
      </c>
      <c r="C148" s="67">
        <v>1.8357487922705314E-2</v>
      </c>
      <c r="D148" s="67">
        <v>0.25410628019323672</v>
      </c>
      <c r="E148" s="67">
        <v>5.0241545893719805E-2</v>
      </c>
      <c r="F148" s="67">
        <v>0.35265700483091789</v>
      </c>
      <c r="G148" s="67">
        <v>0.1072463768115942</v>
      </c>
      <c r="H148" s="67">
        <v>0.21739130434782605</v>
      </c>
    </row>
    <row r="149" spans="2:8" ht="20.100000000000001" customHeight="1" thickBot="1" x14ac:dyDescent="0.25">
      <c r="B149" s="62" t="s">
        <v>354</v>
      </c>
      <c r="C149" s="67">
        <v>6.5789473684210523E-2</v>
      </c>
      <c r="D149" s="67">
        <v>0.36842105263157893</v>
      </c>
      <c r="E149" s="67">
        <v>2.6315789473684209E-2</v>
      </c>
      <c r="F149" s="67">
        <v>0.38157894736842107</v>
      </c>
      <c r="G149" s="67">
        <v>0.15789473684210525</v>
      </c>
      <c r="H149" s="67">
        <v>0</v>
      </c>
    </row>
    <row r="150" spans="2:8" ht="20.100000000000001" customHeight="1" thickBot="1" x14ac:dyDescent="0.25">
      <c r="B150" s="62" t="s">
        <v>355</v>
      </c>
      <c r="C150" s="67">
        <v>1.7857142857142856E-2</v>
      </c>
      <c r="D150" s="67">
        <v>0.30357142857142855</v>
      </c>
      <c r="E150" s="67">
        <v>2.6785714285714284E-2</v>
      </c>
      <c r="F150" s="67">
        <v>0.32142857142857145</v>
      </c>
      <c r="G150" s="67">
        <v>0.1875</v>
      </c>
      <c r="H150" s="67">
        <v>0.14285714285714285</v>
      </c>
    </row>
    <row r="151" spans="2:8" ht="20.100000000000001" customHeight="1" thickBot="1" x14ac:dyDescent="0.25">
      <c r="B151" s="62" t="s">
        <v>356</v>
      </c>
      <c r="C151" s="67">
        <v>0</v>
      </c>
      <c r="D151" s="67">
        <v>0.2608695652173913</v>
      </c>
      <c r="E151" s="67">
        <v>0.13043478260869565</v>
      </c>
      <c r="F151" s="67">
        <v>0.56521739130434778</v>
      </c>
      <c r="G151" s="67">
        <v>0</v>
      </c>
      <c r="H151" s="67">
        <v>4.3478260869565188E-2</v>
      </c>
    </row>
    <row r="152" spans="2:8" ht="20.100000000000001" customHeight="1" thickBot="1" x14ac:dyDescent="0.25">
      <c r="B152" s="62" t="s">
        <v>357</v>
      </c>
      <c r="C152" s="67">
        <v>8.6003372681281623E-2</v>
      </c>
      <c r="D152" s="67">
        <v>0.25801011804384488</v>
      </c>
      <c r="E152" s="67">
        <v>3.3726812816188868E-2</v>
      </c>
      <c r="F152" s="67">
        <v>0.48735244519392917</v>
      </c>
      <c r="G152" s="67">
        <v>0.1045531197301855</v>
      </c>
      <c r="H152" s="67">
        <v>3.035413153456995E-2</v>
      </c>
    </row>
    <row r="153" spans="2:8" ht="20.100000000000001" customHeight="1" thickBot="1" x14ac:dyDescent="0.25">
      <c r="B153" s="62" t="s">
        <v>358</v>
      </c>
      <c r="C153" s="67">
        <v>5.6105610561056105E-2</v>
      </c>
      <c r="D153" s="67">
        <v>0.21452145214521451</v>
      </c>
      <c r="E153" s="67">
        <v>5.2805280528052806E-2</v>
      </c>
      <c r="F153" s="67">
        <v>0.36963696369636961</v>
      </c>
      <c r="G153" s="67">
        <v>0.14851485148514851</v>
      </c>
      <c r="H153" s="67">
        <v>0.15841584158415853</v>
      </c>
    </row>
    <row r="154" spans="2:8" ht="20.100000000000001" customHeight="1" thickBot="1" x14ac:dyDescent="0.25">
      <c r="B154" s="62" t="s">
        <v>359</v>
      </c>
      <c r="C154" s="67">
        <v>1.3698630136986301E-2</v>
      </c>
      <c r="D154" s="67">
        <v>0.15068493150684931</v>
      </c>
      <c r="E154" s="67">
        <v>0</v>
      </c>
      <c r="F154" s="67">
        <v>0.69863013698630139</v>
      </c>
      <c r="G154" s="67">
        <v>0.13698630136986301</v>
      </c>
      <c r="H154" s="67">
        <v>0</v>
      </c>
    </row>
    <row r="155" spans="2:8" ht="20.100000000000001" customHeight="1" thickBot="1" x14ac:dyDescent="0.25">
      <c r="B155" s="62" t="s">
        <v>360</v>
      </c>
      <c r="C155" s="67">
        <v>0</v>
      </c>
      <c r="D155" s="67">
        <v>0.31067961165048541</v>
      </c>
      <c r="E155" s="67">
        <v>0</v>
      </c>
      <c r="F155" s="67">
        <v>0.49514563106796117</v>
      </c>
      <c r="G155" s="67">
        <v>5.8252427184466021E-2</v>
      </c>
      <c r="H155" s="67">
        <v>0.1359223300970874</v>
      </c>
    </row>
    <row r="156" spans="2:8" ht="20.100000000000001" customHeight="1" thickBot="1" x14ac:dyDescent="0.25">
      <c r="B156" s="62" t="s">
        <v>361</v>
      </c>
      <c r="C156" s="67">
        <v>5.5172413793103448E-2</v>
      </c>
      <c r="D156" s="67">
        <v>0.33103448275862069</v>
      </c>
      <c r="E156" s="67">
        <v>6.2068965517241378E-2</v>
      </c>
      <c r="F156" s="67">
        <v>0.35862068965517241</v>
      </c>
      <c r="G156" s="67">
        <v>0.12413793103448276</v>
      </c>
      <c r="H156" s="67">
        <v>6.8965517241379309E-2</v>
      </c>
    </row>
    <row r="157" spans="2:8" ht="20.100000000000001" customHeight="1" thickBot="1" x14ac:dyDescent="0.25">
      <c r="B157" s="62" t="s">
        <v>362</v>
      </c>
      <c r="C157" s="67">
        <v>2.7434842249657062E-3</v>
      </c>
      <c r="D157" s="67">
        <v>0.27572016460905352</v>
      </c>
      <c r="E157" s="67">
        <v>1.5089163237311385E-2</v>
      </c>
      <c r="F157" s="67">
        <v>0.48010973936899864</v>
      </c>
      <c r="G157" s="67">
        <v>5.8984910836762688E-2</v>
      </c>
      <c r="H157" s="67">
        <v>0.16735253772290801</v>
      </c>
    </row>
    <row r="158" spans="2:8" ht="20.100000000000001" customHeight="1" thickBot="1" x14ac:dyDescent="0.25">
      <c r="B158" s="62" t="s">
        <v>363</v>
      </c>
      <c r="C158" s="67">
        <v>3.9855072463768113E-2</v>
      </c>
      <c r="D158" s="67">
        <v>0.17753623188405798</v>
      </c>
      <c r="E158" s="67">
        <v>6.8840579710144928E-2</v>
      </c>
      <c r="F158" s="67">
        <v>0.32246376811594202</v>
      </c>
      <c r="G158" s="67">
        <v>0.21014492753623187</v>
      </c>
      <c r="H158" s="67">
        <v>0.18115942028985516</v>
      </c>
    </row>
    <row r="159" spans="2:8" ht="20.100000000000001" customHeight="1" thickBot="1" x14ac:dyDescent="0.25">
      <c r="B159" s="62" t="s">
        <v>364</v>
      </c>
      <c r="C159" s="67">
        <v>9.5238095238095247E-3</v>
      </c>
      <c r="D159" s="67">
        <v>0.17142857142857143</v>
      </c>
      <c r="E159" s="67">
        <v>0</v>
      </c>
      <c r="F159" s="67">
        <v>0.40952380952380951</v>
      </c>
      <c r="G159" s="67">
        <v>0.25714285714285712</v>
      </c>
      <c r="H159" s="67">
        <v>0.15238095238095239</v>
      </c>
    </row>
    <row r="160" spans="2:8" ht="20.100000000000001" customHeight="1" thickBot="1" x14ac:dyDescent="0.25">
      <c r="B160" s="62" t="s">
        <v>365</v>
      </c>
      <c r="C160" s="67">
        <v>6.6666666666666671E-3</v>
      </c>
      <c r="D160" s="67">
        <v>0.13777777777777778</v>
      </c>
      <c r="E160" s="67">
        <v>3.5555555555555556E-2</v>
      </c>
      <c r="F160" s="67">
        <v>0.55000000000000004</v>
      </c>
      <c r="G160" s="67">
        <v>0.16</v>
      </c>
      <c r="H160" s="67">
        <v>0.1099999999999999</v>
      </c>
    </row>
    <row r="161" spans="2:8" ht="20.100000000000001" customHeight="1" thickBot="1" x14ac:dyDescent="0.25">
      <c r="B161" s="62" t="s">
        <v>366</v>
      </c>
      <c r="C161" s="67">
        <v>0</v>
      </c>
      <c r="D161" s="67">
        <v>0.28000000000000003</v>
      </c>
      <c r="E161" s="67">
        <v>0</v>
      </c>
      <c r="F161" s="67">
        <v>0.44</v>
      </c>
      <c r="G161" s="67">
        <v>0.04</v>
      </c>
      <c r="H161" s="67">
        <v>0.23999999999999996</v>
      </c>
    </row>
    <row r="162" spans="2:8" ht="20.100000000000001" customHeight="1" thickBot="1" x14ac:dyDescent="0.25">
      <c r="B162" s="62" t="s">
        <v>367</v>
      </c>
      <c r="C162" s="67">
        <v>0</v>
      </c>
      <c r="D162" s="67">
        <v>0.16666666666666666</v>
      </c>
      <c r="E162" s="67">
        <v>4.1666666666666664E-2</v>
      </c>
      <c r="F162" s="67">
        <v>0.5</v>
      </c>
      <c r="G162" s="67">
        <v>0.16666666666666666</v>
      </c>
      <c r="H162" s="67">
        <v>0.12500000000000008</v>
      </c>
    </row>
    <row r="163" spans="2:8" ht="20.100000000000001" customHeight="1" thickBot="1" x14ac:dyDescent="0.25">
      <c r="B163" s="62" t="s">
        <v>368</v>
      </c>
      <c r="C163" s="67">
        <v>3.7735849056603772E-2</v>
      </c>
      <c r="D163" s="67">
        <v>0.15094339622641509</v>
      </c>
      <c r="E163" s="67">
        <v>9.433962264150943E-3</v>
      </c>
      <c r="F163" s="67">
        <v>0.34905660377358488</v>
      </c>
      <c r="G163" s="67">
        <v>0.24528301886792453</v>
      </c>
      <c r="H163" s="67">
        <v>0.20754716981132082</v>
      </c>
    </row>
    <row r="164" spans="2:8" ht="20.100000000000001" customHeight="1" thickBot="1" x14ac:dyDescent="0.25">
      <c r="B164" s="62" t="s">
        <v>369</v>
      </c>
      <c r="C164" s="67">
        <v>3.2258064516129031E-2</v>
      </c>
      <c r="D164" s="67">
        <v>0.18279569892473119</v>
      </c>
      <c r="E164" s="67">
        <v>0</v>
      </c>
      <c r="F164" s="67">
        <v>0.33333333333333331</v>
      </c>
      <c r="G164" s="67">
        <v>0.21505376344086022</v>
      </c>
      <c r="H164" s="67">
        <v>0.23655913978494622</v>
      </c>
    </row>
    <row r="165" spans="2:8" ht="20.100000000000001" customHeight="1" thickBot="1" x14ac:dyDescent="0.25">
      <c r="B165" s="62" t="s">
        <v>639</v>
      </c>
      <c r="C165" s="67">
        <v>7.3684210526315783E-2</v>
      </c>
      <c r="D165" s="67">
        <v>0.12631578947368421</v>
      </c>
      <c r="E165" s="67">
        <v>2.1052631578947368E-2</v>
      </c>
      <c r="F165" s="67">
        <v>0.41052631578947368</v>
      </c>
      <c r="G165" s="67">
        <v>9.4736842105263161E-2</v>
      </c>
      <c r="H165" s="67">
        <v>0.27368421052631586</v>
      </c>
    </row>
    <row r="166" spans="2:8" ht="20.100000000000001" customHeight="1" thickBot="1" x14ac:dyDescent="0.25">
      <c r="B166" s="62" t="s">
        <v>370</v>
      </c>
      <c r="C166" s="67">
        <v>0</v>
      </c>
      <c r="D166" s="67">
        <v>0</v>
      </c>
      <c r="E166" s="67">
        <v>0</v>
      </c>
      <c r="F166" s="67">
        <v>0.375</v>
      </c>
      <c r="G166" s="67">
        <v>0.5</v>
      </c>
      <c r="H166" s="67">
        <v>0.125</v>
      </c>
    </row>
    <row r="167" spans="2:8" ht="20.100000000000001" customHeight="1" thickBot="1" x14ac:dyDescent="0.25">
      <c r="B167" s="62" t="s">
        <v>371</v>
      </c>
      <c r="C167" s="67">
        <v>0</v>
      </c>
      <c r="D167" s="67">
        <v>0</v>
      </c>
      <c r="E167" s="67">
        <v>0.02</v>
      </c>
      <c r="F167" s="67">
        <v>0.62</v>
      </c>
      <c r="G167" s="67">
        <v>0.22</v>
      </c>
      <c r="H167" s="67">
        <v>0.13999999999999999</v>
      </c>
    </row>
    <row r="168" spans="2:8" ht="20.100000000000001" customHeight="1" thickBot="1" x14ac:dyDescent="0.25">
      <c r="B168" s="62" t="s">
        <v>179</v>
      </c>
      <c r="C168" s="67">
        <v>2.843601895734597E-2</v>
      </c>
      <c r="D168" s="67">
        <v>0.11374407582938388</v>
      </c>
      <c r="E168" s="67">
        <v>1.4218009478672985E-2</v>
      </c>
      <c r="F168" s="67">
        <v>0.64454976303317535</v>
      </c>
      <c r="G168" s="67">
        <v>0.13744075829383887</v>
      </c>
      <c r="H168" s="67">
        <v>6.1611374407582992E-2</v>
      </c>
    </row>
    <row r="169" spans="2:8" ht="20.100000000000001" customHeight="1" thickBot="1" x14ac:dyDescent="0.25">
      <c r="B169" s="62" t="s">
        <v>372</v>
      </c>
      <c r="C169" s="67">
        <v>6.6666666666666666E-2</v>
      </c>
      <c r="D169" s="67">
        <v>6.6666666666666666E-2</v>
      </c>
      <c r="E169" s="67">
        <v>0</v>
      </c>
      <c r="F169" s="67">
        <v>0.66666666666666663</v>
      </c>
      <c r="G169" s="67">
        <v>0.13333333333333333</v>
      </c>
      <c r="H169" s="67">
        <v>6.6666666666666735E-2</v>
      </c>
    </row>
    <row r="170" spans="2:8" ht="20.100000000000001" customHeight="1" thickBot="1" x14ac:dyDescent="0.25">
      <c r="B170" s="62" t="s">
        <v>180</v>
      </c>
      <c r="C170" s="67">
        <v>0</v>
      </c>
      <c r="D170" s="67">
        <v>0.24229979466119098</v>
      </c>
      <c r="E170" s="67">
        <v>1.8480492813141684E-2</v>
      </c>
      <c r="F170" s="67">
        <v>0.40041067761806981</v>
      </c>
      <c r="G170" s="67">
        <v>0.16016427104722791</v>
      </c>
      <c r="H170" s="67">
        <v>0.17864476386036959</v>
      </c>
    </row>
    <row r="171" spans="2:8" ht="20.100000000000001" customHeight="1" thickBot="1" x14ac:dyDescent="0.25">
      <c r="B171" s="62" t="s">
        <v>373</v>
      </c>
      <c r="C171" s="67">
        <v>8.2644628099173556E-3</v>
      </c>
      <c r="D171" s="67">
        <v>1.6528925619834711E-2</v>
      </c>
      <c r="E171" s="67">
        <v>8.2644628099173556E-3</v>
      </c>
      <c r="F171" s="67">
        <v>0.4049586776859504</v>
      </c>
      <c r="G171" s="67">
        <v>0.45454545454545453</v>
      </c>
      <c r="H171" s="67">
        <v>0.10743801652892576</v>
      </c>
    </row>
    <row r="172" spans="2:8" ht="20.100000000000001" customHeight="1" thickBot="1" x14ac:dyDescent="0.25">
      <c r="B172" s="62" t="s">
        <v>374</v>
      </c>
      <c r="C172" s="67">
        <v>0</v>
      </c>
      <c r="D172" s="67">
        <v>0</v>
      </c>
      <c r="E172" s="67">
        <v>0.1</v>
      </c>
      <c r="F172" s="67">
        <v>0.1</v>
      </c>
      <c r="G172" s="67">
        <v>0.2</v>
      </c>
      <c r="H172" s="67">
        <v>0.60000000000000009</v>
      </c>
    </row>
    <row r="173" spans="2:8" ht="20.100000000000001" customHeight="1" thickBot="1" x14ac:dyDescent="0.25">
      <c r="B173" s="62" t="s">
        <v>375</v>
      </c>
      <c r="C173" s="67">
        <v>0</v>
      </c>
      <c r="D173" s="67">
        <v>4.6153846153846156E-2</v>
      </c>
      <c r="E173" s="67">
        <v>4.6153846153846156E-2</v>
      </c>
      <c r="F173" s="67">
        <v>0.64615384615384619</v>
      </c>
      <c r="G173" s="67">
        <v>0.15384615384615385</v>
      </c>
      <c r="H173" s="67">
        <v>0.10769230769230753</v>
      </c>
    </row>
    <row r="174" spans="2:8" ht="20.100000000000001" customHeight="1" thickBot="1" x14ac:dyDescent="0.25">
      <c r="B174" s="62" t="s">
        <v>376</v>
      </c>
      <c r="C174" s="67">
        <v>0</v>
      </c>
      <c r="D174" s="67">
        <v>0</v>
      </c>
      <c r="E174" s="67">
        <v>0</v>
      </c>
      <c r="F174" s="67">
        <v>0.8</v>
      </c>
      <c r="G174" s="67">
        <v>0</v>
      </c>
      <c r="H174" s="67">
        <v>0.19999999999999996</v>
      </c>
    </row>
    <row r="175" spans="2:8" ht="20.100000000000001" customHeight="1" thickBot="1" x14ac:dyDescent="0.25">
      <c r="B175" s="62" t="s">
        <v>377</v>
      </c>
      <c r="C175" s="67">
        <v>0</v>
      </c>
      <c r="D175" s="67">
        <v>0</v>
      </c>
      <c r="E175" s="67">
        <v>0</v>
      </c>
      <c r="F175" s="67">
        <v>0.42105263157894735</v>
      </c>
      <c r="G175" s="67">
        <v>0.42105263157894735</v>
      </c>
      <c r="H175" s="67">
        <v>0.15789473684210531</v>
      </c>
    </row>
    <row r="176" spans="2:8" ht="20.100000000000001" customHeight="1" thickBot="1" x14ac:dyDescent="0.25">
      <c r="B176" s="62" t="s">
        <v>378</v>
      </c>
      <c r="C176" s="67">
        <v>0</v>
      </c>
      <c r="D176" s="67">
        <v>0</v>
      </c>
      <c r="E176" s="67">
        <v>0</v>
      </c>
      <c r="F176" s="67">
        <v>0.66666666666666663</v>
      </c>
      <c r="G176" s="67">
        <v>0</v>
      </c>
      <c r="H176" s="67">
        <v>0.33333333333333337</v>
      </c>
    </row>
    <row r="177" spans="2:8" ht="20.100000000000001" customHeight="1" thickBot="1" x14ac:dyDescent="0.25">
      <c r="B177" s="62" t="s">
        <v>379</v>
      </c>
      <c r="C177" s="67">
        <v>0</v>
      </c>
      <c r="D177" s="67">
        <v>0.1</v>
      </c>
      <c r="E177" s="67">
        <v>0</v>
      </c>
      <c r="F177" s="67">
        <v>0.4</v>
      </c>
      <c r="G177" s="67">
        <v>0.4</v>
      </c>
      <c r="H177" s="67">
        <v>9.9999999999999978E-2</v>
      </c>
    </row>
    <row r="178" spans="2:8" ht="20.100000000000001" customHeight="1" thickBot="1" x14ac:dyDescent="0.25">
      <c r="B178" s="62" t="s">
        <v>181</v>
      </c>
      <c r="C178" s="67">
        <v>1.5473887814313346E-2</v>
      </c>
      <c r="D178" s="67">
        <v>0.16827852998065765</v>
      </c>
      <c r="E178" s="67">
        <v>1.160541586073501E-2</v>
      </c>
      <c r="F178" s="67">
        <v>0.32108317214700194</v>
      </c>
      <c r="G178" s="67">
        <v>0.18375241779497098</v>
      </c>
      <c r="H178" s="67">
        <v>0.29980657640232106</v>
      </c>
    </row>
    <row r="179" spans="2:8" ht="20.100000000000001" customHeight="1" thickBot="1" x14ac:dyDescent="0.25">
      <c r="B179" s="62" t="s">
        <v>380</v>
      </c>
      <c r="C179" s="67">
        <v>0</v>
      </c>
      <c r="D179" s="67">
        <v>3.8461538461538464E-2</v>
      </c>
      <c r="E179" s="67">
        <v>0</v>
      </c>
      <c r="F179" s="67">
        <v>0.5</v>
      </c>
      <c r="G179" s="67">
        <v>0.15384615384615385</v>
      </c>
      <c r="H179" s="67">
        <v>0.30769230769230771</v>
      </c>
    </row>
    <row r="180" spans="2:8" ht="20.100000000000001" customHeight="1" thickBot="1" x14ac:dyDescent="0.25">
      <c r="B180" s="62" t="s">
        <v>381</v>
      </c>
      <c r="C180" s="67">
        <v>2.4096385542168676E-2</v>
      </c>
      <c r="D180" s="67">
        <v>0.21686746987951808</v>
      </c>
      <c r="E180" s="67">
        <v>0</v>
      </c>
      <c r="F180" s="67">
        <v>0.51004016064257029</v>
      </c>
      <c r="G180" s="67">
        <v>0.20080321285140562</v>
      </c>
      <c r="H180" s="67">
        <v>4.8192771084337338E-2</v>
      </c>
    </row>
    <row r="181" spans="2:8" ht="20.100000000000001" customHeight="1" thickBot="1" x14ac:dyDescent="0.25">
      <c r="B181" s="62" t="s">
        <v>382</v>
      </c>
      <c r="C181" s="67">
        <v>2.564102564102564E-2</v>
      </c>
      <c r="D181" s="67">
        <v>0.12820512820512819</v>
      </c>
      <c r="E181" s="67">
        <v>0</v>
      </c>
      <c r="F181" s="67">
        <v>0.30769230769230771</v>
      </c>
      <c r="G181" s="67">
        <v>0.4358974358974359</v>
      </c>
      <c r="H181" s="67">
        <v>0.10256410256410253</v>
      </c>
    </row>
    <row r="182" spans="2:8" ht="20.100000000000001" customHeight="1" thickBot="1" x14ac:dyDescent="0.25">
      <c r="B182" s="62" t="s">
        <v>383</v>
      </c>
      <c r="C182" s="67">
        <v>0</v>
      </c>
      <c r="D182" s="67">
        <v>0</v>
      </c>
      <c r="E182" s="67">
        <v>0</v>
      </c>
      <c r="F182" s="67">
        <v>0.16666666666666666</v>
      </c>
      <c r="G182" s="67">
        <v>0.83333333333333337</v>
      </c>
      <c r="H182" s="67">
        <v>0</v>
      </c>
    </row>
    <row r="183" spans="2:8" ht="20.100000000000001" customHeight="1" thickBot="1" x14ac:dyDescent="0.25">
      <c r="B183" s="62" t="s">
        <v>384</v>
      </c>
      <c r="C183" s="67">
        <v>0</v>
      </c>
      <c r="D183" s="67">
        <v>0.1</v>
      </c>
      <c r="E183" s="67">
        <v>0</v>
      </c>
      <c r="F183" s="67">
        <v>0.6</v>
      </c>
      <c r="G183" s="67">
        <v>0.3</v>
      </c>
      <c r="H183" s="67">
        <v>0</v>
      </c>
    </row>
    <row r="184" spans="2:8" ht="20.100000000000001" customHeight="1" thickBot="1" x14ac:dyDescent="0.25">
      <c r="B184" s="62" t="s">
        <v>182</v>
      </c>
      <c r="C184" s="67">
        <v>0</v>
      </c>
      <c r="D184" s="67">
        <v>0.19021739130434784</v>
      </c>
      <c r="E184" s="67">
        <v>5.434782608695652E-3</v>
      </c>
      <c r="F184" s="67">
        <v>0.50543478260869568</v>
      </c>
      <c r="G184" s="67">
        <v>0.2391304347826087</v>
      </c>
      <c r="H184" s="67">
        <v>5.9782608695652051E-2</v>
      </c>
    </row>
    <row r="185" spans="2:8" ht="20.100000000000001" customHeight="1" thickBot="1" x14ac:dyDescent="0.25">
      <c r="B185" s="62" t="s">
        <v>385</v>
      </c>
      <c r="C185" s="67">
        <v>0</v>
      </c>
      <c r="D185" s="67">
        <v>0.14285714285714285</v>
      </c>
      <c r="E185" s="67">
        <v>7.1428571428571425E-2</v>
      </c>
      <c r="F185" s="67">
        <v>0.6428571428571429</v>
      </c>
      <c r="G185" s="67">
        <v>0</v>
      </c>
      <c r="H185" s="67">
        <v>0.1428571428571429</v>
      </c>
    </row>
    <row r="186" spans="2:8" ht="20.100000000000001" customHeight="1" thickBot="1" x14ac:dyDescent="0.25">
      <c r="B186" s="62" t="s">
        <v>386</v>
      </c>
      <c r="C186" s="67">
        <v>0</v>
      </c>
      <c r="D186" s="67">
        <v>0.17241379310344829</v>
      </c>
      <c r="E186" s="67">
        <v>0</v>
      </c>
      <c r="F186" s="67">
        <v>0.31034482758620691</v>
      </c>
      <c r="G186" s="67">
        <v>6.8965517241379309E-2</v>
      </c>
      <c r="H186" s="67">
        <v>0.44827586206896541</v>
      </c>
    </row>
    <row r="187" spans="2:8" ht="20.100000000000001" customHeight="1" thickBot="1" x14ac:dyDescent="0.25">
      <c r="B187" s="62" t="s">
        <v>183</v>
      </c>
      <c r="C187" s="67">
        <v>6.5868263473053898E-2</v>
      </c>
      <c r="D187" s="67">
        <v>8.3832335329341312E-2</v>
      </c>
      <c r="E187" s="67">
        <v>5.9880239520958087E-3</v>
      </c>
      <c r="F187" s="67">
        <v>0.30538922155688625</v>
      </c>
      <c r="G187" s="67">
        <v>0.35029940119760478</v>
      </c>
      <c r="H187" s="67">
        <v>0.18862275449101801</v>
      </c>
    </row>
    <row r="188" spans="2:8" ht="20.100000000000001" customHeight="1" thickBot="1" x14ac:dyDescent="0.25">
      <c r="B188" s="62" t="s">
        <v>387</v>
      </c>
      <c r="C188" s="67">
        <v>4.7619047619047616E-2</v>
      </c>
      <c r="D188" s="67">
        <v>9.5238095238095233E-2</v>
      </c>
      <c r="E188" s="67">
        <v>0</v>
      </c>
      <c r="F188" s="67">
        <v>0.42857142857142855</v>
      </c>
      <c r="G188" s="67">
        <v>0.42857142857142855</v>
      </c>
      <c r="H188" s="67">
        <v>0</v>
      </c>
    </row>
    <row r="189" spans="2:8" ht="20.100000000000001" customHeight="1" thickBot="1" x14ac:dyDescent="0.25">
      <c r="B189" s="62" t="s">
        <v>388</v>
      </c>
      <c r="C189" s="67">
        <v>0</v>
      </c>
      <c r="D189" s="67">
        <v>0</v>
      </c>
      <c r="E189" s="67">
        <v>0</v>
      </c>
      <c r="F189" s="67">
        <v>0.6</v>
      </c>
      <c r="G189" s="67">
        <v>0.2</v>
      </c>
      <c r="H189" s="67">
        <v>0.2</v>
      </c>
    </row>
    <row r="190" spans="2:8" ht="20.100000000000001" customHeight="1" thickBot="1" x14ac:dyDescent="0.25">
      <c r="B190" s="62" t="s">
        <v>389</v>
      </c>
      <c r="C190" s="67">
        <v>0</v>
      </c>
      <c r="D190" s="67">
        <v>0.125</v>
      </c>
      <c r="E190" s="67">
        <v>4.1666666666666664E-2</v>
      </c>
      <c r="F190" s="67">
        <v>0.25</v>
      </c>
      <c r="G190" s="67">
        <v>0.5</v>
      </c>
      <c r="H190" s="67">
        <v>8.333333333333337E-2</v>
      </c>
    </row>
    <row r="191" spans="2:8" ht="20.100000000000001" customHeight="1" thickBot="1" x14ac:dyDescent="0.25">
      <c r="B191" s="62" t="s">
        <v>390</v>
      </c>
      <c r="C191" s="67">
        <v>0</v>
      </c>
      <c r="D191" s="67">
        <v>0.16666666666666666</v>
      </c>
      <c r="E191" s="67">
        <v>0</v>
      </c>
      <c r="F191" s="67">
        <v>0.5</v>
      </c>
      <c r="G191" s="67">
        <v>0.25</v>
      </c>
      <c r="H191" s="67">
        <v>8.333333333333337E-2</v>
      </c>
    </row>
    <row r="192" spans="2:8" ht="20.100000000000001" customHeight="1" thickBot="1" x14ac:dyDescent="0.25">
      <c r="B192" s="62" t="s">
        <v>184</v>
      </c>
      <c r="C192" s="67">
        <v>1.4492753623188406E-2</v>
      </c>
      <c r="D192" s="67">
        <v>0.11304347826086956</v>
      </c>
      <c r="E192" s="67">
        <v>0</v>
      </c>
      <c r="F192" s="67">
        <v>0.3188405797101449</v>
      </c>
      <c r="G192" s="67">
        <v>0.4956521739130435</v>
      </c>
      <c r="H192" s="67">
        <v>5.7971014492753659E-2</v>
      </c>
    </row>
    <row r="193" spans="2:8" ht="20.100000000000001" customHeight="1" thickBot="1" x14ac:dyDescent="0.25">
      <c r="B193" s="62" t="s">
        <v>391</v>
      </c>
      <c r="C193" s="67">
        <v>0</v>
      </c>
      <c r="D193" s="67">
        <v>0</v>
      </c>
      <c r="E193" s="67">
        <v>0</v>
      </c>
      <c r="F193" s="67">
        <v>0.42857142857142855</v>
      </c>
      <c r="G193" s="67">
        <v>0.5714285714285714</v>
      </c>
      <c r="H193" s="67">
        <v>0</v>
      </c>
    </row>
    <row r="194" spans="2:8" ht="20.100000000000001" customHeight="1" thickBot="1" x14ac:dyDescent="0.25">
      <c r="B194" s="62" t="s">
        <v>392</v>
      </c>
      <c r="C194" s="67">
        <v>4.1666666666666664E-2</v>
      </c>
      <c r="D194" s="67">
        <v>0.20833333333333334</v>
      </c>
      <c r="E194" s="67">
        <v>0</v>
      </c>
      <c r="F194" s="67">
        <v>0.75</v>
      </c>
      <c r="G194" s="67">
        <v>0</v>
      </c>
      <c r="H194" s="67">
        <v>0</v>
      </c>
    </row>
    <row r="195" spans="2:8" ht="20.100000000000001" customHeight="1" thickBot="1" x14ac:dyDescent="0.25">
      <c r="B195" s="62" t="s">
        <v>393</v>
      </c>
      <c r="C195" s="67">
        <v>0</v>
      </c>
      <c r="D195" s="67">
        <v>7.1428571428571425E-2</v>
      </c>
      <c r="E195" s="67">
        <v>7.1428571428571425E-2</v>
      </c>
      <c r="F195" s="67">
        <v>0.5</v>
      </c>
      <c r="G195" s="67">
        <v>0.2857142857142857</v>
      </c>
      <c r="H195" s="67">
        <v>7.1428571428571508E-2</v>
      </c>
    </row>
    <row r="196" spans="2:8" ht="20.100000000000001" customHeight="1" thickBot="1" x14ac:dyDescent="0.25">
      <c r="B196" s="62" t="s">
        <v>394</v>
      </c>
      <c r="C196" s="67">
        <v>7.6923076923076927E-2</v>
      </c>
      <c r="D196" s="67">
        <v>7.6923076923076927E-2</v>
      </c>
      <c r="E196" s="67">
        <v>0</v>
      </c>
      <c r="F196" s="67">
        <v>0.23076923076923078</v>
      </c>
      <c r="G196" s="67">
        <v>7.6923076923076927E-2</v>
      </c>
      <c r="H196" s="67">
        <v>0.53846153846153855</v>
      </c>
    </row>
    <row r="197" spans="2:8" ht="20.100000000000001" customHeight="1" thickBot="1" x14ac:dyDescent="0.25">
      <c r="B197" s="62" t="s">
        <v>395</v>
      </c>
      <c r="C197" s="67">
        <v>0</v>
      </c>
      <c r="D197" s="67">
        <v>0.2</v>
      </c>
      <c r="E197" s="67">
        <v>0</v>
      </c>
      <c r="F197" s="67">
        <v>0.46666666666666667</v>
      </c>
      <c r="G197" s="67">
        <v>0.33333333333333331</v>
      </c>
      <c r="H197" s="67">
        <v>0</v>
      </c>
    </row>
    <row r="198" spans="2:8" ht="20.100000000000001" customHeight="1" thickBot="1" x14ac:dyDescent="0.25">
      <c r="B198" s="62" t="s">
        <v>185</v>
      </c>
      <c r="C198" s="67">
        <v>0</v>
      </c>
      <c r="D198" s="67">
        <v>0.24031007751937986</v>
      </c>
      <c r="E198" s="67">
        <v>0</v>
      </c>
      <c r="F198" s="67">
        <v>0.22480620155038761</v>
      </c>
      <c r="G198" s="67">
        <v>0.48062015503875971</v>
      </c>
      <c r="H198" s="67">
        <v>5.4263565891472909E-2</v>
      </c>
    </row>
    <row r="199" spans="2:8" ht="20.100000000000001" customHeight="1" thickBot="1" x14ac:dyDescent="0.25">
      <c r="B199" s="62" t="s">
        <v>186</v>
      </c>
      <c r="C199" s="67">
        <v>2.1653543307086614E-2</v>
      </c>
      <c r="D199" s="67">
        <v>4.4291338582677163E-2</v>
      </c>
      <c r="E199" s="67">
        <v>6.3976377952755903E-2</v>
      </c>
      <c r="F199" s="67">
        <v>0.34842519685039369</v>
      </c>
      <c r="G199" s="67">
        <v>0.31889763779527558</v>
      </c>
      <c r="H199" s="67">
        <v>0.202755905511811</v>
      </c>
    </row>
    <row r="200" spans="2:8" ht="20.100000000000001" customHeight="1" thickBot="1" x14ac:dyDescent="0.25">
      <c r="B200" s="62" t="s">
        <v>396</v>
      </c>
      <c r="C200" s="67">
        <v>1.0526315789473684E-2</v>
      </c>
      <c r="D200" s="67">
        <v>1.0526315789473684E-2</v>
      </c>
      <c r="E200" s="67">
        <v>3.1578947368421054E-2</v>
      </c>
      <c r="F200" s="67">
        <v>0.43157894736842106</v>
      </c>
      <c r="G200" s="67">
        <v>0.28421052631578947</v>
      </c>
      <c r="H200" s="67">
        <v>0.231578947368421</v>
      </c>
    </row>
    <row r="201" spans="2:8" ht="20.100000000000001" customHeight="1" thickBot="1" x14ac:dyDescent="0.25">
      <c r="B201" s="62" t="s">
        <v>397</v>
      </c>
      <c r="C201" s="67">
        <v>0</v>
      </c>
      <c r="D201" s="67">
        <v>0</v>
      </c>
      <c r="E201" s="67">
        <v>0</v>
      </c>
      <c r="F201" s="67">
        <v>0.64</v>
      </c>
      <c r="G201" s="67">
        <v>0.32</v>
      </c>
      <c r="H201" s="67">
        <v>3.999999999999998E-2</v>
      </c>
    </row>
    <row r="202" spans="2:8" ht="20.100000000000001" customHeight="1" thickBot="1" x14ac:dyDescent="0.25">
      <c r="B202" s="62" t="s">
        <v>398</v>
      </c>
      <c r="C202" s="67">
        <v>0</v>
      </c>
      <c r="D202" s="67">
        <v>0.1111111111111111</v>
      </c>
      <c r="E202" s="67">
        <v>0</v>
      </c>
      <c r="F202" s="67">
        <v>0.66666666666666663</v>
      </c>
      <c r="G202" s="67">
        <v>0.1111111111111111</v>
      </c>
      <c r="H202" s="67">
        <v>0.1111111111111111</v>
      </c>
    </row>
    <row r="203" spans="2:8" ht="20.100000000000001" customHeight="1" thickBot="1" x14ac:dyDescent="0.25">
      <c r="B203" s="62" t="s">
        <v>187</v>
      </c>
      <c r="C203" s="67">
        <v>2.0100502512562814E-2</v>
      </c>
      <c r="D203" s="67">
        <v>2.0100502512562814E-2</v>
      </c>
      <c r="E203" s="67">
        <v>0</v>
      </c>
      <c r="F203" s="67">
        <v>0.49748743718592964</v>
      </c>
      <c r="G203" s="67">
        <v>0.43216080402010049</v>
      </c>
      <c r="H203" s="67">
        <v>3.0150753768844296E-2</v>
      </c>
    </row>
    <row r="204" spans="2:8" ht="20.100000000000001" customHeight="1" thickBot="1" x14ac:dyDescent="0.25">
      <c r="B204" s="62" t="s">
        <v>399</v>
      </c>
      <c r="C204" s="67">
        <v>4.3956043956043959E-2</v>
      </c>
      <c r="D204" s="67">
        <v>0.13186813186813187</v>
      </c>
      <c r="E204" s="67">
        <v>1.098901098901099E-2</v>
      </c>
      <c r="F204" s="67">
        <v>0.4175824175824176</v>
      </c>
      <c r="G204" s="67">
        <v>7.6923076923076927E-2</v>
      </c>
      <c r="H204" s="67">
        <v>0.31868131868131877</v>
      </c>
    </row>
    <row r="205" spans="2:8" ht="20.100000000000001" customHeight="1" thickBot="1" x14ac:dyDescent="0.25">
      <c r="B205" s="62" t="s">
        <v>400</v>
      </c>
      <c r="C205" s="67">
        <v>0</v>
      </c>
      <c r="D205" s="67">
        <v>0</v>
      </c>
      <c r="E205" s="67">
        <v>0</v>
      </c>
      <c r="F205" s="67">
        <v>0.55555555555555558</v>
      </c>
      <c r="G205" s="67">
        <v>0.33333333333333331</v>
      </c>
      <c r="H205" s="67">
        <v>0.1111111111111111</v>
      </c>
    </row>
    <row r="206" spans="2:8" ht="20.100000000000001" customHeight="1" thickBot="1" x14ac:dyDescent="0.25">
      <c r="B206" s="62" t="s">
        <v>401</v>
      </c>
      <c r="C206" s="67">
        <v>0</v>
      </c>
      <c r="D206" s="67">
        <v>0</v>
      </c>
      <c r="E206" s="67">
        <v>0</v>
      </c>
      <c r="F206" s="67">
        <v>0.33333333333333331</v>
      </c>
      <c r="G206" s="67">
        <v>0.5</v>
      </c>
      <c r="H206" s="67">
        <v>0.16666666666666674</v>
      </c>
    </row>
    <row r="207" spans="2:8" ht="20.100000000000001" customHeight="1" thickBot="1" x14ac:dyDescent="0.25">
      <c r="B207" s="62" t="s">
        <v>188</v>
      </c>
      <c r="C207" s="67">
        <v>6.0728744939271256E-3</v>
      </c>
      <c r="D207" s="67">
        <v>5.8704453441295545E-2</v>
      </c>
      <c r="E207" s="67">
        <v>1.6194331983805668E-2</v>
      </c>
      <c r="F207" s="67">
        <v>0.55465587044534415</v>
      </c>
      <c r="G207" s="67">
        <v>0.32591093117408909</v>
      </c>
      <c r="H207" s="67">
        <v>3.8461538461538436E-2</v>
      </c>
    </row>
    <row r="208" spans="2:8" ht="20.100000000000001" customHeight="1" thickBot="1" x14ac:dyDescent="0.25">
      <c r="B208" s="62" t="s">
        <v>402</v>
      </c>
      <c r="C208" s="67">
        <v>0.1</v>
      </c>
      <c r="D208" s="67">
        <v>0.1</v>
      </c>
      <c r="E208" s="67">
        <v>0</v>
      </c>
      <c r="F208" s="67">
        <v>0.2</v>
      </c>
      <c r="G208" s="67">
        <v>0.3</v>
      </c>
      <c r="H208" s="67">
        <v>0.3000000000000001</v>
      </c>
    </row>
    <row r="209" spans="2:8" ht="20.100000000000001" customHeight="1" thickBot="1" x14ac:dyDescent="0.25">
      <c r="B209" s="62" t="s">
        <v>403</v>
      </c>
      <c r="C209" s="67">
        <v>1.8518518518518517E-2</v>
      </c>
      <c r="D209" s="67">
        <v>0.12962962962962962</v>
      </c>
      <c r="E209" s="67">
        <v>0</v>
      </c>
      <c r="F209" s="67">
        <v>9.2592592592592587E-2</v>
      </c>
      <c r="G209" s="67">
        <v>0.70370370370370372</v>
      </c>
      <c r="H209" s="67">
        <v>5.555555555555558E-2</v>
      </c>
    </row>
    <row r="210" spans="2:8" ht="20.100000000000001" customHeight="1" thickBot="1" x14ac:dyDescent="0.25">
      <c r="B210" s="62" t="s">
        <v>404</v>
      </c>
      <c r="C210" s="67">
        <v>6.5359477124183009E-3</v>
      </c>
      <c r="D210" s="67">
        <v>0.1437908496732026</v>
      </c>
      <c r="E210" s="67">
        <v>0</v>
      </c>
      <c r="F210" s="67">
        <v>0.50326797385620914</v>
      </c>
      <c r="G210" s="67">
        <v>0.25490196078431371</v>
      </c>
      <c r="H210" s="67">
        <v>9.1503267973856328E-2</v>
      </c>
    </row>
    <row r="211" spans="2:8" ht="20.100000000000001" customHeight="1" thickBot="1" x14ac:dyDescent="0.25">
      <c r="B211" s="62" t="s">
        <v>405</v>
      </c>
      <c r="C211" s="67">
        <v>0</v>
      </c>
      <c r="D211" s="67">
        <v>7.3170731707317069E-2</v>
      </c>
      <c r="E211" s="67">
        <v>0</v>
      </c>
      <c r="F211" s="67">
        <v>0.14634146341463414</v>
      </c>
      <c r="G211" s="67">
        <v>0.63414634146341464</v>
      </c>
      <c r="H211" s="67">
        <v>0.14634146341463417</v>
      </c>
    </row>
    <row r="212" spans="2:8" ht="20.100000000000001" customHeight="1" thickBot="1" x14ac:dyDescent="0.25">
      <c r="B212" s="62" t="s">
        <v>406</v>
      </c>
      <c r="C212" s="67">
        <v>5.2631578947368418E-2</v>
      </c>
      <c r="D212" s="67">
        <v>0</v>
      </c>
      <c r="E212" s="67">
        <v>0</v>
      </c>
      <c r="F212" s="67">
        <v>0.73684210526315785</v>
      </c>
      <c r="G212" s="67">
        <v>0.12280701754385964</v>
      </c>
      <c r="H212" s="67">
        <v>8.7719298245614141E-2</v>
      </c>
    </row>
    <row r="213" spans="2:8" ht="20.100000000000001" customHeight="1" thickBot="1" x14ac:dyDescent="0.25">
      <c r="B213" s="62" t="s">
        <v>640</v>
      </c>
      <c r="C213" s="67">
        <v>3.9215686274509803E-2</v>
      </c>
      <c r="D213" s="67">
        <v>0.11764705882352941</v>
      </c>
      <c r="E213" s="67">
        <v>5.8823529411764705E-2</v>
      </c>
      <c r="F213" s="67">
        <v>0.23529411764705882</v>
      </c>
      <c r="G213" s="67">
        <v>9.8039215686274508E-2</v>
      </c>
      <c r="H213" s="67">
        <v>0.45098039215686281</v>
      </c>
    </row>
    <row r="214" spans="2:8" ht="20.100000000000001" customHeight="1" thickBot="1" x14ac:dyDescent="0.25">
      <c r="B214" s="62" t="s">
        <v>407</v>
      </c>
      <c r="C214" s="67">
        <v>8.2644628099173556E-3</v>
      </c>
      <c r="D214" s="67">
        <v>0.34710743801652894</v>
      </c>
      <c r="E214" s="67">
        <v>9.9173553719008267E-2</v>
      </c>
      <c r="F214" s="67">
        <v>0.27272727272727271</v>
      </c>
      <c r="G214" s="67">
        <v>0.2231404958677686</v>
      </c>
      <c r="H214" s="67">
        <v>4.9586776859504217E-2</v>
      </c>
    </row>
    <row r="215" spans="2:8" ht="20.100000000000001" customHeight="1" thickBot="1" x14ac:dyDescent="0.25">
      <c r="B215" s="62" t="s">
        <v>189</v>
      </c>
      <c r="C215" s="67">
        <v>4.5951859956236324E-2</v>
      </c>
      <c r="D215" s="67">
        <v>0.18818380743982493</v>
      </c>
      <c r="E215" s="67">
        <v>1.5317286652078774E-2</v>
      </c>
      <c r="F215" s="67">
        <v>0.30415754923413568</v>
      </c>
      <c r="G215" s="67">
        <v>0.29321663019693656</v>
      </c>
      <c r="H215" s="67">
        <v>0.15317286652078771</v>
      </c>
    </row>
    <row r="216" spans="2:8" ht="20.100000000000001" customHeight="1" thickBot="1" x14ac:dyDescent="0.25">
      <c r="B216" s="62" t="s">
        <v>408</v>
      </c>
      <c r="C216" s="67">
        <v>0</v>
      </c>
      <c r="D216" s="67">
        <v>0.22916666666666666</v>
      </c>
      <c r="E216" s="67">
        <v>0</v>
      </c>
      <c r="F216" s="67">
        <v>0.54166666666666663</v>
      </c>
      <c r="G216" s="67">
        <v>0.14583333333333334</v>
      </c>
      <c r="H216" s="67">
        <v>8.3333333333333398E-2</v>
      </c>
    </row>
    <row r="217" spans="2:8" ht="20.100000000000001" customHeight="1" thickBot="1" x14ac:dyDescent="0.25">
      <c r="B217" s="62" t="s">
        <v>409</v>
      </c>
      <c r="C217" s="67">
        <v>1.9801980198019802E-2</v>
      </c>
      <c r="D217" s="67">
        <v>0.17821782178217821</v>
      </c>
      <c r="E217" s="67">
        <v>9.9009900990099011E-3</v>
      </c>
      <c r="F217" s="67">
        <v>0.43564356435643564</v>
      </c>
      <c r="G217" s="67">
        <v>0.24752475247524752</v>
      </c>
      <c r="H217" s="67">
        <v>0.10891089108910895</v>
      </c>
    </row>
    <row r="218" spans="2:8" ht="20.100000000000001" customHeight="1" thickBot="1" x14ac:dyDescent="0.25">
      <c r="B218" s="62" t="s">
        <v>410</v>
      </c>
      <c r="C218" s="67">
        <v>0</v>
      </c>
      <c r="D218" s="67">
        <v>0.16216216216216217</v>
      </c>
      <c r="E218" s="67">
        <v>9.0090090090090089E-3</v>
      </c>
      <c r="F218" s="67">
        <v>0.56756756756756754</v>
      </c>
      <c r="G218" s="67">
        <v>0.2072072072072072</v>
      </c>
      <c r="H218" s="67">
        <v>5.4054054054054057E-2</v>
      </c>
    </row>
    <row r="219" spans="2:8" ht="20.100000000000001" customHeight="1" thickBot="1" x14ac:dyDescent="0.25">
      <c r="B219" s="62" t="s">
        <v>411</v>
      </c>
      <c r="C219" s="67">
        <v>0</v>
      </c>
      <c r="D219" s="67">
        <v>0.20689655172413793</v>
      </c>
      <c r="E219" s="67">
        <v>0</v>
      </c>
      <c r="F219" s="67">
        <v>0.44827586206896552</v>
      </c>
      <c r="G219" s="67">
        <v>0.20689655172413793</v>
      </c>
      <c r="H219" s="67">
        <v>0.13793103448275865</v>
      </c>
    </row>
    <row r="220" spans="2:8" ht="20.100000000000001" customHeight="1" thickBot="1" x14ac:dyDescent="0.25">
      <c r="B220" s="62" t="s">
        <v>412</v>
      </c>
      <c r="C220" s="67">
        <v>9.8039215686274508E-3</v>
      </c>
      <c r="D220" s="67">
        <v>0.17156862745098039</v>
      </c>
      <c r="E220" s="67">
        <v>4.9019607843137254E-3</v>
      </c>
      <c r="F220" s="67">
        <v>0.56862745098039214</v>
      </c>
      <c r="G220" s="67">
        <v>0.18627450980392157</v>
      </c>
      <c r="H220" s="67">
        <v>5.8823529411764719E-2</v>
      </c>
    </row>
    <row r="221" spans="2:8" ht="20.100000000000001" customHeight="1" thickBot="1" x14ac:dyDescent="0.25">
      <c r="B221" s="62" t="s">
        <v>413</v>
      </c>
      <c r="C221" s="67">
        <v>4.3478260869565216E-2</v>
      </c>
      <c r="D221" s="67">
        <v>0.25543478260869568</v>
      </c>
      <c r="E221" s="67">
        <v>3.2608695652173912E-2</v>
      </c>
      <c r="F221" s="67">
        <v>0.38043478260869568</v>
      </c>
      <c r="G221" s="67">
        <v>0.17391304347826086</v>
      </c>
      <c r="H221" s="67">
        <v>0.11413043478260865</v>
      </c>
    </row>
    <row r="222" spans="2:8" ht="20.100000000000001" customHeight="1" thickBot="1" x14ac:dyDescent="0.25">
      <c r="B222" s="62" t="s">
        <v>414</v>
      </c>
      <c r="C222" s="67">
        <v>0</v>
      </c>
      <c r="D222" s="67">
        <v>0.8</v>
      </c>
      <c r="E222" s="67">
        <v>2.8571428571428571E-2</v>
      </c>
      <c r="F222" s="67">
        <v>0.14285714285714285</v>
      </c>
      <c r="G222" s="67">
        <v>2.8571428571428571E-2</v>
      </c>
      <c r="H222" s="67">
        <v>-4.5102810375396984E-17</v>
      </c>
    </row>
    <row r="223" spans="2:8" ht="20.100000000000001" customHeight="1" thickBot="1" x14ac:dyDescent="0.25">
      <c r="B223" s="62" t="s">
        <v>415</v>
      </c>
      <c r="C223" s="67">
        <v>0</v>
      </c>
      <c r="D223" s="67">
        <v>0.14285714285714285</v>
      </c>
      <c r="E223" s="67">
        <v>0</v>
      </c>
      <c r="F223" s="67">
        <v>0.7142857142857143</v>
      </c>
      <c r="G223" s="67">
        <v>0</v>
      </c>
      <c r="H223" s="67">
        <v>0.1428571428571429</v>
      </c>
    </row>
    <row r="224" spans="2:8" ht="20.100000000000001" customHeight="1" thickBot="1" x14ac:dyDescent="0.25">
      <c r="B224" s="62" t="s">
        <v>190</v>
      </c>
      <c r="C224" s="67">
        <v>8.3333333333333329E-2</v>
      </c>
      <c r="D224" s="67">
        <v>6.25E-2</v>
      </c>
      <c r="E224" s="67">
        <v>3.125E-2</v>
      </c>
      <c r="F224" s="67">
        <v>0.44791666666666669</v>
      </c>
      <c r="G224" s="67">
        <v>0.29166666666666669</v>
      </c>
      <c r="H224" s="67">
        <v>8.3333333333333259E-2</v>
      </c>
    </row>
    <row r="225" spans="2:8" ht="20.100000000000001" customHeight="1" thickBot="1" x14ac:dyDescent="0.25">
      <c r="B225" s="62" t="s">
        <v>416</v>
      </c>
      <c r="C225" s="67">
        <v>0</v>
      </c>
      <c r="D225" s="67">
        <v>8.9655172413793102E-2</v>
      </c>
      <c r="E225" s="67">
        <v>0</v>
      </c>
      <c r="F225" s="67">
        <v>0.44137931034482758</v>
      </c>
      <c r="G225" s="67">
        <v>0.31724137931034485</v>
      </c>
      <c r="H225" s="67">
        <v>0.15172413793103451</v>
      </c>
    </row>
    <row r="226" spans="2:8" ht="20.100000000000001" customHeight="1" thickBot="1" x14ac:dyDescent="0.25">
      <c r="B226" s="62" t="s">
        <v>417</v>
      </c>
      <c r="C226" s="67">
        <v>1.4285714285714285E-2</v>
      </c>
      <c r="D226" s="67">
        <v>0.2</v>
      </c>
      <c r="E226" s="67">
        <v>0</v>
      </c>
      <c r="F226" s="67">
        <v>0.2</v>
      </c>
      <c r="G226" s="67">
        <v>0.27142857142857141</v>
      </c>
      <c r="H226" s="67">
        <v>0.31428571428571445</v>
      </c>
    </row>
    <row r="227" spans="2:8" ht="20.100000000000001" customHeight="1" thickBot="1" x14ac:dyDescent="0.25">
      <c r="B227" s="62" t="s">
        <v>418</v>
      </c>
      <c r="C227" s="67">
        <v>1.4925373134328358E-2</v>
      </c>
      <c r="D227" s="67">
        <v>0.22388059701492538</v>
      </c>
      <c r="E227" s="67">
        <v>0</v>
      </c>
      <c r="F227" s="67">
        <v>0.41791044776119401</v>
      </c>
      <c r="G227" s="67">
        <v>0.28358208955223879</v>
      </c>
      <c r="H227" s="67">
        <v>5.9701492537313439E-2</v>
      </c>
    </row>
    <row r="228" spans="2:8" ht="20.100000000000001" customHeight="1" thickBot="1" x14ac:dyDescent="0.25">
      <c r="B228" s="62" t="s">
        <v>191</v>
      </c>
      <c r="C228" s="67">
        <v>8.7232355273592389E-3</v>
      </c>
      <c r="D228" s="67">
        <v>6.8992862807295802E-2</v>
      </c>
      <c r="E228" s="67">
        <v>4.7581284694686752E-3</v>
      </c>
      <c r="F228" s="67">
        <v>0.70182394924662961</v>
      </c>
      <c r="G228" s="67">
        <v>0.12450436161776368</v>
      </c>
      <c r="H228" s="67">
        <v>9.119746233148307E-2</v>
      </c>
    </row>
    <row r="229" spans="2:8" ht="20.100000000000001" customHeight="1" thickBot="1" x14ac:dyDescent="0.25">
      <c r="B229" s="62" t="s">
        <v>419</v>
      </c>
      <c r="C229" s="67">
        <v>0</v>
      </c>
      <c r="D229" s="67">
        <v>0</v>
      </c>
      <c r="E229" s="67">
        <v>0</v>
      </c>
      <c r="F229" s="67">
        <v>0.48275862068965519</v>
      </c>
      <c r="G229" s="67">
        <v>0.44827586206896552</v>
      </c>
      <c r="H229" s="67">
        <v>6.8965517241379226E-2</v>
      </c>
    </row>
    <row r="230" spans="2:8" ht="20.100000000000001" customHeight="1" thickBot="1" x14ac:dyDescent="0.25">
      <c r="B230" s="62" t="s">
        <v>420</v>
      </c>
      <c r="C230" s="67">
        <v>4.7619047619047616E-2</v>
      </c>
      <c r="D230" s="67">
        <v>0.19047619047619047</v>
      </c>
      <c r="E230" s="67">
        <v>4.7619047619047616E-2</v>
      </c>
      <c r="F230" s="67">
        <v>0.42857142857142855</v>
      </c>
      <c r="G230" s="67">
        <v>0.23809523809523808</v>
      </c>
      <c r="H230" s="67">
        <v>4.7619047619047561E-2</v>
      </c>
    </row>
    <row r="231" spans="2:8" ht="20.100000000000001" customHeight="1" thickBot="1" x14ac:dyDescent="0.25">
      <c r="B231" s="62" t="s">
        <v>421</v>
      </c>
      <c r="C231" s="67">
        <v>0</v>
      </c>
      <c r="D231" s="67">
        <v>0.2251655629139073</v>
      </c>
      <c r="E231" s="67">
        <v>0</v>
      </c>
      <c r="F231" s="67">
        <v>0.40397350993377484</v>
      </c>
      <c r="G231" s="67">
        <v>0.2185430463576159</v>
      </c>
      <c r="H231" s="67">
        <v>0.15231788079470193</v>
      </c>
    </row>
    <row r="232" spans="2:8" ht="20.100000000000001" customHeight="1" thickBot="1" x14ac:dyDescent="0.25">
      <c r="B232" s="62" t="s">
        <v>422</v>
      </c>
      <c r="C232" s="67">
        <v>0</v>
      </c>
      <c r="D232" s="67">
        <v>0.43055555555555558</v>
      </c>
      <c r="E232" s="67">
        <v>0</v>
      </c>
      <c r="F232" s="67">
        <v>0.45833333333333331</v>
      </c>
      <c r="G232" s="67">
        <v>0.1111111111111111</v>
      </c>
      <c r="H232" s="67">
        <v>0</v>
      </c>
    </row>
    <row r="233" spans="2:8" ht="20.100000000000001" customHeight="1" thickBot="1" x14ac:dyDescent="0.25">
      <c r="B233" s="62" t="s">
        <v>423</v>
      </c>
      <c r="C233" s="67">
        <v>1.092896174863388E-2</v>
      </c>
      <c r="D233" s="67">
        <v>8.1967213114754092E-2</v>
      </c>
      <c r="E233" s="67">
        <v>2.5956284153005466E-2</v>
      </c>
      <c r="F233" s="67">
        <v>0.70765027322404372</v>
      </c>
      <c r="G233" s="67">
        <v>0.12704918032786885</v>
      </c>
      <c r="H233" s="67">
        <v>4.6448087431694013E-2</v>
      </c>
    </row>
    <row r="234" spans="2:8" ht="20.100000000000001" customHeight="1" thickBot="1" x14ac:dyDescent="0.25">
      <c r="B234" s="62" t="s">
        <v>424</v>
      </c>
      <c r="C234" s="67">
        <v>2.1472392638036811E-2</v>
      </c>
      <c r="D234" s="67">
        <v>0.3619631901840491</v>
      </c>
      <c r="E234" s="67">
        <v>0</v>
      </c>
      <c r="F234" s="67">
        <v>0.28834355828220859</v>
      </c>
      <c r="G234" s="67">
        <v>0.24846625766871167</v>
      </c>
      <c r="H234" s="67">
        <v>7.9754601226993849E-2</v>
      </c>
    </row>
    <row r="235" spans="2:8" ht="20.100000000000001" customHeight="1" thickBot="1" x14ac:dyDescent="0.25">
      <c r="B235" s="62" t="s">
        <v>192</v>
      </c>
      <c r="C235" s="67">
        <v>1.7730496453900711E-2</v>
      </c>
      <c r="D235" s="67">
        <v>0.22695035460992907</v>
      </c>
      <c r="E235" s="67">
        <v>0</v>
      </c>
      <c r="F235" s="67">
        <v>0.44680851063829785</v>
      </c>
      <c r="G235" s="67">
        <v>0.20567375886524822</v>
      </c>
      <c r="H235" s="67">
        <v>0.10283687943262418</v>
      </c>
    </row>
    <row r="236" spans="2:8" ht="20.100000000000001" customHeight="1" thickBot="1" x14ac:dyDescent="0.25">
      <c r="B236" s="62" t="s">
        <v>425</v>
      </c>
      <c r="C236" s="67">
        <v>5.701754385964912E-2</v>
      </c>
      <c r="D236" s="67">
        <v>0.20614035087719298</v>
      </c>
      <c r="E236" s="67">
        <v>1.3157894736842105E-2</v>
      </c>
      <c r="F236" s="67">
        <v>0.35526315789473684</v>
      </c>
      <c r="G236" s="67">
        <v>0.20614035087719298</v>
      </c>
      <c r="H236" s="67">
        <v>0.162280701754386</v>
      </c>
    </row>
    <row r="237" spans="2:8" ht="20.100000000000001" customHeight="1" thickBot="1" x14ac:dyDescent="0.25">
      <c r="B237" s="62" t="s">
        <v>426</v>
      </c>
      <c r="C237" s="67">
        <v>0</v>
      </c>
      <c r="D237" s="67">
        <v>0.15</v>
      </c>
      <c r="E237" s="67">
        <v>0</v>
      </c>
      <c r="F237" s="67">
        <v>0.38333333333333336</v>
      </c>
      <c r="G237" s="67">
        <v>0</v>
      </c>
      <c r="H237" s="67">
        <v>0.46666666666666662</v>
      </c>
    </row>
    <row r="238" spans="2:8" ht="20.100000000000001" customHeight="1" thickBot="1" x14ac:dyDescent="0.25">
      <c r="B238" s="62" t="s">
        <v>427</v>
      </c>
      <c r="C238" s="67">
        <v>1.483679525222552E-2</v>
      </c>
      <c r="D238" s="67">
        <v>4.7477744807121663E-2</v>
      </c>
      <c r="E238" s="67">
        <v>8.9020771513353119E-3</v>
      </c>
      <c r="F238" s="67">
        <v>0.51335311572700293</v>
      </c>
      <c r="G238" s="67">
        <v>0.22551928783382788</v>
      </c>
      <c r="H238" s="67">
        <v>0.18991097922848679</v>
      </c>
    </row>
    <row r="239" spans="2:8" ht="20.100000000000001" customHeight="1" thickBot="1" x14ac:dyDescent="0.25">
      <c r="B239" s="62" t="s">
        <v>428</v>
      </c>
      <c r="C239" s="67">
        <v>1.5968063872255488E-2</v>
      </c>
      <c r="D239" s="67">
        <v>0.11776447105788423</v>
      </c>
      <c r="E239" s="67">
        <v>2.1956087824351298E-2</v>
      </c>
      <c r="F239" s="67">
        <v>0.48502994011976047</v>
      </c>
      <c r="G239" s="67">
        <v>0.30139720558882238</v>
      </c>
      <c r="H239" s="67">
        <v>5.7884231536926123E-2</v>
      </c>
    </row>
    <row r="240" spans="2:8" ht="20.100000000000001" customHeight="1" thickBot="1" x14ac:dyDescent="0.25">
      <c r="B240" s="62" t="s">
        <v>429</v>
      </c>
      <c r="C240" s="67">
        <v>2.1699819168173599E-2</v>
      </c>
      <c r="D240" s="67">
        <v>5.6057866184448461E-2</v>
      </c>
      <c r="E240" s="67">
        <v>5.4249547920433997E-3</v>
      </c>
      <c r="F240" s="67">
        <v>0.32368896925858953</v>
      </c>
      <c r="G240" s="67">
        <v>0.50994575045207957</v>
      </c>
      <c r="H240" s="67">
        <v>8.3182640144665476E-2</v>
      </c>
    </row>
    <row r="241" spans="2:8" ht="20.100000000000001" customHeight="1" thickBot="1" x14ac:dyDescent="0.25">
      <c r="B241" s="62" t="s">
        <v>430</v>
      </c>
      <c r="C241" s="67">
        <v>1.6635859519408502E-2</v>
      </c>
      <c r="D241" s="67">
        <v>9.2421441774491686E-2</v>
      </c>
      <c r="E241" s="67">
        <v>6.0998151571164512E-2</v>
      </c>
      <c r="F241" s="67">
        <v>0.26432532347504623</v>
      </c>
      <c r="G241" s="67">
        <v>0.42698706099815159</v>
      </c>
      <c r="H241" s="67">
        <v>0.13863216266173745</v>
      </c>
    </row>
    <row r="242" spans="2:8" ht="20.100000000000001" customHeight="1" thickBot="1" x14ac:dyDescent="0.25">
      <c r="B242" s="62" t="s">
        <v>431</v>
      </c>
      <c r="C242" s="67">
        <v>2.967359050445104E-3</v>
      </c>
      <c r="D242" s="67">
        <v>0.10979228486646884</v>
      </c>
      <c r="E242" s="67">
        <v>0</v>
      </c>
      <c r="F242" s="67">
        <v>0.65281899109792285</v>
      </c>
      <c r="G242" s="67">
        <v>0.23442136498516319</v>
      </c>
      <c r="H242" s="67">
        <v>0</v>
      </c>
    </row>
    <row r="243" spans="2:8" ht="20.100000000000001" customHeight="1" thickBot="1" x14ac:dyDescent="0.25">
      <c r="B243" s="62" t="s">
        <v>432</v>
      </c>
      <c r="C243" s="67">
        <v>0</v>
      </c>
      <c r="D243" s="67">
        <v>4.740406320541761E-2</v>
      </c>
      <c r="E243" s="67">
        <v>4.5146726862302479E-3</v>
      </c>
      <c r="F243" s="67">
        <v>0.40406320541760721</v>
      </c>
      <c r="G243" s="67">
        <v>0.41760722347629797</v>
      </c>
      <c r="H243" s="67">
        <v>0.12641083521444696</v>
      </c>
    </row>
    <row r="244" spans="2:8" ht="20.100000000000001" customHeight="1" thickBot="1" x14ac:dyDescent="0.25">
      <c r="B244" s="62" t="s">
        <v>433</v>
      </c>
      <c r="C244" s="67">
        <v>4.8327137546468404E-2</v>
      </c>
      <c r="D244" s="67">
        <v>0.11152416356877323</v>
      </c>
      <c r="E244" s="67">
        <v>2.6022304832713755E-2</v>
      </c>
      <c r="F244" s="67">
        <v>0.32713754646840149</v>
      </c>
      <c r="G244" s="67">
        <v>0.34572490706319703</v>
      </c>
      <c r="H244" s="67">
        <v>0.14126394052044605</v>
      </c>
    </row>
    <row r="245" spans="2:8" ht="20.100000000000001" customHeight="1" thickBot="1" x14ac:dyDescent="0.25">
      <c r="B245" s="62" t="s">
        <v>434</v>
      </c>
      <c r="C245" s="67">
        <v>1.2345679012345678E-2</v>
      </c>
      <c r="D245" s="67">
        <v>0</v>
      </c>
      <c r="E245" s="67">
        <v>0</v>
      </c>
      <c r="F245" s="67">
        <v>0.54320987654320985</v>
      </c>
      <c r="G245" s="67">
        <v>0.38271604938271603</v>
      </c>
      <c r="H245" s="67">
        <v>6.1728395061728392E-2</v>
      </c>
    </row>
    <row r="246" spans="2:8" ht="20.100000000000001" customHeight="1" thickBot="1" x14ac:dyDescent="0.25">
      <c r="B246" s="62" t="s">
        <v>435</v>
      </c>
      <c r="C246" s="67">
        <v>6.25E-2</v>
      </c>
      <c r="D246" s="67">
        <v>0.10227272727272728</v>
      </c>
      <c r="E246" s="67">
        <v>1.7045454545454544E-2</v>
      </c>
      <c r="F246" s="67">
        <v>0.4375</v>
      </c>
      <c r="G246" s="67">
        <v>0.27840909090909088</v>
      </c>
      <c r="H246" s="67">
        <v>0.10227272727272724</v>
      </c>
    </row>
    <row r="247" spans="2:8" ht="20.100000000000001" customHeight="1" thickBot="1" x14ac:dyDescent="0.25">
      <c r="B247" s="62" t="s">
        <v>436</v>
      </c>
      <c r="C247" s="67">
        <v>1.5435501653803748E-2</v>
      </c>
      <c r="D247" s="67">
        <v>4.5203969128996692E-2</v>
      </c>
      <c r="E247" s="67">
        <v>2.0948180815876516E-2</v>
      </c>
      <c r="F247" s="67">
        <v>0.4145534729878721</v>
      </c>
      <c r="G247" s="67">
        <v>0.3980154355016538</v>
      </c>
      <c r="H247" s="67">
        <v>0.10584343991179718</v>
      </c>
    </row>
    <row r="248" spans="2:8" ht="20.100000000000001" customHeight="1" thickBot="1" x14ac:dyDescent="0.25">
      <c r="B248" s="62" t="s">
        <v>193</v>
      </c>
      <c r="C248" s="67">
        <v>1.0608953957139827E-2</v>
      </c>
      <c r="D248" s="67">
        <v>1.6762147252280923E-2</v>
      </c>
      <c r="E248" s="67">
        <v>3.9253129641417354E-2</v>
      </c>
      <c r="F248" s="67">
        <v>0.31487375344791002</v>
      </c>
      <c r="G248" s="67">
        <v>0.34203267557818801</v>
      </c>
      <c r="H248" s="67">
        <v>0.27646934012306396</v>
      </c>
    </row>
    <row r="249" spans="2:8" ht="20.100000000000001" customHeight="1" thickBot="1" x14ac:dyDescent="0.25">
      <c r="B249" s="62" t="s">
        <v>437</v>
      </c>
      <c r="C249" s="67">
        <v>0</v>
      </c>
      <c r="D249" s="67">
        <v>5.6390977443609019E-2</v>
      </c>
      <c r="E249" s="67">
        <v>7.5187969924812026E-3</v>
      </c>
      <c r="F249" s="67">
        <v>0.50751879699248126</v>
      </c>
      <c r="G249" s="67">
        <v>0.30827067669172931</v>
      </c>
      <c r="H249" s="67">
        <v>0.1203007518796993</v>
      </c>
    </row>
    <row r="250" spans="2:8" ht="20.100000000000001" customHeight="1" thickBot="1" x14ac:dyDescent="0.25">
      <c r="B250" s="62" t="s">
        <v>438</v>
      </c>
      <c r="C250" s="67">
        <v>2.3643949930458971E-2</v>
      </c>
      <c r="D250" s="67">
        <v>7.2322670375521564E-2</v>
      </c>
      <c r="E250" s="67">
        <v>2.7816411682892906E-3</v>
      </c>
      <c r="F250" s="67">
        <v>0.4534075104311544</v>
      </c>
      <c r="G250" s="67">
        <v>0.40055632823365783</v>
      </c>
      <c r="H250" s="67">
        <v>4.7287899860918026E-2</v>
      </c>
    </row>
    <row r="251" spans="2:8" ht="20.100000000000001" customHeight="1" thickBot="1" x14ac:dyDescent="0.25">
      <c r="B251" s="62" t="s">
        <v>439</v>
      </c>
      <c r="C251" s="67">
        <v>5.208333333333333E-3</v>
      </c>
      <c r="D251" s="67">
        <v>5.2083333333333336E-2</v>
      </c>
      <c r="E251" s="67">
        <v>0</v>
      </c>
      <c r="F251" s="67">
        <v>0.36979166666666669</v>
      </c>
      <c r="G251" s="67">
        <v>0.546875</v>
      </c>
      <c r="H251" s="67">
        <v>2.6041666666666519E-2</v>
      </c>
    </row>
    <row r="252" spans="2:8" ht="20.100000000000001" customHeight="1" thickBot="1" x14ac:dyDescent="0.25">
      <c r="B252" s="62" t="s">
        <v>440</v>
      </c>
      <c r="C252" s="67">
        <v>6.7796610169491523E-3</v>
      </c>
      <c r="D252" s="67">
        <v>0.11355932203389831</v>
      </c>
      <c r="E252" s="67">
        <v>4.0677966101694912E-2</v>
      </c>
      <c r="F252" s="67">
        <v>0.50677966101694916</v>
      </c>
      <c r="G252" s="67">
        <v>0.32711864406779662</v>
      </c>
      <c r="H252" s="67">
        <v>5.0847457627118398E-3</v>
      </c>
    </row>
    <row r="253" spans="2:8" ht="20.100000000000001" customHeight="1" thickBot="1" x14ac:dyDescent="0.25">
      <c r="B253" s="62" t="s">
        <v>441</v>
      </c>
      <c r="C253" s="67">
        <v>9.6774193548387101E-3</v>
      </c>
      <c r="D253" s="67">
        <v>0.14193548387096774</v>
      </c>
      <c r="E253" s="67">
        <v>9.6774193548387101E-3</v>
      </c>
      <c r="F253" s="67">
        <v>0.45161290322580644</v>
      </c>
      <c r="G253" s="67">
        <v>0.14193548387096774</v>
      </c>
      <c r="H253" s="67">
        <v>0.24516129032258069</v>
      </c>
    </row>
    <row r="254" spans="2:8" ht="20.100000000000001" customHeight="1" thickBot="1" x14ac:dyDescent="0.25">
      <c r="B254" s="62" t="s">
        <v>442</v>
      </c>
      <c r="C254" s="67">
        <v>6.6765578635014835E-3</v>
      </c>
      <c r="D254" s="67">
        <v>1.1869436201780416E-2</v>
      </c>
      <c r="E254" s="67">
        <v>2.2997032640949554E-2</v>
      </c>
      <c r="F254" s="67">
        <v>0.47403560830860536</v>
      </c>
      <c r="G254" s="67">
        <v>0.36275964391691395</v>
      </c>
      <c r="H254" s="67">
        <v>0.12166172106824924</v>
      </c>
    </row>
    <row r="255" spans="2:8" ht="20.100000000000001" customHeight="1" thickBot="1" x14ac:dyDescent="0.25">
      <c r="B255" s="62" t="s">
        <v>443</v>
      </c>
      <c r="C255" s="67">
        <v>6.2305295950155761E-3</v>
      </c>
      <c r="D255" s="67">
        <v>7.1651090342679122E-2</v>
      </c>
      <c r="E255" s="67">
        <v>1.8691588785046728E-2</v>
      </c>
      <c r="F255" s="67">
        <v>0.32087227414330216</v>
      </c>
      <c r="G255" s="67">
        <v>0.24299065420560748</v>
      </c>
      <c r="H255" s="67">
        <v>0.33956386292834884</v>
      </c>
    </row>
    <row r="256" spans="2:8" ht="20.100000000000001" customHeight="1" thickBot="1" x14ac:dyDescent="0.25">
      <c r="B256" s="62" t="s">
        <v>444</v>
      </c>
      <c r="C256" s="67">
        <v>2.0289855072463767E-2</v>
      </c>
      <c r="D256" s="67">
        <v>8.6956521739130432E-2</v>
      </c>
      <c r="E256" s="67">
        <v>0</v>
      </c>
      <c r="F256" s="67">
        <v>0.47536231884057972</v>
      </c>
      <c r="G256" s="67">
        <v>0.41739130434782606</v>
      </c>
      <c r="H256" s="67">
        <v>0</v>
      </c>
    </row>
    <row r="257" spans="2:8" ht="20.100000000000001" customHeight="1" thickBot="1" x14ac:dyDescent="0.25">
      <c r="B257" s="62" t="s">
        <v>445</v>
      </c>
      <c r="C257" s="67">
        <v>4.1666666666666666E-3</v>
      </c>
      <c r="D257" s="67">
        <v>0.05</v>
      </c>
      <c r="E257" s="67">
        <v>9.166666666666666E-2</v>
      </c>
      <c r="F257" s="67">
        <v>0.4</v>
      </c>
      <c r="G257" s="67">
        <v>0.4375</v>
      </c>
      <c r="H257" s="67">
        <v>1.6666666666666607E-2</v>
      </c>
    </row>
    <row r="258" spans="2:8" ht="20.100000000000001" customHeight="1" thickBot="1" x14ac:dyDescent="0.25">
      <c r="B258" s="62" t="s">
        <v>446</v>
      </c>
      <c r="C258" s="67">
        <v>2.2727272727272728E-2</v>
      </c>
      <c r="D258" s="67">
        <v>3.2828282828282832E-2</v>
      </c>
      <c r="E258" s="67">
        <v>2.7777777777777776E-2</v>
      </c>
      <c r="F258" s="67">
        <v>0.35353535353535354</v>
      </c>
      <c r="G258" s="67">
        <v>0.44696969696969696</v>
      </c>
      <c r="H258" s="67">
        <v>0.11616161616161619</v>
      </c>
    </row>
    <row r="259" spans="2:8" ht="20.100000000000001" customHeight="1" thickBot="1" x14ac:dyDescent="0.25">
      <c r="B259" s="62" t="s">
        <v>447</v>
      </c>
      <c r="C259" s="67">
        <v>0</v>
      </c>
      <c r="D259" s="67">
        <v>0.1167192429022082</v>
      </c>
      <c r="E259" s="67">
        <v>5.362776025236593E-2</v>
      </c>
      <c r="F259" s="67">
        <v>0.49211356466876971</v>
      </c>
      <c r="G259" s="67">
        <v>0.28075709779179808</v>
      </c>
      <c r="H259" s="67">
        <v>5.6782334384858135E-2</v>
      </c>
    </row>
    <row r="260" spans="2:8" ht="20.100000000000001" customHeight="1" thickBot="1" x14ac:dyDescent="0.25">
      <c r="B260" s="62" t="s">
        <v>641</v>
      </c>
      <c r="C260" s="67">
        <v>0</v>
      </c>
      <c r="D260" s="67">
        <v>5.5555555555555552E-2</v>
      </c>
      <c r="E260" s="67">
        <v>1.3888888888888888E-2</v>
      </c>
      <c r="F260" s="67">
        <v>0.59722222222222221</v>
      </c>
      <c r="G260" s="67">
        <v>0.2986111111111111</v>
      </c>
      <c r="H260" s="67">
        <v>3.4722222222222265E-2</v>
      </c>
    </row>
    <row r="261" spans="2:8" ht="20.100000000000001" customHeight="1" thickBot="1" x14ac:dyDescent="0.25">
      <c r="B261" s="62" t="s">
        <v>448</v>
      </c>
      <c r="C261" s="67">
        <v>1.5290519877675841E-2</v>
      </c>
      <c r="D261" s="67">
        <v>0.13761467889908258</v>
      </c>
      <c r="E261" s="67">
        <v>0</v>
      </c>
      <c r="F261" s="67">
        <v>0.46483180428134557</v>
      </c>
      <c r="G261" s="67">
        <v>0.28440366972477066</v>
      </c>
      <c r="H261" s="67">
        <v>9.7859327217125314E-2</v>
      </c>
    </row>
    <row r="262" spans="2:8" ht="20.100000000000001" customHeight="1" thickBot="1" x14ac:dyDescent="0.25">
      <c r="B262" s="62" t="s">
        <v>449</v>
      </c>
      <c r="C262" s="67">
        <v>0</v>
      </c>
      <c r="D262" s="67">
        <v>0.11764705882352941</v>
      </c>
      <c r="E262" s="67">
        <v>4.5751633986928102E-2</v>
      </c>
      <c r="F262" s="67">
        <v>0.34640522875816993</v>
      </c>
      <c r="G262" s="67">
        <v>0.34640522875816993</v>
      </c>
      <c r="H262" s="67">
        <v>0.14379084967320266</v>
      </c>
    </row>
    <row r="263" spans="2:8" ht="20.100000000000001" customHeight="1" thickBot="1" x14ac:dyDescent="0.25">
      <c r="B263" s="62" t="s">
        <v>450</v>
      </c>
      <c r="C263" s="67">
        <v>1.768172888015717E-2</v>
      </c>
      <c r="D263" s="67">
        <v>8.6444007858546168E-2</v>
      </c>
      <c r="E263" s="67">
        <v>0</v>
      </c>
      <c r="F263" s="67">
        <v>0.56581532416502944</v>
      </c>
      <c r="G263" s="67">
        <v>0.26129666011787817</v>
      </c>
      <c r="H263" s="67">
        <v>6.8762278978388991E-2</v>
      </c>
    </row>
    <row r="264" spans="2:8" ht="20.100000000000001" customHeight="1" thickBot="1" x14ac:dyDescent="0.25">
      <c r="B264" s="62" t="s">
        <v>194</v>
      </c>
      <c r="C264" s="67">
        <v>4.0540540540540543E-3</v>
      </c>
      <c r="D264" s="67">
        <v>3.5135135135135137E-2</v>
      </c>
      <c r="E264" s="67">
        <v>1.7567567567567569E-2</v>
      </c>
      <c r="F264" s="67">
        <v>0.36756756756756759</v>
      </c>
      <c r="G264" s="67">
        <v>0.32837837837837835</v>
      </c>
      <c r="H264" s="67">
        <v>0.24729729729729732</v>
      </c>
    </row>
    <row r="265" spans="2:8" ht="20.100000000000001" customHeight="1" thickBot="1" x14ac:dyDescent="0.25">
      <c r="B265" s="62" t="s">
        <v>451</v>
      </c>
      <c r="C265" s="67">
        <v>4.0229885057471264E-2</v>
      </c>
      <c r="D265" s="67">
        <v>5.7471264367816091E-2</v>
      </c>
      <c r="E265" s="67">
        <v>0</v>
      </c>
      <c r="F265" s="67">
        <v>0.45977011494252873</v>
      </c>
      <c r="G265" s="67">
        <v>7.4712643678160925E-2</v>
      </c>
      <c r="H265" s="67">
        <v>0.36781609195402293</v>
      </c>
    </row>
    <row r="266" spans="2:8" ht="20.100000000000001" customHeight="1" thickBot="1" x14ac:dyDescent="0.25">
      <c r="B266" s="62" t="s">
        <v>452</v>
      </c>
      <c r="C266" s="67">
        <v>2.1739130434782608E-2</v>
      </c>
      <c r="D266" s="67">
        <v>0.17391304347826086</v>
      </c>
      <c r="E266" s="67">
        <v>4.3478260869565216E-2</v>
      </c>
      <c r="F266" s="67">
        <v>0.32608695652173914</v>
      </c>
      <c r="G266" s="67">
        <v>0.30434782608695654</v>
      </c>
      <c r="H266" s="67">
        <v>0.13043478260869568</v>
      </c>
    </row>
    <row r="267" spans="2:8" ht="20.100000000000001" customHeight="1" thickBot="1" x14ac:dyDescent="0.25">
      <c r="B267" s="62" t="s">
        <v>453</v>
      </c>
      <c r="C267" s="67">
        <v>0</v>
      </c>
      <c r="D267" s="67">
        <v>3.5598705501618123E-2</v>
      </c>
      <c r="E267" s="67">
        <v>0</v>
      </c>
      <c r="F267" s="67">
        <v>0.35922330097087379</v>
      </c>
      <c r="G267" s="67">
        <v>0.49514563106796117</v>
      </c>
      <c r="H267" s="67">
        <v>0.11003236245954695</v>
      </c>
    </row>
    <row r="268" spans="2:8" ht="20.100000000000001" customHeight="1" thickBot="1" x14ac:dyDescent="0.25">
      <c r="B268" s="62" t="s">
        <v>454</v>
      </c>
      <c r="C268" s="67">
        <v>3.5398230088495575E-2</v>
      </c>
      <c r="D268" s="67">
        <v>5.3097345132743362E-2</v>
      </c>
      <c r="E268" s="67">
        <v>0</v>
      </c>
      <c r="F268" s="67">
        <v>0.63716814159292035</v>
      </c>
      <c r="G268" s="67">
        <v>0.18584070796460178</v>
      </c>
      <c r="H268" s="67">
        <v>8.8495575221238909E-2</v>
      </c>
    </row>
    <row r="269" spans="2:8" ht="20.100000000000001" customHeight="1" thickBot="1" x14ac:dyDescent="0.25">
      <c r="B269" s="62" t="s">
        <v>455</v>
      </c>
      <c r="C269" s="67">
        <v>2.4456521739130436E-2</v>
      </c>
      <c r="D269" s="67">
        <v>3.5326086956521736E-2</v>
      </c>
      <c r="E269" s="67">
        <v>8.152173913043478E-3</v>
      </c>
      <c r="F269" s="67">
        <v>0.51902173913043481</v>
      </c>
      <c r="G269" s="67">
        <v>0.27445652173913043</v>
      </c>
      <c r="H269" s="67">
        <v>0.13858695652173908</v>
      </c>
    </row>
    <row r="270" spans="2:8" ht="20.100000000000001" customHeight="1" thickBot="1" x14ac:dyDescent="0.25">
      <c r="B270" s="62" t="s">
        <v>456</v>
      </c>
      <c r="C270" s="67">
        <v>2.247191011235955E-2</v>
      </c>
      <c r="D270" s="67">
        <v>3.9325842696629212E-2</v>
      </c>
      <c r="E270" s="67">
        <v>5.6179775280898875E-3</v>
      </c>
      <c r="F270" s="67">
        <v>0.4887640449438202</v>
      </c>
      <c r="G270" s="67">
        <v>0.3651685393258427</v>
      </c>
      <c r="H270" s="67">
        <v>7.8651685393258397E-2</v>
      </c>
    </row>
    <row r="271" spans="2:8" ht="20.100000000000001" customHeight="1" thickBot="1" x14ac:dyDescent="0.25">
      <c r="B271" s="62" t="s">
        <v>457</v>
      </c>
      <c r="C271" s="67">
        <v>0</v>
      </c>
      <c r="D271" s="67">
        <v>0.20338983050847459</v>
      </c>
      <c r="E271" s="67">
        <v>3.3898305084745763E-2</v>
      </c>
      <c r="F271" s="67">
        <v>0.22033898305084745</v>
      </c>
      <c r="G271" s="67">
        <v>0.32203389830508472</v>
      </c>
      <c r="H271" s="67">
        <v>0.22033898305084748</v>
      </c>
    </row>
    <row r="272" spans="2:8" ht="20.100000000000001" customHeight="1" thickBot="1" x14ac:dyDescent="0.25">
      <c r="B272" s="62" t="s">
        <v>458</v>
      </c>
      <c r="C272" s="67">
        <v>1.7857142857142856E-2</v>
      </c>
      <c r="D272" s="67">
        <v>0.32142857142857145</v>
      </c>
      <c r="E272" s="67">
        <v>1.7857142857142856E-2</v>
      </c>
      <c r="F272" s="67">
        <v>0.26785714285714285</v>
      </c>
      <c r="G272" s="67">
        <v>0.19642857142857142</v>
      </c>
      <c r="H272" s="67">
        <v>0.17857142857142841</v>
      </c>
    </row>
    <row r="273" spans="2:8" ht="20.100000000000001" customHeight="1" thickBot="1" x14ac:dyDescent="0.25">
      <c r="B273" s="62" t="s">
        <v>459</v>
      </c>
      <c r="C273" s="67">
        <v>3.7735849056603772E-2</v>
      </c>
      <c r="D273" s="67">
        <v>0.330188679245283</v>
      </c>
      <c r="E273" s="67">
        <v>0</v>
      </c>
      <c r="F273" s="67">
        <v>0.34905660377358488</v>
      </c>
      <c r="G273" s="67">
        <v>0.17924528301886791</v>
      </c>
      <c r="H273" s="67">
        <v>0.10377358490566038</v>
      </c>
    </row>
    <row r="274" spans="2:8" ht="20.100000000000001" customHeight="1" thickBot="1" x14ac:dyDescent="0.25">
      <c r="B274" s="62" t="s">
        <v>460</v>
      </c>
      <c r="C274" s="67">
        <v>0</v>
      </c>
      <c r="D274" s="67">
        <v>0.3473684210526316</v>
      </c>
      <c r="E274" s="67">
        <v>0</v>
      </c>
      <c r="F274" s="67">
        <v>0.43157894736842106</v>
      </c>
      <c r="G274" s="67">
        <v>0.10526315789473684</v>
      </c>
      <c r="H274" s="67">
        <v>0.11578947368421055</v>
      </c>
    </row>
    <row r="275" spans="2:8" ht="20.100000000000001" customHeight="1" thickBot="1" x14ac:dyDescent="0.25">
      <c r="B275" s="62" t="s">
        <v>195</v>
      </c>
      <c r="C275" s="67">
        <v>4.329004329004329E-3</v>
      </c>
      <c r="D275" s="67">
        <v>0.27813852813852813</v>
      </c>
      <c r="E275" s="67">
        <v>6.4935064935064939E-3</v>
      </c>
      <c r="F275" s="67">
        <v>0.38311688311688313</v>
      </c>
      <c r="G275" s="67">
        <v>0.23160173160173161</v>
      </c>
      <c r="H275" s="67">
        <v>9.6320346320346389E-2</v>
      </c>
    </row>
    <row r="276" spans="2:8" ht="20.100000000000001" customHeight="1" thickBot="1" x14ac:dyDescent="0.25">
      <c r="B276" s="62" t="s">
        <v>461</v>
      </c>
      <c r="C276" s="67">
        <v>0</v>
      </c>
      <c r="D276" s="67">
        <v>0.26229508196721313</v>
      </c>
      <c r="E276" s="67">
        <v>0</v>
      </c>
      <c r="F276" s="67">
        <v>0.42622950819672129</v>
      </c>
      <c r="G276" s="67">
        <v>0.24590163934426229</v>
      </c>
      <c r="H276" s="67">
        <v>6.557377049180324E-2</v>
      </c>
    </row>
    <row r="277" spans="2:8" ht="20.100000000000001" customHeight="1" thickBot="1" x14ac:dyDescent="0.25">
      <c r="B277" s="62" t="s">
        <v>462</v>
      </c>
      <c r="C277" s="67">
        <v>0.04</v>
      </c>
      <c r="D277" s="67">
        <v>0.12</v>
      </c>
      <c r="E277" s="67">
        <v>0</v>
      </c>
      <c r="F277" s="67">
        <v>0.72</v>
      </c>
      <c r="G277" s="67">
        <v>0.12</v>
      </c>
      <c r="H277" s="67">
        <v>0</v>
      </c>
    </row>
    <row r="278" spans="2:8" ht="20.100000000000001" customHeight="1" thickBot="1" x14ac:dyDescent="0.25">
      <c r="B278" s="62" t="s">
        <v>463</v>
      </c>
      <c r="C278" s="67">
        <v>0</v>
      </c>
      <c r="D278" s="67">
        <v>0.21052631578947367</v>
      </c>
      <c r="E278" s="67">
        <v>0</v>
      </c>
      <c r="F278" s="67">
        <v>0.5</v>
      </c>
      <c r="G278" s="67">
        <v>0.13157894736842105</v>
      </c>
      <c r="H278" s="67">
        <v>0.15789473684210528</v>
      </c>
    </row>
    <row r="279" spans="2:8" ht="20.100000000000001" customHeight="1" thickBot="1" x14ac:dyDescent="0.25">
      <c r="B279" s="62" t="s">
        <v>464</v>
      </c>
      <c r="C279" s="67">
        <v>1.2759170653907496E-2</v>
      </c>
      <c r="D279" s="67">
        <v>0.11004784688995216</v>
      </c>
      <c r="E279" s="67">
        <v>9.5693779904306216E-3</v>
      </c>
      <c r="F279" s="67">
        <v>0.37958532695374803</v>
      </c>
      <c r="G279" s="67">
        <v>0.37958532695374803</v>
      </c>
      <c r="H279" s="67">
        <v>0.10845295055821358</v>
      </c>
    </row>
    <row r="280" spans="2:8" ht="20.100000000000001" customHeight="1" thickBot="1" x14ac:dyDescent="0.25">
      <c r="B280" s="62" t="s">
        <v>465</v>
      </c>
      <c r="C280" s="67">
        <v>1.6260162601626016E-3</v>
      </c>
      <c r="D280" s="67">
        <v>0.17886178861788618</v>
      </c>
      <c r="E280" s="67">
        <v>0</v>
      </c>
      <c r="F280" s="67">
        <v>0.32520325203252032</v>
      </c>
      <c r="G280" s="67">
        <v>0.38373983739837397</v>
      </c>
      <c r="H280" s="67">
        <v>0.11056910569105699</v>
      </c>
    </row>
    <row r="281" spans="2:8" ht="20.100000000000001" customHeight="1" thickBot="1" x14ac:dyDescent="0.25">
      <c r="B281" s="62" t="s">
        <v>466</v>
      </c>
      <c r="C281" s="67">
        <v>4.0160642570281121E-3</v>
      </c>
      <c r="D281" s="67">
        <v>0.14859437751004015</v>
      </c>
      <c r="E281" s="67">
        <v>0</v>
      </c>
      <c r="F281" s="67">
        <v>0.23694779116465864</v>
      </c>
      <c r="G281" s="67">
        <v>0.15261044176706828</v>
      </c>
      <c r="H281" s="67">
        <v>0.45783132530120485</v>
      </c>
    </row>
    <row r="282" spans="2:8" ht="20.100000000000001" customHeight="1" thickBot="1" x14ac:dyDescent="0.25">
      <c r="B282" s="62" t="s">
        <v>467</v>
      </c>
      <c r="C282" s="67">
        <v>0</v>
      </c>
      <c r="D282" s="67">
        <v>0.12857142857142856</v>
      </c>
      <c r="E282" s="67">
        <v>7.1428571428571426E-3</v>
      </c>
      <c r="F282" s="67">
        <v>0.37857142857142856</v>
      </c>
      <c r="G282" s="67">
        <v>0.27857142857142858</v>
      </c>
      <c r="H282" s="67">
        <v>0.20714285714285718</v>
      </c>
    </row>
    <row r="283" spans="2:8" ht="20.100000000000001" customHeight="1" thickBot="1" x14ac:dyDescent="0.25">
      <c r="B283" s="62" t="s">
        <v>468</v>
      </c>
      <c r="C283" s="67">
        <v>0</v>
      </c>
      <c r="D283" s="67">
        <v>5.8823529411764705E-2</v>
      </c>
      <c r="E283" s="67">
        <v>0</v>
      </c>
      <c r="F283" s="67">
        <v>0.5</v>
      </c>
      <c r="G283" s="67">
        <v>5.8823529411764705E-2</v>
      </c>
      <c r="H283" s="67">
        <v>0.38235294117647056</v>
      </c>
    </row>
    <row r="284" spans="2:8" ht="20.100000000000001" customHeight="1" thickBot="1" x14ac:dyDescent="0.25">
      <c r="B284" s="62" t="s">
        <v>196</v>
      </c>
      <c r="C284" s="67">
        <v>8.7108013937282226E-3</v>
      </c>
      <c r="D284" s="67">
        <v>0.10278745644599303</v>
      </c>
      <c r="E284" s="67">
        <v>6.9686411149825784E-3</v>
      </c>
      <c r="F284" s="67">
        <v>0.58710801393728218</v>
      </c>
      <c r="G284" s="67">
        <v>0.28919860627177701</v>
      </c>
      <c r="H284" s="67">
        <v>5.2264808362368353E-3</v>
      </c>
    </row>
    <row r="285" spans="2:8" ht="20.100000000000001" customHeight="1" thickBot="1" x14ac:dyDescent="0.25">
      <c r="B285" s="62" t="s">
        <v>469</v>
      </c>
      <c r="C285" s="67">
        <v>1.3043478260869565E-2</v>
      </c>
      <c r="D285" s="67">
        <v>0.19565217391304349</v>
      </c>
      <c r="E285" s="67">
        <v>0</v>
      </c>
      <c r="F285" s="67">
        <v>0.47391304347826085</v>
      </c>
      <c r="G285" s="67">
        <v>0.2565217391304348</v>
      </c>
      <c r="H285" s="67">
        <v>6.0869565217391286E-2</v>
      </c>
    </row>
    <row r="286" spans="2:8" ht="20.100000000000001" customHeight="1" thickBot="1" x14ac:dyDescent="0.25">
      <c r="B286" s="62" t="s">
        <v>470</v>
      </c>
      <c r="C286" s="67">
        <v>2.1276595744680851E-2</v>
      </c>
      <c r="D286" s="67">
        <v>0.2978723404255319</v>
      </c>
      <c r="E286" s="67">
        <v>0.1276595744680851</v>
      </c>
      <c r="F286" s="67">
        <v>0.1276595744680851</v>
      </c>
      <c r="G286" s="67">
        <v>0.40425531914893614</v>
      </c>
      <c r="H286" s="67">
        <v>2.1276595744680937E-2</v>
      </c>
    </row>
    <row r="287" spans="2:8" ht="20.100000000000001" customHeight="1" thickBot="1" x14ac:dyDescent="0.25">
      <c r="B287" s="62" t="s">
        <v>471</v>
      </c>
      <c r="C287" s="67">
        <v>1.2658227848101266E-2</v>
      </c>
      <c r="D287" s="67">
        <v>0.28129395218002812</v>
      </c>
      <c r="E287" s="67">
        <v>1.4064697609001407E-3</v>
      </c>
      <c r="F287" s="67">
        <v>0.11392405063291139</v>
      </c>
      <c r="G287" s="67">
        <v>0.10829817158931083</v>
      </c>
      <c r="H287" s="67">
        <v>0.48241912798874836</v>
      </c>
    </row>
    <row r="288" spans="2:8" ht="20.100000000000001" customHeight="1" thickBot="1" x14ac:dyDescent="0.25">
      <c r="B288" s="62" t="s">
        <v>472</v>
      </c>
      <c r="C288" s="67">
        <v>2.8662420382165606E-2</v>
      </c>
      <c r="D288" s="67">
        <v>0.16878980891719744</v>
      </c>
      <c r="E288" s="67">
        <v>1.5923566878980892E-2</v>
      </c>
      <c r="F288" s="67">
        <v>0.40127388535031849</v>
      </c>
      <c r="G288" s="67">
        <v>0.19745222929936307</v>
      </c>
      <c r="H288" s="67">
        <v>0.18789808917197454</v>
      </c>
    </row>
    <row r="289" spans="2:8" ht="20.100000000000001" customHeight="1" thickBot="1" x14ac:dyDescent="0.25">
      <c r="B289" s="62" t="s">
        <v>197</v>
      </c>
      <c r="C289" s="67">
        <v>9.3818984547461362E-3</v>
      </c>
      <c r="D289" s="67">
        <v>2.759381898454746E-2</v>
      </c>
      <c r="E289" s="67">
        <v>6.567328918322296E-2</v>
      </c>
      <c r="F289" s="67">
        <v>0.24282560706401765</v>
      </c>
      <c r="G289" s="67">
        <v>0.51710816777041946</v>
      </c>
      <c r="H289" s="67">
        <v>0.13741721854304634</v>
      </c>
    </row>
    <row r="290" spans="2:8" ht="20.100000000000001" customHeight="1" thickBot="1" x14ac:dyDescent="0.25">
      <c r="B290" s="62" t="s">
        <v>473</v>
      </c>
      <c r="C290" s="67">
        <v>2.3735810113519093E-2</v>
      </c>
      <c r="D290" s="67">
        <v>0.24458204334365324</v>
      </c>
      <c r="E290" s="67">
        <v>6.1919504643962852E-3</v>
      </c>
      <c r="F290" s="67">
        <v>0.4086687306501548</v>
      </c>
      <c r="G290" s="67">
        <v>0.13828689370485037</v>
      </c>
      <c r="H290" s="67">
        <v>0.17853457172342618</v>
      </c>
    </row>
    <row r="291" spans="2:8" ht="20.100000000000001" customHeight="1" thickBot="1" x14ac:dyDescent="0.25">
      <c r="B291" s="62" t="s">
        <v>642</v>
      </c>
      <c r="C291" s="67">
        <v>3.6764705882352941E-3</v>
      </c>
      <c r="D291" s="67">
        <v>0.19485294117647059</v>
      </c>
      <c r="E291" s="67">
        <v>0</v>
      </c>
      <c r="F291" s="67">
        <v>0.38970588235294118</v>
      </c>
      <c r="G291" s="67">
        <v>0.17279411764705882</v>
      </c>
      <c r="H291" s="67">
        <v>0.23897058823529416</v>
      </c>
    </row>
    <row r="292" spans="2:8" ht="20.100000000000001" customHeight="1" thickBot="1" x14ac:dyDescent="0.25">
      <c r="B292" s="62" t="s">
        <v>474</v>
      </c>
      <c r="C292" s="67">
        <v>5.8479532163742687E-3</v>
      </c>
      <c r="D292" s="67">
        <v>0.25730994152046782</v>
      </c>
      <c r="E292" s="67">
        <v>8.771929824561403E-2</v>
      </c>
      <c r="F292" s="67">
        <v>0.21052631578947367</v>
      </c>
      <c r="G292" s="67">
        <v>7.0175438596491224E-2</v>
      </c>
      <c r="H292" s="67">
        <v>0.36842105263157898</v>
      </c>
    </row>
    <row r="293" spans="2:8" ht="20.100000000000001" customHeight="1" thickBot="1" x14ac:dyDescent="0.25">
      <c r="B293" s="62" t="s">
        <v>475</v>
      </c>
      <c r="C293" s="67">
        <v>0</v>
      </c>
      <c r="D293" s="67">
        <v>9.0909090909090912E-2</v>
      </c>
      <c r="E293" s="67">
        <v>5.0505050505050509E-3</v>
      </c>
      <c r="F293" s="67">
        <v>0.22222222222222221</v>
      </c>
      <c r="G293" s="67">
        <v>0.25757575757575757</v>
      </c>
      <c r="H293" s="67">
        <v>0.4242424242424242</v>
      </c>
    </row>
    <row r="294" spans="2:8" ht="20.100000000000001" customHeight="1" thickBot="1" x14ac:dyDescent="0.25">
      <c r="B294" s="62" t="s">
        <v>476</v>
      </c>
      <c r="C294" s="67">
        <v>1.2864493996569469E-2</v>
      </c>
      <c r="D294" s="67">
        <v>0.24271012006861065</v>
      </c>
      <c r="E294" s="67">
        <v>1.2864493996569469E-2</v>
      </c>
      <c r="F294" s="67">
        <v>0.21612349914236706</v>
      </c>
      <c r="G294" s="67">
        <v>0.33619210977701541</v>
      </c>
      <c r="H294" s="67">
        <v>0.17924528301886811</v>
      </c>
    </row>
    <row r="295" spans="2:8" ht="20.100000000000001" customHeight="1" thickBot="1" x14ac:dyDescent="0.25">
      <c r="B295" s="62" t="s">
        <v>477</v>
      </c>
      <c r="C295" s="67">
        <v>2.2727272727272728E-2</v>
      </c>
      <c r="D295" s="67">
        <v>0.18388429752066116</v>
      </c>
      <c r="E295" s="67">
        <v>8.2644628099173556E-3</v>
      </c>
      <c r="F295" s="67">
        <v>0.32851239669421489</v>
      </c>
      <c r="G295" s="67">
        <v>0.23760330578512398</v>
      </c>
      <c r="H295" s="67">
        <v>0.21900826446280994</v>
      </c>
    </row>
    <row r="296" spans="2:8" ht="20.100000000000001" customHeight="1" thickBot="1" x14ac:dyDescent="0.25">
      <c r="B296" s="62" t="s">
        <v>478</v>
      </c>
      <c r="C296" s="67">
        <v>6.2893081761006293E-3</v>
      </c>
      <c r="D296" s="67">
        <v>0.20440251572327045</v>
      </c>
      <c r="E296" s="67">
        <v>0</v>
      </c>
      <c r="F296" s="67">
        <v>0.30188679245283018</v>
      </c>
      <c r="G296" s="67">
        <v>0.23270440251572327</v>
      </c>
      <c r="H296" s="67">
        <v>0.25471698113207542</v>
      </c>
    </row>
    <row r="297" spans="2:8" ht="20.100000000000001" customHeight="1" thickBot="1" x14ac:dyDescent="0.25">
      <c r="B297" s="62" t="s">
        <v>479</v>
      </c>
      <c r="C297" s="67">
        <v>1.6528925619834711E-2</v>
      </c>
      <c r="D297" s="67">
        <v>0.23140495867768596</v>
      </c>
      <c r="E297" s="67">
        <v>9.0909090909090912E-2</v>
      </c>
      <c r="F297" s="67">
        <v>0.23966942148760331</v>
      </c>
      <c r="G297" s="67">
        <v>0.25206611570247933</v>
      </c>
      <c r="H297" s="67">
        <v>0.16942148760330583</v>
      </c>
    </row>
    <row r="298" spans="2:8" ht="20.100000000000001" customHeight="1" thickBot="1" x14ac:dyDescent="0.25">
      <c r="B298" s="62" t="s">
        <v>480</v>
      </c>
      <c r="C298" s="67">
        <v>0</v>
      </c>
      <c r="D298" s="67">
        <v>0.19753086419753085</v>
      </c>
      <c r="E298" s="67">
        <v>0</v>
      </c>
      <c r="F298" s="67">
        <v>0.43209876543209874</v>
      </c>
      <c r="G298" s="67">
        <v>0.30864197530864196</v>
      </c>
      <c r="H298" s="67">
        <v>6.1728395061728447E-2</v>
      </c>
    </row>
    <row r="299" spans="2:8" ht="20.100000000000001" customHeight="1" thickBot="1" x14ac:dyDescent="0.25">
      <c r="B299" s="62" t="s">
        <v>481</v>
      </c>
      <c r="C299" s="67">
        <v>1.4462809917355372E-2</v>
      </c>
      <c r="D299" s="67">
        <v>0.1993801652892562</v>
      </c>
      <c r="E299" s="67">
        <v>7.2314049586776862E-3</v>
      </c>
      <c r="F299" s="67">
        <v>0.22210743801652894</v>
      </c>
      <c r="G299" s="67">
        <v>0.25516528925619836</v>
      </c>
      <c r="H299" s="67">
        <v>0.30165289256198352</v>
      </c>
    </row>
    <row r="300" spans="2:8" ht="20.100000000000001" customHeight="1" thickBot="1" x14ac:dyDescent="0.25">
      <c r="B300" s="62" t="s">
        <v>482</v>
      </c>
      <c r="C300" s="67">
        <v>9.0395480225988704E-3</v>
      </c>
      <c r="D300" s="67">
        <v>0.2384180790960452</v>
      </c>
      <c r="E300" s="67">
        <v>3.6158192090395481E-2</v>
      </c>
      <c r="F300" s="67">
        <v>0.26101694915254237</v>
      </c>
      <c r="G300" s="67">
        <v>0.35141242937853107</v>
      </c>
      <c r="H300" s="67">
        <v>0.10395480225988701</v>
      </c>
    </row>
    <row r="301" spans="2:8" ht="20.100000000000001" customHeight="1" thickBot="1" x14ac:dyDescent="0.25">
      <c r="B301" s="62" t="s">
        <v>483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1</v>
      </c>
    </row>
    <row r="302" spans="2:8" ht="20.100000000000001" customHeight="1" thickBot="1" x14ac:dyDescent="0.25">
      <c r="B302" s="62" t="s">
        <v>484</v>
      </c>
      <c r="C302" s="67">
        <v>2.0202020202020204E-2</v>
      </c>
      <c r="D302" s="67">
        <v>0.45454545454545453</v>
      </c>
      <c r="E302" s="67">
        <v>3.5353535353535352E-2</v>
      </c>
      <c r="F302" s="67">
        <v>0.3383838383838384</v>
      </c>
      <c r="G302" s="67">
        <v>0.11616161616161616</v>
      </c>
      <c r="H302" s="67">
        <v>3.5353535353535387E-2</v>
      </c>
    </row>
    <row r="303" spans="2:8" ht="20.100000000000001" customHeight="1" thickBot="1" x14ac:dyDescent="0.25">
      <c r="B303" s="62" t="s">
        <v>485</v>
      </c>
      <c r="C303" s="67">
        <v>0</v>
      </c>
      <c r="D303" s="67">
        <v>0</v>
      </c>
      <c r="E303" s="67">
        <v>0</v>
      </c>
      <c r="F303" s="67">
        <v>0.7142857142857143</v>
      </c>
      <c r="G303" s="67">
        <v>0.2857142857142857</v>
      </c>
      <c r="H303" s="67">
        <v>0</v>
      </c>
    </row>
    <row r="304" spans="2:8" ht="20.100000000000001" customHeight="1" thickBot="1" x14ac:dyDescent="0.25">
      <c r="B304" s="62" t="s">
        <v>486</v>
      </c>
      <c r="C304" s="67">
        <v>3.1479538300104933E-3</v>
      </c>
      <c r="D304" s="67">
        <v>0.15529905561385099</v>
      </c>
      <c r="E304" s="67">
        <v>0</v>
      </c>
      <c r="F304" s="67">
        <v>0.21720881427072403</v>
      </c>
      <c r="G304" s="67">
        <v>6.2959076600209865E-3</v>
      </c>
      <c r="H304" s="67">
        <v>0.61804826862539353</v>
      </c>
    </row>
    <row r="305" spans="2:8" ht="20.100000000000001" customHeight="1" thickBot="1" x14ac:dyDescent="0.25">
      <c r="B305" s="62" t="s">
        <v>487</v>
      </c>
      <c r="C305" s="67">
        <v>1.437699680511182E-2</v>
      </c>
      <c r="D305" s="67">
        <v>0.15335463258785942</v>
      </c>
      <c r="E305" s="67">
        <v>2.2364217252396165E-2</v>
      </c>
      <c r="F305" s="67">
        <v>0.30990415335463256</v>
      </c>
      <c r="G305" s="67">
        <v>0.17412140575079874</v>
      </c>
      <c r="H305" s="67">
        <v>0.32587859424920129</v>
      </c>
    </row>
    <row r="306" spans="2:8" ht="20.100000000000001" customHeight="1" thickBot="1" x14ac:dyDescent="0.25">
      <c r="B306" s="62" t="s">
        <v>488</v>
      </c>
      <c r="C306" s="67">
        <v>2.2123893805309734E-2</v>
      </c>
      <c r="D306" s="67">
        <v>0.35398230088495575</v>
      </c>
      <c r="E306" s="67">
        <v>7.3746312684365781E-3</v>
      </c>
      <c r="F306" s="67">
        <v>0.45575221238938052</v>
      </c>
      <c r="G306" s="67">
        <v>0.16076696165191739</v>
      </c>
      <c r="H306" s="67">
        <v>0</v>
      </c>
    </row>
    <row r="307" spans="2:8" ht="20.100000000000001" customHeight="1" thickBot="1" x14ac:dyDescent="0.25">
      <c r="B307" s="62" t="s">
        <v>489</v>
      </c>
      <c r="C307" s="67">
        <v>5.0632911392405063E-2</v>
      </c>
      <c r="D307" s="67">
        <v>0.34177215189873417</v>
      </c>
      <c r="E307" s="67">
        <v>3.7974683544303799E-2</v>
      </c>
      <c r="F307" s="67">
        <v>0.32278481012658228</v>
      </c>
      <c r="G307" s="67">
        <v>7.5949367088607597E-2</v>
      </c>
      <c r="H307" s="67">
        <v>0.170886075949367</v>
      </c>
    </row>
    <row r="308" spans="2:8" ht="20.100000000000001" customHeight="1" thickBot="1" x14ac:dyDescent="0.25">
      <c r="B308" s="62" t="s">
        <v>643</v>
      </c>
      <c r="C308" s="67">
        <v>3.0534351145038167E-2</v>
      </c>
      <c r="D308" s="67">
        <v>7.9389312977099238E-2</v>
      </c>
      <c r="E308" s="67">
        <v>4.2748091603053436E-2</v>
      </c>
      <c r="F308" s="67">
        <v>0.48244274809160304</v>
      </c>
      <c r="G308" s="67">
        <v>0.20763358778625954</v>
      </c>
      <c r="H308" s="67">
        <v>0.15725190839694644</v>
      </c>
    </row>
    <row r="309" spans="2:8" ht="20.100000000000001" customHeight="1" thickBot="1" x14ac:dyDescent="0.25">
      <c r="B309" s="62" t="s">
        <v>490</v>
      </c>
      <c r="C309" s="67">
        <v>2.4539877300613498E-2</v>
      </c>
      <c r="D309" s="67">
        <v>0.16104294478527606</v>
      </c>
      <c r="E309" s="67">
        <v>5.98159509202454E-2</v>
      </c>
      <c r="F309" s="67">
        <v>0.55061349693251538</v>
      </c>
      <c r="G309" s="67">
        <v>0.13957055214723926</v>
      </c>
      <c r="H309" s="67">
        <v>6.4417177914110474E-2</v>
      </c>
    </row>
    <row r="310" spans="2:8" ht="20.100000000000001" customHeight="1" thickBot="1" x14ac:dyDescent="0.25">
      <c r="B310" s="62" t="s">
        <v>491</v>
      </c>
      <c r="C310" s="67">
        <v>1.7170180395566181E-2</v>
      </c>
      <c r="D310" s="67">
        <v>4.346881112801565E-2</v>
      </c>
      <c r="E310" s="67">
        <v>4.1078026515974787E-2</v>
      </c>
      <c r="F310" s="67">
        <v>0.28428602477722237</v>
      </c>
      <c r="G310" s="67">
        <v>0.16083460117365789</v>
      </c>
      <c r="H310" s="67">
        <v>0.45316235600956301</v>
      </c>
    </row>
    <row r="311" spans="2:8" ht="20.100000000000001" customHeight="1" thickBot="1" x14ac:dyDescent="0.25">
      <c r="B311" s="62" t="s">
        <v>492</v>
      </c>
      <c r="C311" s="67">
        <v>2.0172910662824207E-2</v>
      </c>
      <c r="D311" s="67">
        <v>0.11239193083573487</v>
      </c>
      <c r="E311" s="67">
        <v>8.069164265129683E-2</v>
      </c>
      <c r="F311" s="67">
        <v>0.45533141210374639</v>
      </c>
      <c r="G311" s="67">
        <v>0.2737752161383285</v>
      </c>
      <c r="H311" s="67">
        <v>5.7636887608069232E-2</v>
      </c>
    </row>
    <row r="312" spans="2:8" ht="20.100000000000001" customHeight="1" thickBot="1" x14ac:dyDescent="0.25">
      <c r="B312" s="62" t="s">
        <v>493</v>
      </c>
      <c r="C312" s="67">
        <v>0.1674641148325359</v>
      </c>
      <c r="D312" s="67">
        <v>0.50239234449760761</v>
      </c>
      <c r="E312" s="67">
        <v>0</v>
      </c>
      <c r="F312" s="67">
        <v>0.33014354066985646</v>
      </c>
      <c r="G312" s="67">
        <v>0</v>
      </c>
      <c r="H312" s="67">
        <v>5.5511151231257827E-17</v>
      </c>
    </row>
    <row r="313" spans="2:8" ht="20.100000000000001" customHeight="1" thickBot="1" x14ac:dyDescent="0.25">
      <c r="B313" s="62" t="s">
        <v>494</v>
      </c>
      <c r="C313" s="67">
        <v>1.6348773841961851E-2</v>
      </c>
      <c r="D313" s="67">
        <v>0.17438692098092642</v>
      </c>
      <c r="E313" s="67">
        <v>6.2670299727520432E-2</v>
      </c>
      <c r="F313" s="67">
        <v>0.3133514986376022</v>
      </c>
      <c r="G313" s="67">
        <v>0.29972752043596729</v>
      </c>
      <c r="H313" s="67">
        <v>0.13351498637602172</v>
      </c>
    </row>
    <row r="314" spans="2:8" ht="20.100000000000001" customHeight="1" thickBot="1" x14ac:dyDescent="0.25">
      <c r="B314" s="62" t="s">
        <v>495</v>
      </c>
      <c r="C314" s="67">
        <v>5.9171597633136093E-3</v>
      </c>
      <c r="D314" s="67">
        <v>0.24852071005917159</v>
      </c>
      <c r="E314" s="67">
        <v>0</v>
      </c>
      <c r="F314" s="67">
        <v>0.24852071005917159</v>
      </c>
      <c r="G314" s="67">
        <v>0.19526627218934911</v>
      </c>
      <c r="H314" s="67">
        <v>0.30177514792899413</v>
      </c>
    </row>
    <row r="315" spans="2:8" ht="20.100000000000001" customHeight="1" thickBot="1" x14ac:dyDescent="0.25">
      <c r="B315" s="62" t="s">
        <v>496</v>
      </c>
      <c r="C315" s="67">
        <v>2.6402640264026403E-2</v>
      </c>
      <c r="D315" s="67">
        <v>0.22772277227722773</v>
      </c>
      <c r="E315" s="67">
        <v>3.3003300330033E-2</v>
      </c>
      <c r="F315" s="67">
        <v>0.39933993399339934</v>
      </c>
      <c r="G315" s="67">
        <v>0.22772277227722773</v>
      </c>
      <c r="H315" s="67">
        <v>8.5808580858085876E-2</v>
      </c>
    </row>
    <row r="316" spans="2:8" ht="20.100000000000001" customHeight="1" thickBot="1" x14ac:dyDescent="0.25">
      <c r="B316" s="62" t="s">
        <v>497</v>
      </c>
      <c r="C316" s="67">
        <v>0</v>
      </c>
      <c r="D316" s="67">
        <v>0.2175226586102719</v>
      </c>
      <c r="E316" s="67">
        <v>6.0422960725075532E-2</v>
      </c>
      <c r="F316" s="67">
        <v>0.29003021148036257</v>
      </c>
      <c r="G316" s="67">
        <v>0.20543806646525681</v>
      </c>
      <c r="H316" s="67">
        <v>0.22658610271903318</v>
      </c>
    </row>
    <row r="317" spans="2:8" ht="20.100000000000001" customHeight="1" thickBot="1" x14ac:dyDescent="0.25">
      <c r="B317" s="62" t="s">
        <v>498</v>
      </c>
      <c r="C317" s="67">
        <v>3.8135593220338986E-2</v>
      </c>
      <c r="D317" s="67">
        <v>9.7457627118644072E-2</v>
      </c>
      <c r="E317" s="67">
        <v>2.1186440677966101E-2</v>
      </c>
      <c r="F317" s="67">
        <v>0.47033898305084748</v>
      </c>
      <c r="G317" s="67">
        <v>0.16101694915254236</v>
      </c>
      <c r="H317" s="67">
        <v>0.21186440677966098</v>
      </c>
    </row>
    <row r="318" spans="2:8" ht="20.100000000000001" customHeight="1" thickBot="1" x14ac:dyDescent="0.25">
      <c r="B318" s="62" t="s">
        <v>499</v>
      </c>
      <c r="C318" s="67">
        <v>0.04</v>
      </c>
      <c r="D318" s="67">
        <v>0.14857142857142858</v>
      </c>
      <c r="E318" s="67">
        <v>1.5238095238095238E-2</v>
      </c>
      <c r="F318" s="67">
        <v>0.44</v>
      </c>
      <c r="G318" s="67">
        <v>0.19428571428571428</v>
      </c>
      <c r="H318" s="67">
        <v>0.16190476190476183</v>
      </c>
    </row>
    <row r="319" spans="2:8" ht="20.100000000000001" customHeight="1" thickBot="1" x14ac:dyDescent="0.25">
      <c r="B319" s="62" t="s">
        <v>500</v>
      </c>
      <c r="C319" s="67">
        <v>2.3076923076923078E-2</v>
      </c>
      <c r="D319" s="67">
        <v>0.26923076923076922</v>
      </c>
      <c r="E319" s="67">
        <v>2.3076923076923078E-2</v>
      </c>
      <c r="F319" s="67">
        <v>0.31538461538461537</v>
      </c>
      <c r="G319" s="67">
        <v>3.8461538461538464E-2</v>
      </c>
      <c r="H319" s="67">
        <v>0.3307692307692307</v>
      </c>
    </row>
    <row r="320" spans="2:8" ht="20.100000000000001" customHeight="1" thickBot="1" x14ac:dyDescent="0.25">
      <c r="B320" s="62" t="s">
        <v>501</v>
      </c>
      <c r="C320" s="67">
        <v>1.2145748987854251E-2</v>
      </c>
      <c r="D320" s="67">
        <v>6.8825910931174086E-2</v>
      </c>
      <c r="E320" s="67">
        <v>8.0971659919028341E-3</v>
      </c>
      <c r="F320" s="67">
        <v>0.47773279352226722</v>
      </c>
      <c r="G320" s="67">
        <v>0.2874493927125506</v>
      </c>
      <c r="H320" s="67">
        <v>0.14574898785425106</v>
      </c>
    </row>
    <row r="321" spans="2:8" ht="20.100000000000001" customHeight="1" thickBot="1" x14ac:dyDescent="0.25">
      <c r="B321" s="62" t="s">
        <v>502</v>
      </c>
      <c r="C321" s="67">
        <v>3.1963470319634701E-2</v>
      </c>
      <c r="D321" s="67">
        <v>0.19634703196347031</v>
      </c>
      <c r="E321" s="67">
        <v>0</v>
      </c>
      <c r="F321" s="67">
        <v>0.33789954337899542</v>
      </c>
      <c r="G321" s="67">
        <v>0.23744292237442921</v>
      </c>
      <c r="H321" s="67">
        <v>0.19634703196347025</v>
      </c>
    </row>
    <row r="322" spans="2:8" ht="20.100000000000001" customHeight="1" thickBot="1" x14ac:dyDescent="0.25">
      <c r="B322" s="62" t="s">
        <v>503</v>
      </c>
      <c r="C322" s="67">
        <v>7.8431372549019607E-3</v>
      </c>
      <c r="D322" s="67">
        <v>0.14117647058823529</v>
      </c>
      <c r="E322" s="67">
        <v>6.2745098039215685E-2</v>
      </c>
      <c r="F322" s="67">
        <v>0.49803921568627452</v>
      </c>
      <c r="G322" s="67">
        <v>0.22745098039215686</v>
      </c>
      <c r="H322" s="67">
        <v>6.2745098039215769E-2</v>
      </c>
    </row>
    <row r="323" spans="2:8" ht="20.100000000000001" customHeight="1" thickBot="1" x14ac:dyDescent="0.25">
      <c r="B323" s="62" t="s">
        <v>504</v>
      </c>
      <c r="C323" s="67">
        <v>1.0416666666666666E-2</v>
      </c>
      <c r="D323" s="67">
        <v>0.16666666666666666</v>
      </c>
      <c r="E323" s="67">
        <v>0</v>
      </c>
      <c r="F323" s="67">
        <v>0.41666666666666669</v>
      </c>
      <c r="G323" s="67">
        <v>0.29166666666666669</v>
      </c>
      <c r="H323" s="67">
        <v>0.11458333333333337</v>
      </c>
    </row>
    <row r="324" spans="2:8" ht="20.100000000000001" customHeight="1" thickBot="1" x14ac:dyDescent="0.25">
      <c r="B324" s="62" t="s">
        <v>505</v>
      </c>
      <c r="C324" s="67">
        <v>9.7087378640776691E-3</v>
      </c>
      <c r="D324" s="67">
        <v>2.9126213592233011E-2</v>
      </c>
      <c r="E324" s="67">
        <v>0</v>
      </c>
      <c r="F324" s="67">
        <v>0.53398058252427183</v>
      </c>
      <c r="G324" s="67">
        <v>0.35922330097087379</v>
      </c>
      <c r="H324" s="67">
        <v>6.7961165048543715E-2</v>
      </c>
    </row>
    <row r="325" spans="2:8" ht="20.100000000000001" customHeight="1" thickBot="1" x14ac:dyDescent="0.25">
      <c r="B325" s="62" t="s">
        <v>506</v>
      </c>
      <c r="C325" s="67">
        <v>0</v>
      </c>
      <c r="D325" s="67">
        <v>0.17391304347826086</v>
      </c>
      <c r="E325" s="67">
        <v>0</v>
      </c>
      <c r="F325" s="67">
        <v>0.43478260869565216</v>
      </c>
      <c r="G325" s="67">
        <v>8.6956521739130432E-2</v>
      </c>
      <c r="H325" s="67">
        <v>0.30434782608695654</v>
      </c>
    </row>
    <row r="326" spans="2:8" ht="20.100000000000001" customHeight="1" thickBot="1" x14ac:dyDescent="0.25">
      <c r="B326" s="62" t="s">
        <v>507</v>
      </c>
      <c r="C326" s="67">
        <v>5.7971014492753624E-2</v>
      </c>
      <c r="D326" s="67">
        <v>0.18357487922705315</v>
      </c>
      <c r="E326" s="67">
        <v>0</v>
      </c>
      <c r="F326" s="67">
        <v>0.44444444444444442</v>
      </c>
      <c r="G326" s="67">
        <v>0.2608695652173913</v>
      </c>
      <c r="H326" s="67">
        <v>5.3140096618357446E-2</v>
      </c>
    </row>
    <row r="327" spans="2:8" ht="20.100000000000001" customHeight="1" thickBot="1" x14ac:dyDescent="0.25">
      <c r="B327" s="62" t="s">
        <v>198</v>
      </c>
      <c r="C327" s="67">
        <v>3.6101083032490976E-3</v>
      </c>
      <c r="D327" s="67">
        <v>0.3176895306859206</v>
      </c>
      <c r="E327" s="67">
        <v>0.14259927797833935</v>
      </c>
      <c r="F327" s="67">
        <v>0.33574007220216606</v>
      </c>
      <c r="G327" s="67">
        <v>9.2057761732851989E-2</v>
      </c>
      <c r="H327" s="67">
        <v>0.10830324909747277</v>
      </c>
    </row>
    <row r="328" spans="2:8" ht="20.100000000000001" customHeight="1" thickBot="1" x14ac:dyDescent="0.25">
      <c r="B328" s="62" t="s">
        <v>508</v>
      </c>
      <c r="C328" s="67">
        <v>0</v>
      </c>
      <c r="D328" s="67">
        <v>0.42553191489361702</v>
      </c>
      <c r="E328" s="67">
        <v>4.2553191489361701E-2</v>
      </c>
      <c r="F328" s="67">
        <v>0.2978723404255319</v>
      </c>
      <c r="G328" s="67">
        <v>0.19148936170212766</v>
      </c>
      <c r="H328" s="67">
        <v>4.2553191489361819E-2</v>
      </c>
    </row>
    <row r="329" spans="2:8" ht="20.100000000000001" customHeight="1" thickBot="1" x14ac:dyDescent="0.25">
      <c r="B329" s="62" t="s">
        <v>509</v>
      </c>
      <c r="C329" s="67">
        <v>0.06</v>
      </c>
      <c r="D329" s="67">
        <v>0.36</v>
      </c>
      <c r="E329" s="67">
        <v>0.02</v>
      </c>
      <c r="F329" s="67">
        <v>0.3</v>
      </c>
      <c r="G329" s="67">
        <v>0.12</v>
      </c>
      <c r="H329" s="67">
        <v>0.13999999999999996</v>
      </c>
    </row>
    <row r="330" spans="2:8" ht="20.100000000000001" customHeight="1" thickBot="1" x14ac:dyDescent="0.25">
      <c r="B330" s="62" t="s">
        <v>510</v>
      </c>
      <c r="C330" s="67">
        <v>2.3255813953488372E-2</v>
      </c>
      <c r="D330" s="67">
        <v>0.20930232558139536</v>
      </c>
      <c r="E330" s="67">
        <v>0</v>
      </c>
      <c r="F330" s="67">
        <v>0.27906976744186046</v>
      </c>
      <c r="G330" s="67">
        <v>0.23255813953488372</v>
      </c>
      <c r="H330" s="67">
        <v>0.25581395348837199</v>
      </c>
    </row>
    <row r="331" spans="2:8" ht="20.100000000000001" customHeight="1" thickBot="1" x14ac:dyDescent="0.25">
      <c r="B331" s="62" t="s">
        <v>511</v>
      </c>
      <c r="C331" s="67">
        <v>0</v>
      </c>
      <c r="D331" s="67">
        <v>0.61538461538461542</v>
      </c>
      <c r="E331" s="67">
        <v>0</v>
      </c>
      <c r="F331" s="67">
        <v>0.23076923076923078</v>
      </c>
      <c r="G331" s="67">
        <v>0</v>
      </c>
      <c r="H331" s="67">
        <v>0.1538461538461538</v>
      </c>
    </row>
    <row r="332" spans="2:8" ht="20.100000000000001" customHeight="1" thickBot="1" x14ac:dyDescent="0.25">
      <c r="B332" s="62" t="s">
        <v>512</v>
      </c>
      <c r="C332" s="67">
        <v>0.05</v>
      </c>
      <c r="D332" s="67">
        <v>0.375</v>
      </c>
      <c r="E332" s="67">
        <v>0</v>
      </c>
      <c r="F332" s="67">
        <v>0.27500000000000002</v>
      </c>
      <c r="G332" s="67">
        <v>0.17499999999999999</v>
      </c>
      <c r="H332" s="67">
        <v>0.12499999999999994</v>
      </c>
    </row>
    <row r="333" spans="2:8" ht="20.100000000000001" customHeight="1" thickBot="1" x14ac:dyDescent="0.25">
      <c r="B333" s="62" t="s">
        <v>513</v>
      </c>
      <c r="C333" s="67">
        <v>1.1363636363636364E-2</v>
      </c>
      <c r="D333" s="67">
        <v>0.11363636363636363</v>
      </c>
      <c r="E333" s="67">
        <v>1.1363636363636364E-2</v>
      </c>
      <c r="F333" s="67">
        <v>0.72727272727272729</v>
      </c>
      <c r="G333" s="67">
        <v>0.125</v>
      </c>
      <c r="H333" s="67">
        <v>1.1363636363636354E-2</v>
      </c>
    </row>
    <row r="334" spans="2:8" ht="20.100000000000001" customHeight="1" thickBot="1" x14ac:dyDescent="0.25">
      <c r="B334" s="62" t="s">
        <v>514</v>
      </c>
      <c r="C334" s="67">
        <v>0</v>
      </c>
      <c r="D334" s="67">
        <v>0.17391304347826086</v>
      </c>
      <c r="E334" s="67">
        <v>0</v>
      </c>
      <c r="F334" s="67">
        <v>0.47826086956521741</v>
      </c>
      <c r="G334" s="67">
        <v>0.21739130434782608</v>
      </c>
      <c r="H334" s="67">
        <v>0.13043478260869565</v>
      </c>
    </row>
    <row r="335" spans="2:8" ht="20.100000000000001" customHeight="1" thickBot="1" x14ac:dyDescent="0.25">
      <c r="B335" s="62" t="s">
        <v>515</v>
      </c>
      <c r="C335" s="67">
        <v>0</v>
      </c>
      <c r="D335" s="67">
        <v>3.0769230769230771E-2</v>
      </c>
      <c r="E335" s="67">
        <v>1.5384615384615385E-2</v>
      </c>
      <c r="F335" s="67">
        <v>0.66153846153846152</v>
      </c>
      <c r="G335" s="67">
        <v>0.1076923076923077</v>
      </c>
      <c r="H335" s="67">
        <v>0.18461538461538457</v>
      </c>
    </row>
    <row r="336" spans="2:8" ht="20.100000000000001" customHeight="1" thickBot="1" x14ac:dyDescent="0.25">
      <c r="B336" s="62" t="s">
        <v>516</v>
      </c>
      <c r="C336" s="67">
        <v>0</v>
      </c>
      <c r="D336" s="67">
        <v>0.2857142857142857</v>
      </c>
      <c r="E336" s="67">
        <v>0</v>
      </c>
      <c r="F336" s="67">
        <v>0.32142857142857145</v>
      </c>
      <c r="G336" s="67">
        <v>0.2857142857142857</v>
      </c>
      <c r="H336" s="67">
        <v>0.10714285714285715</v>
      </c>
    </row>
    <row r="337" spans="2:8" ht="20.100000000000001" customHeight="1" thickBot="1" x14ac:dyDescent="0.25">
      <c r="B337" s="62" t="s">
        <v>199</v>
      </c>
      <c r="C337" s="67">
        <v>1.4388489208633094E-2</v>
      </c>
      <c r="D337" s="67">
        <v>0.22661870503597123</v>
      </c>
      <c r="E337" s="67">
        <v>2.5179856115107913E-2</v>
      </c>
      <c r="F337" s="67">
        <v>0.3920863309352518</v>
      </c>
      <c r="G337" s="67">
        <v>0.2446043165467626</v>
      </c>
      <c r="H337" s="67">
        <v>9.712230215827336E-2</v>
      </c>
    </row>
    <row r="338" spans="2:8" ht="20.100000000000001" customHeight="1" thickBot="1" x14ac:dyDescent="0.25">
      <c r="B338" s="62" t="s">
        <v>517</v>
      </c>
      <c r="C338" s="67">
        <v>9.433962264150943E-3</v>
      </c>
      <c r="D338" s="67">
        <v>0.13207547169811321</v>
      </c>
      <c r="E338" s="67">
        <v>0</v>
      </c>
      <c r="F338" s="67">
        <v>0.45283018867924529</v>
      </c>
      <c r="G338" s="67">
        <v>0.31132075471698112</v>
      </c>
      <c r="H338" s="67">
        <v>9.4339622641509469E-2</v>
      </c>
    </row>
    <row r="339" spans="2:8" ht="20.100000000000001" customHeight="1" thickBot="1" x14ac:dyDescent="0.25">
      <c r="B339" s="62" t="s">
        <v>518</v>
      </c>
      <c r="C339" s="67">
        <v>3.5211267605633804E-2</v>
      </c>
      <c r="D339" s="67">
        <v>0.1619718309859155</v>
      </c>
      <c r="E339" s="67">
        <v>0</v>
      </c>
      <c r="F339" s="67">
        <v>0.28873239436619719</v>
      </c>
      <c r="G339" s="67">
        <v>0.352112676056338</v>
      </c>
      <c r="H339" s="67">
        <v>0.1619718309859155</v>
      </c>
    </row>
    <row r="340" spans="2:8" ht="20.100000000000001" customHeight="1" thickBot="1" x14ac:dyDescent="0.25">
      <c r="B340" s="62" t="s">
        <v>519</v>
      </c>
      <c r="C340" s="67">
        <v>2.976190476190476E-2</v>
      </c>
      <c r="D340" s="67">
        <v>0.13690476190476192</v>
      </c>
      <c r="E340" s="67">
        <v>1.7857142857142856E-2</v>
      </c>
      <c r="F340" s="67">
        <v>0.4107142857142857</v>
      </c>
      <c r="G340" s="67">
        <v>0.33333333333333331</v>
      </c>
      <c r="H340" s="67">
        <v>7.1428571428571341E-2</v>
      </c>
    </row>
    <row r="341" spans="2:8" ht="20.100000000000001" customHeight="1" thickBot="1" x14ac:dyDescent="0.25">
      <c r="B341" s="62" t="s">
        <v>520</v>
      </c>
      <c r="C341" s="67">
        <v>0</v>
      </c>
      <c r="D341" s="67">
        <v>0.13636363636363635</v>
      </c>
      <c r="E341" s="67">
        <v>4.5454545454545456E-2</v>
      </c>
      <c r="F341" s="67">
        <v>0.43181818181818182</v>
      </c>
      <c r="G341" s="67">
        <v>0.27272727272727271</v>
      </c>
      <c r="H341" s="67">
        <v>0.1136363636363637</v>
      </c>
    </row>
    <row r="342" spans="2:8" ht="20.100000000000001" customHeight="1" thickBot="1" x14ac:dyDescent="0.25">
      <c r="B342" s="62" t="s">
        <v>521</v>
      </c>
      <c r="C342" s="67">
        <v>0</v>
      </c>
      <c r="D342" s="67">
        <v>0</v>
      </c>
      <c r="E342" s="67">
        <v>0</v>
      </c>
      <c r="F342" s="67">
        <v>0.42857142857142855</v>
      </c>
      <c r="G342" s="67">
        <v>0.5714285714285714</v>
      </c>
      <c r="H342" s="67">
        <v>0</v>
      </c>
    </row>
    <row r="343" spans="2:8" ht="20.100000000000001" customHeight="1" thickBot="1" x14ac:dyDescent="0.25">
      <c r="B343" s="62" t="s">
        <v>522</v>
      </c>
      <c r="C343" s="67">
        <v>0</v>
      </c>
      <c r="D343" s="67">
        <v>1</v>
      </c>
      <c r="E343" s="67">
        <v>0</v>
      </c>
      <c r="F343" s="67">
        <v>0</v>
      </c>
      <c r="G343" s="67">
        <v>0</v>
      </c>
      <c r="H343" s="67">
        <v>0</v>
      </c>
    </row>
    <row r="344" spans="2:8" ht="20.100000000000001" customHeight="1" thickBot="1" x14ac:dyDescent="0.25">
      <c r="B344" s="62" t="s">
        <v>523</v>
      </c>
      <c r="C344" s="67">
        <v>1.6E-2</v>
      </c>
      <c r="D344" s="67">
        <v>0.192</v>
      </c>
      <c r="E344" s="67">
        <v>1.6E-2</v>
      </c>
      <c r="F344" s="67">
        <v>0.28000000000000003</v>
      </c>
      <c r="G344" s="67">
        <v>0.41599999999999998</v>
      </c>
      <c r="H344" s="67">
        <v>8.0000000000000016E-2</v>
      </c>
    </row>
    <row r="345" spans="2:8" ht="20.100000000000001" customHeight="1" thickBot="1" x14ac:dyDescent="0.25">
      <c r="B345" s="62" t="s">
        <v>524</v>
      </c>
      <c r="C345" s="67">
        <v>1.0067114093959731E-2</v>
      </c>
      <c r="D345" s="67">
        <v>0.1476510067114094</v>
      </c>
      <c r="E345" s="67">
        <v>3.3557046979865771E-3</v>
      </c>
      <c r="F345" s="67">
        <v>0.19798657718120805</v>
      </c>
      <c r="G345" s="67">
        <v>0.41275167785234901</v>
      </c>
      <c r="H345" s="67">
        <v>0.22818791946308714</v>
      </c>
    </row>
    <row r="346" spans="2:8" ht="20.100000000000001" customHeight="1" thickBot="1" x14ac:dyDescent="0.25">
      <c r="B346" s="62" t="s">
        <v>525</v>
      </c>
      <c r="C346" s="67">
        <v>1.1952191235059761E-2</v>
      </c>
      <c r="D346" s="67">
        <v>0.19123505976095617</v>
      </c>
      <c r="E346" s="67">
        <v>7.9681274900398405E-3</v>
      </c>
      <c r="F346" s="67">
        <v>0.51792828685258963</v>
      </c>
      <c r="G346" s="67">
        <v>0.27091633466135456</v>
      </c>
      <c r="H346" s="67">
        <v>0</v>
      </c>
    </row>
    <row r="347" spans="2:8" ht="20.100000000000001" customHeight="1" thickBot="1" x14ac:dyDescent="0.25">
      <c r="B347" s="62" t="s">
        <v>200</v>
      </c>
      <c r="C347" s="67">
        <v>3.5947712418300651E-2</v>
      </c>
      <c r="D347" s="67">
        <v>0.11982570806100218</v>
      </c>
      <c r="E347" s="67">
        <v>4.3572984749455342E-3</v>
      </c>
      <c r="F347" s="67">
        <v>0.37254901960784315</v>
      </c>
      <c r="G347" s="67">
        <v>0.31372549019607843</v>
      </c>
      <c r="H347" s="67">
        <v>0.15359477124183007</v>
      </c>
    </row>
    <row r="348" spans="2:8" ht="20.100000000000001" customHeight="1" thickBot="1" x14ac:dyDescent="0.25">
      <c r="B348" s="62" t="s">
        <v>526</v>
      </c>
      <c r="C348" s="67">
        <v>3.7735849056603772E-2</v>
      </c>
      <c r="D348" s="67">
        <v>9.433962264150943E-3</v>
      </c>
      <c r="E348" s="67">
        <v>0</v>
      </c>
      <c r="F348" s="67">
        <v>0.31132075471698112</v>
      </c>
      <c r="G348" s="67">
        <v>0.45283018867924529</v>
      </c>
      <c r="H348" s="67">
        <v>0.18867924528301894</v>
      </c>
    </row>
    <row r="349" spans="2:8" ht="20.100000000000001" customHeight="1" thickBot="1" x14ac:dyDescent="0.25">
      <c r="B349" s="62" t="s">
        <v>527</v>
      </c>
      <c r="C349" s="67">
        <v>1.1627906976744186E-2</v>
      </c>
      <c r="D349" s="67">
        <v>5.8139534883720929E-2</v>
      </c>
      <c r="E349" s="67">
        <v>2.3255813953488372E-2</v>
      </c>
      <c r="F349" s="67">
        <v>0.65116279069767447</v>
      </c>
      <c r="G349" s="67">
        <v>0.13953488372093023</v>
      </c>
      <c r="H349" s="67">
        <v>0.11627906976744176</v>
      </c>
    </row>
    <row r="350" spans="2:8" ht="20.100000000000001" customHeight="1" thickBot="1" x14ac:dyDescent="0.25">
      <c r="B350" s="62" t="s">
        <v>528</v>
      </c>
      <c r="C350" s="67">
        <v>2.1276595744680851E-2</v>
      </c>
      <c r="D350" s="67">
        <v>0.34042553191489361</v>
      </c>
      <c r="E350" s="67">
        <v>0</v>
      </c>
      <c r="F350" s="67">
        <v>0.31914893617021278</v>
      </c>
      <c r="G350" s="67">
        <v>0.27659574468085107</v>
      </c>
      <c r="H350" s="67">
        <v>4.2553191489361708E-2</v>
      </c>
    </row>
    <row r="351" spans="2:8" ht="20.100000000000001" customHeight="1" thickBot="1" x14ac:dyDescent="0.25">
      <c r="B351" s="62" t="s">
        <v>529</v>
      </c>
      <c r="C351" s="67">
        <v>0</v>
      </c>
      <c r="D351" s="67">
        <v>0.11764705882352941</v>
      </c>
      <c r="E351" s="67">
        <v>0</v>
      </c>
      <c r="F351" s="67">
        <v>0.29411764705882354</v>
      </c>
      <c r="G351" s="67">
        <v>0.41176470588235292</v>
      </c>
      <c r="H351" s="67">
        <v>0.17647058823529405</v>
      </c>
    </row>
    <row r="352" spans="2:8" ht="20.100000000000001" customHeight="1" thickBot="1" x14ac:dyDescent="0.25">
      <c r="B352" s="62" t="s">
        <v>530</v>
      </c>
      <c r="C352" s="67">
        <v>0.13333333333333333</v>
      </c>
      <c r="D352" s="67">
        <v>0</v>
      </c>
      <c r="E352" s="67">
        <v>0</v>
      </c>
      <c r="F352" s="67">
        <v>0.2</v>
      </c>
      <c r="G352" s="67">
        <v>0.33333333333333331</v>
      </c>
      <c r="H352" s="67">
        <v>0.33333333333333343</v>
      </c>
    </row>
    <row r="353" spans="2:8" ht="20.100000000000001" customHeight="1" thickBot="1" x14ac:dyDescent="0.25">
      <c r="B353" s="62" t="s">
        <v>531</v>
      </c>
      <c r="C353" s="67">
        <v>2.23463687150838E-2</v>
      </c>
      <c r="D353" s="67">
        <v>0.12849162011173185</v>
      </c>
      <c r="E353" s="67">
        <v>0</v>
      </c>
      <c r="F353" s="67">
        <v>0.39106145251396646</v>
      </c>
      <c r="G353" s="67">
        <v>0.39664804469273746</v>
      </c>
      <c r="H353" s="67">
        <v>6.1452513966480438E-2</v>
      </c>
    </row>
    <row r="354" spans="2:8" ht="20.100000000000001" customHeight="1" thickBot="1" x14ac:dyDescent="0.25">
      <c r="B354" s="62" t="s">
        <v>532</v>
      </c>
      <c r="C354" s="67">
        <v>0</v>
      </c>
      <c r="D354" s="67">
        <v>0.27272727272727271</v>
      </c>
      <c r="E354" s="67">
        <v>4.5454545454545456E-2</v>
      </c>
      <c r="F354" s="67">
        <v>0.36363636363636365</v>
      </c>
      <c r="G354" s="67">
        <v>0.31818181818181818</v>
      </c>
      <c r="H354" s="67">
        <v>0</v>
      </c>
    </row>
    <row r="355" spans="2:8" ht="20.100000000000001" customHeight="1" thickBot="1" x14ac:dyDescent="0.25">
      <c r="B355" s="62" t="s">
        <v>533</v>
      </c>
      <c r="C355" s="67">
        <v>0.1</v>
      </c>
      <c r="D355" s="67">
        <v>0.36666666666666664</v>
      </c>
      <c r="E355" s="67">
        <v>0</v>
      </c>
      <c r="F355" s="67">
        <v>0.43333333333333335</v>
      </c>
      <c r="G355" s="67">
        <v>3.3333333333333333E-2</v>
      </c>
      <c r="H355" s="67">
        <v>6.6666666666666763E-2</v>
      </c>
    </row>
    <row r="356" spans="2:8" ht="20.100000000000001" customHeight="1" thickBot="1" x14ac:dyDescent="0.25">
      <c r="B356" s="62" t="s">
        <v>534</v>
      </c>
      <c r="C356" s="67">
        <v>0</v>
      </c>
      <c r="D356" s="67">
        <v>5.3571428571428568E-2</v>
      </c>
      <c r="E356" s="67">
        <v>1.7857142857142856E-2</v>
      </c>
      <c r="F356" s="67">
        <v>0.35714285714285715</v>
      </c>
      <c r="G356" s="67">
        <v>0.4107142857142857</v>
      </c>
      <c r="H356" s="67">
        <v>0.1607142857142857</v>
      </c>
    </row>
    <row r="357" spans="2:8" ht="20.100000000000001" customHeight="1" thickBot="1" x14ac:dyDescent="0.25">
      <c r="B357" s="62" t="s">
        <v>535</v>
      </c>
      <c r="C357" s="67">
        <v>0</v>
      </c>
      <c r="D357" s="67">
        <v>5.128205128205128E-2</v>
      </c>
      <c r="E357" s="67">
        <v>7.6923076923076927E-2</v>
      </c>
      <c r="F357" s="67">
        <v>0.38461538461538464</v>
      </c>
      <c r="G357" s="67">
        <v>0.28205128205128205</v>
      </c>
      <c r="H357" s="67">
        <v>0.20512820512820512</v>
      </c>
    </row>
    <row r="358" spans="2:8" ht="20.100000000000001" customHeight="1" thickBot="1" x14ac:dyDescent="0.25">
      <c r="B358" s="62" t="s">
        <v>536</v>
      </c>
      <c r="C358" s="67">
        <v>0</v>
      </c>
      <c r="D358" s="67">
        <v>7.2727272727272724E-2</v>
      </c>
      <c r="E358" s="67">
        <v>0.14545454545454545</v>
      </c>
      <c r="F358" s="67">
        <v>0.61818181818181817</v>
      </c>
      <c r="G358" s="67">
        <v>9.0909090909090912E-2</v>
      </c>
      <c r="H358" s="67">
        <v>7.2727272727272668E-2</v>
      </c>
    </row>
    <row r="359" spans="2:8" ht="20.100000000000001" customHeight="1" thickBot="1" x14ac:dyDescent="0.25">
      <c r="B359" s="62" t="s">
        <v>537</v>
      </c>
      <c r="C359" s="67">
        <v>0</v>
      </c>
      <c r="D359" s="67">
        <v>0.14285714285714285</v>
      </c>
      <c r="E359" s="67">
        <v>0</v>
      </c>
      <c r="F359" s="67">
        <v>0.33333333333333331</v>
      </c>
      <c r="G359" s="67">
        <v>0.42857142857142855</v>
      </c>
      <c r="H359" s="67">
        <v>9.5238095238095399E-2</v>
      </c>
    </row>
    <row r="360" spans="2:8" ht="20.100000000000001" customHeight="1" thickBot="1" x14ac:dyDescent="0.25">
      <c r="B360" s="62" t="s">
        <v>201</v>
      </c>
      <c r="C360" s="67">
        <v>1.2269938650306749E-2</v>
      </c>
      <c r="D360" s="67">
        <v>1.2269938650306749E-2</v>
      </c>
      <c r="E360" s="67">
        <v>0</v>
      </c>
      <c r="F360" s="67">
        <v>0.43865030674846628</v>
      </c>
      <c r="G360" s="67">
        <v>0.21472392638036811</v>
      </c>
      <c r="H360" s="67">
        <v>0.32208588957055206</v>
      </c>
    </row>
    <row r="361" spans="2:8" ht="20.100000000000001" customHeight="1" thickBot="1" x14ac:dyDescent="0.25">
      <c r="B361" s="62" t="s">
        <v>538</v>
      </c>
      <c r="C361" s="67">
        <v>0</v>
      </c>
      <c r="D361" s="67">
        <v>0.11320754716981132</v>
      </c>
      <c r="E361" s="67">
        <v>0</v>
      </c>
      <c r="F361" s="67">
        <v>0.43396226415094341</v>
      </c>
      <c r="G361" s="67">
        <v>0.35849056603773582</v>
      </c>
      <c r="H361" s="67">
        <v>9.4339622641509469E-2</v>
      </c>
    </row>
    <row r="362" spans="2:8" ht="20.100000000000001" customHeight="1" thickBot="1" x14ac:dyDescent="0.25">
      <c r="B362" s="62" t="s">
        <v>539</v>
      </c>
      <c r="C362" s="67">
        <v>1.7241379310344827E-2</v>
      </c>
      <c r="D362" s="67">
        <v>1.7241379310344827E-2</v>
      </c>
      <c r="E362" s="67">
        <v>0</v>
      </c>
      <c r="F362" s="67">
        <v>0.65517241379310343</v>
      </c>
      <c r="G362" s="67">
        <v>0.25862068965517243</v>
      </c>
      <c r="H362" s="67">
        <v>5.172413793103442E-2</v>
      </c>
    </row>
    <row r="363" spans="2:8" ht="20.100000000000001" customHeight="1" thickBot="1" x14ac:dyDescent="0.25">
      <c r="B363" s="62" t="s">
        <v>540</v>
      </c>
      <c r="C363" s="67">
        <v>0</v>
      </c>
      <c r="D363" s="67">
        <v>0.10256410256410256</v>
      </c>
      <c r="E363" s="67">
        <v>0</v>
      </c>
      <c r="F363" s="67">
        <v>0.48717948717948717</v>
      </c>
      <c r="G363" s="67">
        <v>0.28205128205128205</v>
      </c>
      <c r="H363" s="67">
        <v>0.12820512820512825</v>
      </c>
    </row>
    <row r="364" spans="2:8" ht="20.100000000000001" customHeight="1" thickBot="1" x14ac:dyDescent="0.25">
      <c r="B364" s="62" t="s">
        <v>541</v>
      </c>
      <c r="C364" s="67">
        <v>0</v>
      </c>
      <c r="D364" s="67">
        <v>0</v>
      </c>
      <c r="E364" s="67">
        <v>0</v>
      </c>
      <c r="F364" s="67">
        <v>0.32432432432432434</v>
      </c>
      <c r="G364" s="67">
        <v>0.51351351351351349</v>
      </c>
      <c r="H364" s="67">
        <v>0.16216216216216217</v>
      </c>
    </row>
    <row r="365" spans="2:8" ht="20.100000000000001" customHeight="1" thickBot="1" x14ac:dyDescent="0.25">
      <c r="B365" s="62" t="s">
        <v>644</v>
      </c>
      <c r="C365" s="67">
        <v>0.16666666666666666</v>
      </c>
      <c r="D365" s="67">
        <v>0</v>
      </c>
      <c r="E365" s="67">
        <v>0.16666666666666666</v>
      </c>
      <c r="F365" s="67">
        <v>0</v>
      </c>
      <c r="G365" s="67">
        <v>0.5</v>
      </c>
      <c r="H365" s="67">
        <v>0.16666666666666674</v>
      </c>
    </row>
    <row r="366" spans="2:8" ht="20.100000000000001" customHeight="1" thickBot="1" x14ac:dyDescent="0.25">
      <c r="B366" s="62" t="s">
        <v>542</v>
      </c>
      <c r="C366" s="67">
        <v>0</v>
      </c>
      <c r="D366" s="67">
        <v>0</v>
      </c>
      <c r="E366" s="67">
        <v>0</v>
      </c>
      <c r="F366" s="67">
        <v>0.2</v>
      </c>
      <c r="G366" s="67">
        <v>0</v>
      </c>
      <c r="H366" s="67">
        <v>0.8</v>
      </c>
    </row>
    <row r="367" spans="2:8" ht="20.100000000000001" customHeight="1" thickBot="1" x14ac:dyDescent="0.25">
      <c r="B367" s="62" t="s">
        <v>202</v>
      </c>
      <c r="C367" s="67">
        <v>3.669724770642202E-2</v>
      </c>
      <c r="D367" s="67">
        <v>0.16972477064220184</v>
      </c>
      <c r="E367" s="67">
        <v>3.669724770642202E-2</v>
      </c>
      <c r="F367" s="67">
        <v>0.5</v>
      </c>
      <c r="G367" s="67">
        <v>0.14220183486238533</v>
      </c>
      <c r="H367" s="67">
        <v>0.11467889908256881</v>
      </c>
    </row>
    <row r="368" spans="2:8" ht="20.100000000000001" customHeight="1" thickBot="1" x14ac:dyDescent="0.25">
      <c r="B368" s="62" t="s">
        <v>543</v>
      </c>
      <c r="C368" s="67">
        <v>0</v>
      </c>
      <c r="D368" s="67">
        <v>0</v>
      </c>
      <c r="E368" s="67">
        <v>0</v>
      </c>
      <c r="F368" s="67">
        <v>0.61538461538461542</v>
      </c>
      <c r="G368" s="67">
        <v>0.30769230769230771</v>
      </c>
      <c r="H368" s="67">
        <v>7.6923076923076872E-2</v>
      </c>
    </row>
    <row r="369" spans="2:8" ht="20.100000000000001" customHeight="1" thickBot="1" x14ac:dyDescent="0.25">
      <c r="B369" s="62" t="s">
        <v>544</v>
      </c>
      <c r="C369" s="67">
        <v>0</v>
      </c>
      <c r="D369" s="67">
        <v>0.2857142857142857</v>
      </c>
      <c r="E369" s="67">
        <v>0</v>
      </c>
      <c r="F369" s="67">
        <v>0.2857142857142857</v>
      </c>
      <c r="G369" s="67">
        <v>0.42857142857142855</v>
      </c>
      <c r="H369" s="67">
        <v>0</v>
      </c>
    </row>
    <row r="370" spans="2:8" ht="20.100000000000001" customHeight="1" thickBot="1" x14ac:dyDescent="0.25">
      <c r="B370" s="62" t="s">
        <v>545</v>
      </c>
      <c r="C370" s="67">
        <v>0</v>
      </c>
      <c r="D370" s="67">
        <v>0</v>
      </c>
      <c r="E370" s="67">
        <v>0</v>
      </c>
      <c r="F370" s="67">
        <v>0.83333333333333337</v>
      </c>
      <c r="G370" s="67">
        <v>8.3333333333333329E-2</v>
      </c>
      <c r="H370" s="67">
        <v>8.3333333333333301E-2</v>
      </c>
    </row>
    <row r="371" spans="2:8" ht="20.100000000000001" customHeight="1" thickBot="1" x14ac:dyDescent="0.25">
      <c r="B371" s="62" t="s">
        <v>546</v>
      </c>
      <c r="C371" s="67">
        <v>4.6511627906976744E-2</v>
      </c>
      <c r="D371" s="67">
        <v>0</v>
      </c>
      <c r="E371" s="67">
        <v>4.6511627906976744E-2</v>
      </c>
      <c r="F371" s="67">
        <v>0.41860465116279072</v>
      </c>
      <c r="G371" s="67">
        <v>0.41860465116279072</v>
      </c>
      <c r="H371" s="67">
        <v>6.9767441860465129E-2</v>
      </c>
    </row>
    <row r="372" spans="2:8" ht="20.100000000000001" customHeight="1" thickBot="1" x14ac:dyDescent="0.25">
      <c r="B372" s="62" t="s">
        <v>645</v>
      </c>
      <c r="C372" s="67">
        <v>4.2553191489361701E-2</v>
      </c>
      <c r="D372" s="67">
        <v>0.14893617021276595</v>
      </c>
      <c r="E372" s="67">
        <v>0</v>
      </c>
      <c r="F372" s="67">
        <v>0.42553191489361702</v>
      </c>
      <c r="G372" s="67">
        <v>0.34042553191489361</v>
      </c>
      <c r="H372" s="67">
        <v>4.2553191489361764E-2</v>
      </c>
    </row>
    <row r="373" spans="2:8" ht="20.100000000000001" customHeight="1" thickBot="1" x14ac:dyDescent="0.25">
      <c r="B373" s="62" t="s">
        <v>547</v>
      </c>
      <c r="C373" s="67">
        <v>4.0816326530612242E-2</v>
      </c>
      <c r="D373" s="67">
        <v>8.1632653061224483E-2</v>
      </c>
      <c r="E373" s="67">
        <v>2.0408163265306121E-2</v>
      </c>
      <c r="F373" s="67">
        <v>0.40816326530612246</v>
      </c>
      <c r="G373" s="67">
        <v>0.2857142857142857</v>
      </c>
      <c r="H373" s="67">
        <v>0.16326530612244894</v>
      </c>
    </row>
    <row r="374" spans="2:8" ht="20.100000000000001" customHeight="1" thickBot="1" x14ac:dyDescent="0.25">
      <c r="B374" s="62" t="s">
        <v>548</v>
      </c>
      <c r="C374" s="67">
        <v>0</v>
      </c>
      <c r="D374" s="67">
        <v>0</v>
      </c>
      <c r="E374" s="67">
        <v>0</v>
      </c>
      <c r="F374" s="67">
        <v>0.2</v>
      </c>
      <c r="G374" s="67">
        <v>0.7</v>
      </c>
      <c r="H374" s="67">
        <v>0.10000000000000009</v>
      </c>
    </row>
    <row r="375" spans="2:8" ht="20.100000000000001" customHeight="1" thickBot="1" x14ac:dyDescent="0.25">
      <c r="B375" s="62" t="s">
        <v>549</v>
      </c>
      <c r="C375" s="67">
        <v>4.3478260869565216E-2</v>
      </c>
      <c r="D375" s="67">
        <v>0</v>
      </c>
      <c r="E375" s="67">
        <v>0</v>
      </c>
      <c r="F375" s="67">
        <v>0.43478260869565216</v>
      </c>
      <c r="G375" s="67">
        <v>0.47826086956521741</v>
      </c>
      <c r="H375" s="67">
        <v>4.3478260869565299E-2</v>
      </c>
    </row>
    <row r="376" spans="2:8" ht="20.100000000000001" customHeight="1" thickBot="1" x14ac:dyDescent="0.25">
      <c r="B376" s="62" t="s">
        <v>550</v>
      </c>
      <c r="C376" s="67">
        <v>9.5238095238095247E-3</v>
      </c>
      <c r="D376" s="67">
        <v>0.32380952380952382</v>
      </c>
      <c r="E376" s="67">
        <v>1.9047619047619049E-2</v>
      </c>
      <c r="F376" s="67">
        <v>0.2857142857142857</v>
      </c>
      <c r="G376" s="67">
        <v>0.27619047619047621</v>
      </c>
      <c r="H376" s="67">
        <v>8.5714285714285743E-2</v>
      </c>
    </row>
    <row r="377" spans="2:8" ht="20.100000000000001" customHeight="1" thickBot="1" x14ac:dyDescent="0.25">
      <c r="B377" s="62" t="s">
        <v>551</v>
      </c>
      <c r="C377" s="67">
        <v>7.3529411764705881E-3</v>
      </c>
      <c r="D377" s="67">
        <v>0.125</v>
      </c>
      <c r="E377" s="67">
        <v>0</v>
      </c>
      <c r="F377" s="67">
        <v>0.625</v>
      </c>
      <c r="G377" s="67">
        <v>0.22794117647058823</v>
      </c>
      <c r="H377" s="67">
        <v>1.4705882352941207E-2</v>
      </c>
    </row>
    <row r="378" spans="2:8" ht="20.100000000000001" customHeight="1" thickBot="1" x14ac:dyDescent="0.25">
      <c r="B378" s="62" t="s">
        <v>552</v>
      </c>
      <c r="C378" s="67">
        <v>2.8340080971659919E-2</v>
      </c>
      <c r="D378" s="67">
        <v>0.17678812415654521</v>
      </c>
      <c r="E378" s="67">
        <v>1.0796221322537112E-2</v>
      </c>
      <c r="F378" s="67">
        <v>0.64642375168690958</v>
      </c>
      <c r="G378" s="67">
        <v>0.10526315789473684</v>
      </c>
      <c r="H378" s="67">
        <v>3.2388663967611309E-2</v>
      </c>
    </row>
    <row r="379" spans="2:8" ht="20.100000000000001" customHeight="1" thickBot="1" x14ac:dyDescent="0.25">
      <c r="B379" s="62" t="s">
        <v>203</v>
      </c>
      <c r="C379" s="67">
        <v>1.3888888888888888E-2</v>
      </c>
      <c r="D379" s="67">
        <v>0.37962962962962965</v>
      </c>
      <c r="E379" s="67">
        <v>2.3148148148148147E-2</v>
      </c>
      <c r="F379" s="67">
        <v>0.31481481481481483</v>
      </c>
      <c r="G379" s="67">
        <v>8.7962962962962965E-2</v>
      </c>
      <c r="H379" s="67">
        <v>0.18055555555555558</v>
      </c>
    </row>
    <row r="380" spans="2:8" ht="20.100000000000001" customHeight="1" thickBot="1" x14ac:dyDescent="0.25">
      <c r="B380" s="62" t="s">
        <v>553</v>
      </c>
      <c r="C380" s="67">
        <v>7.6923076923076927E-2</v>
      </c>
      <c r="D380" s="67">
        <v>0.23076923076923078</v>
      </c>
      <c r="E380" s="67">
        <v>0</v>
      </c>
      <c r="F380" s="67">
        <v>0.30769230769230771</v>
      </c>
      <c r="G380" s="67">
        <v>0.15384615384615385</v>
      </c>
      <c r="H380" s="67">
        <v>0.23076923076923073</v>
      </c>
    </row>
    <row r="381" spans="2:8" ht="20.100000000000001" customHeight="1" thickBot="1" x14ac:dyDescent="0.25">
      <c r="B381" s="62" t="s">
        <v>554</v>
      </c>
      <c r="C381" s="67">
        <v>1.3888888888888888E-2</v>
      </c>
      <c r="D381" s="67">
        <v>0.29166666666666669</v>
      </c>
      <c r="E381" s="67">
        <v>0</v>
      </c>
      <c r="F381" s="67">
        <v>0.43055555555555558</v>
      </c>
      <c r="G381" s="67">
        <v>0.19444444444444445</v>
      </c>
      <c r="H381" s="67">
        <v>6.9444444444444392E-2</v>
      </c>
    </row>
    <row r="382" spans="2:8" ht="20.100000000000001" customHeight="1" thickBot="1" x14ac:dyDescent="0.25">
      <c r="B382" s="62" t="s">
        <v>555</v>
      </c>
      <c r="C382" s="67">
        <v>7.7519379844961239E-3</v>
      </c>
      <c r="D382" s="67">
        <v>2.3255813953488372E-2</v>
      </c>
      <c r="E382" s="67">
        <v>0</v>
      </c>
      <c r="F382" s="67">
        <v>0.75968992248062017</v>
      </c>
      <c r="G382" s="67">
        <v>0.18604651162790697</v>
      </c>
      <c r="H382" s="67">
        <v>2.3255813953488302E-2</v>
      </c>
    </row>
    <row r="383" spans="2:8" ht="20.100000000000001" customHeight="1" thickBot="1" x14ac:dyDescent="0.25">
      <c r="B383" s="62" t="s">
        <v>556</v>
      </c>
      <c r="C383" s="67">
        <v>2.7027027027027029E-2</v>
      </c>
      <c r="D383" s="67">
        <v>8.1081081081081086E-2</v>
      </c>
      <c r="E383" s="67">
        <v>0</v>
      </c>
      <c r="F383" s="67">
        <v>0.64864864864864868</v>
      </c>
      <c r="G383" s="67">
        <v>0.16216216216216217</v>
      </c>
      <c r="H383" s="67">
        <v>8.108108108108103E-2</v>
      </c>
    </row>
    <row r="384" spans="2:8" ht="20.100000000000001" customHeight="1" thickBot="1" x14ac:dyDescent="0.25">
      <c r="B384" s="62" t="s">
        <v>557</v>
      </c>
      <c r="C384" s="67">
        <v>0</v>
      </c>
      <c r="D384" s="67">
        <v>0.17241379310344829</v>
      </c>
      <c r="E384" s="67">
        <v>8.6206896551724137E-3</v>
      </c>
      <c r="F384" s="67">
        <v>0.58620689655172409</v>
      </c>
      <c r="G384" s="67">
        <v>5.1724137931034482E-2</v>
      </c>
      <c r="H384" s="67">
        <v>0.18103448275862077</v>
      </c>
    </row>
    <row r="385" spans="2:8" ht="20.100000000000001" customHeight="1" thickBot="1" x14ac:dyDescent="0.25">
      <c r="B385" s="62" t="s">
        <v>558</v>
      </c>
      <c r="C385" s="67">
        <v>0</v>
      </c>
      <c r="D385" s="67">
        <v>0.13513513513513514</v>
      </c>
      <c r="E385" s="67">
        <v>0</v>
      </c>
      <c r="F385" s="67">
        <v>0.75</v>
      </c>
      <c r="G385" s="67">
        <v>8.7837837837837843E-2</v>
      </c>
      <c r="H385" s="67">
        <v>2.702702702702707E-2</v>
      </c>
    </row>
    <row r="386" spans="2:8" ht="20.100000000000001" customHeight="1" thickBot="1" x14ac:dyDescent="0.25">
      <c r="B386" s="62" t="s">
        <v>646</v>
      </c>
      <c r="C386" s="67">
        <v>1.8691588785046728E-2</v>
      </c>
      <c r="D386" s="67">
        <v>6.5420560747663545E-2</v>
      </c>
      <c r="E386" s="67">
        <v>0</v>
      </c>
      <c r="F386" s="67">
        <v>0.48598130841121495</v>
      </c>
      <c r="G386" s="67">
        <v>0.35514018691588783</v>
      </c>
      <c r="H386" s="67">
        <v>7.4766355140186924E-2</v>
      </c>
    </row>
    <row r="387" spans="2:8" ht="20.100000000000001" customHeight="1" thickBot="1" x14ac:dyDescent="0.25">
      <c r="B387" s="62" t="s">
        <v>559</v>
      </c>
      <c r="C387" s="67">
        <v>5.8823529411764705E-2</v>
      </c>
      <c r="D387" s="67">
        <v>3.5294117647058823E-2</v>
      </c>
      <c r="E387" s="67">
        <v>2.3529411764705882E-2</v>
      </c>
      <c r="F387" s="67">
        <v>0.50588235294117645</v>
      </c>
      <c r="G387" s="67">
        <v>0.17647058823529413</v>
      </c>
      <c r="H387" s="67">
        <v>0.19999999999999998</v>
      </c>
    </row>
    <row r="388" spans="2:8" ht="20.100000000000001" customHeight="1" thickBot="1" x14ac:dyDescent="0.25">
      <c r="B388" s="62" t="s">
        <v>560</v>
      </c>
      <c r="C388" s="67">
        <v>0</v>
      </c>
      <c r="D388" s="67">
        <v>0.22500000000000001</v>
      </c>
      <c r="E388" s="67">
        <v>0.05</v>
      </c>
      <c r="F388" s="67">
        <v>0.48749999999999999</v>
      </c>
      <c r="G388" s="67">
        <v>0.15</v>
      </c>
      <c r="H388" s="67">
        <v>8.7499999999999994E-2</v>
      </c>
    </row>
    <row r="389" spans="2:8" ht="20.100000000000001" customHeight="1" thickBot="1" x14ac:dyDescent="0.25">
      <c r="B389" s="62" t="s">
        <v>561</v>
      </c>
      <c r="C389" s="67">
        <v>2.7777777777777776E-2</v>
      </c>
      <c r="D389" s="67">
        <v>6.9444444444444448E-2</v>
      </c>
      <c r="E389" s="67">
        <v>2.7777777777777776E-2</v>
      </c>
      <c r="F389" s="67">
        <v>0.4861111111111111</v>
      </c>
      <c r="G389" s="67">
        <v>0.29166666666666669</v>
      </c>
      <c r="H389" s="67">
        <v>9.722222222222221E-2</v>
      </c>
    </row>
    <row r="390" spans="2:8" ht="20.100000000000001" customHeight="1" thickBot="1" x14ac:dyDescent="0.25">
      <c r="B390" s="62" t="s">
        <v>562</v>
      </c>
      <c r="C390" s="67">
        <v>9.8684210526315784E-3</v>
      </c>
      <c r="D390" s="67">
        <v>3.399122807017544E-2</v>
      </c>
      <c r="E390" s="67">
        <v>4.6052631578947366E-2</v>
      </c>
      <c r="F390" s="67">
        <v>0.51206140350877194</v>
      </c>
      <c r="G390" s="67">
        <v>0.25328947368421051</v>
      </c>
      <c r="H390" s="67">
        <v>0.14473684210526327</v>
      </c>
    </row>
    <row r="391" spans="2:8" ht="20.100000000000001" customHeight="1" thickBot="1" x14ac:dyDescent="0.25">
      <c r="B391" s="62" t="s">
        <v>563</v>
      </c>
      <c r="C391" s="67">
        <v>4.4150110375275938E-3</v>
      </c>
      <c r="D391" s="67">
        <v>6.6225165562913912E-2</v>
      </c>
      <c r="E391" s="67">
        <v>3.7527593818984545E-2</v>
      </c>
      <c r="F391" s="67">
        <v>0.60706401766004414</v>
      </c>
      <c r="G391" s="67">
        <v>0.12803532008830021</v>
      </c>
      <c r="H391" s="67">
        <v>0.1567328918322296</v>
      </c>
    </row>
    <row r="392" spans="2:8" ht="20.100000000000001" customHeight="1" thickBot="1" x14ac:dyDescent="0.25">
      <c r="B392" s="62" t="s">
        <v>564</v>
      </c>
      <c r="C392" s="67">
        <v>0.04</v>
      </c>
      <c r="D392" s="67">
        <v>2.9743589743589743E-2</v>
      </c>
      <c r="E392" s="67">
        <v>3.282051282051282E-2</v>
      </c>
      <c r="F392" s="67">
        <v>0.28923076923076924</v>
      </c>
      <c r="G392" s="67">
        <v>0.22256410256410256</v>
      </c>
      <c r="H392" s="67">
        <v>0.38564102564102565</v>
      </c>
    </row>
    <row r="393" spans="2:8" ht="20.100000000000001" customHeight="1" thickBot="1" x14ac:dyDescent="0.25">
      <c r="B393" s="62" t="s">
        <v>565</v>
      </c>
      <c r="C393" s="67">
        <v>1.9607843137254902E-2</v>
      </c>
      <c r="D393" s="67">
        <v>5.128205128205128E-2</v>
      </c>
      <c r="E393" s="67">
        <v>1.0558069381598794E-2</v>
      </c>
      <c r="F393" s="67">
        <v>0.46003016591251883</v>
      </c>
      <c r="G393" s="67">
        <v>0.30015082956259426</v>
      </c>
      <c r="H393" s="67">
        <v>0.15837104072398189</v>
      </c>
    </row>
    <row r="394" spans="2:8" ht="20.100000000000001" customHeight="1" thickBot="1" x14ac:dyDescent="0.25">
      <c r="B394" s="62" t="s">
        <v>566</v>
      </c>
      <c r="C394" s="67">
        <v>2.1897810218978103E-2</v>
      </c>
      <c r="D394" s="67">
        <v>4.6532846715328466E-2</v>
      </c>
      <c r="E394" s="67">
        <v>4.5620437956204376E-3</v>
      </c>
      <c r="F394" s="67">
        <v>0.69981751824817517</v>
      </c>
      <c r="G394" s="67">
        <v>0.19069343065693431</v>
      </c>
      <c r="H394" s="67">
        <v>3.6496350364963598E-2</v>
      </c>
    </row>
    <row r="395" spans="2:8" ht="20.100000000000001" customHeight="1" thickBot="1" x14ac:dyDescent="0.25">
      <c r="B395" s="62" t="s">
        <v>567</v>
      </c>
      <c r="C395" s="67">
        <v>3.2258064516129031E-2</v>
      </c>
      <c r="D395" s="67">
        <v>9.6774193548387094E-2</v>
      </c>
      <c r="E395" s="67">
        <v>0</v>
      </c>
      <c r="F395" s="67">
        <v>0.478494623655914</v>
      </c>
      <c r="G395" s="67">
        <v>0.15053763440860216</v>
      </c>
      <c r="H395" s="67">
        <v>0.24193548387096772</v>
      </c>
    </row>
    <row r="396" spans="2:8" ht="20.100000000000001" customHeight="1" thickBot="1" x14ac:dyDescent="0.25">
      <c r="B396" s="62" t="s">
        <v>568</v>
      </c>
      <c r="C396" s="67">
        <v>1.3888888888888888E-2</v>
      </c>
      <c r="D396" s="67">
        <v>0.14814814814814814</v>
      </c>
      <c r="E396" s="67">
        <v>4.6296296296296294E-3</v>
      </c>
      <c r="F396" s="67">
        <v>0.52777777777777779</v>
      </c>
      <c r="G396" s="67">
        <v>0.17129629629629631</v>
      </c>
      <c r="H396" s="67">
        <v>0.13425925925925927</v>
      </c>
    </row>
    <row r="397" spans="2:8" ht="20.100000000000001" customHeight="1" thickBot="1" x14ac:dyDescent="0.25">
      <c r="B397" s="62" t="s">
        <v>569</v>
      </c>
      <c r="C397" s="67">
        <v>7.7220077220077222E-3</v>
      </c>
      <c r="D397" s="67">
        <v>3.4749034749034749E-2</v>
      </c>
      <c r="E397" s="67">
        <v>0.10810810810810811</v>
      </c>
      <c r="F397" s="67">
        <v>0.51351351351351349</v>
      </c>
      <c r="G397" s="67">
        <v>0.15057915057915058</v>
      </c>
      <c r="H397" s="67">
        <v>0.18532818532818532</v>
      </c>
    </row>
    <row r="398" spans="2:8" ht="20.100000000000001" customHeight="1" thickBot="1" x14ac:dyDescent="0.25">
      <c r="B398" s="62" t="s">
        <v>570</v>
      </c>
      <c r="C398" s="67">
        <v>5.208333333333333E-3</v>
      </c>
      <c r="D398" s="67">
        <v>0.10416666666666667</v>
      </c>
      <c r="E398" s="67">
        <v>3.9930555555555552E-2</v>
      </c>
      <c r="F398" s="67">
        <v>0.47222222222222221</v>
      </c>
      <c r="G398" s="67">
        <v>0.20833333333333334</v>
      </c>
      <c r="H398" s="67">
        <v>0.17013888888888887</v>
      </c>
    </row>
    <row r="399" spans="2:8" ht="20.100000000000001" customHeight="1" thickBot="1" x14ac:dyDescent="0.25">
      <c r="B399" s="62" t="s">
        <v>204</v>
      </c>
      <c r="C399" s="67">
        <v>8.6702860384085569E-3</v>
      </c>
      <c r="D399" s="67">
        <v>1.6044080706587797E-2</v>
      </c>
      <c r="E399" s="67">
        <v>1.0939145936309862E-2</v>
      </c>
      <c r="F399" s="67">
        <v>0.41301353212867675</v>
      </c>
      <c r="G399" s="67">
        <v>0.2738838019609432</v>
      </c>
      <c r="H399" s="67">
        <v>0.27744915322907382</v>
      </c>
    </row>
    <row r="400" spans="2:8" ht="20.100000000000001" customHeight="1" thickBot="1" x14ac:dyDescent="0.25">
      <c r="B400" s="62" t="s">
        <v>571</v>
      </c>
      <c r="C400" s="67">
        <v>2.7237354085603113E-2</v>
      </c>
      <c r="D400" s="67">
        <v>0.10505836575875487</v>
      </c>
      <c r="E400" s="67">
        <v>3.8910505836575876E-3</v>
      </c>
      <c r="F400" s="67">
        <v>0.27626459143968873</v>
      </c>
      <c r="G400" s="67">
        <v>0.1245136186770428</v>
      </c>
      <c r="H400" s="67">
        <v>0.46303501945525294</v>
      </c>
    </row>
    <row r="401" spans="2:8" ht="20.100000000000001" customHeight="1" thickBot="1" x14ac:dyDescent="0.25">
      <c r="B401" s="62" t="s">
        <v>572</v>
      </c>
      <c r="C401" s="67">
        <v>3.3419023136246784E-2</v>
      </c>
      <c r="D401" s="67">
        <v>2.9562982005141389E-2</v>
      </c>
      <c r="E401" s="67">
        <v>1.2853470437017994E-3</v>
      </c>
      <c r="F401" s="67">
        <v>0.55655526992287918</v>
      </c>
      <c r="G401" s="67">
        <v>0.13110539845758354</v>
      </c>
      <c r="H401" s="67">
        <v>0.24807197943444734</v>
      </c>
    </row>
    <row r="402" spans="2:8" ht="20.100000000000001" customHeight="1" thickBot="1" x14ac:dyDescent="0.25">
      <c r="B402" s="62" t="s">
        <v>573</v>
      </c>
      <c r="C402" s="67">
        <v>2.5839793281653745E-2</v>
      </c>
      <c r="D402" s="67">
        <v>3.1007751937984496E-2</v>
      </c>
      <c r="E402" s="67">
        <v>6.029285099052541E-3</v>
      </c>
      <c r="F402" s="67">
        <v>0.73385012919896642</v>
      </c>
      <c r="G402" s="67">
        <v>0.15331610680447891</v>
      </c>
      <c r="H402" s="67">
        <v>4.9956933677863941E-2</v>
      </c>
    </row>
    <row r="403" spans="2:8" ht="20.100000000000001" customHeight="1" thickBot="1" x14ac:dyDescent="0.25">
      <c r="B403" s="62" t="s">
        <v>574</v>
      </c>
      <c r="C403" s="67">
        <v>2.3391812865497075E-2</v>
      </c>
      <c r="D403" s="67">
        <v>0.1189083820662768</v>
      </c>
      <c r="E403" s="67">
        <v>0</v>
      </c>
      <c r="F403" s="67">
        <v>0.45224171539961011</v>
      </c>
      <c r="G403" s="67">
        <v>0.17738791423001948</v>
      </c>
      <c r="H403" s="67">
        <v>0.22807017543859648</v>
      </c>
    </row>
    <row r="404" spans="2:8" ht="20.100000000000001" customHeight="1" thickBot="1" x14ac:dyDescent="0.25">
      <c r="B404" s="62" t="s">
        <v>575</v>
      </c>
      <c r="C404" s="67">
        <v>1.3372956909361069E-2</v>
      </c>
      <c r="D404" s="67">
        <v>8.3209509658246653E-2</v>
      </c>
      <c r="E404" s="67">
        <v>3.4175334323922731E-2</v>
      </c>
      <c r="F404" s="67">
        <v>0.4784546805349183</v>
      </c>
      <c r="G404" s="67">
        <v>0.35512630014858843</v>
      </c>
      <c r="H404" s="67">
        <v>3.5661218424962837E-2</v>
      </c>
    </row>
    <row r="405" spans="2:8" ht="20.100000000000001" customHeight="1" thickBot="1" x14ac:dyDescent="0.25">
      <c r="B405" s="62" t="s">
        <v>576</v>
      </c>
      <c r="C405" s="67">
        <v>2.5575447570332483E-3</v>
      </c>
      <c r="D405" s="67">
        <v>5.6265984654731455E-2</v>
      </c>
      <c r="E405" s="67">
        <v>5.3708439897698211E-2</v>
      </c>
      <c r="F405" s="67">
        <v>0.39641943734015345</v>
      </c>
      <c r="G405" s="67">
        <v>0.27877237851662406</v>
      </c>
      <c r="H405" s="67">
        <v>0.21227621483375952</v>
      </c>
    </row>
    <row r="406" spans="2:8" ht="20.100000000000001" customHeight="1" thickBot="1" x14ac:dyDescent="0.25">
      <c r="B406" s="62" t="s">
        <v>577</v>
      </c>
      <c r="C406" s="67">
        <v>1.984126984126984E-2</v>
      </c>
      <c r="D406" s="67">
        <v>7.9365079365079361E-2</v>
      </c>
      <c r="E406" s="67">
        <v>2.7777777777777776E-2</v>
      </c>
      <c r="F406" s="67">
        <v>0.4781746031746032</v>
      </c>
      <c r="G406" s="67">
        <v>0.25992063492063494</v>
      </c>
      <c r="H406" s="67">
        <v>0.13492063492063477</v>
      </c>
    </row>
    <row r="407" spans="2:8" ht="20.100000000000001" customHeight="1" thickBot="1" x14ac:dyDescent="0.25">
      <c r="B407" s="62" t="s">
        <v>578</v>
      </c>
      <c r="C407" s="67">
        <v>9.8360655737704927E-3</v>
      </c>
      <c r="D407" s="67">
        <v>9.8360655737704916E-2</v>
      </c>
      <c r="E407" s="67">
        <v>4.5901639344262293E-2</v>
      </c>
      <c r="F407" s="67">
        <v>0.48524590163934428</v>
      </c>
      <c r="G407" s="67">
        <v>0.20655737704918034</v>
      </c>
      <c r="H407" s="67">
        <v>0.1540983606557377</v>
      </c>
    </row>
    <row r="408" spans="2:8" ht="20.100000000000001" customHeight="1" thickBot="1" x14ac:dyDescent="0.25">
      <c r="B408" s="62" t="s">
        <v>579</v>
      </c>
      <c r="C408" s="67">
        <v>1.8779342723004695E-2</v>
      </c>
      <c r="D408" s="67">
        <v>0.25352112676056338</v>
      </c>
      <c r="E408" s="67">
        <v>0</v>
      </c>
      <c r="F408" s="67">
        <v>0.42253521126760563</v>
      </c>
      <c r="G408" s="67">
        <v>0.27699530516431925</v>
      </c>
      <c r="H408" s="67">
        <v>2.8169014084507005E-2</v>
      </c>
    </row>
    <row r="409" spans="2:8" ht="20.100000000000001" customHeight="1" thickBot="1" x14ac:dyDescent="0.25">
      <c r="B409" s="62" t="s">
        <v>580</v>
      </c>
      <c r="C409" s="67">
        <v>0</v>
      </c>
      <c r="D409" s="67">
        <v>0.1125</v>
      </c>
      <c r="E409" s="67">
        <v>0</v>
      </c>
      <c r="F409" s="67">
        <v>0.58750000000000002</v>
      </c>
      <c r="G409" s="67">
        <v>0.25</v>
      </c>
      <c r="H409" s="67">
        <v>4.9999999999999933E-2</v>
      </c>
    </row>
    <row r="410" spans="2:8" ht="20.100000000000001" customHeight="1" thickBot="1" x14ac:dyDescent="0.25">
      <c r="B410" s="62" t="s">
        <v>581</v>
      </c>
      <c r="C410" s="67">
        <v>8.0000000000000002E-3</v>
      </c>
      <c r="D410" s="67">
        <v>0.248</v>
      </c>
      <c r="E410" s="67">
        <v>0</v>
      </c>
      <c r="F410" s="67">
        <v>0.28799999999999998</v>
      </c>
      <c r="G410" s="67">
        <v>0.28799999999999998</v>
      </c>
      <c r="H410" s="67">
        <v>0.16800000000000004</v>
      </c>
    </row>
    <row r="411" spans="2:8" ht="20.100000000000001" customHeight="1" thickBot="1" x14ac:dyDescent="0.25">
      <c r="B411" s="62" t="s">
        <v>582</v>
      </c>
      <c r="C411" s="67">
        <v>1.1482254697286013E-2</v>
      </c>
      <c r="D411" s="67">
        <v>0.20772442588726514</v>
      </c>
      <c r="E411" s="67">
        <v>1.7745302713987474E-2</v>
      </c>
      <c r="F411" s="67">
        <v>0.46972860125260962</v>
      </c>
      <c r="G411" s="67">
        <v>0.14091858037578289</v>
      </c>
      <c r="H411" s="67">
        <v>0.15240083507306887</v>
      </c>
    </row>
    <row r="412" spans="2:8" ht="20.100000000000001" customHeight="1" thickBot="1" x14ac:dyDescent="0.25">
      <c r="B412" s="62" t="s">
        <v>583</v>
      </c>
      <c r="C412" s="67">
        <v>1.1111111111111112E-2</v>
      </c>
      <c r="D412" s="67">
        <v>0.27777777777777779</v>
      </c>
      <c r="E412" s="67">
        <v>0</v>
      </c>
      <c r="F412" s="67">
        <v>0.27037037037037037</v>
      </c>
      <c r="G412" s="67">
        <v>0.32592592592592595</v>
      </c>
      <c r="H412" s="67">
        <v>0.11481481481481481</v>
      </c>
    </row>
    <row r="413" spans="2:8" ht="20.100000000000001" customHeight="1" thickBot="1" x14ac:dyDescent="0.25">
      <c r="B413" s="62" t="s">
        <v>584</v>
      </c>
      <c r="C413" s="67">
        <v>1.4563106796116505E-2</v>
      </c>
      <c r="D413" s="67">
        <v>0.34708737864077671</v>
      </c>
      <c r="E413" s="67">
        <v>1.9417475728155338E-2</v>
      </c>
      <c r="F413" s="67">
        <v>0.38592233009708737</v>
      </c>
      <c r="G413" s="67">
        <v>0.18689320388349515</v>
      </c>
      <c r="H413" s="67">
        <v>4.6116504854368995E-2</v>
      </c>
    </row>
    <row r="414" spans="2:8" ht="20.100000000000001" customHeight="1" thickBot="1" x14ac:dyDescent="0.25">
      <c r="B414" s="62" t="s">
        <v>585</v>
      </c>
      <c r="C414" s="67">
        <v>1.0638297872340425E-2</v>
      </c>
      <c r="D414" s="67">
        <v>0.24468085106382978</v>
      </c>
      <c r="E414" s="67">
        <v>1.0638297872340425E-2</v>
      </c>
      <c r="F414" s="67">
        <v>0.36170212765957449</v>
      </c>
      <c r="G414" s="67">
        <v>0.26595744680851063</v>
      </c>
      <c r="H414" s="67">
        <v>0.10638297872340435</v>
      </c>
    </row>
    <row r="415" spans="2:8" ht="20.100000000000001" customHeight="1" thickBot="1" x14ac:dyDescent="0.25">
      <c r="B415" s="62" t="s">
        <v>205</v>
      </c>
      <c r="C415" s="67">
        <v>1.7415534656913968E-3</v>
      </c>
      <c r="D415" s="67">
        <v>0.13758272378962033</v>
      </c>
      <c r="E415" s="67">
        <v>0</v>
      </c>
      <c r="F415" s="67">
        <v>0.49982584465343088</v>
      </c>
      <c r="G415" s="67">
        <v>0.14524555903866249</v>
      </c>
      <c r="H415" s="67">
        <v>0.21560431905259492</v>
      </c>
    </row>
    <row r="416" spans="2:8" ht="20.100000000000001" customHeight="1" thickBot="1" x14ac:dyDescent="0.25">
      <c r="B416" s="62" t="s">
        <v>586</v>
      </c>
      <c r="C416" s="67">
        <v>0</v>
      </c>
      <c r="D416" s="67">
        <v>0.28749999999999998</v>
      </c>
      <c r="E416" s="67">
        <v>0</v>
      </c>
      <c r="F416" s="67">
        <v>0.22500000000000001</v>
      </c>
      <c r="G416" s="67">
        <v>0.26250000000000001</v>
      </c>
      <c r="H416" s="67">
        <v>0.22500000000000003</v>
      </c>
    </row>
    <row r="417" spans="2:8" ht="20.100000000000001" customHeight="1" thickBot="1" x14ac:dyDescent="0.25">
      <c r="B417" s="62" t="s">
        <v>587</v>
      </c>
      <c r="C417" s="67">
        <v>3.4965034965034968E-2</v>
      </c>
      <c r="D417" s="67">
        <v>0.36596736596736595</v>
      </c>
      <c r="E417" s="67">
        <v>2.331002331002331E-3</v>
      </c>
      <c r="F417" s="67">
        <v>0.24708624708624707</v>
      </c>
      <c r="G417" s="67">
        <v>0.17249417249417248</v>
      </c>
      <c r="H417" s="67">
        <v>0.17715617715617721</v>
      </c>
    </row>
    <row r="418" spans="2:8" ht="20.100000000000001" customHeight="1" thickBot="1" x14ac:dyDescent="0.25">
      <c r="B418" s="62" t="s">
        <v>588</v>
      </c>
      <c r="C418" s="67">
        <v>9.2592592592592587E-3</v>
      </c>
      <c r="D418" s="67">
        <v>0.33950617283950618</v>
      </c>
      <c r="E418" s="67">
        <v>1.8518518518518517E-2</v>
      </c>
      <c r="F418" s="67">
        <v>0.44444444444444442</v>
      </c>
      <c r="G418" s="67">
        <v>0.12037037037037036</v>
      </c>
      <c r="H418" s="67">
        <v>6.79012345679013E-2</v>
      </c>
    </row>
    <row r="419" spans="2:8" ht="20.100000000000001" customHeight="1" thickBot="1" x14ac:dyDescent="0.25">
      <c r="B419" s="62" t="s">
        <v>589</v>
      </c>
      <c r="C419" s="67">
        <v>1.1494252873563218E-2</v>
      </c>
      <c r="D419" s="67">
        <v>0.39080459770114945</v>
      </c>
      <c r="E419" s="67">
        <v>1.1494252873563218E-2</v>
      </c>
      <c r="F419" s="67">
        <v>0.25287356321839083</v>
      </c>
      <c r="G419" s="67">
        <v>0.18390804597701149</v>
      </c>
      <c r="H419" s="67">
        <v>0.14942528735632177</v>
      </c>
    </row>
    <row r="420" spans="2:8" ht="20.100000000000001" customHeight="1" thickBot="1" x14ac:dyDescent="0.25">
      <c r="B420" s="62" t="s">
        <v>590</v>
      </c>
      <c r="C420" s="67">
        <v>1.383399209486166E-2</v>
      </c>
      <c r="D420" s="67">
        <v>0.29446640316205536</v>
      </c>
      <c r="E420" s="67">
        <v>1.1857707509881422E-2</v>
      </c>
      <c r="F420" s="67">
        <v>0.47826086956521741</v>
      </c>
      <c r="G420" s="67">
        <v>0.13636363636363635</v>
      </c>
      <c r="H420" s="67">
        <v>6.5217391304347783E-2</v>
      </c>
    </row>
    <row r="421" spans="2:8" ht="20.100000000000001" customHeight="1" thickBot="1" x14ac:dyDescent="0.25">
      <c r="B421" s="62" t="s">
        <v>591</v>
      </c>
      <c r="C421" s="67">
        <v>1.9801980198019802E-2</v>
      </c>
      <c r="D421" s="67">
        <v>0.18811881188118812</v>
      </c>
      <c r="E421" s="67">
        <v>3.9603960396039604E-2</v>
      </c>
      <c r="F421" s="67">
        <v>0.43564356435643564</v>
      </c>
      <c r="G421" s="67">
        <v>0.20792079207920791</v>
      </c>
      <c r="H421" s="67">
        <v>0.10891089108910892</v>
      </c>
    </row>
    <row r="422" spans="2:8" ht="20.100000000000001" customHeight="1" thickBot="1" x14ac:dyDescent="0.25">
      <c r="B422" s="62" t="s">
        <v>592</v>
      </c>
      <c r="C422" s="67">
        <v>1.0582010582010581E-2</v>
      </c>
      <c r="D422" s="67">
        <v>4.7619047619047616E-2</v>
      </c>
      <c r="E422" s="67">
        <v>2.1164021164021163E-2</v>
      </c>
      <c r="F422" s="67">
        <v>0.56613756613756616</v>
      </c>
      <c r="G422" s="67">
        <v>0.1164021164021164</v>
      </c>
      <c r="H422" s="67">
        <v>0.23809523809523814</v>
      </c>
    </row>
    <row r="423" spans="2:8" ht="20.100000000000001" customHeight="1" thickBot="1" x14ac:dyDescent="0.25">
      <c r="B423" s="62" t="s">
        <v>593</v>
      </c>
      <c r="C423" s="67">
        <v>2.7027027027027029E-2</v>
      </c>
      <c r="D423" s="67">
        <v>0.22393822393822393</v>
      </c>
      <c r="E423" s="67">
        <v>2.7027027027027029E-2</v>
      </c>
      <c r="F423" s="67">
        <v>0.40926640926640928</v>
      </c>
      <c r="G423" s="67">
        <v>0.19305019305019305</v>
      </c>
      <c r="H423" s="67">
        <v>0.11969111969111978</v>
      </c>
    </row>
    <row r="424" spans="2:8" ht="20.100000000000001" customHeight="1" thickBot="1" x14ac:dyDescent="0.25">
      <c r="B424" s="62" t="s">
        <v>594</v>
      </c>
      <c r="C424" s="67">
        <v>4.6838407494145199E-3</v>
      </c>
      <c r="D424" s="67">
        <v>0.19672131147540983</v>
      </c>
      <c r="E424" s="67">
        <v>6.2060889929742388E-2</v>
      </c>
      <c r="F424" s="67">
        <v>0.44613583138173302</v>
      </c>
      <c r="G424" s="67">
        <v>0.17096018735362997</v>
      </c>
      <c r="H424" s="67">
        <v>0.11943793911007031</v>
      </c>
    </row>
    <row r="425" spans="2:8" ht="20.100000000000001" customHeight="1" thickBot="1" x14ac:dyDescent="0.25">
      <c r="B425" s="62" t="s">
        <v>595</v>
      </c>
      <c r="C425" s="67">
        <v>1.6949152542372881E-2</v>
      </c>
      <c r="D425" s="67">
        <v>0.15254237288135594</v>
      </c>
      <c r="E425" s="67">
        <v>1.6949152542372881E-2</v>
      </c>
      <c r="F425" s="67">
        <v>0.5423728813559322</v>
      </c>
      <c r="G425" s="67">
        <v>0.1864406779661017</v>
      </c>
      <c r="H425" s="67">
        <v>8.4745762711864459E-2</v>
      </c>
    </row>
    <row r="426" spans="2:8" ht="20.100000000000001" customHeight="1" thickBot="1" x14ac:dyDescent="0.25">
      <c r="B426" s="62" t="s">
        <v>596</v>
      </c>
      <c r="C426" s="67">
        <v>7.8431372549019607E-2</v>
      </c>
      <c r="D426" s="67">
        <v>0.25490196078431371</v>
      </c>
      <c r="E426" s="67">
        <v>0</v>
      </c>
      <c r="F426" s="67">
        <v>0.31372549019607843</v>
      </c>
      <c r="G426" s="67">
        <v>0.15686274509803921</v>
      </c>
      <c r="H426" s="67">
        <v>0.1960784313725491</v>
      </c>
    </row>
    <row r="427" spans="2:8" ht="20.100000000000001" customHeight="1" thickBot="1" x14ac:dyDescent="0.25">
      <c r="B427" s="62" t="s">
        <v>597</v>
      </c>
      <c r="C427" s="67">
        <v>1.7297297297297298E-2</v>
      </c>
      <c r="D427" s="67">
        <v>0.15891891891891891</v>
      </c>
      <c r="E427" s="67">
        <v>1.5135135135135135E-2</v>
      </c>
      <c r="F427" s="67">
        <v>0.52864864864864869</v>
      </c>
      <c r="G427" s="67">
        <v>0.20864864864864865</v>
      </c>
      <c r="H427" s="67">
        <v>7.1351351351351372E-2</v>
      </c>
    </row>
    <row r="428" spans="2:8" ht="20.100000000000001" customHeight="1" thickBot="1" x14ac:dyDescent="0.25">
      <c r="B428" s="62" t="s">
        <v>598</v>
      </c>
      <c r="C428" s="67">
        <v>6.8965517241379309E-3</v>
      </c>
      <c r="D428" s="67">
        <v>0.2620689655172414</v>
      </c>
      <c r="E428" s="67">
        <v>6.8965517241379309E-3</v>
      </c>
      <c r="F428" s="67">
        <v>0.39310344827586208</v>
      </c>
      <c r="G428" s="67">
        <v>0.21379310344827587</v>
      </c>
      <c r="H428" s="67">
        <v>0.1172413793103447</v>
      </c>
    </row>
    <row r="429" spans="2:8" ht="20.100000000000001" customHeight="1" thickBot="1" x14ac:dyDescent="0.25">
      <c r="B429" s="62" t="s">
        <v>599</v>
      </c>
      <c r="C429" s="67">
        <v>0</v>
      </c>
      <c r="D429" s="67">
        <v>0.19148936170212766</v>
      </c>
      <c r="E429" s="67">
        <v>0</v>
      </c>
      <c r="F429" s="67">
        <v>0.61702127659574468</v>
      </c>
      <c r="G429" s="67">
        <v>0.1276595744680851</v>
      </c>
      <c r="H429" s="67">
        <v>6.3829787234042618E-2</v>
      </c>
    </row>
    <row r="430" spans="2:8" ht="20.100000000000001" customHeight="1" thickBot="1" x14ac:dyDescent="0.25">
      <c r="B430" s="62" t="s">
        <v>600</v>
      </c>
      <c r="C430" s="67">
        <v>8.4033613445378148E-3</v>
      </c>
      <c r="D430" s="67">
        <v>0.25210084033613445</v>
      </c>
      <c r="E430" s="67">
        <v>2.5210084033613446E-2</v>
      </c>
      <c r="F430" s="67">
        <v>0.31092436974789917</v>
      </c>
      <c r="G430" s="67">
        <v>0.36134453781512604</v>
      </c>
      <c r="H430" s="67">
        <v>4.2016806722689093E-2</v>
      </c>
    </row>
    <row r="431" spans="2:8" ht="20.100000000000001" customHeight="1" thickBot="1" x14ac:dyDescent="0.25">
      <c r="B431" s="62" t="s">
        <v>601</v>
      </c>
      <c r="C431" s="67">
        <v>0</v>
      </c>
      <c r="D431" s="67">
        <v>0.18446601941747573</v>
      </c>
      <c r="E431" s="67">
        <v>9.7087378640776691E-3</v>
      </c>
      <c r="F431" s="67">
        <v>0.23300970873786409</v>
      </c>
      <c r="G431" s="67">
        <v>0.37864077669902912</v>
      </c>
      <c r="H431" s="67">
        <v>0.19417475728155337</v>
      </c>
    </row>
    <row r="432" spans="2:8" ht="20.100000000000001" customHeight="1" thickBot="1" x14ac:dyDescent="0.25">
      <c r="B432" s="62" t="s">
        <v>602</v>
      </c>
      <c r="C432" s="67">
        <v>0</v>
      </c>
      <c r="D432" s="67">
        <v>0.20375722543352601</v>
      </c>
      <c r="E432" s="67">
        <v>1.300578034682081E-2</v>
      </c>
      <c r="F432" s="67">
        <v>0.36994219653179189</v>
      </c>
      <c r="G432" s="67">
        <v>0.29046242774566472</v>
      </c>
      <c r="H432" s="67">
        <v>0.1228323699421966</v>
      </c>
    </row>
    <row r="433" spans="2:8" ht="20.100000000000001" customHeight="1" thickBot="1" x14ac:dyDescent="0.25">
      <c r="B433" s="62" t="s">
        <v>603</v>
      </c>
      <c r="C433" s="67">
        <v>8.6206896551724137E-3</v>
      </c>
      <c r="D433" s="67">
        <v>0.23275862068965517</v>
      </c>
      <c r="E433" s="67">
        <v>4.3103448275862072E-2</v>
      </c>
      <c r="F433" s="67">
        <v>0.24568965517241378</v>
      </c>
      <c r="G433" s="67">
        <v>0.31465517241379309</v>
      </c>
      <c r="H433" s="67">
        <v>0.15517241379310348</v>
      </c>
    </row>
    <row r="434" spans="2:8" ht="20.100000000000001" customHeight="1" thickBot="1" x14ac:dyDescent="0.25">
      <c r="B434" s="62" t="s">
        <v>604</v>
      </c>
      <c r="C434" s="67">
        <v>5.3763440860215058E-3</v>
      </c>
      <c r="D434" s="67">
        <v>0.19354838709677419</v>
      </c>
      <c r="E434" s="67">
        <v>1.0752688172043012E-2</v>
      </c>
      <c r="F434" s="67">
        <v>0.41397849462365593</v>
      </c>
      <c r="G434" s="67">
        <v>0.31182795698924731</v>
      </c>
      <c r="H434" s="67">
        <v>6.4516129032258007E-2</v>
      </c>
    </row>
    <row r="435" spans="2:8" ht="20.100000000000001" customHeight="1" thickBot="1" x14ac:dyDescent="0.25">
      <c r="B435" s="62" t="s">
        <v>605</v>
      </c>
      <c r="C435" s="67">
        <v>1.9083969465648856E-2</v>
      </c>
      <c r="D435" s="67">
        <v>0.21628498727735368</v>
      </c>
      <c r="E435" s="67">
        <v>2.0356234096692113E-2</v>
      </c>
      <c r="F435" s="67">
        <v>0.44274809160305345</v>
      </c>
      <c r="G435" s="67">
        <v>0.26463104325699743</v>
      </c>
      <c r="H435" s="67">
        <v>3.6895674300254533E-2</v>
      </c>
    </row>
    <row r="436" spans="2:8" ht="20.100000000000001" customHeight="1" thickBot="1" x14ac:dyDescent="0.25">
      <c r="B436" s="62" t="s">
        <v>606</v>
      </c>
      <c r="C436" s="67">
        <v>1.1049723756906077E-2</v>
      </c>
      <c r="D436" s="67">
        <v>0.17679558011049723</v>
      </c>
      <c r="E436" s="67">
        <v>1.6574585635359115E-2</v>
      </c>
      <c r="F436" s="67">
        <v>0.32044198895027626</v>
      </c>
      <c r="G436" s="67">
        <v>0.40883977900552487</v>
      </c>
      <c r="H436" s="67">
        <v>6.6298342541436517E-2</v>
      </c>
    </row>
    <row r="437" spans="2:8" ht="20.100000000000001" customHeight="1" thickBot="1" x14ac:dyDescent="0.25">
      <c r="B437" s="62" t="s">
        <v>607</v>
      </c>
      <c r="C437" s="67">
        <v>2.8964518464880519E-3</v>
      </c>
      <c r="D437" s="67">
        <v>0.20347574221578565</v>
      </c>
      <c r="E437" s="67">
        <v>4.3446777697320783E-3</v>
      </c>
      <c r="F437" s="67">
        <v>0.30412744388124546</v>
      </c>
      <c r="G437" s="67">
        <v>0.2664735698769008</v>
      </c>
      <c r="H437" s="67">
        <v>0.21868211440984792</v>
      </c>
    </row>
    <row r="438" spans="2:8" ht="20.100000000000001" customHeight="1" thickBot="1" x14ac:dyDescent="0.25">
      <c r="B438" s="62" t="s">
        <v>608</v>
      </c>
      <c r="C438" s="67">
        <v>4.1666666666666664E-2</v>
      </c>
      <c r="D438" s="67">
        <v>0.15277777777777779</v>
      </c>
      <c r="E438" s="67">
        <v>1.3888888888888888E-2</v>
      </c>
      <c r="F438" s="67">
        <v>0.31944444444444442</v>
      </c>
      <c r="G438" s="67">
        <v>0.18055555555555555</v>
      </c>
      <c r="H438" s="67">
        <v>0.29166666666666674</v>
      </c>
    </row>
    <row r="439" spans="2:8" ht="20.100000000000001" customHeight="1" thickBot="1" x14ac:dyDescent="0.25">
      <c r="B439" s="62" t="s">
        <v>609</v>
      </c>
      <c r="C439" s="67">
        <v>1.5527950310559006E-2</v>
      </c>
      <c r="D439" s="67">
        <v>0.17391304347826086</v>
      </c>
      <c r="E439" s="67">
        <v>0</v>
      </c>
      <c r="F439" s="67">
        <v>0.47204968944099379</v>
      </c>
      <c r="G439" s="67">
        <v>0.31366459627329191</v>
      </c>
      <c r="H439" s="67">
        <v>2.4844720496894457E-2</v>
      </c>
    </row>
    <row r="440" spans="2:8" ht="20.100000000000001" customHeight="1" thickBot="1" x14ac:dyDescent="0.25">
      <c r="B440" s="62" t="s">
        <v>610</v>
      </c>
      <c r="C440" s="67">
        <v>0</v>
      </c>
      <c r="D440" s="67">
        <v>0.22500000000000001</v>
      </c>
      <c r="E440" s="67">
        <v>0</v>
      </c>
      <c r="F440" s="67">
        <v>0.32500000000000001</v>
      </c>
      <c r="G440" s="67">
        <v>0.27500000000000002</v>
      </c>
      <c r="H440" s="67">
        <v>0.17499999999999999</v>
      </c>
    </row>
    <row r="441" spans="2:8" ht="20.100000000000001" customHeight="1" thickBot="1" x14ac:dyDescent="0.25">
      <c r="B441" s="62" t="s">
        <v>611</v>
      </c>
      <c r="C441" s="67">
        <v>8.3333333333333332E-3</v>
      </c>
      <c r="D441" s="67">
        <v>0.22500000000000001</v>
      </c>
      <c r="E441" s="67">
        <v>0</v>
      </c>
      <c r="F441" s="67">
        <v>0.35833333333333334</v>
      </c>
      <c r="G441" s="67">
        <v>0.25</v>
      </c>
      <c r="H441" s="67">
        <v>0.15833333333333338</v>
      </c>
    </row>
    <row r="442" spans="2:8" ht="20.100000000000001" customHeight="1" thickBot="1" x14ac:dyDescent="0.25">
      <c r="B442" s="62" t="s">
        <v>612</v>
      </c>
      <c r="C442" s="67">
        <v>1.4141414141414142E-2</v>
      </c>
      <c r="D442" s="67">
        <v>0.18787878787878787</v>
      </c>
      <c r="E442" s="67">
        <v>0</v>
      </c>
      <c r="F442" s="67">
        <v>0.34343434343434343</v>
      </c>
      <c r="G442" s="67">
        <v>0.22626262626262628</v>
      </c>
      <c r="H442" s="67">
        <v>0.22828282828282831</v>
      </c>
    </row>
    <row r="443" spans="2:8" ht="20.100000000000001" customHeight="1" thickBot="1" x14ac:dyDescent="0.25">
      <c r="B443" s="7" t="s">
        <v>206</v>
      </c>
      <c r="C443" s="38">
        <v>1.6576216383017262E-2</v>
      </c>
      <c r="D443" s="38">
        <v>0.13766108312258082</v>
      </c>
      <c r="E443" s="38">
        <v>2.4968303268955987E-2</v>
      </c>
      <c r="F443" s="38">
        <v>0.39591732687547376</v>
      </c>
      <c r="G443" s="38">
        <v>0.22740475887005346</v>
      </c>
      <c r="H443" s="38">
        <v>0.19747231147991878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3" t="s">
        <v>50</v>
      </c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</row>
    <row r="10" spans="2:18" ht="100.5" thickBot="1" x14ac:dyDescent="0.25">
      <c r="C10" s="30" t="s">
        <v>34</v>
      </c>
      <c r="D10" s="30" t="s">
        <v>35</v>
      </c>
      <c r="E10" s="30" t="s">
        <v>36</v>
      </c>
      <c r="F10" s="30" t="s">
        <v>37</v>
      </c>
      <c r="G10" s="30" t="s">
        <v>38</v>
      </c>
      <c r="H10" s="30" t="s">
        <v>39</v>
      </c>
      <c r="I10" s="30" t="s">
        <v>40</v>
      </c>
      <c r="J10" s="30" t="s">
        <v>41</v>
      </c>
      <c r="K10" s="30" t="s">
        <v>42</v>
      </c>
      <c r="L10" s="30" t="s">
        <v>43</v>
      </c>
      <c r="M10" s="30" t="s">
        <v>44</v>
      </c>
      <c r="N10" s="30" t="s">
        <v>45</v>
      </c>
      <c r="O10" s="30" t="s">
        <v>46</v>
      </c>
      <c r="P10" s="30" t="s">
        <v>47</v>
      </c>
      <c r="Q10" s="30" t="s">
        <v>48</v>
      </c>
      <c r="R10" s="30" t="s">
        <v>49</v>
      </c>
    </row>
    <row r="11" spans="2:18" ht="20.100000000000001" customHeight="1" thickBot="1" x14ac:dyDescent="0.25">
      <c r="B11" s="3" t="s">
        <v>167</v>
      </c>
      <c r="C11" s="29">
        <v>1675</v>
      </c>
      <c r="D11" s="29">
        <v>1</v>
      </c>
      <c r="E11" s="29">
        <v>0</v>
      </c>
      <c r="F11" s="29">
        <v>0</v>
      </c>
      <c r="G11" s="29">
        <v>816</v>
      </c>
      <c r="H11" s="29">
        <v>207</v>
      </c>
      <c r="I11" s="29">
        <v>86</v>
      </c>
      <c r="J11" s="29">
        <v>167</v>
      </c>
      <c r="K11" s="29">
        <v>16</v>
      </c>
      <c r="L11" s="29">
        <v>0</v>
      </c>
      <c r="M11" s="29">
        <v>0</v>
      </c>
      <c r="N11" s="29">
        <v>0</v>
      </c>
      <c r="O11" s="29">
        <v>0</v>
      </c>
      <c r="P11" s="29">
        <v>94</v>
      </c>
      <c r="Q11" s="29">
        <v>288</v>
      </c>
      <c r="R11" s="29">
        <v>0</v>
      </c>
    </row>
    <row r="12" spans="2:18" ht="20.100000000000001" customHeight="1" thickBot="1" x14ac:dyDescent="0.25">
      <c r="B12" s="4" t="s">
        <v>235</v>
      </c>
      <c r="C12" s="29">
        <v>175</v>
      </c>
      <c r="D12" s="29">
        <v>0</v>
      </c>
      <c r="E12" s="29">
        <v>0</v>
      </c>
      <c r="F12" s="29">
        <v>0</v>
      </c>
      <c r="G12" s="29">
        <v>113</v>
      </c>
      <c r="H12" s="29">
        <v>52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3</v>
      </c>
      <c r="Q12" s="29">
        <v>7</v>
      </c>
      <c r="R12" s="29">
        <v>0</v>
      </c>
    </row>
    <row r="13" spans="2:18" ht="20.100000000000001" customHeight="1" thickBot="1" x14ac:dyDescent="0.25">
      <c r="B13" s="4" t="s">
        <v>236</v>
      </c>
      <c r="C13" s="29">
        <v>218</v>
      </c>
      <c r="D13" s="29">
        <v>0</v>
      </c>
      <c r="E13" s="29">
        <v>0</v>
      </c>
      <c r="F13" s="29">
        <v>0</v>
      </c>
      <c r="G13" s="29">
        <v>67</v>
      </c>
      <c r="H13" s="29">
        <v>111</v>
      </c>
      <c r="I13" s="29">
        <v>6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8</v>
      </c>
      <c r="Q13" s="29">
        <v>26</v>
      </c>
      <c r="R13" s="29">
        <v>0</v>
      </c>
    </row>
    <row r="14" spans="2:18" ht="20.100000000000001" customHeight="1" thickBot="1" x14ac:dyDescent="0.25">
      <c r="B14" s="4" t="s">
        <v>237</v>
      </c>
      <c r="C14" s="29">
        <v>359</v>
      </c>
      <c r="D14" s="29">
        <v>0</v>
      </c>
      <c r="E14" s="29">
        <v>0</v>
      </c>
      <c r="F14" s="29">
        <v>0</v>
      </c>
      <c r="G14" s="29">
        <v>113</v>
      </c>
      <c r="H14" s="29">
        <v>207</v>
      </c>
      <c r="I14" s="29">
        <v>13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7</v>
      </c>
      <c r="Q14" s="29">
        <v>19</v>
      </c>
      <c r="R14" s="29">
        <v>0</v>
      </c>
    </row>
    <row r="15" spans="2:18" ht="20.100000000000001" customHeight="1" thickBot="1" x14ac:dyDescent="0.25">
      <c r="B15" s="4" t="s">
        <v>238</v>
      </c>
      <c r="C15" s="29">
        <v>639</v>
      </c>
      <c r="D15" s="29">
        <v>0</v>
      </c>
      <c r="E15" s="29">
        <v>0</v>
      </c>
      <c r="F15" s="29">
        <v>0</v>
      </c>
      <c r="G15" s="29">
        <v>84</v>
      </c>
      <c r="H15" s="29">
        <v>512</v>
      </c>
      <c r="I15" s="29">
        <v>4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9</v>
      </c>
      <c r="Q15" s="29">
        <v>30</v>
      </c>
      <c r="R15" s="29">
        <v>0</v>
      </c>
    </row>
    <row r="16" spans="2:18" ht="20.100000000000001" customHeight="1" thickBot="1" x14ac:dyDescent="0.25">
      <c r="B16" s="4" t="s">
        <v>633</v>
      </c>
      <c r="C16" s="29">
        <v>22</v>
      </c>
      <c r="D16" s="29">
        <v>0</v>
      </c>
      <c r="E16" s="29">
        <v>0</v>
      </c>
      <c r="F16" s="29">
        <v>0</v>
      </c>
      <c r="G16" s="29">
        <v>9</v>
      </c>
      <c r="H16" s="29">
        <v>9</v>
      </c>
      <c r="I16" s="29">
        <v>1</v>
      </c>
      <c r="J16" s="29">
        <v>0</v>
      </c>
      <c r="K16" s="29">
        <v>0</v>
      </c>
      <c r="L16" s="29">
        <v>1</v>
      </c>
      <c r="M16" s="29">
        <v>1</v>
      </c>
      <c r="N16" s="29">
        <v>0</v>
      </c>
      <c r="O16" s="29">
        <v>0</v>
      </c>
      <c r="P16" s="29">
        <v>1</v>
      </c>
      <c r="Q16" s="29">
        <v>0</v>
      </c>
      <c r="R16" s="29">
        <v>0</v>
      </c>
    </row>
    <row r="17" spans="2:18" ht="20.100000000000001" customHeight="1" thickBot="1" x14ac:dyDescent="0.25">
      <c r="B17" s="4" t="s">
        <v>239</v>
      </c>
      <c r="C17" s="29">
        <v>460</v>
      </c>
      <c r="D17" s="29">
        <v>0</v>
      </c>
      <c r="E17" s="29">
        <v>0</v>
      </c>
      <c r="F17" s="29">
        <v>0</v>
      </c>
      <c r="G17" s="29">
        <v>309</v>
      </c>
      <c r="H17" s="29">
        <v>102</v>
      </c>
      <c r="I17" s="29">
        <v>0</v>
      </c>
      <c r="J17" s="29">
        <v>5</v>
      </c>
      <c r="K17" s="29">
        <v>3</v>
      </c>
      <c r="L17" s="29">
        <v>0</v>
      </c>
      <c r="M17" s="29">
        <v>5</v>
      </c>
      <c r="N17" s="29">
        <v>0</v>
      </c>
      <c r="O17" s="29">
        <v>0</v>
      </c>
      <c r="P17" s="29">
        <v>0</v>
      </c>
      <c r="Q17" s="29">
        <v>20</v>
      </c>
      <c r="R17" s="29">
        <v>16</v>
      </c>
    </row>
    <row r="18" spans="2:18" ht="20.100000000000001" customHeight="1" thickBot="1" x14ac:dyDescent="0.25">
      <c r="B18" s="4" t="s">
        <v>240</v>
      </c>
      <c r="C18" s="29">
        <v>53</v>
      </c>
      <c r="D18" s="29">
        <v>0</v>
      </c>
      <c r="E18" s="29">
        <v>0</v>
      </c>
      <c r="F18" s="29">
        <v>0</v>
      </c>
      <c r="G18" s="29">
        <v>28</v>
      </c>
      <c r="H18" s="29">
        <v>6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2</v>
      </c>
      <c r="O18" s="29">
        <v>0</v>
      </c>
      <c r="P18" s="29">
        <v>7</v>
      </c>
      <c r="Q18" s="29">
        <v>2</v>
      </c>
      <c r="R18" s="29">
        <v>8</v>
      </c>
    </row>
    <row r="19" spans="2:18" ht="20.100000000000001" customHeight="1" thickBot="1" x14ac:dyDescent="0.25">
      <c r="B19" s="4" t="s">
        <v>241</v>
      </c>
      <c r="C19" s="29">
        <v>333</v>
      </c>
      <c r="D19" s="29">
        <v>0</v>
      </c>
      <c r="E19" s="29">
        <v>0</v>
      </c>
      <c r="F19" s="29">
        <v>0</v>
      </c>
      <c r="G19" s="29">
        <v>77</v>
      </c>
      <c r="H19" s="29">
        <v>57</v>
      </c>
      <c r="I19" s="29">
        <v>58</v>
      </c>
      <c r="J19" s="29">
        <v>92</v>
      </c>
      <c r="K19" s="29">
        <v>5</v>
      </c>
      <c r="L19" s="29">
        <v>4</v>
      </c>
      <c r="M19" s="29">
        <v>1</v>
      </c>
      <c r="N19" s="29">
        <v>1</v>
      </c>
      <c r="O19" s="29">
        <v>0</v>
      </c>
      <c r="P19" s="29">
        <v>9</v>
      </c>
      <c r="Q19" s="29">
        <v>29</v>
      </c>
      <c r="R19" s="29">
        <v>0</v>
      </c>
    </row>
    <row r="20" spans="2:18" ht="20.100000000000001" customHeight="1" thickBot="1" x14ac:dyDescent="0.25">
      <c r="B20" s="4" t="s">
        <v>242</v>
      </c>
      <c r="C20" s="29">
        <v>262</v>
      </c>
      <c r="D20" s="29">
        <v>0</v>
      </c>
      <c r="E20" s="29">
        <v>0</v>
      </c>
      <c r="F20" s="29">
        <v>0</v>
      </c>
      <c r="G20" s="29">
        <v>73</v>
      </c>
      <c r="H20" s="29">
        <v>78</v>
      </c>
      <c r="I20" s="29">
        <v>65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3</v>
      </c>
      <c r="Q20" s="29">
        <v>43</v>
      </c>
      <c r="R20" s="29">
        <v>0</v>
      </c>
    </row>
    <row r="21" spans="2:18" ht="20.100000000000001" customHeight="1" thickBot="1" x14ac:dyDescent="0.25">
      <c r="B21" s="4" t="s">
        <v>243</v>
      </c>
      <c r="C21" s="29">
        <v>1444</v>
      </c>
      <c r="D21" s="29">
        <v>1</v>
      </c>
      <c r="E21" s="29">
        <v>0</v>
      </c>
      <c r="F21" s="29">
        <v>0</v>
      </c>
      <c r="G21" s="29">
        <v>697</v>
      </c>
      <c r="H21" s="29">
        <v>154</v>
      </c>
      <c r="I21" s="29">
        <v>34</v>
      </c>
      <c r="J21" s="29">
        <v>20</v>
      </c>
      <c r="K21" s="29">
        <v>1</v>
      </c>
      <c r="L21" s="29">
        <v>0</v>
      </c>
      <c r="M21" s="29">
        <v>10</v>
      </c>
      <c r="N21" s="29">
        <v>5</v>
      </c>
      <c r="O21" s="29">
        <v>0</v>
      </c>
      <c r="P21" s="29">
        <v>275</v>
      </c>
      <c r="Q21" s="29">
        <v>141</v>
      </c>
      <c r="R21" s="29">
        <v>106</v>
      </c>
    </row>
    <row r="22" spans="2:18" ht="20.100000000000001" customHeight="1" thickBot="1" x14ac:dyDescent="0.25">
      <c r="B22" s="4" t="s">
        <v>168</v>
      </c>
      <c r="C22" s="29">
        <v>587</v>
      </c>
      <c r="D22" s="29">
        <v>0</v>
      </c>
      <c r="E22" s="29">
        <v>0</v>
      </c>
      <c r="F22" s="29">
        <v>0</v>
      </c>
      <c r="G22" s="29">
        <v>373</v>
      </c>
      <c r="H22" s="29">
        <v>72</v>
      </c>
      <c r="I22" s="29">
        <v>70</v>
      </c>
      <c r="J22" s="29">
        <v>3</v>
      </c>
      <c r="K22" s="29">
        <v>1</v>
      </c>
      <c r="L22" s="29">
        <v>0</v>
      </c>
      <c r="M22" s="29">
        <v>0</v>
      </c>
      <c r="N22" s="29">
        <v>0</v>
      </c>
      <c r="O22" s="29">
        <v>0</v>
      </c>
      <c r="P22" s="29">
        <v>14</v>
      </c>
      <c r="Q22" s="29">
        <v>39</v>
      </c>
      <c r="R22" s="29">
        <v>15</v>
      </c>
    </row>
    <row r="23" spans="2:18" ht="20.100000000000001" customHeight="1" thickBot="1" x14ac:dyDescent="0.25">
      <c r="B23" s="4" t="s">
        <v>244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</row>
    <row r="24" spans="2:18" ht="20.100000000000001" customHeight="1" thickBot="1" x14ac:dyDescent="0.25">
      <c r="B24" s="4" t="s">
        <v>245</v>
      </c>
      <c r="C24" s="29">
        <v>240</v>
      </c>
      <c r="D24" s="29">
        <v>0</v>
      </c>
      <c r="E24" s="29">
        <v>0</v>
      </c>
      <c r="F24" s="29">
        <v>0</v>
      </c>
      <c r="G24" s="29">
        <v>104</v>
      </c>
      <c r="H24" s="29">
        <v>92</v>
      </c>
      <c r="I24" s="29">
        <v>14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8</v>
      </c>
      <c r="Q24" s="29">
        <v>22</v>
      </c>
      <c r="R24" s="29">
        <v>0</v>
      </c>
    </row>
    <row r="25" spans="2:18" ht="20.100000000000001" customHeight="1" thickBot="1" x14ac:dyDescent="0.25">
      <c r="B25" s="4" t="s">
        <v>246</v>
      </c>
      <c r="C25" s="29">
        <v>1040</v>
      </c>
      <c r="D25" s="29">
        <v>0</v>
      </c>
      <c r="E25" s="29">
        <v>0</v>
      </c>
      <c r="F25" s="29">
        <v>0</v>
      </c>
      <c r="G25" s="29">
        <v>277</v>
      </c>
      <c r="H25" s="29">
        <v>66</v>
      </c>
      <c r="I25" s="29">
        <v>8</v>
      </c>
      <c r="J25" s="29">
        <v>209</v>
      </c>
      <c r="K25" s="29">
        <v>5</v>
      </c>
      <c r="L25" s="29">
        <v>66</v>
      </c>
      <c r="M25" s="29">
        <v>0</v>
      </c>
      <c r="N25" s="29">
        <v>0</v>
      </c>
      <c r="O25" s="29">
        <v>8</v>
      </c>
      <c r="P25" s="29">
        <v>27</v>
      </c>
      <c r="Q25" s="29">
        <v>358</v>
      </c>
      <c r="R25" s="29">
        <v>16</v>
      </c>
    </row>
    <row r="26" spans="2:18" ht="20.100000000000001" customHeight="1" thickBot="1" x14ac:dyDescent="0.25">
      <c r="B26" s="5" t="s">
        <v>247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</row>
    <row r="27" spans="2:18" ht="20.100000000000001" customHeight="1" thickBot="1" x14ac:dyDescent="0.25">
      <c r="B27" s="6" t="s">
        <v>248</v>
      </c>
      <c r="C27" s="29">
        <v>356</v>
      </c>
      <c r="D27" s="29">
        <v>0</v>
      </c>
      <c r="E27" s="29">
        <v>0</v>
      </c>
      <c r="F27" s="29">
        <v>0</v>
      </c>
      <c r="G27" s="29">
        <v>305</v>
      </c>
      <c r="H27" s="29">
        <v>12</v>
      </c>
      <c r="I27" s="29">
        <v>11</v>
      </c>
      <c r="J27" s="29">
        <v>0</v>
      </c>
      <c r="K27" s="29">
        <v>6</v>
      </c>
      <c r="L27" s="29">
        <v>0</v>
      </c>
      <c r="M27" s="29">
        <v>0</v>
      </c>
      <c r="N27" s="29">
        <v>0</v>
      </c>
      <c r="O27" s="29">
        <v>0</v>
      </c>
      <c r="P27" s="29">
        <v>6</v>
      </c>
      <c r="Q27" s="29">
        <v>16</v>
      </c>
      <c r="R27" s="29">
        <v>0</v>
      </c>
    </row>
    <row r="28" spans="2:18" ht="20.100000000000001" customHeight="1" thickBot="1" x14ac:dyDescent="0.25">
      <c r="B28" s="4" t="s">
        <v>249</v>
      </c>
      <c r="C28" s="29">
        <v>1093</v>
      </c>
      <c r="D28" s="29">
        <v>0</v>
      </c>
      <c r="E28" s="29">
        <v>0</v>
      </c>
      <c r="F28" s="29">
        <v>0</v>
      </c>
      <c r="G28" s="29">
        <v>254</v>
      </c>
      <c r="H28" s="29">
        <v>210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629</v>
      </c>
      <c r="R28" s="29">
        <v>0</v>
      </c>
    </row>
    <row r="29" spans="2:18" ht="20.100000000000001" customHeight="1" thickBot="1" x14ac:dyDescent="0.25">
      <c r="B29" s="4" t="s">
        <v>250</v>
      </c>
      <c r="C29" s="29">
        <v>119</v>
      </c>
      <c r="D29" s="29">
        <v>0</v>
      </c>
      <c r="E29" s="29">
        <v>0</v>
      </c>
      <c r="F29" s="29">
        <v>0</v>
      </c>
      <c r="G29" s="29">
        <v>33</v>
      </c>
      <c r="H29" s="29">
        <v>36</v>
      </c>
      <c r="I29" s="29">
        <v>9</v>
      </c>
      <c r="J29" s="29">
        <v>19</v>
      </c>
      <c r="K29" s="29">
        <v>1</v>
      </c>
      <c r="L29" s="29">
        <v>1</v>
      </c>
      <c r="M29" s="29">
        <v>0</v>
      </c>
      <c r="N29" s="29">
        <v>0</v>
      </c>
      <c r="O29" s="29">
        <v>0</v>
      </c>
      <c r="P29" s="29">
        <v>6</v>
      </c>
      <c r="Q29" s="29">
        <v>12</v>
      </c>
      <c r="R29" s="29">
        <v>2</v>
      </c>
    </row>
    <row r="30" spans="2:18" ht="20.100000000000001" customHeight="1" thickBot="1" x14ac:dyDescent="0.25">
      <c r="B30" s="4" t="s">
        <v>251</v>
      </c>
      <c r="C30" s="29">
        <v>267</v>
      </c>
      <c r="D30" s="29">
        <v>0</v>
      </c>
      <c r="E30" s="29">
        <v>0</v>
      </c>
      <c r="F30" s="29">
        <v>0</v>
      </c>
      <c r="G30" s="29">
        <v>235</v>
      </c>
      <c r="H30" s="29">
        <v>6</v>
      </c>
      <c r="I30" s="29">
        <v>20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6</v>
      </c>
      <c r="R30" s="29">
        <v>0</v>
      </c>
    </row>
    <row r="31" spans="2:18" ht="20.100000000000001" customHeight="1" thickBot="1" x14ac:dyDescent="0.25">
      <c r="B31" s="4" t="s">
        <v>252</v>
      </c>
      <c r="C31" s="29">
        <v>113</v>
      </c>
      <c r="D31" s="29">
        <v>0</v>
      </c>
      <c r="E31" s="29">
        <v>0</v>
      </c>
      <c r="F31" s="29">
        <v>0</v>
      </c>
      <c r="G31" s="29">
        <v>48</v>
      </c>
      <c r="H31" s="29">
        <v>19</v>
      </c>
      <c r="I31" s="29">
        <v>18</v>
      </c>
      <c r="J31" s="29">
        <v>4</v>
      </c>
      <c r="K31" s="29">
        <v>2</v>
      </c>
      <c r="L31" s="29">
        <v>0</v>
      </c>
      <c r="M31" s="29">
        <v>0</v>
      </c>
      <c r="N31" s="29">
        <v>0</v>
      </c>
      <c r="O31" s="29">
        <v>0</v>
      </c>
      <c r="P31" s="29">
        <v>4</v>
      </c>
      <c r="Q31" s="29">
        <v>18</v>
      </c>
      <c r="R31" s="29">
        <v>0</v>
      </c>
    </row>
    <row r="32" spans="2:18" ht="20.100000000000001" customHeight="1" thickBot="1" x14ac:dyDescent="0.25">
      <c r="B32" s="4" t="s">
        <v>634</v>
      </c>
      <c r="C32" s="29">
        <v>113</v>
      </c>
      <c r="D32" s="29">
        <v>0</v>
      </c>
      <c r="E32" s="29">
        <v>0</v>
      </c>
      <c r="F32" s="29">
        <v>0</v>
      </c>
      <c r="G32" s="29">
        <v>35</v>
      </c>
      <c r="H32" s="29">
        <v>52</v>
      </c>
      <c r="I32" s="29">
        <v>11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6</v>
      </c>
      <c r="Q32" s="29">
        <v>9</v>
      </c>
      <c r="R32" s="29">
        <v>0</v>
      </c>
    </row>
    <row r="33" spans="2:18" ht="20.100000000000001" customHeight="1" thickBot="1" x14ac:dyDescent="0.25">
      <c r="B33" s="4" t="s">
        <v>253</v>
      </c>
      <c r="C33" s="29">
        <v>41</v>
      </c>
      <c r="D33" s="29">
        <v>0</v>
      </c>
      <c r="E33" s="29">
        <v>0</v>
      </c>
      <c r="F33" s="29">
        <v>0</v>
      </c>
      <c r="G33" s="29">
        <v>17</v>
      </c>
      <c r="H33" s="29">
        <v>11</v>
      </c>
      <c r="I33" s="29">
        <v>8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1</v>
      </c>
      <c r="Q33" s="29">
        <v>4</v>
      </c>
      <c r="R33" s="29">
        <v>0</v>
      </c>
    </row>
    <row r="34" spans="2:18" ht="20.100000000000001" customHeight="1" thickBot="1" x14ac:dyDescent="0.25">
      <c r="B34" s="4" t="s">
        <v>254</v>
      </c>
      <c r="C34" s="29">
        <v>60</v>
      </c>
      <c r="D34" s="29">
        <v>0</v>
      </c>
      <c r="E34" s="29">
        <v>0</v>
      </c>
      <c r="F34" s="29">
        <v>0</v>
      </c>
      <c r="G34" s="29">
        <v>39</v>
      </c>
      <c r="H34" s="29">
        <v>10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3</v>
      </c>
      <c r="Q34" s="29">
        <v>8</v>
      </c>
      <c r="R34" s="29">
        <v>0</v>
      </c>
    </row>
    <row r="35" spans="2:18" ht="20.100000000000001" customHeight="1" thickBot="1" x14ac:dyDescent="0.25">
      <c r="B35" s="4" t="s">
        <v>635</v>
      </c>
      <c r="C35" s="29">
        <v>60</v>
      </c>
      <c r="D35" s="29">
        <v>0</v>
      </c>
      <c r="E35" s="29">
        <v>0</v>
      </c>
      <c r="F35" s="29">
        <v>0</v>
      </c>
      <c r="G35" s="29">
        <v>56</v>
      </c>
      <c r="H35" s="29">
        <v>4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</row>
    <row r="36" spans="2:18" ht="20.100000000000001" customHeight="1" thickBot="1" x14ac:dyDescent="0.25">
      <c r="B36" s="4" t="s">
        <v>255</v>
      </c>
      <c r="C36" s="29">
        <v>83</v>
      </c>
      <c r="D36" s="29">
        <v>0</v>
      </c>
      <c r="E36" s="29">
        <v>0</v>
      </c>
      <c r="F36" s="29">
        <v>0</v>
      </c>
      <c r="G36" s="29">
        <v>36</v>
      </c>
      <c r="H36" s="29">
        <v>43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4</v>
      </c>
      <c r="R36" s="29">
        <v>0</v>
      </c>
    </row>
    <row r="37" spans="2:18" ht="20.100000000000001" customHeight="1" thickBot="1" x14ac:dyDescent="0.25">
      <c r="B37" s="4" t="s">
        <v>256</v>
      </c>
      <c r="C37" s="29">
        <v>58</v>
      </c>
      <c r="D37" s="29">
        <v>0</v>
      </c>
      <c r="E37" s="29">
        <v>0</v>
      </c>
      <c r="F37" s="29">
        <v>0</v>
      </c>
      <c r="G37" s="29">
        <v>11</v>
      </c>
      <c r="H37" s="29">
        <v>19</v>
      </c>
      <c r="I37" s="29">
        <v>4</v>
      </c>
      <c r="J37" s="29">
        <v>20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2</v>
      </c>
      <c r="Q37" s="29">
        <v>2</v>
      </c>
      <c r="R37" s="29">
        <v>0</v>
      </c>
    </row>
    <row r="38" spans="2:18" ht="20.100000000000001" customHeight="1" thickBot="1" x14ac:dyDescent="0.25">
      <c r="B38" s="4" t="s">
        <v>257</v>
      </c>
      <c r="C38" s="29">
        <v>280</v>
      </c>
      <c r="D38" s="29">
        <v>0</v>
      </c>
      <c r="E38" s="29">
        <v>0</v>
      </c>
      <c r="F38" s="29">
        <v>0</v>
      </c>
      <c r="G38" s="29">
        <v>69</v>
      </c>
      <c r="H38" s="29">
        <v>66</v>
      </c>
      <c r="I38" s="29">
        <v>66</v>
      </c>
      <c r="J38" s="29">
        <v>9</v>
      </c>
      <c r="K38" s="29">
        <v>1</v>
      </c>
      <c r="L38" s="29">
        <v>2</v>
      </c>
      <c r="M38" s="29">
        <v>0</v>
      </c>
      <c r="N38" s="29">
        <v>0</v>
      </c>
      <c r="O38" s="29">
        <v>0</v>
      </c>
      <c r="P38" s="29">
        <v>24</v>
      </c>
      <c r="Q38" s="29">
        <v>43</v>
      </c>
      <c r="R38" s="29">
        <v>0</v>
      </c>
    </row>
    <row r="39" spans="2:18" ht="20.100000000000001" customHeight="1" thickBot="1" x14ac:dyDescent="0.25">
      <c r="B39" s="4" t="s">
        <v>258</v>
      </c>
      <c r="C39" s="29">
        <v>78</v>
      </c>
      <c r="D39" s="29">
        <v>0</v>
      </c>
      <c r="E39" s="29">
        <v>0</v>
      </c>
      <c r="F39" s="29">
        <v>0</v>
      </c>
      <c r="G39" s="29">
        <v>74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4</v>
      </c>
      <c r="R39" s="29">
        <v>0</v>
      </c>
    </row>
    <row r="40" spans="2:18" ht="20.100000000000001" customHeight="1" thickBot="1" x14ac:dyDescent="0.25">
      <c r="B40" s="4" t="s">
        <v>259</v>
      </c>
      <c r="C40" s="29">
        <v>213</v>
      </c>
      <c r="D40" s="29">
        <v>0</v>
      </c>
      <c r="E40" s="29">
        <v>0</v>
      </c>
      <c r="F40" s="29">
        <v>0</v>
      </c>
      <c r="G40" s="29">
        <v>55</v>
      </c>
      <c r="H40" s="29">
        <v>100</v>
      </c>
      <c r="I40" s="29">
        <v>7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1</v>
      </c>
      <c r="P40" s="29">
        <v>9</v>
      </c>
      <c r="Q40" s="29">
        <v>16</v>
      </c>
      <c r="R40" s="29">
        <v>25</v>
      </c>
    </row>
    <row r="41" spans="2:18" ht="20.100000000000001" customHeight="1" thickBot="1" x14ac:dyDescent="0.25">
      <c r="B41" s="4" t="s">
        <v>169</v>
      </c>
      <c r="C41" s="29">
        <v>1234</v>
      </c>
      <c r="D41" s="29">
        <v>0</v>
      </c>
      <c r="E41" s="29">
        <v>0</v>
      </c>
      <c r="F41" s="29">
        <v>0</v>
      </c>
      <c r="G41" s="29">
        <v>972</v>
      </c>
      <c r="H41" s="29">
        <v>24</v>
      </c>
      <c r="I41" s="29">
        <v>5</v>
      </c>
      <c r="J41" s="29">
        <v>25</v>
      </c>
      <c r="K41" s="29">
        <v>0</v>
      </c>
      <c r="L41" s="29">
        <v>6</v>
      </c>
      <c r="M41" s="29">
        <v>2</v>
      </c>
      <c r="N41" s="29">
        <v>0</v>
      </c>
      <c r="O41" s="29">
        <v>0</v>
      </c>
      <c r="P41" s="29">
        <v>92</v>
      </c>
      <c r="Q41" s="29">
        <v>98</v>
      </c>
      <c r="R41" s="29">
        <v>10</v>
      </c>
    </row>
    <row r="42" spans="2:18" ht="20.100000000000001" customHeight="1" thickBot="1" x14ac:dyDescent="0.25">
      <c r="B42" s="4" t="s">
        <v>260</v>
      </c>
      <c r="C42" s="29">
        <v>32</v>
      </c>
      <c r="D42" s="29">
        <v>0</v>
      </c>
      <c r="E42" s="29">
        <v>0</v>
      </c>
      <c r="F42" s="29">
        <v>0</v>
      </c>
      <c r="G42" s="29">
        <v>23</v>
      </c>
      <c r="H42" s="29">
        <v>1</v>
      </c>
      <c r="I42" s="29">
        <v>0</v>
      </c>
      <c r="J42" s="29">
        <v>4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4</v>
      </c>
      <c r="Q42" s="29">
        <v>0</v>
      </c>
      <c r="R42" s="29">
        <v>0</v>
      </c>
    </row>
    <row r="43" spans="2:18" ht="20.100000000000001" customHeight="1" thickBot="1" x14ac:dyDescent="0.25">
      <c r="B43" s="4" t="s">
        <v>261</v>
      </c>
      <c r="C43" s="29">
        <v>65</v>
      </c>
      <c r="D43" s="29">
        <v>0</v>
      </c>
      <c r="E43" s="29">
        <v>0</v>
      </c>
      <c r="F43" s="29">
        <v>0</v>
      </c>
      <c r="G43" s="29">
        <v>29</v>
      </c>
      <c r="H43" s="29">
        <v>0</v>
      </c>
      <c r="I43" s="29">
        <v>0</v>
      </c>
      <c r="J43" s="29">
        <v>0</v>
      </c>
      <c r="K43" s="29">
        <v>0</v>
      </c>
      <c r="L43" s="29">
        <v>17</v>
      </c>
      <c r="M43" s="29">
        <v>0</v>
      </c>
      <c r="N43" s="29">
        <v>0</v>
      </c>
      <c r="O43" s="29">
        <v>0</v>
      </c>
      <c r="P43" s="29">
        <v>6</v>
      </c>
      <c r="Q43" s="29">
        <v>13</v>
      </c>
      <c r="R43" s="29">
        <v>0</v>
      </c>
    </row>
    <row r="44" spans="2:18" ht="20.100000000000001" customHeight="1" thickBot="1" x14ac:dyDescent="0.25">
      <c r="B44" s="4" t="s">
        <v>262</v>
      </c>
      <c r="C44" s="29">
        <v>145</v>
      </c>
      <c r="D44" s="29">
        <v>0</v>
      </c>
      <c r="E44" s="29">
        <v>0</v>
      </c>
      <c r="F44" s="29">
        <v>0</v>
      </c>
      <c r="G44" s="29">
        <v>80</v>
      </c>
      <c r="H44" s="29">
        <v>16</v>
      </c>
      <c r="I44" s="29">
        <v>9</v>
      </c>
      <c r="J44" s="29">
        <v>14</v>
      </c>
      <c r="K44" s="29">
        <v>4</v>
      </c>
      <c r="L44" s="29">
        <v>11</v>
      </c>
      <c r="M44" s="29">
        <v>0</v>
      </c>
      <c r="N44" s="29">
        <v>0</v>
      </c>
      <c r="O44" s="29">
        <v>0</v>
      </c>
      <c r="P44" s="29">
        <v>0</v>
      </c>
      <c r="Q44" s="29">
        <v>11</v>
      </c>
      <c r="R44" s="29">
        <v>0</v>
      </c>
    </row>
    <row r="45" spans="2:18" ht="20.100000000000001" customHeight="1" thickBot="1" x14ac:dyDescent="0.25">
      <c r="B45" s="4" t="s">
        <v>636</v>
      </c>
      <c r="C45" s="29">
        <v>54</v>
      </c>
      <c r="D45" s="29">
        <v>0</v>
      </c>
      <c r="E45" s="29">
        <v>0</v>
      </c>
      <c r="F45" s="29">
        <v>0</v>
      </c>
      <c r="G45" s="29">
        <v>23</v>
      </c>
      <c r="H45" s="29">
        <v>3</v>
      </c>
      <c r="I45" s="29">
        <v>1</v>
      </c>
      <c r="J45" s="29">
        <v>4</v>
      </c>
      <c r="K45" s="29">
        <v>15</v>
      </c>
      <c r="L45" s="29">
        <v>0</v>
      </c>
      <c r="M45" s="29">
        <v>0</v>
      </c>
      <c r="N45" s="29">
        <v>0</v>
      </c>
      <c r="O45" s="29">
        <v>0</v>
      </c>
      <c r="P45" s="29">
        <v>1</v>
      </c>
      <c r="Q45" s="29">
        <v>7</v>
      </c>
      <c r="R45" s="29">
        <v>0</v>
      </c>
    </row>
    <row r="46" spans="2:18" ht="20.100000000000001" customHeight="1" thickBot="1" x14ac:dyDescent="0.25">
      <c r="B46" s="4" t="s">
        <v>263</v>
      </c>
      <c r="C46" s="29">
        <v>165</v>
      </c>
      <c r="D46" s="29">
        <v>0</v>
      </c>
      <c r="E46" s="29">
        <v>0</v>
      </c>
      <c r="F46" s="29">
        <v>0</v>
      </c>
      <c r="G46" s="29">
        <v>69</v>
      </c>
      <c r="H46" s="29">
        <v>79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2</v>
      </c>
      <c r="Q46" s="29">
        <v>15</v>
      </c>
      <c r="R46" s="29">
        <v>0</v>
      </c>
    </row>
    <row r="47" spans="2:18" ht="20.100000000000001" customHeight="1" thickBot="1" x14ac:dyDescent="0.25">
      <c r="B47" s="4" t="s">
        <v>264</v>
      </c>
      <c r="C47" s="29">
        <v>148</v>
      </c>
      <c r="D47" s="29">
        <v>0</v>
      </c>
      <c r="E47" s="29">
        <v>0</v>
      </c>
      <c r="F47" s="29">
        <v>0</v>
      </c>
      <c r="G47" s="29">
        <v>30</v>
      </c>
      <c r="H47" s="29">
        <v>67</v>
      </c>
      <c r="I47" s="29">
        <v>7</v>
      </c>
      <c r="J47" s="29">
        <v>35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3</v>
      </c>
      <c r="Q47" s="29">
        <v>6</v>
      </c>
      <c r="R47" s="29">
        <v>0</v>
      </c>
    </row>
    <row r="48" spans="2:18" ht="20.100000000000001" customHeight="1" thickBot="1" x14ac:dyDescent="0.25">
      <c r="B48" s="4" t="s">
        <v>170</v>
      </c>
      <c r="C48" s="29">
        <v>2553</v>
      </c>
      <c r="D48" s="29">
        <v>3</v>
      </c>
      <c r="E48" s="29">
        <v>0</v>
      </c>
      <c r="F48" s="29">
        <v>0</v>
      </c>
      <c r="G48" s="29">
        <v>1349</v>
      </c>
      <c r="H48" s="29">
        <v>93</v>
      </c>
      <c r="I48" s="29">
        <v>141</v>
      </c>
      <c r="J48" s="29">
        <v>205</v>
      </c>
      <c r="K48" s="29">
        <v>9</v>
      </c>
      <c r="L48" s="29">
        <v>25</v>
      </c>
      <c r="M48" s="29">
        <v>15</v>
      </c>
      <c r="N48" s="29">
        <v>2</v>
      </c>
      <c r="O48" s="29">
        <v>9</v>
      </c>
      <c r="P48" s="29">
        <v>303</v>
      </c>
      <c r="Q48" s="29">
        <v>67</v>
      </c>
      <c r="R48" s="29">
        <v>332</v>
      </c>
    </row>
    <row r="49" spans="2:18" ht="20.100000000000001" customHeight="1" thickBot="1" x14ac:dyDescent="0.25">
      <c r="B49" s="4" t="s">
        <v>265</v>
      </c>
      <c r="C49" s="29">
        <v>1631</v>
      </c>
      <c r="D49" s="29">
        <v>0</v>
      </c>
      <c r="E49" s="29">
        <v>0</v>
      </c>
      <c r="F49" s="29">
        <v>0</v>
      </c>
      <c r="G49" s="29">
        <v>640</v>
      </c>
      <c r="H49" s="29">
        <v>211</v>
      </c>
      <c r="I49" s="29">
        <v>18</v>
      </c>
      <c r="J49" s="29">
        <v>0</v>
      </c>
      <c r="K49" s="29">
        <v>0</v>
      </c>
      <c r="L49" s="29">
        <v>0</v>
      </c>
      <c r="M49" s="29">
        <v>0</v>
      </c>
      <c r="N49" s="29">
        <v>4</v>
      </c>
      <c r="O49" s="29">
        <v>0</v>
      </c>
      <c r="P49" s="29">
        <v>532</v>
      </c>
      <c r="Q49" s="29">
        <v>202</v>
      </c>
      <c r="R49" s="29">
        <v>24</v>
      </c>
    </row>
    <row r="50" spans="2:18" ht="20.100000000000001" customHeight="1" thickBot="1" x14ac:dyDescent="0.25">
      <c r="B50" s="4" t="s">
        <v>266</v>
      </c>
      <c r="C50" s="29">
        <v>82</v>
      </c>
      <c r="D50" s="29">
        <v>0</v>
      </c>
      <c r="E50" s="29">
        <v>0</v>
      </c>
      <c r="F50" s="29">
        <v>0</v>
      </c>
      <c r="G50" s="29">
        <v>8</v>
      </c>
      <c r="H50" s="29">
        <v>67</v>
      </c>
      <c r="I50" s="29">
        <v>2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2</v>
      </c>
      <c r="Q50" s="29">
        <v>3</v>
      </c>
      <c r="R50" s="29">
        <v>0</v>
      </c>
    </row>
    <row r="51" spans="2:18" ht="20.100000000000001" customHeight="1" thickBot="1" x14ac:dyDescent="0.25">
      <c r="B51" s="4" t="s">
        <v>267</v>
      </c>
      <c r="C51" s="29">
        <v>109</v>
      </c>
      <c r="D51" s="29">
        <v>0</v>
      </c>
      <c r="E51" s="29">
        <v>0</v>
      </c>
      <c r="F51" s="29">
        <v>0</v>
      </c>
      <c r="G51" s="29">
        <v>80</v>
      </c>
      <c r="H51" s="29">
        <v>25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4</v>
      </c>
      <c r="R51" s="29">
        <v>0</v>
      </c>
    </row>
    <row r="52" spans="2:18" ht="20.100000000000001" customHeight="1" thickBot="1" x14ac:dyDescent="0.25">
      <c r="B52" s="4" t="s">
        <v>268</v>
      </c>
      <c r="C52" s="29">
        <v>490</v>
      </c>
      <c r="D52" s="29">
        <v>0</v>
      </c>
      <c r="E52" s="29">
        <v>0</v>
      </c>
      <c r="F52" s="29">
        <v>0</v>
      </c>
      <c r="G52" s="29">
        <v>268</v>
      </c>
      <c r="H52" s="29">
        <v>112</v>
      </c>
      <c r="I52" s="29">
        <v>10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16</v>
      </c>
      <c r="Q52" s="29">
        <v>61</v>
      </c>
      <c r="R52" s="29">
        <v>23</v>
      </c>
    </row>
    <row r="53" spans="2:18" ht="20.100000000000001" customHeight="1" thickBot="1" x14ac:dyDescent="0.25">
      <c r="B53" s="4" t="s">
        <v>269</v>
      </c>
      <c r="C53" s="29">
        <v>35</v>
      </c>
      <c r="D53" s="29">
        <v>0</v>
      </c>
      <c r="E53" s="29">
        <v>0</v>
      </c>
      <c r="F53" s="29">
        <v>1</v>
      </c>
      <c r="G53" s="29">
        <v>3</v>
      </c>
      <c r="H53" s="29">
        <v>24</v>
      </c>
      <c r="I53" s="29">
        <v>0</v>
      </c>
      <c r="J53" s="29">
        <v>0</v>
      </c>
      <c r="K53" s="29">
        <v>0</v>
      </c>
      <c r="L53" s="29">
        <v>4</v>
      </c>
      <c r="M53" s="29">
        <v>0</v>
      </c>
      <c r="N53" s="29">
        <v>0</v>
      </c>
      <c r="O53" s="29">
        <v>0</v>
      </c>
      <c r="P53" s="29">
        <v>0</v>
      </c>
      <c r="Q53" s="29">
        <v>3</v>
      </c>
      <c r="R53" s="29">
        <v>0</v>
      </c>
    </row>
    <row r="54" spans="2:18" ht="20.100000000000001" customHeight="1" thickBot="1" x14ac:dyDescent="0.25">
      <c r="B54" s="4" t="s">
        <v>270</v>
      </c>
      <c r="C54" s="29">
        <v>105</v>
      </c>
      <c r="D54" s="29">
        <v>0</v>
      </c>
      <c r="E54" s="29">
        <v>0</v>
      </c>
      <c r="F54" s="29">
        <v>0</v>
      </c>
      <c r="G54" s="29">
        <v>31</v>
      </c>
      <c r="H54" s="29">
        <v>36</v>
      </c>
      <c r="I54" s="29">
        <v>10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9</v>
      </c>
      <c r="Q54" s="29">
        <v>17</v>
      </c>
      <c r="R54" s="29">
        <v>2</v>
      </c>
    </row>
    <row r="55" spans="2:18" ht="20.100000000000001" customHeight="1" thickBot="1" x14ac:dyDescent="0.25">
      <c r="B55" s="4" t="s">
        <v>271</v>
      </c>
      <c r="C55" s="29">
        <v>82</v>
      </c>
      <c r="D55" s="29">
        <v>0</v>
      </c>
      <c r="E55" s="29">
        <v>0</v>
      </c>
      <c r="F55" s="29">
        <v>0</v>
      </c>
      <c r="G55" s="29">
        <v>51</v>
      </c>
      <c r="H55" s="29">
        <v>28</v>
      </c>
      <c r="I55" s="29">
        <v>3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</row>
    <row r="56" spans="2:18" ht="20.100000000000001" customHeight="1" thickBot="1" x14ac:dyDescent="0.25">
      <c r="B56" s="4" t="s">
        <v>171</v>
      </c>
      <c r="C56" s="29">
        <v>1091</v>
      </c>
      <c r="D56" s="29">
        <v>0</v>
      </c>
      <c r="E56" s="29">
        <v>0</v>
      </c>
      <c r="F56" s="29">
        <v>0</v>
      </c>
      <c r="G56" s="29">
        <v>796</v>
      </c>
      <c r="H56" s="29">
        <v>142</v>
      </c>
      <c r="I56" s="29">
        <v>44</v>
      </c>
      <c r="J56" s="29">
        <v>2</v>
      </c>
      <c r="K56" s="29">
        <v>1</v>
      </c>
      <c r="L56" s="29">
        <v>0</v>
      </c>
      <c r="M56" s="29">
        <v>0</v>
      </c>
      <c r="N56" s="29">
        <v>0</v>
      </c>
      <c r="O56" s="29">
        <v>0</v>
      </c>
      <c r="P56" s="29">
        <v>74</v>
      </c>
      <c r="Q56" s="29">
        <v>23</v>
      </c>
      <c r="R56" s="29">
        <v>9</v>
      </c>
    </row>
    <row r="57" spans="2:18" ht="20.100000000000001" customHeight="1" thickBot="1" x14ac:dyDescent="0.25">
      <c r="B57" s="4" t="s">
        <v>272</v>
      </c>
      <c r="C57" s="29">
        <v>313</v>
      </c>
      <c r="D57" s="29">
        <v>0</v>
      </c>
      <c r="E57" s="29">
        <v>0</v>
      </c>
      <c r="F57" s="29">
        <v>0</v>
      </c>
      <c r="G57" s="29">
        <v>86</v>
      </c>
      <c r="H57" s="29">
        <v>0</v>
      </c>
      <c r="I57" s="29">
        <v>164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46</v>
      </c>
      <c r="Q57" s="29">
        <v>2</v>
      </c>
      <c r="R57" s="29">
        <v>15</v>
      </c>
    </row>
    <row r="58" spans="2:18" ht="20.100000000000001" customHeight="1" thickBot="1" x14ac:dyDescent="0.25">
      <c r="B58" s="4" t="s">
        <v>273</v>
      </c>
      <c r="C58" s="29">
        <v>127</v>
      </c>
      <c r="D58" s="29">
        <v>0</v>
      </c>
      <c r="E58" s="29">
        <v>0</v>
      </c>
      <c r="F58" s="29">
        <v>0</v>
      </c>
      <c r="G58" s="29">
        <v>54</v>
      </c>
      <c r="H58" s="29">
        <v>34</v>
      </c>
      <c r="I58" s="29">
        <v>14</v>
      </c>
      <c r="J58" s="29">
        <v>4</v>
      </c>
      <c r="K58" s="29">
        <v>0</v>
      </c>
      <c r="L58" s="29">
        <v>0</v>
      </c>
      <c r="M58" s="29">
        <v>0</v>
      </c>
      <c r="N58" s="29">
        <v>0</v>
      </c>
      <c r="O58" s="29">
        <v>1</v>
      </c>
      <c r="P58" s="29">
        <v>5</v>
      </c>
      <c r="Q58" s="29">
        <v>9</v>
      </c>
      <c r="R58" s="29">
        <v>6</v>
      </c>
    </row>
    <row r="59" spans="2:18" ht="20.100000000000001" customHeight="1" thickBot="1" x14ac:dyDescent="0.25">
      <c r="B59" s="4" t="s">
        <v>274</v>
      </c>
      <c r="C59" s="29">
        <v>714</v>
      </c>
      <c r="D59" s="29">
        <v>0</v>
      </c>
      <c r="E59" s="29">
        <v>0</v>
      </c>
      <c r="F59" s="29">
        <v>0</v>
      </c>
      <c r="G59" s="29">
        <v>462</v>
      </c>
      <c r="H59" s="29">
        <v>10</v>
      </c>
      <c r="I59" s="29">
        <v>24</v>
      </c>
      <c r="J59" s="29">
        <v>68</v>
      </c>
      <c r="K59" s="29">
        <v>4</v>
      </c>
      <c r="L59" s="29">
        <v>10</v>
      </c>
      <c r="M59" s="29">
        <v>5</v>
      </c>
      <c r="N59" s="29">
        <v>5</v>
      </c>
      <c r="O59" s="29">
        <v>4</v>
      </c>
      <c r="P59" s="29">
        <v>37</v>
      </c>
      <c r="Q59" s="29">
        <v>83</v>
      </c>
      <c r="R59" s="29">
        <v>2</v>
      </c>
    </row>
    <row r="60" spans="2:18" ht="20.100000000000001" customHeight="1" thickBot="1" x14ac:dyDescent="0.25">
      <c r="B60" s="4" t="s">
        <v>275</v>
      </c>
      <c r="C60" s="29">
        <v>332</v>
      </c>
      <c r="D60" s="29">
        <v>0</v>
      </c>
      <c r="E60" s="29">
        <v>0</v>
      </c>
      <c r="F60" s="29">
        <v>0</v>
      </c>
      <c r="G60" s="29">
        <v>203</v>
      </c>
      <c r="H60" s="29">
        <v>75</v>
      </c>
      <c r="I60" s="29">
        <v>13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10</v>
      </c>
      <c r="Q60" s="29">
        <v>13</v>
      </c>
      <c r="R60" s="29">
        <v>18</v>
      </c>
    </row>
    <row r="61" spans="2:18" ht="20.100000000000001" customHeight="1" thickBot="1" x14ac:dyDescent="0.25">
      <c r="B61" s="4" t="s">
        <v>172</v>
      </c>
      <c r="C61" s="29">
        <v>891</v>
      </c>
      <c r="D61" s="29">
        <v>0</v>
      </c>
      <c r="E61" s="29">
        <v>0</v>
      </c>
      <c r="F61" s="29">
        <v>0</v>
      </c>
      <c r="G61" s="29">
        <v>395</v>
      </c>
      <c r="H61" s="29">
        <v>165</v>
      </c>
      <c r="I61" s="29">
        <v>0</v>
      </c>
      <c r="J61" s="29">
        <v>66</v>
      </c>
      <c r="K61" s="29">
        <v>3</v>
      </c>
      <c r="L61" s="29">
        <v>0</v>
      </c>
      <c r="M61" s="29">
        <v>2</v>
      </c>
      <c r="N61" s="29">
        <v>21</v>
      </c>
      <c r="O61" s="29">
        <v>6</v>
      </c>
      <c r="P61" s="29">
        <v>91</v>
      </c>
      <c r="Q61" s="29">
        <v>100</v>
      </c>
      <c r="R61" s="29">
        <v>42</v>
      </c>
    </row>
    <row r="62" spans="2:18" ht="20.100000000000001" customHeight="1" thickBot="1" x14ac:dyDescent="0.25">
      <c r="B62" s="4" t="s">
        <v>276</v>
      </c>
      <c r="C62" s="29">
        <v>121</v>
      </c>
      <c r="D62" s="29">
        <v>0</v>
      </c>
      <c r="E62" s="29">
        <v>0</v>
      </c>
      <c r="F62" s="29">
        <v>0</v>
      </c>
      <c r="G62" s="29">
        <v>111</v>
      </c>
      <c r="H62" s="29">
        <v>0</v>
      </c>
      <c r="I62" s="29">
        <v>0</v>
      </c>
      <c r="J62" s="29">
        <v>6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4</v>
      </c>
      <c r="R62" s="29">
        <v>0</v>
      </c>
    </row>
    <row r="63" spans="2:18" ht="20.100000000000001" customHeight="1" thickBot="1" x14ac:dyDescent="0.25">
      <c r="B63" s="4" t="s">
        <v>277</v>
      </c>
      <c r="C63" s="29">
        <v>99</v>
      </c>
      <c r="D63" s="29">
        <v>0</v>
      </c>
      <c r="E63" s="29">
        <v>0</v>
      </c>
      <c r="F63" s="29">
        <v>0</v>
      </c>
      <c r="G63" s="29">
        <v>54</v>
      </c>
      <c r="H63" s="29">
        <v>31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14</v>
      </c>
      <c r="R63" s="29">
        <v>0</v>
      </c>
    </row>
    <row r="64" spans="2:18" ht="20.100000000000001" customHeight="1" thickBot="1" x14ac:dyDescent="0.25">
      <c r="B64" s="4" t="s">
        <v>278</v>
      </c>
      <c r="C64" s="29">
        <v>121</v>
      </c>
      <c r="D64" s="29">
        <v>0</v>
      </c>
      <c r="E64" s="29">
        <v>0</v>
      </c>
      <c r="F64" s="29">
        <v>0</v>
      </c>
      <c r="G64" s="29">
        <v>69</v>
      </c>
      <c r="H64" s="29">
        <v>5</v>
      </c>
      <c r="I64" s="29">
        <v>5</v>
      </c>
      <c r="J64" s="29">
        <v>0</v>
      </c>
      <c r="K64" s="29">
        <v>0</v>
      </c>
      <c r="L64" s="29">
        <v>0</v>
      </c>
      <c r="M64" s="29">
        <v>1</v>
      </c>
      <c r="N64" s="29">
        <v>0</v>
      </c>
      <c r="O64" s="29">
        <v>0</v>
      </c>
      <c r="P64" s="29">
        <v>2</v>
      </c>
      <c r="Q64" s="29">
        <v>11</v>
      </c>
      <c r="R64" s="29">
        <v>28</v>
      </c>
    </row>
    <row r="65" spans="2:18" ht="20.100000000000001" customHeight="1" thickBot="1" x14ac:dyDescent="0.25">
      <c r="B65" s="4" t="s">
        <v>279</v>
      </c>
      <c r="C65" s="29">
        <v>25</v>
      </c>
      <c r="D65" s="29">
        <v>0</v>
      </c>
      <c r="E65" s="29">
        <v>0</v>
      </c>
      <c r="F65" s="29">
        <v>0</v>
      </c>
      <c r="G65" s="29">
        <v>6</v>
      </c>
      <c r="H65" s="29">
        <v>13</v>
      </c>
      <c r="I65" s="29">
        <v>1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2</v>
      </c>
      <c r="R65" s="29">
        <v>3</v>
      </c>
    </row>
    <row r="66" spans="2:18" ht="20.100000000000001" customHeight="1" thickBot="1" x14ac:dyDescent="0.25">
      <c r="B66" s="4" t="s">
        <v>280</v>
      </c>
      <c r="C66" s="29">
        <v>318</v>
      </c>
      <c r="D66" s="29">
        <v>0</v>
      </c>
      <c r="E66" s="29">
        <v>0</v>
      </c>
      <c r="F66" s="29">
        <v>0</v>
      </c>
      <c r="G66" s="29">
        <v>188</v>
      </c>
      <c r="H66" s="29">
        <v>2</v>
      </c>
      <c r="I66" s="29">
        <v>0</v>
      </c>
      <c r="J66" s="29">
        <v>11</v>
      </c>
      <c r="K66" s="29">
        <v>8</v>
      </c>
      <c r="L66" s="29">
        <v>4</v>
      </c>
      <c r="M66" s="29">
        <v>0</v>
      </c>
      <c r="N66" s="29">
        <v>0</v>
      </c>
      <c r="O66" s="29">
        <v>0</v>
      </c>
      <c r="P66" s="29">
        <v>34</v>
      </c>
      <c r="Q66" s="29">
        <v>71</v>
      </c>
      <c r="R66" s="29">
        <v>0</v>
      </c>
    </row>
    <row r="67" spans="2:18" ht="20.100000000000001" customHeight="1" thickBot="1" x14ac:dyDescent="0.25">
      <c r="B67" s="4" t="s">
        <v>281</v>
      </c>
      <c r="C67" s="29">
        <v>95</v>
      </c>
      <c r="D67" s="29">
        <v>0</v>
      </c>
      <c r="E67" s="29">
        <v>0</v>
      </c>
      <c r="F67" s="29">
        <v>0</v>
      </c>
      <c r="G67" s="29">
        <v>43</v>
      </c>
      <c r="H67" s="29">
        <v>2</v>
      </c>
      <c r="I67" s="29">
        <v>0</v>
      </c>
      <c r="J67" s="29">
        <v>29</v>
      </c>
      <c r="K67" s="29">
        <v>0</v>
      </c>
      <c r="L67" s="29">
        <v>5</v>
      </c>
      <c r="M67" s="29">
        <v>0</v>
      </c>
      <c r="N67" s="29">
        <v>3</v>
      </c>
      <c r="O67" s="29">
        <v>1</v>
      </c>
      <c r="P67" s="29">
        <v>6</v>
      </c>
      <c r="Q67" s="29">
        <v>6</v>
      </c>
      <c r="R67" s="29">
        <v>0</v>
      </c>
    </row>
    <row r="68" spans="2:18" ht="20.100000000000001" customHeight="1" thickBot="1" x14ac:dyDescent="0.25">
      <c r="B68" s="4" t="s">
        <v>282</v>
      </c>
      <c r="C68" s="29">
        <v>69</v>
      </c>
      <c r="D68" s="29">
        <v>0</v>
      </c>
      <c r="E68" s="29">
        <v>0</v>
      </c>
      <c r="F68" s="29">
        <v>0</v>
      </c>
      <c r="G68" s="29">
        <v>37</v>
      </c>
      <c r="H68" s="29">
        <v>7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11</v>
      </c>
      <c r="Q68" s="29">
        <v>13</v>
      </c>
      <c r="R68" s="29">
        <v>1</v>
      </c>
    </row>
    <row r="69" spans="2:18" ht="20.100000000000001" customHeight="1" thickBot="1" x14ac:dyDescent="0.25">
      <c r="B69" s="4" t="s">
        <v>283</v>
      </c>
      <c r="C69" s="29">
        <v>177</v>
      </c>
      <c r="D69" s="29">
        <v>0</v>
      </c>
      <c r="E69" s="29">
        <v>0</v>
      </c>
      <c r="F69" s="29">
        <v>0</v>
      </c>
      <c r="G69" s="29">
        <v>0</v>
      </c>
      <c r="H69" s="29">
        <v>177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</row>
    <row r="70" spans="2:18" ht="20.100000000000001" customHeight="1" thickBot="1" x14ac:dyDescent="0.25">
      <c r="B70" s="4" t="s">
        <v>284</v>
      </c>
      <c r="C70" s="29">
        <v>223</v>
      </c>
      <c r="D70" s="29">
        <v>0</v>
      </c>
      <c r="E70" s="29">
        <v>0</v>
      </c>
      <c r="F70" s="29">
        <v>0</v>
      </c>
      <c r="G70" s="29">
        <v>49</v>
      </c>
      <c r="H70" s="29">
        <v>6</v>
      </c>
      <c r="I70" s="29">
        <v>35</v>
      </c>
      <c r="J70" s="29">
        <v>22</v>
      </c>
      <c r="K70" s="29">
        <v>2</v>
      </c>
      <c r="L70" s="29">
        <v>11</v>
      </c>
      <c r="M70" s="29">
        <v>2</v>
      </c>
      <c r="N70" s="29">
        <v>4</v>
      </c>
      <c r="O70" s="29">
        <v>3</v>
      </c>
      <c r="P70" s="29">
        <v>44</v>
      </c>
      <c r="Q70" s="29">
        <v>43</v>
      </c>
      <c r="R70" s="29">
        <v>2</v>
      </c>
    </row>
    <row r="71" spans="2:18" ht="20.100000000000001" customHeight="1" thickBot="1" x14ac:dyDescent="0.25">
      <c r="B71" s="4" t="s">
        <v>285</v>
      </c>
      <c r="C71" s="29">
        <v>181</v>
      </c>
      <c r="D71" s="29">
        <v>0</v>
      </c>
      <c r="E71" s="29">
        <v>0</v>
      </c>
      <c r="F71" s="29">
        <v>0</v>
      </c>
      <c r="G71" s="29">
        <v>125</v>
      </c>
      <c r="H71" s="29">
        <v>16</v>
      </c>
      <c r="I71" s="29">
        <v>2</v>
      </c>
      <c r="J71" s="29">
        <v>4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4</v>
      </c>
      <c r="Q71" s="29">
        <v>16</v>
      </c>
      <c r="R71" s="29">
        <v>14</v>
      </c>
    </row>
    <row r="72" spans="2:18" ht="20.100000000000001" customHeight="1" thickBot="1" x14ac:dyDescent="0.25">
      <c r="B72" s="4" t="s">
        <v>637</v>
      </c>
      <c r="C72" s="29">
        <v>302</v>
      </c>
      <c r="D72" s="29">
        <v>0</v>
      </c>
      <c r="E72" s="29">
        <v>0</v>
      </c>
      <c r="F72" s="29">
        <v>0</v>
      </c>
      <c r="G72" s="29">
        <v>155</v>
      </c>
      <c r="H72" s="29">
        <v>83</v>
      </c>
      <c r="I72" s="29">
        <v>0</v>
      </c>
      <c r="J72" s="29">
        <v>0</v>
      </c>
      <c r="K72" s="29">
        <v>0</v>
      </c>
      <c r="L72" s="29">
        <v>19</v>
      </c>
      <c r="M72" s="29">
        <v>0</v>
      </c>
      <c r="N72" s="29">
        <v>0</v>
      </c>
      <c r="O72" s="29">
        <v>0</v>
      </c>
      <c r="P72" s="29">
        <v>3</v>
      </c>
      <c r="Q72" s="29">
        <v>42</v>
      </c>
      <c r="R72" s="29">
        <v>0</v>
      </c>
    </row>
    <row r="73" spans="2:18" ht="20.100000000000001" customHeight="1" thickBot="1" x14ac:dyDescent="0.25">
      <c r="B73" s="4" t="s">
        <v>173</v>
      </c>
      <c r="C73" s="29">
        <v>3392</v>
      </c>
      <c r="D73" s="29">
        <v>0</v>
      </c>
      <c r="E73" s="29">
        <v>0</v>
      </c>
      <c r="F73" s="29">
        <v>0</v>
      </c>
      <c r="G73" s="29">
        <v>1698</v>
      </c>
      <c r="H73" s="29">
        <v>690</v>
      </c>
      <c r="I73" s="29">
        <v>123</v>
      </c>
      <c r="J73" s="29">
        <v>22</v>
      </c>
      <c r="K73" s="29">
        <v>58</v>
      </c>
      <c r="L73" s="29">
        <v>240</v>
      </c>
      <c r="M73" s="29">
        <v>68</v>
      </c>
      <c r="N73" s="29">
        <v>16</v>
      </c>
      <c r="O73" s="29">
        <v>3</v>
      </c>
      <c r="P73" s="29">
        <v>82</v>
      </c>
      <c r="Q73" s="29">
        <v>371</v>
      </c>
      <c r="R73" s="29">
        <v>21</v>
      </c>
    </row>
    <row r="74" spans="2:18" ht="20.100000000000001" customHeight="1" thickBot="1" x14ac:dyDescent="0.25">
      <c r="B74" s="4" t="s">
        <v>286</v>
      </c>
      <c r="C74" s="29">
        <v>171</v>
      </c>
      <c r="D74" s="29">
        <v>0</v>
      </c>
      <c r="E74" s="29">
        <v>0</v>
      </c>
      <c r="F74" s="29">
        <v>0</v>
      </c>
      <c r="G74" s="29">
        <v>98</v>
      </c>
      <c r="H74" s="29">
        <v>61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12</v>
      </c>
      <c r="R74" s="29">
        <v>0</v>
      </c>
    </row>
    <row r="75" spans="2:18" ht="20.100000000000001" customHeight="1" thickBot="1" x14ac:dyDescent="0.25">
      <c r="B75" s="4" t="s">
        <v>287</v>
      </c>
      <c r="C75" s="29">
        <v>751</v>
      </c>
      <c r="D75" s="29">
        <v>0</v>
      </c>
      <c r="E75" s="29">
        <v>0</v>
      </c>
      <c r="F75" s="29">
        <v>0</v>
      </c>
      <c r="G75" s="29">
        <v>392</v>
      </c>
      <c r="H75" s="29">
        <v>137</v>
      </c>
      <c r="I75" s="29">
        <v>2</v>
      </c>
      <c r="J75" s="29">
        <v>98</v>
      </c>
      <c r="K75" s="29">
        <v>1</v>
      </c>
      <c r="L75" s="29">
        <v>0</v>
      </c>
      <c r="M75" s="29">
        <v>0</v>
      </c>
      <c r="N75" s="29">
        <v>0</v>
      </c>
      <c r="O75" s="29">
        <v>0</v>
      </c>
      <c r="P75" s="29">
        <v>29</v>
      </c>
      <c r="Q75" s="29">
        <v>69</v>
      </c>
      <c r="R75" s="29">
        <v>23</v>
      </c>
    </row>
    <row r="76" spans="2:18" ht="20.100000000000001" customHeight="1" thickBot="1" x14ac:dyDescent="0.25">
      <c r="B76" s="4" t="s">
        <v>288</v>
      </c>
      <c r="C76" s="29">
        <v>828</v>
      </c>
      <c r="D76" s="29">
        <v>0</v>
      </c>
      <c r="E76" s="29">
        <v>0</v>
      </c>
      <c r="F76" s="29">
        <v>0</v>
      </c>
      <c r="G76" s="29">
        <v>434</v>
      </c>
      <c r="H76" s="29">
        <v>64</v>
      </c>
      <c r="I76" s="29">
        <v>4</v>
      </c>
      <c r="J76" s="29">
        <v>124</v>
      </c>
      <c r="K76" s="29">
        <v>44</v>
      </c>
      <c r="L76" s="29">
        <v>69</v>
      </c>
      <c r="M76" s="29">
        <v>7</v>
      </c>
      <c r="N76" s="29">
        <v>7</v>
      </c>
      <c r="O76" s="29">
        <v>2</v>
      </c>
      <c r="P76" s="29">
        <v>33</v>
      </c>
      <c r="Q76" s="29">
        <v>40</v>
      </c>
      <c r="R76" s="29">
        <v>0</v>
      </c>
    </row>
    <row r="77" spans="2:18" ht="20.100000000000001" customHeight="1" thickBot="1" x14ac:dyDescent="0.25">
      <c r="B77" s="4" t="s">
        <v>289</v>
      </c>
      <c r="C77" s="29">
        <v>319</v>
      </c>
      <c r="D77" s="29">
        <v>0</v>
      </c>
      <c r="E77" s="29">
        <v>0</v>
      </c>
      <c r="F77" s="29">
        <v>0</v>
      </c>
      <c r="G77" s="29">
        <v>269</v>
      </c>
      <c r="H77" s="29">
        <v>38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4</v>
      </c>
      <c r="Q77" s="29">
        <v>8</v>
      </c>
      <c r="R77" s="29">
        <v>0</v>
      </c>
    </row>
    <row r="78" spans="2:18" ht="20.100000000000001" customHeight="1" thickBot="1" x14ac:dyDescent="0.25">
      <c r="B78" s="4" t="s">
        <v>290</v>
      </c>
      <c r="C78" s="29">
        <v>399</v>
      </c>
      <c r="D78" s="29">
        <v>0</v>
      </c>
      <c r="E78" s="29">
        <v>0</v>
      </c>
      <c r="F78" s="29">
        <v>0</v>
      </c>
      <c r="G78" s="29">
        <v>115</v>
      </c>
      <c r="H78" s="29">
        <v>241</v>
      </c>
      <c r="I78" s="29">
        <v>12</v>
      </c>
      <c r="J78" s="29">
        <v>2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6</v>
      </c>
      <c r="Q78" s="29">
        <v>23</v>
      </c>
      <c r="R78" s="29">
        <v>0</v>
      </c>
    </row>
    <row r="79" spans="2:18" ht="20.100000000000001" customHeight="1" thickBot="1" x14ac:dyDescent="0.25">
      <c r="B79" s="4" t="s">
        <v>291</v>
      </c>
      <c r="C79" s="29">
        <v>101</v>
      </c>
      <c r="D79" s="29">
        <v>0</v>
      </c>
      <c r="E79" s="29">
        <v>0</v>
      </c>
      <c r="F79" s="29">
        <v>0</v>
      </c>
      <c r="G79" s="29">
        <v>70</v>
      </c>
      <c r="H79" s="29">
        <v>12</v>
      </c>
      <c r="I79" s="29">
        <v>0</v>
      </c>
      <c r="J79" s="29">
        <v>0</v>
      </c>
      <c r="K79" s="29">
        <v>17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2</v>
      </c>
      <c r="R79" s="29">
        <v>0</v>
      </c>
    </row>
    <row r="80" spans="2:18" ht="20.100000000000001" customHeight="1" thickBot="1" x14ac:dyDescent="0.25">
      <c r="B80" s="4" t="s">
        <v>292</v>
      </c>
      <c r="C80" s="29">
        <v>200</v>
      </c>
      <c r="D80" s="29">
        <v>0</v>
      </c>
      <c r="E80" s="29">
        <v>0</v>
      </c>
      <c r="F80" s="29">
        <v>0</v>
      </c>
      <c r="G80" s="29">
        <v>26</v>
      </c>
      <c r="H80" s="29">
        <v>65</v>
      </c>
      <c r="I80" s="29">
        <v>32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36</v>
      </c>
      <c r="Q80" s="29">
        <v>34</v>
      </c>
      <c r="R80" s="29">
        <v>7</v>
      </c>
    </row>
    <row r="81" spans="2:18" ht="20.100000000000001" customHeight="1" thickBot="1" x14ac:dyDescent="0.25">
      <c r="B81" s="4" t="s">
        <v>293</v>
      </c>
      <c r="C81" s="29">
        <v>64</v>
      </c>
      <c r="D81" s="29">
        <v>0</v>
      </c>
      <c r="E81" s="29">
        <v>0</v>
      </c>
      <c r="F81" s="29">
        <v>0</v>
      </c>
      <c r="G81" s="29">
        <v>34</v>
      </c>
      <c r="H81" s="29">
        <v>11</v>
      </c>
      <c r="I81" s="29">
        <v>0</v>
      </c>
      <c r="J81" s="29">
        <v>13</v>
      </c>
      <c r="K81" s="29">
        <v>0</v>
      </c>
      <c r="L81" s="29">
        <v>1</v>
      </c>
      <c r="M81" s="29">
        <v>0</v>
      </c>
      <c r="N81" s="29">
        <v>1</v>
      </c>
      <c r="O81" s="29">
        <v>0</v>
      </c>
      <c r="P81" s="29">
        <v>0</v>
      </c>
      <c r="Q81" s="29">
        <v>3</v>
      </c>
      <c r="R81" s="29">
        <v>1</v>
      </c>
    </row>
    <row r="82" spans="2:18" ht="20.100000000000001" customHeight="1" thickBot="1" x14ac:dyDescent="0.25">
      <c r="B82" s="4" t="s">
        <v>294</v>
      </c>
      <c r="C82" s="29">
        <v>771</v>
      </c>
      <c r="D82" s="29">
        <v>0</v>
      </c>
      <c r="E82" s="29">
        <v>0</v>
      </c>
      <c r="F82" s="29">
        <v>0</v>
      </c>
      <c r="G82" s="29">
        <v>544</v>
      </c>
      <c r="H82" s="29">
        <v>68</v>
      </c>
      <c r="I82" s="29">
        <v>31</v>
      </c>
      <c r="J82" s="29">
        <v>0</v>
      </c>
      <c r="K82" s="29">
        <v>5</v>
      </c>
      <c r="L82" s="29">
        <v>0</v>
      </c>
      <c r="M82" s="29">
        <v>0</v>
      </c>
      <c r="N82" s="29">
        <v>0</v>
      </c>
      <c r="O82" s="29">
        <v>0</v>
      </c>
      <c r="P82" s="29">
        <v>51</v>
      </c>
      <c r="Q82" s="29">
        <v>72</v>
      </c>
      <c r="R82" s="29">
        <v>0</v>
      </c>
    </row>
    <row r="83" spans="2:18" ht="20.100000000000001" customHeight="1" thickBot="1" x14ac:dyDescent="0.25">
      <c r="B83" s="4" t="s">
        <v>295</v>
      </c>
      <c r="C83" s="29">
        <v>77</v>
      </c>
      <c r="D83" s="29">
        <v>0</v>
      </c>
      <c r="E83" s="29">
        <v>0</v>
      </c>
      <c r="F83" s="29">
        <v>0</v>
      </c>
      <c r="G83" s="29">
        <v>51</v>
      </c>
      <c r="H83" s="29">
        <v>17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9</v>
      </c>
      <c r="R83" s="29">
        <v>0</v>
      </c>
    </row>
    <row r="84" spans="2:18" ht="20.100000000000001" customHeight="1" thickBot="1" x14ac:dyDescent="0.25">
      <c r="B84" s="4" t="s">
        <v>296</v>
      </c>
      <c r="C84" s="29">
        <v>60</v>
      </c>
      <c r="D84" s="29">
        <v>0</v>
      </c>
      <c r="E84" s="29">
        <v>0</v>
      </c>
      <c r="F84" s="29">
        <v>0</v>
      </c>
      <c r="G84" s="29">
        <v>19</v>
      </c>
      <c r="H84" s="29">
        <v>24</v>
      </c>
      <c r="I84" s="29">
        <v>13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4</v>
      </c>
      <c r="R84" s="29">
        <v>0</v>
      </c>
    </row>
    <row r="85" spans="2:18" ht="20.100000000000001" customHeight="1" thickBot="1" x14ac:dyDescent="0.25">
      <c r="B85" s="4" t="s">
        <v>297</v>
      </c>
      <c r="C85" s="29">
        <v>227</v>
      </c>
      <c r="D85" s="29">
        <v>0</v>
      </c>
      <c r="E85" s="29">
        <v>0</v>
      </c>
      <c r="F85" s="29">
        <v>0</v>
      </c>
      <c r="G85" s="29">
        <v>45</v>
      </c>
      <c r="H85" s="29">
        <v>73</v>
      </c>
      <c r="I85" s="29">
        <v>2</v>
      </c>
      <c r="J85" s="29">
        <v>36</v>
      </c>
      <c r="K85" s="29">
        <v>0</v>
      </c>
      <c r="L85" s="29">
        <v>34</v>
      </c>
      <c r="M85" s="29">
        <v>2</v>
      </c>
      <c r="N85" s="29">
        <v>4</v>
      </c>
      <c r="O85" s="29">
        <v>0</v>
      </c>
      <c r="P85" s="29">
        <v>13</v>
      </c>
      <c r="Q85" s="29">
        <v>13</v>
      </c>
      <c r="R85" s="29">
        <v>5</v>
      </c>
    </row>
    <row r="86" spans="2:18" ht="20.100000000000001" customHeight="1" thickBot="1" x14ac:dyDescent="0.25">
      <c r="B86" s="4" t="s">
        <v>298</v>
      </c>
      <c r="C86" s="29">
        <v>216</v>
      </c>
      <c r="D86" s="29">
        <v>0</v>
      </c>
      <c r="E86" s="29">
        <v>0</v>
      </c>
      <c r="F86" s="29">
        <v>0</v>
      </c>
      <c r="G86" s="29">
        <v>124</v>
      </c>
      <c r="H86" s="29">
        <v>42</v>
      </c>
      <c r="I86" s="29">
        <v>4</v>
      </c>
      <c r="J86" s="29">
        <v>17</v>
      </c>
      <c r="K86" s="29">
        <v>0</v>
      </c>
      <c r="L86" s="29">
        <v>4</v>
      </c>
      <c r="M86" s="29">
        <v>2</v>
      </c>
      <c r="N86" s="29">
        <v>1</v>
      </c>
      <c r="O86" s="29">
        <v>1</v>
      </c>
      <c r="P86" s="29">
        <v>3</v>
      </c>
      <c r="Q86" s="29">
        <v>16</v>
      </c>
      <c r="R86" s="29">
        <v>2</v>
      </c>
    </row>
    <row r="87" spans="2:18" ht="20.100000000000001" customHeight="1" thickBot="1" x14ac:dyDescent="0.25">
      <c r="B87" s="4" t="s">
        <v>299</v>
      </c>
      <c r="C87" s="29">
        <v>300</v>
      </c>
      <c r="D87" s="29">
        <v>0</v>
      </c>
      <c r="E87" s="29">
        <v>0</v>
      </c>
      <c r="F87" s="29">
        <v>0</v>
      </c>
      <c r="G87" s="29">
        <v>188</v>
      </c>
      <c r="H87" s="29">
        <v>88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4</v>
      </c>
      <c r="Q87" s="29">
        <v>10</v>
      </c>
      <c r="R87" s="29">
        <v>10</v>
      </c>
    </row>
    <row r="88" spans="2:18" ht="20.100000000000001" customHeight="1" thickBot="1" x14ac:dyDescent="0.25">
      <c r="B88" s="4" t="s">
        <v>174</v>
      </c>
      <c r="C88" s="29">
        <v>3911</v>
      </c>
      <c r="D88" s="29">
        <v>1</v>
      </c>
      <c r="E88" s="29">
        <v>0</v>
      </c>
      <c r="F88" s="29">
        <v>0</v>
      </c>
      <c r="G88" s="29">
        <v>2186</v>
      </c>
      <c r="H88" s="29">
        <v>410</v>
      </c>
      <c r="I88" s="29">
        <v>176</v>
      </c>
      <c r="J88" s="29">
        <v>404</v>
      </c>
      <c r="K88" s="29">
        <v>48</v>
      </c>
      <c r="L88" s="29">
        <v>26</v>
      </c>
      <c r="M88" s="29">
        <v>94</v>
      </c>
      <c r="N88" s="29">
        <v>17</v>
      </c>
      <c r="O88" s="29">
        <v>7</v>
      </c>
      <c r="P88" s="29">
        <v>250</v>
      </c>
      <c r="Q88" s="29">
        <v>273</v>
      </c>
      <c r="R88" s="29">
        <v>19</v>
      </c>
    </row>
    <row r="89" spans="2:18" ht="20.100000000000001" customHeight="1" thickBot="1" x14ac:dyDescent="0.25">
      <c r="B89" s="4" t="s">
        <v>300</v>
      </c>
      <c r="C89" s="29">
        <v>118</v>
      </c>
      <c r="D89" s="29">
        <v>0</v>
      </c>
      <c r="E89" s="29">
        <v>0</v>
      </c>
      <c r="F89" s="29">
        <v>0</v>
      </c>
      <c r="G89" s="29">
        <v>33</v>
      </c>
      <c r="H89" s="29">
        <v>24</v>
      </c>
      <c r="I89" s="29">
        <v>0</v>
      </c>
      <c r="J89" s="29">
        <v>24</v>
      </c>
      <c r="K89" s="29">
        <v>2</v>
      </c>
      <c r="L89" s="29">
        <v>13</v>
      </c>
      <c r="M89" s="29">
        <v>0</v>
      </c>
      <c r="N89" s="29">
        <v>0</v>
      </c>
      <c r="O89" s="29">
        <v>0</v>
      </c>
      <c r="P89" s="29">
        <v>3</v>
      </c>
      <c r="Q89" s="29">
        <v>19</v>
      </c>
      <c r="R89" s="29">
        <v>0</v>
      </c>
    </row>
    <row r="90" spans="2:18" ht="20.100000000000001" customHeight="1" thickBot="1" x14ac:dyDescent="0.25">
      <c r="B90" s="4" t="s">
        <v>301</v>
      </c>
      <c r="C90" s="29">
        <v>141</v>
      </c>
      <c r="D90" s="29">
        <v>0</v>
      </c>
      <c r="E90" s="29">
        <v>0</v>
      </c>
      <c r="F90" s="29">
        <v>0</v>
      </c>
      <c r="G90" s="29">
        <v>43</v>
      </c>
      <c r="H90" s="29">
        <v>96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2</v>
      </c>
      <c r="R90" s="29">
        <v>0</v>
      </c>
    </row>
    <row r="91" spans="2:18" ht="20.100000000000001" customHeight="1" thickBot="1" x14ac:dyDescent="0.25">
      <c r="B91" s="4" t="s">
        <v>302</v>
      </c>
      <c r="C91" s="29">
        <v>283</v>
      </c>
      <c r="D91" s="29">
        <v>0</v>
      </c>
      <c r="E91" s="29">
        <v>0</v>
      </c>
      <c r="F91" s="29">
        <v>0</v>
      </c>
      <c r="G91" s="29">
        <v>260</v>
      </c>
      <c r="H91" s="29">
        <v>23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</row>
    <row r="92" spans="2:18" ht="20.100000000000001" customHeight="1" thickBot="1" x14ac:dyDescent="0.25">
      <c r="B92" s="4" t="s">
        <v>303</v>
      </c>
      <c r="C92" s="29">
        <v>83</v>
      </c>
      <c r="D92" s="29">
        <v>0</v>
      </c>
      <c r="E92" s="29">
        <v>0</v>
      </c>
      <c r="F92" s="29">
        <v>0</v>
      </c>
      <c r="G92" s="29">
        <v>15</v>
      </c>
      <c r="H92" s="29">
        <v>10</v>
      </c>
      <c r="I92" s="29">
        <v>13</v>
      </c>
      <c r="J92" s="29">
        <v>24</v>
      </c>
      <c r="K92" s="29">
        <v>1</v>
      </c>
      <c r="L92" s="29">
        <v>0</v>
      </c>
      <c r="M92" s="29">
        <v>0</v>
      </c>
      <c r="N92" s="29">
        <v>2</v>
      </c>
      <c r="O92" s="29">
        <v>0</v>
      </c>
      <c r="P92" s="29">
        <v>6</v>
      </c>
      <c r="Q92" s="29">
        <v>12</v>
      </c>
      <c r="R92" s="29">
        <v>0</v>
      </c>
    </row>
    <row r="93" spans="2:18" ht="20.100000000000001" customHeight="1" thickBot="1" x14ac:dyDescent="0.25">
      <c r="B93" s="4" t="s">
        <v>304</v>
      </c>
      <c r="C93" s="29">
        <v>227</v>
      </c>
      <c r="D93" s="29">
        <v>0</v>
      </c>
      <c r="E93" s="29">
        <v>0</v>
      </c>
      <c r="F93" s="29">
        <v>0</v>
      </c>
      <c r="G93" s="29">
        <v>121</v>
      </c>
      <c r="H93" s="29">
        <v>62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39</v>
      </c>
      <c r="R93" s="29">
        <v>5</v>
      </c>
    </row>
    <row r="94" spans="2:18" ht="20.100000000000001" customHeight="1" thickBot="1" x14ac:dyDescent="0.25">
      <c r="B94" s="4" t="s">
        <v>305</v>
      </c>
      <c r="C94" s="29">
        <v>300</v>
      </c>
      <c r="D94" s="29">
        <v>0</v>
      </c>
      <c r="E94" s="29">
        <v>0</v>
      </c>
      <c r="F94" s="29">
        <v>0</v>
      </c>
      <c r="G94" s="29">
        <v>45</v>
      </c>
      <c r="H94" s="29">
        <v>70</v>
      </c>
      <c r="I94" s="29">
        <v>12</v>
      </c>
      <c r="J94" s="29">
        <v>73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36</v>
      </c>
      <c r="Q94" s="29">
        <v>54</v>
      </c>
      <c r="R94" s="29">
        <v>10</v>
      </c>
    </row>
    <row r="95" spans="2:18" ht="20.100000000000001" customHeight="1" thickBot="1" x14ac:dyDescent="0.25">
      <c r="B95" s="4" t="s">
        <v>306</v>
      </c>
      <c r="C95" s="29">
        <v>74</v>
      </c>
      <c r="D95" s="29">
        <v>0</v>
      </c>
      <c r="E95" s="29">
        <v>0</v>
      </c>
      <c r="F95" s="29">
        <v>0</v>
      </c>
      <c r="G95" s="29">
        <v>42</v>
      </c>
      <c r="H95" s="29">
        <v>17</v>
      </c>
      <c r="I95" s="29">
        <v>0</v>
      </c>
      <c r="J95" s="29">
        <v>0</v>
      </c>
      <c r="K95" s="29">
        <v>0</v>
      </c>
      <c r="L95" s="29">
        <v>6</v>
      </c>
      <c r="M95" s="29">
        <v>0</v>
      </c>
      <c r="N95" s="29">
        <v>3</v>
      </c>
      <c r="O95" s="29">
        <v>0</v>
      </c>
      <c r="P95" s="29">
        <v>0</v>
      </c>
      <c r="Q95" s="29">
        <v>6</v>
      </c>
      <c r="R95" s="29">
        <v>0</v>
      </c>
    </row>
    <row r="96" spans="2:18" ht="20.100000000000001" customHeight="1" thickBot="1" x14ac:dyDescent="0.25">
      <c r="B96" s="4" t="s">
        <v>307</v>
      </c>
      <c r="C96" s="29">
        <v>265</v>
      </c>
      <c r="D96" s="29">
        <v>0</v>
      </c>
      <c r="E96" s="29">
        <v>0</v>
      </c>
      <c r="F96" s="29">
        <v>0</v>
      </c>
      <c r="G96" s="29">
        <v>111</v>
      </c>
      <c r="H96" s="29">
        <v>55</v>
      </c>
      <c r="I96" s="29">
        <v>0</v>
      </c>
      <c r="J96" s="29">
        <v>28</v>
      </c>
      <c r="K96" s="29">
        <v>2</v>
      </c>
      <c r="L96" s="29">
        <v>24</v>
      </c>
      <c r="M96" s="29">
        <v>2</v>
      </c>
      <c r="N96" s="29">
        <v>8</v>
      </c>
      <c r="O96" s="29">
        <v>4</v>
      </c>
      <c r="P96" s="29">
        <v>4</v>
      </c>
      <c r="Q96" s="29">
        <v>25</v>
      </c>
      <c r="R96" s="29">
        <v>2</v>
      </c>
    </row>
    <row r="97" spans="2:18" ht="20.100000000000001" customHeight="1" thickBot="1" x14ac:dyDescent="0.25">
      <c r="B97" s="4" t="s">
        <v>308</v>
      </c>
      <c r="C97" s="29">
        <v>88</v>
      </c>
      <c r="D97" s="29">
        <v>1</v>
      </c>
      <c r="E97" s="29">
        <v>0</v>
      </c>
      <c r="F97" s="29">
        <v>0</v>
      </c>
      <c r="G97" s="29">
        <v>18</v>
      </c>
      <c r="H97" s="29">
        <v>12</v>
      </c>
      <c r="I97" s="29">
        <v>0</v>
      </c>
      <c r="J97" s="29">
        <v>0</v>
      </c>
      <c r="K97" s="29">
        <v>0</v>
      </c>
      <c r="L97" s="29">
        <v>1</v>
      </c>
      <c r="M97" s="29">
        <v>0</v>
      </c>
      <c r="N97" s="29">
        <v>8</v>
      </c>
      <c r="O97" s="29">
        <v>0</v>
      </c>
      <c r="P97" s="29">
        <v>10</v>
      </c>
      <c r="Q97" s="29">
        <v>17</v>
      </c>
      <c r="R97" s="29">
        <v>21</v>
      </c>
    </row>
    <row r="98" spans="2:18" ht="20.100000000000001" customHeight="1" thickBot="1" x14ac:dyDescent="0.25">
      <c r="B98" s="4" t="s">
        <v>309</v>
      </c>
      <c r="C98" s="29">
        <v>60</v>
      </c>
      <c r="D98" s="29">
        <v>1</v>
      </c>
      <c r="E98" s="29">
        <v>0</v>
      </c>
      <c r="F98" s="29">
        <v>0</v>
      </c>
      <c r="G98" s="29">
        <v>17</v>
      </c>
      <c r="H98" s="29">
        <v>18</v>
      </c>
      <c r="I98" s="29">
        <v>16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7</v>
      </c>
      <c r="R98" s="29">
        <v>1</v>
      </c>
    </row>
    <row r="99" spans="2:18" ht="20.100000000000001" customHeight="1" thickBot="1" x14ac:dyDescent="0.25">
      <c r="B99" s="4" t="s">
        <v>310</v>
      </c>
      <c r="C99" s="29">
        <v>12</v>
      </c>
      <c r="D99" s="29">
        <v>0</v>
      </c>
      <c r="E99" s="29">
        <v>0</v>
      </c>
      <c r="F99" s="29">
        <v>0</v>
      </c>
      <c r="G99" s="29">
        <v>5</v>
      </c>
      <c r="H99" s="29">
        <v>7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</row>
    <row r="100" spans="2:18" ht="20.100000000000001" customHeight="1" thickBot="1" x14ac:dyDescent="0.25">
      <c r="B100" s="4" t="s">
        <v>311</v>
      </c>
      <c r="C100" s="29">
        <v>66</v>
      </c>
      <c r="D100" s="29">
        <v>0</v>
      </c>
      <c r="E100" s="29">
        <v>0</v>
      </c>
      <c r="F100" s="29">
        <v>0</v>
      </c>
      <c r="G100" s="29">
        <v>53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4</v>
      </c>
      <c r="Q100" s="29">
        <v>9</v>
      </c>
      <c r="R100" s="29">
        <v>0</v>
      </c>
    </row>
    <row r="101" spans="2:18" ht="20.100000000000001" customHeight="1" thickBot="1" x14ac:dyDescent="0.25">
      <c r="B101" s="4" t="s">
        <v>175</v>
      </c>
      <c r="C101" s="29">
        <v>156</v>
      </c>
      <c r="D101" s="29">
        <v>1</v>
      </c>
      <c r="E101" s="29">
        <v>0</v>
      </c>
      <c r="F101" s="29">
        <v>0</v>
      </c>
      <c r="G101" s="29">
        <v>17</v>
      </c>
      <c r="H101" s="29">
        <v>62</v>
      </c>
      <c r="I101" s="29">
        <v>26</v>
      </c>
      <c r="J101" s="29">
        <v>28</v>
      </c>
      <c r="K101" s="29">
        <v>1</v>
      </c>
      <c r="L101" s="29">
        <v>0</v>
      </c>
      <c r="M101" s="29">
        <v>0</v>
      </c>
      <c r="N101" s="29">
        <v>5</v>
      </c>
      <c r="O101" s="29">
        <v>0</v>
      </c>
      <c r="P101" s="29">
        <v>10</v>
      </c>
      <c r="Q101" s="29">
        <v>6</v>
      </c>
      <c r="R101" s="29">
        <v>0</v>
      </c>
    </row>
    <row r="102" spans="2:18" ht="20.100000000000001" customHeight="1" thickBot="1" x14ac:dyDescent="0.25">
      <c r="B102" s="4" t="s">
        <v>312</v>
      </c>
      <c r="C102" s="29">
        <v>63</v>
      </c>
      <c r="D102" s="29">
        <v>0</v>
      </c>
      <c r="E102" s="29">
        <v>0</v>
      </c>
      <c r="F102" s="29">
        <v>0</v>
      </c>
      <c r="G102" s="29">
        <v>30</v>
      </c>
      <c r="H102" s="29">
        <v>27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2</v>
      </c>
      <c r="Q102" s="29">
        <v>4</v>
      </c>
      <c r="R102" s="29">
        <v>0</v>
      </c>
    </row>
    <row r="103" spans="2:18" ht="20.100000000000001" customHeight="1" thickBot="1" x14ac:dyDescent="0.25">
      <c r="B103" s="4" t="s">
        <v>313</v>
      </c>
      <c r="C103" s="29">
        <v>150</v>
      </c>
      <c r="D103" s="29">
        <v>0</v>
      </c>
      <c r="E103" s="29">
        <v>0</v>
      </c>
      <c r="F103" s="29">
        <v>0</v>
      </c>
      <c r="G103" s="29">
        <v>42</v>
      </c>
      <c r="H103" s="29">
        <v>65</v>
      </c>
      <c r="I103" s="29">
        <v>0</v>
      </c>
      <c r="J103" s="29">
        <v>0</v>
      </c>
      <c r="K103" s="29">
        <v>0</v>
      </c>
      <c r="L103" s="29">
        <v>0</v>
      </c>
      <c r="M103" s="29">
        <v>1</v>
      </c>
      <c r="N103" s="29">
        <v>0</v>
      </c>
      <c r="O103" s="29">
        <v>0</v>
      </c>
      <c r="P103" s="29">
        <v>1</v>
      </c>
      <c r="Q103" s="29">
        <v>14</v>
      </c>
      <c r="R103" s="29">
        <v>27</v>
      </c>
    </row>
    <row r="104" spans="2:18" ht="20.100000000000001" customHeight="1" thickBot="1" x14ac:dyDescent="0.25">
      <c r="B104" s="4" t="s">
        <v>314</v>
      </c>
      <c r="C104" s="29">
        <v>99</v>
      </c>
      <c r="D104" s="29">
        <v>0</v>
      </c>
      <c r="E104" s="29">
        <v>0</v>
      </c>
      <c r="F104" s="29">
        <v>0</v>
      </c>
      <c r="G104" s="29">
        <v>13</v>
      </c>
      <c r="H104" s="29">
        <v>79</v>
      </c>
      <c r="I104" s="29">
        <v>0</v>
      </c>
      <c r="J104" s="29">
        <v>0</v>
      </c>
      <c r="K104" s="29">
        <v>1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6</v>
      </c>
      <c r="R104" s="29">
        <v>0</v>
      </c>
    </row>
    <row r="105" spans="2:18" ht="20.100000000000001" customHeight="1" thickBot="1" x14ac:dyDescent="0.25">
      <c r="B105" s="4" t="s">
        <v>315</v>
      </c>
      <c r="C105" s="29">
        <v>37</v>
      </c>
      <c r="D105" s="29">
        <v>0</v>
      </c>
      <c r="E105" s="29">
        <v>0</v>
      </c>
      <c r="F105" s="29">
        <v>0</v>
      </c>
      <c r="G105" s="29">
        <v>5</v>
      </c>
      <c r="H105" s="29">
        <v>31</v>
      </c>
      <c r="I105" s="29">
        <v>0</v>
      </c>
      <c r="J105" s="29">
        <v>0</v>
      </c>
      <c r="K105" s="29">
        <v>1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</row>
    <row r="106" spans="2:18" ht="20.100000000000001" customHeight="1" thickBot="1" x14ac:dyDescent="0.25">
      <c r="B106" s="4" t="s">
        <v>176</v>
      </c>
      <c r="C106" s="29">
        <v>72</v>
      </c>
      <c r="D106" s="29">
        <v>0</v>
      </c>
      <c r="E106" s="29">
        <v>0</v>
      </c>
      <c r="F106" s="29">
        <v>0</v>
      </c>
      <c r="G106" s="29">
        <v>59</v>
      </c>
      <c r="H106" s="29">
        <v>10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2</v>
      </c>
      <c r="Q106" s="29">
        <v>1</v>
      </c>
      <c r="R106" s="29">
        <v>0</v>
      </c>
    </row>
    <row r="107" spans="2:18" ht="20.100000000000001" customHeight="1" thickBot="1" x14ac:dyDescent="0.25">
      <c r="B107" s="4" t="s">
        <v>316</v>
      </c>
      <c r="C107" s="29">
        <v>45</v>
      </c>
      <c r="D107" s="29">
        <v>0</v>
      </c>
      <c r="E107" s="29">
        <v>0</v>
      </c>
      <c r="F107" s="29">
        <v>0</v>
      </c>
      <c r="G107" s="29">
        <v>0</v>
      </c>
      <c r="H107" s="29">
        <v>45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</row>
    <row r="108" spans="2:18" ht="20.100000000000001" customHeight="1" thickBot="1" x14ac:dyDescent="0.25">
      <c r="B108" s="4" t="s">
        <v>317</v>
      </c>
      <c r="C108" s="29">
        <v>52</v>
      </c>
      <c r="D108" s="29">
        <v>0</v>
      </c>
      <c r="E108" s="29">
        <v>0</v>
      </c>
      <c r="F108" s="29">
        <v>0</v>
      </c>
      <c r="G108" s="29">
        <v>16</v>
      </c>
      <c r="H108" s="29">
        <v>25</v>
      </c>
      <c r="I108" s="29">
        <v>4</v>
      </c>
      <c r="J108" s="29">
        <v>0</v>
      </c>
      <c r="K108" s="29">
        <v>4</v>
      </c>
      <c r="L108" s="29">
        <v>0</v>
      </c>
      <c r="M108" s="29">
        <v>0</v>
      </c>
      <c r="N108" s="29">
        <v>0</v>
      </c>
      <c r="O108" s="29">
        <v>0</v>
      </c>
      <c r="P108" s="29">
        <v>2</v>
      </c>
      <c r="Q108" s="29">
        <v>0</v>
      </c>
      <c r="R108" s="29">
        <v>1</v>
      </c>
    </row>
    <row r="109" spans="2:18" ht="20.100000000000001" customHeight="1" thickBot="1" x14ac:dyDescent="0.25">
      <c r="B109" s="4" t="s">
        <v>177</v>
      </c>
      <c r="C109" s="29">
        <v>3064</v>
      </c>
      <c r="D109" s="29">
        <v>1</v>
      </c>
      <c r="E109" s="29">
        <v>0</v>
      </c>
      <c r="F109" s="29">
        <v>0</v>
      </c>
      <c r="G109" s="29">
        <v>1313</v>
      </c>
      <c r="H109" s="29">
        <v>502</v>
      </c>
      <c r="I109" s="29">
        <v>124</v>
      </c>
      <c r="J109" s="29">
        <v>236</v>
      </c>
      <c r="K109" s="29">
        <v>41</v>
      </c>
      <c r="L109" s="29">
        <v>33</v>
      </c>
      <c r="M109" s="29">
        <v>79</v>
      </c>
      <c r="N109" s="29">
        <v>68</v>
      </c>
      <c r="O109" s="29">
        <v>48</v>
      </c>
      <c r="P109" s="29">
        <v>240</v>
      </c>
      <c r="Q109" s="29">
        <v>354</v>
      </c>
      <c r="R109" s="29">
        <v>25</v>
      </c>
    </row>
    <row r="110" spans="2:18" ht="20.100000000000001" customHeight="1" thickBot="1" x14ac:dyDescent="0.25">
      <c r="B110" s="4" t="s">
        <v>318</v>
      </c>
      <c r="C110" s="29">
        <v>44</v>
      </c>
      <c r="D110" s="29">
        <v>0</v>
      </c>
      <c r="E110" s="29">
        <v>0</v>
      </c>
      <c r="F110" s="29">
        <v>0</v>
      </c>
      <c r="G110" s="29">
        <v>2</v>
      </c>
      <c r="H110" s="29">
        <v>38</v>
      </c>
      <c r="I110" s="29">
        <v>2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1</v>
      </c>
      <c r="Q110" s="29">
        <v>1</v>
      </c>
      <c r="R110" s="29">
        <v>0</v>
      </c>
    </row>
    <row r="111" spans="2:18" ht="20.100000000000001" customHeight="1" thickBot="1" x14ac:dyDescent="0.25">
      <c r="B111" s="4" t="s">
        <v>319</v>
      </c>
      <c r="C111" s="29">
        <v>51</v>
      </c>
      <c r="D111" s="29">
        <v>0</v>
      </c>
      <c r="E111" s="29">
        <v>0</v>
      </c>
      <c r="F111" s="29">
        <v>0</v>
      </c>
      <c r="G111" s="29">
        <v>39</v>
      </c>
      <c r="H111" s="29">
        <v>0</v>
      </c>
      <c r="I111" s="29">
        <v>0</v>
      </c>
      <c r="J111" s="29">
        <v>4</v>
      </c>
      <c r="K111" s="29">
        <v>0</v>
      </c>
      <c r="L111" s="29">
        <v>0</v>
      </c>
      <c r="M111" s="29">
        <v>0</v>
      </c>
      <c r="N111" s="29">
        <v>1</v>
      </c>
      <c r="O111" s="29">
        <v>0</v>
      </c>
      <c r="P111" s="29">
        <v>0</v>
      </c>
      <c r="Q111" s="29">
        <v>7</v>
      </c>
      <c r="R111" s="29">
        <v>0</v>
      </c>
    </row>
    <row r="112" spans="2:18" ht="20.100000000000001" customHeight="1" thickBot="1" x14ac:dyDescent="0.25">
      <c r="B112" s="4" t="s">
        <v>320</v>
      </c>
      <c r="C112" s="29">
        <v>15</v>
      </c>
      <c r="D112" s="29">
        <v>0</v>
      </c>
      <c r="E112" s="29">
        <v>0</v>
      </c>
      <c r="F112" s="29">
        <v>0</v>
      </c>
      <c r="G112" s="29">
        <v>7</v>
      </c>
      <c r="H112" s="29">
        <v>5</v>
      </c>
      <c r="I112" s="29">
        <v>0</v>
      </c>
      <c r="J112" s="29">
        <v>1</v>
      </c>
      <c r="K112" s="29">
        <v>0</v>
      </c>
      <c r="L112" s="29">
        <v>0</v>
      </c>
      <c r="M112" s="29">
        <v>1</v>
      </c>
      <c r="N112" s="29">
        <v>1</v>
      </c>
      <c r="O112" s="29">
        <v>0</v>
      </c>
      <c r="P112" s="29">
        <v>0</v>
      </c>
      <c r="Q112" s="29">
        <v>0</v>
      </c>
      <c r="R112" s="29">
        <v>0</v>
      </c>
    </row>
    <row r="113" spans="2:18" ht="20.100000000000001" customHeight="1" thickBot="1" x14ac:dyDescent="0.25">
      <c r="B113" s="4" t="s">
        <v>321</v>
      </c>
      <c r="C113" s="29">
        <v>84</v>
      </c>
      <c r="D113" s="29">
        <v>0</v>
      </c>
      <c r="E113" s="29">
        <v>0</v>
      </c>
      <c r="F113" s="29">
        <v>0</v>
      </c>
      <c r="G113" s="29">
        <v>14</v>
      </c>
      <c r="H113" s="29">
        <v>21</v>
      </c>
      <c r="I113" s="29">
        <v>18</v>
      </c>
      <c r="J113" s="29">
        <v>3</v>
      </c>
      <c r="K113" s="29">
        <v>0</v>
      </c>
      <c r="L113" s="29">
        <v>13</v>
      </c>
      <c r="M113" s="29">
        <v>0</v>
      </c>
      <c r="N113" s="29">
        <v>0</v>
      </c>
      <c r="O113" s="29">
        <v>0</v>
      </c>
      <c r="P113" s="29">
        <v>0</v>
      </c>
      <c r="Q113" s="29">
        <v>15</v>
      </c>
      <c r="R113" s="29">
        <v>0</v>
      </c>
    </row>
    <row r="114" spans="2:18" ht="20.100000000000001" customHeight="1" thickBot="1" x14ac:dyDescent="0.25">
      <c r="B114" s="4" t="s">
        <v>322</v>
      </c>
      <c r="C114" s="29">
        <v>12</v>
      </c>
      <c r="D114" s="29">
        <v>0</v>
      </c>
      <c r="E114" s="29">
        <v>0</v>
      </c>
      <c r="F114" s="29">
        <v>0</v>
      </c>
      <c r="G114" s="29">
        <v>0</v>
      </c>
      <c r="H114" s="29">
        <v>11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1</v>
      </c>
      <c r="R114" s="29">
        <v>0</v>
      </c>
    </row>
    <row r="115" spans="2:18" ht="20.100000000000001" customHeight="1" thickBot="1" x14ac:dyDescent="0.25">
      <c r="B115" s="4" t="s">
        <v>323</v>
      </c>
      <c r="C115" s="29">
        <v>42</v>
      </c>
      <c r="D115" s="29">
        <v>0</v>
      </c>
      <c r="E115" s="29">
        <v>0</v>
      </c>
      <c r="F115" s="29">
        <v>0</v>
      </c>
      <c r="G115" s="29">
        <v>19</v>
      </c>
      <c r="H115" s="29">
        <v>16</v>
      </c>
      <c r="I115" s="29">
        <v>0</v>
      </c>
      <c r="J115" s="29">
        <v>2</v>
      </c>
      <c r="K115" s="29">
        <v>0</v>
      </c>
      <c r="L115" s="29">
        <v>0</v>
      </c>
      <c r="M115" s="29">
        <v>0</v>
      </c>
      <c r="N115" s="29">
        <v>1</v>
      </c>
      <c r="O115" s="29">
        <v>0</v>
      </c>
      <c r="P115" s="29">
        <v>0</v>
      </c>
      <c r="Q115" s="29">
        <v>2</v>
      </c>
      <c r="R115" s="29">
        <v>2</v>
      </c>
    </row>
    <row r="116" spans="2:18" ht="20.100000000000001" customHeight="1" thickBot="1" x14ac:dyDescent="0.25">
      <c r="B116" s="4" t="s">
        <v>324</v>
      </c>
      <c r="C116" s="29">
        <v>18</v>
      </c>
      <c r="D116" s="29">
        <v>0</v>
      </c>
      <c r="E116" s="29">
        <v>0</v>
      </c>
      <c r="F116" s="29">
        <v>0</v>
      </c>
      <c r="G116" s="29">
        <v>8</v>
      </c>
      <c r="H116" s="29">
        <v>10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</row>
    <row r="117" spans="2:18" ht="20.100000000000001" customHeight="1" thickBot="1" x14ac:dyDescent="0.25">
      <c r="B117" s="4" t="s">
        <v>325</v>
      </c>
      <c r="C117" s="29">
        <v>299</v>
      </c>
      <c r="D117" s="29">
        <v>0</v>
      </c>
      <c r="E117" s="29">
        <v>0</v>
      </c>
      <c r="F117" s="29">
        <v>0</v>
      </c>
      <c r="G117" s="29">
        <v>22</v>
      </c>
      <c r="H117" s="29">
        <v>0</v>
      </c>
      <c r="I117" s="29">
        <v>149</v>
      </c>
      <c r="J117" s="29">
        <v>0</v>
      </c>
      <c r="K117" s="29">
        <v>0</v>
      </c>
      <c r="L117" s="29">
        <v>2</v>
      </c>
      <c r="M117" s="29">
        <v>0</v>
      </c>
      <c r="N117" s="29">
        <v>0</v>
      </c>
      <c r="O117" s="29">
        <v>0</v>
      </c>
      <c r="P117" s="29">
        <v>13</v>
      </c>
      <c r="Q117" s="29">
        <v>83</v>
      </c>
      <c r="R117" s="29">
        <v>30</v>
      </c>
    </row>
    <row r="118" spans="2:18" ht="20.100000000000001" customHeight="1" thickBot="1" x14ac:dyDescent="0.25">
      <c r="B118" s="4" t="s">
        <v>326</v>
      </c>
      <c r="C118" s="29">
        <v>54</v>
      </c>
      <c r="D118" s="29">
        <v>0</v>
      </c>
      <c r="E118" s="29">
        <v>0</v>
      </c>
      <c r="F118" s="29">
        <v>0</v>
      </c>
      <c r="G118" s="29">
        <v>41</v>
      </c>
      <c r="H118" s="29">
        <v>0</v>
      </c>
      <c r="I118" s="29">
        <v>0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7</v>
      </c>
      <c r="Q118" s="29">
        <v>5</v>
      </c>
      <c r="R118" s="29">
        <v>0</v>
      </c>
    </row>
    <row r="119" spans="2:18" ht="20.100000000000001" customHeight="1" thickBot="1" x14ac:dyDescent="0.25">
      <c r="B119" s="4" t="s">
        <v>327</v>
      </c>
      <c r="C119" s="29">
        <v>131</v>
      </c>
      <c r="D119" s="29">
        <v>0</v>
      </c>
      <c r="E119" s="29">
        <v>0</v>
      </c>
      <c r="F119" s="29">
        <v>0</v>
      </c>
      <c r="G119" s="29">
        <v>59</v>
      </c>
      <c r="H119" s="29">
        <v>31</v>
      </c>
      <c r="I119" s="29">
        <v>6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5</v>
      </c>
      <c r="Q119" s="29">
        <v>30</v>
      </c>
      <c r="R119" s="29">
        <v>0</v>
      </c>
    </row>
    <row r="120" spans="2:18" ht="20.100000000000001" customHeight="1" thickBot="1" x14ac:dyDescent="0.25">
      <c r="B120" s="4" t="s">
        <v>328</v>
      </c>
      <c r="C120" s="29">
        <v>29</v>
      </c>
      <c r="D120" s="29">
        <v>0</v>
      </c>
      <c r="E120" s="29">
        <v>0</v>
      </c>
      <c r="F120" s="29">
        <v>0</v>
      </c>
      <c r="G120" s="29">
        <v>17</v>
      </c>
      <c r="H120" s="29">
        <v>0</v>
      </c>
      <c r="I120" s="29">
        <v>0</v>
      </c>
      <c r="J120" s="29">
        <v>8</v>
      </c>
      <c r="K120" s="29">
        <v>0</v>
      </c>
      <c r="L120" s="29">
        <v>1</v>
      </c>
      <c r="M120" s="29">
        <v>0</v>
      </c>
      <c r="N120" s="29">
        <v>0</v>
      </c>
      <c r="O120" s="29">
        <v>0</v>
      </c>
      <c r="P120" s="29">
        <v>0</v>
      </c>
      <c r="Q120" s="29">
        <v>3</v>
      </c>
      <c r="R120" s="29">
        <v>0</v>
      </c>
    </row>
    <row r="121" spans="2:18" ht="20.100000000000001" customHeight="1" thickBot="1" x14ac:dyDescent="0.25">
      <c r="B121" s="4" t="s">
        <v>329</v>
      </c>
      <c r="C121" s="29">
        <v>926</v>
      </c>
      <c r="D121" s="29">
        <v>0</v>
      </c>
      <c r="E121" s="29">
        <v>0</v>
      </c>
      <c r="F121" s="29">
        <v>0</v>
      </c>
      <c r="G121" s="29">
        <v>363</v>
      </c>
      <c r="H121" s="29">
        <v>189</v>
      </c>
      <c r="I121" s="29">
        <v>109</v>
      </c>
      <c r="J121" s="29">
        <v>17</v>
      </c>
      <c r="K121" s="29">
        <v>9</v>
      </c>
      <c r="L121" s="29">
        <v>2</v>
      </c>
      <c r="M121" s="29">
        <v>1</v>
      </c>
      <c r="N121" s="29">
        <v>0</v>
      </c>
      <c r="O121" s="29">
        <v>0</v>
      </c>
      <c r="P121" s="29">
        <v>116</v>
      </c>
      <c r="Q121" s="29">
        <v>119</v>
      </c>
      <c r="R121" s="29">
        <v>1</v>
      </c>
    </row>
    <row r="122" spans="2:18" ht="20.100000000000001" customHeight="1" thickBot="1" x14ac:dyDescent="0.25">
      <c r="B122" s="4" t="s">
        <v>330</v>
      </c>
      <c r="C122" s="29">
        <v>66</v>
      </c>
      <c r="D122" s="29">
        <v>0</v>
      </c>
      <c r="E122" s="29">
        <v>0</v>
      </c>
      <c r="F122" s="29">
        <v>0</v>
      </c>
      <c r="G122" s="29">
        <v>39</v>
      </c>
      <c r="H122" s="29">
        <v>10</v>
      </c>
      <c r="I122" s="29">
        <v>0</v>
      </c>
      <c r="J122" s="29">
        <v>2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12</v>
      </c>
      <c r="R122" s="29">
        <v>3</v>
      </c>
    </row>
    <row r="123" spans="2:18" ht="20.100000000000001" customHeight="1" thickBot="1" x14ac:dyDescent="0.25">
      <c r="B123" s="4" t="s">
        <v>331</v>
      </c>
      <c r="C123" s="29">
        <v>965</v>
      </c>
      <c r="D123" s="29">
        <v>0</v>
      </c>
      <c r="E123" s="29">
        <v>0</v>
      </c>
      <c r="F123" s="29">
        <v>0</v>
      </c>
      <c r="G123" s="29">
        <v>499</v>
      </c>
      <c r="H123" s="29">
        <v>21</v>
      </c>
      <c r="I123" s="29">
        <v>6</v>
      </c>
      <c r="J123" s="29">
        <v>128</v>
      </c>
      <c r="K123" s="29">
        <v>28</v>
      </c>
      <c r="L123" s="29">
        <v>45</v>
      </c>
      <c r="M123" s="29">
        <v>4</v>
      </c>
      <c r="N123" s="29">
        <v>0</v>
      </c>
      <c r="O123" s="29">
        <v>40</v>
      </c>
      <c r="P123" s="29">
        <v>106</v>
      </c>
      <c r="Q123" s="29">
        <v>49</v>
      </c>
      <c r="R123" s="29">
        <v>39</v>
      </c>
    </row>
    <row r="124" spans="2:18" ht="20.100000000000001" customHeight="1" thickBot="1" x14ac:dyDescent="0.25">
      <c r="B124" s="4" t="s">
        <v>332</v>
      </c>
      <c r="C124" s="29">
        <v>12</v>
      </c>
      <c r="D124" s="29">
        <v>0</v>
      </c>
      <c r="E124" s="29">
        <v>0</v>
      </c>
      <c r="F124" s="29">
        <v>0</v>
      </c>
      <c r="G124" s="29">
        <v>5</v>
      </c>
      <c r="H124" s="29">
        <v>4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3</v>
      </c>
      <c r="R124" s="29">
        <v>0</v>
      </c>
    </row>
    <row r="125" spans="2:18" ht="20.100000000000001" customHeight="1" thickBot="1" x14ac:dyDescent="0.25">
      <c r="B125" s="4" t="s">
        <v>333</v>
      </c>
      <c r="C125" s="29">
        <v>111</v>
      </c>
      <c r="D125" s="29">
        <v>0</v>
      </c>
      <c r="E125" s="29">
        <v>0</v>
      </c>
      <c r="F125" s="29">
        <v>0</v>
      </c>
      <c r="G125" s="29">
        <v>73</v>
      </c>
      <c r="H125" s="29">
        <v>20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12</v>
      </c>
      <c r="Q125" s="29">
        <v>6</v>
      </c>
      <c r="R125" s="29">
        <v>0</v>
      </c>
    </row>
    <row r="126" spans="2:18" ht="20.100000000000001" customHeight="1" thickBot="1" x14ac:dyDescent="0.25">
      <c r="B126" s="4" t="s">
        <v>334</v>
      </c>
      <c r="C126" s="29">
        <v>99</v>
      </c>
      <c r="D126" s="29">
        <v>0</v>
      </c>
      <c r="E126" s="29">
        <v>0</v>
      </c>
      <c r="F126" s="29">
        <v>0</v>
      </c>
      <c r="G126" s="29">
        <v>51</v>
      </c>
      <c r="H126" s="29">
        <v>43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4</v>
      </c>
      <c r="Q126" s="29">
        <v>1</v>
      </c>
      <c r="R126" s="29">
        <v>0</v>
      </c>
    </row>
    <row r="127" spans="2:18" ht="20.100000000000001" customHeight="1" thickBot="1" x14ac:dyDescent="0.25">
      <c r="B127" s="4" t="s">
        <v>335</v>
      </c>
      <c r="C127" s="29">
        <v>5</v>
      </c>
      <c r="D127" s="29">
        <v>0</v>
      </c>
      <c r="E127" s="29">
        <v>0</v>
      </c>
      <c r="F127" s="29">
        <v>0</v>
      </c>
      <c r="G127" s="29">
        <v>3</v>
      </c>
      <c r="H127" s="29">
        <v>2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</row>
    <row r="128" spans="2:18" ht="20.100000000000001" customHeight="1" thickBot="1" x14ac:dyDescent="0.25">
      <c r="B128" s="4" t="s">
        <v>336</v>
      </c>
      <c r="C128" s="29">
        <v>42</v>
      </c>
      <c r="D128" s="29">
        <v>0</v>
      </c>
      <c r="E128" s="29">
        <v>0</v>
      </c>
      <c r="F128" s="29">
        <v>0</v>
      </c>
      <c r="G128" s="29">
        <v>24</v>
      </c>
      <c r="H128" s="29">
        <v>2</v>
      </c>
      <c r="I128" s="29">
        <v>0</v>
      </c>
      <c r="J128" s="29">
        <v>1</v>
      </c>
      <c r="K128" s="29">
        <v>0</v>
      </c>
      <c r="L128" s="29">
        <v>2</v>
      </c>
      <c r="M128" s="29">
        <v>0</v>
      </c>
      <c r="N128" s="29">
        <v>0</v>
      </c>
      <c r="O128" s="29">
        <v>0</v>
      </c>
      <c r="P128" s="29">
        <v>0</v>
      </c>
      <c r="Q128" s="29">
        <v>11</v>
      </c>
      <c r="R128" s="29">
        <v>2</v>
      </c>
    </row>
    <row r="129" spans="2:18" ht="20.100000000000001" customHeight="1" thickBot="1" x14ac:dyDescent="0.25">
      <c r="B129" s="4" t="s">
        <v>337</v>
      </c>
      <c r="C129" s="29">
        <v>57</v>
      </c>
      <c r="D129" s="29">
        <v>0</v>
      </c>
      <c r="E129" s="29">
        <v>0</v>
      </c>
      <c r="F129" s="29">
        <v>0</v>
      </c>
      <c r="G129" s="29">
        <v>22</v>
      </c>
      <c r="H129" s="29">
        <v>15</v>
      </c>
      <c r="I129" s="29">
        <v>0</v>
      </c>
      <c r="J129" s="29">
        <v>9</v>
      </c>
      <c r="K129" s="29">
        <v>1</v>
      </c>
      <c r="L129" s="29">
        <v>1</v>
      </c>
      <c r="M129" s="29">
        <v>0</v>
      </c>
      <c r="N129" s="29">
        <v>0</v>
      </c>
      <c r="O129" s="29">
        <v>0</v>
      </c>
      <c r="P129" s="29">
        <v>5</v>
      </c>
      <c r="Q129" s="29">
        <v>4</v>
      </c>
      <c r="R129" s="29">
        <v>0</v>
      </c>
    </row>
    <row r="130" spans="2:18" ht="20.100000000000001" customHeight="1" thickBot="1" x14ac:dyDescent="0.25">
      <c r="B130" s="4" t="s">
        <v>338</v>
      </c>
      <c r="C130" s="29">
        <v>23</v>
      </c>
      <c r="D130" s="29">
        <v>0</v>
      </c>
      <c r="E130" s="29">
        <v>0</v>
      </c>
      <c r="F130" s="29">
        <v>0</v>
      </c>
      <c r="G130" s="29">
        <v>8</v>
      </c>
      <c r="H130" s="29">
        <v>9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6</v>
      </c>
      <c r="R130" s="29">
        <v>0</v>
      </c>
    </row>
    <row r="131" spans="2:18" ht="20.100000000000001" customHeight="1" thickBot="1" x14ac:dyDescent="0.25">
      <c r="B131" s="4" t="s">
        <v>339</v>
      </c>
      <c r="C131" s="29">
        <v>27</v>
      </c>
      <c r="D131" s="29">
        <v>0</v>
      </c>
      <c r="E131" s="29">
        <v>0</v>
      </c>
      <c r="F131" s="29">
        <v>0</v>
      </c>
      <c r="G131" s="29">
        <v>11</v>
      </c>
      <c r="H131" s="29">
        <v>9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7</v>
      </c>
      <c r="R131" s="29">
        <v>0</v>
      </c>
    </row>
    <row r="132" spans="2:18" ht="20.100000000000001" customHeight="1" thickBot="1" x14ac:dyDescent="0.25">
      <c r="B132" s="4" t="s">
        <v>638</v>
      </c>
      <c r="C132" s="29">
        <v>158</v>
      </c>
      <c r="D132" s="29">
        <v>0</v>
      </c>
      <c r="E132" s="29">
        <v>0</v>
      </c>
      <c r="F132" s="29">
        <v>0</v>
      </c>
      <c r="G132" s="29">
        <v>105</v>
      </c>
      <c r="H132" s="29">
        <v>19</v>
      </c>
      <c r="I132" s="29">
        <v>0</v>
      </c>
      <c r="J132" s="29">
        <v>5</v>
      </c>
      <c r="K132" s="29">
        <v>0</v>
      </c>
      <c r="L132" s="29">
        <v>0</v>
      </c>
      <c r="M132" s="29">
        <v>0</v>
      </c>
      <c r="N132" s="29">
        <v>4</v>
      </c>
      <c r="O132" s="29">
        <v>0</v>
      </c>
      <c r="P132" s="29">
        <v>4</v>
      </c>
      <c r="Q132" s="29">
        <v>21</v>
      </c>
      <c r="R132" s="29">
        <v>0</v>
      </c>
    </row>
    <row r="133" spans="2:18" ht="20.100000000000001" customHeight="1" thickBot="1" x14ac:dyDescent="0.25">
      <c r="B133" s="4" t="s">
        <v>340</v>
      </c>
      <c r="C133" s="29">
        <v>633</v>
      </c>
      <c r="D133" s="29">
        <v>1</v>
      </c>
      <c r="E133" s="29">
        <v>0</v>
      </c>
      <c r="F133" s="29">
        <v>0</v>
      </c>
      <c r="G133" s="29">
        <v>281</v>
      </c>
      <c r="H133" s="29">
        <v>2</v>
      </c>
      <c r="I133" s="29">
        <v>0</v>
      </c>
      <c r="J133" s="29">
        <v>215</v>
      </c>
      <c r="K133" s="29">
        <v>2</v>
      </c>
      <c r="L133" s="29">
        <v>0</v>
      </c>
      <c r="M133" s="29">
        <v>0</v>
      </c>
      <c r="N133" s="29">
        <v>0</v>
      </c>
      <c r="O133" s="29">
        <v>0</v>
      </c>
      <c r="P133" s="29">
        <v>119</v>
      </c>
      <c r="Q133" s="29">
        <v>13</v>
      </c>
      <c r="R133" s="29">
        <v>0</v>
      </c>
    </row>
    <row r="134" spans="2:18" ht="20.100000000000001" customHeight="1" thickBot="1" x14ac:dyDescent="0.25">
      <c r="B134" s="4" t="s">
        <v>341</v>
      </c>
      <c r="C134" s="29">
        <v>4645</v>
      </c>
      <c r="D134" s="29">
        <v>0</v>
      </c>
      <c r="E134" s="29">
        <v>0</v>
      </c>
      <c r="F134" s="29">
        <v>0</v>
      </c>
      <c r="G134" s="29">
        <v>2474</v>
      </c>
      <c r="H134" s="29">
        <v>836</v>
      </c>
      <c r="I134" s="29">
        <v>133</v>
      </c>
      <c r="J134" s="29">
        <v>117</v>
      </c>
      <c r="K134" s="29">
        <v>167</v>
      </c>
      <c r="L134" s="29">
        <v>2</v>
      </c>
      <c r="M134" s="29">
        <v>8</v>
      </c>
      <c r="N134" s="29">
        <v>31</v>
      </c>
      <c r="O134" s="29">
        <v>31</v>
      </c>
      <c r="P134" s="29">
        <v>491</v>
      </c>
      <c r="Q134" s="29">
        <v>350</v>
      </c>
      <c r="R134" s="29">
        <v>5</v>
      </c>
    </row>
    <row r="135" spans="2:18" ht="20.100000000000001" customHeight="1" thickBot="1" x14ac:dyDescent="0.25">
      <c r="B135" s="4" t="s">
        <v>342</v>
      </c>
      <c r="C135" s="29">
        <v>940</v>
      </c>
      <c r="D135" s="29">
        <v>0</v>
      </c>
      <c r="E135" s="29">
        <v>0</v>
      </c>
      <c r="F135" s="29">
        <v>0</v>
      </c>
      <c r="G135" s="29">
        <v>442</v>
      </c>
      <c r="H135" s="29">
        <v>124</v>
      </c>
      <c r="I135" s="29">
        <v>13</v>
      </c>
      <c r="J135" s="29">
        <v>25</v>
      </c>
      <c r="K135" s="29">
        <v>19</v>
      </c>
      <c r="L135" s="29">
        <v>32</v>
      </c>
      <c r="M135" s="29">
        <v>20</v>
      </c>
      <c r="N135" s="29">
        <v>31</v>
      </c>
      <c r="O135" s="29">
        <v>33</v>
      </c>
      <c r="P135" s="29">
        <v>114</v>
      </c>
      <c r="Q135" s="29">
        <v>87</v>
      </c>
      <c r="R135" s="29">
        <v>0</v>
      </c>
    </row>
    <row r="136" spans="2:18" ht="20.100000000000001" customHeight="1" thickBot="1" x14ac:dyDescent="0.25">
      <c r="B136" s="4" t="s">
        <v>343</v>
      </c>
      <c r="C136" s="29">
        <v>798</v>
      </c>
      <c r="D136" s="29">
        <v>0</v>
      </c>
      <c r="E136" s="29">
        <v>0</v>
      </c>
      <c r="F136" s="29">
        <v>0</v>
      </c>
      <c r="G136" s="29">
        <v>467</v>
      </c>
      <c r="H136" s="29">
        <v>32</v>
      </c>
      <c r="I136" s="29">
        <v>128</v>
      </c>
      <c r="J136" s="29">
        <v>0</v>
      </c>
      <c r="K136" s="29">
        <v>2</v>
      </c>
      <c r="L136" s="29">
        <v>0</v>
      </c>
      <c r="M136" s="29">
        <v>1</v>
      </c>
      <c r="N136" s="29">
        <v>0</v>
      </c>
      <c r="O136" s="29">
        <v>8</v>
      </c>
      <c r="P136" s="29">
        <v>83</v>
      </c>
      <c r="Q136" s="29">
        <v>69</v>
      </c>
      <c r="R136" s="29">
        <v>8</v>
      </c>
    </row>
    <row r="137" spans="2:18" ht="20.100000000000001" customHeight="1" thickBot="1" x14ac:dyDescent="0.25">
      <c r="B137" s="4" t="s">
        <v>344</v>
      </c>
      <c r="C137" s="29">
        <v>104</v>
      </c>
      <c r="D137" s="29">
        <v>0</v>
      </c>
      <c r="E137" s="29">
        <v>0</v>
      </c>
      <c r="F137" s="29">
        <v>0</v>
      </c>
      <c r="G137" s="29">
        <v>42</v>
      </c>
      <c r="H137" s="29">
        <v>11</v>
      </c>
      <c r="I137" s="29">
        <v>17</v>
      </c>
      <c r="J137" s="29">
        <v>10</v>
      </c>
      <c r="K137" s="29">
        <v>4</v>
      </c>
      <c r="L137" s="29">
        <v>4</v>
      </c>
      <c r="M137" s="29">
        <v>1</v>
      </c>
      <c r="N137" s="29">
        <v>0</v>
      </c>
      <c r="O137" s="29">
        <v>0</v>
      </c>
      <c r="P137" s="29">
        <v>11</v>
      </c>
      <c r="Q137" s="29">
        <v>4</v>
      </c>
      <c r="R137" s="29">
        <v>0</v>
      </c>
    </row>
    <row r="138" spans="2:18" ht="20.100000000000001" customHeight="1" thickBot="1" x14ac:dyDescent="0.25">
      <c r="B138" s="4" t="s">
        <v>345</v>
      </c>
      <c r="C138" s="29">
        <v>432</v>
      </c>
      <c r="D138" s="29">
        <v>0</v>
      </c>
      <c r="E138" s="29">
        <v>0</v>
      </c>
      <c r="F138" s="29">
        <v>0</v>
      </c>
      <c r="G138" s="29">
        <v>198</v>
      </c>
      <c r="H138" s="29">
        <v>108</v>
      </c>
      <c r="I138" s="29">
        <v>0</v>
      </c>
      <c r="J138" s="29">
        <v>58</v>
      </c>
      <c r="K138" s="29">
        <v>2</v>
      </c>
      <c r="L138" s="29">
        <v>11</v>
      </c>
      <c r="M138" s="29">
        <v>1</v>
      </c>
      <c r="N138" s="29">
        <v>5</v>
      </c>
      <c r="O138" s="29">
        <v>0</v>
      </c>
      <c r="P138" s="29">
        <v>22</v>
      </c>
      <c r="Q138" s="29">
        <v>26</v>
      </c>
      <c r="R138" s="29">
        <v>1</v>
      </c>
    </row>
    <row r="139" spans="2:18" ht="20.100000000000001" customHeight="1" thickBot="1" x14ac:dyDescent="0.25">
      <c r="B139" s="4" t="s">
        <v>346</v>
      </c>
      <c r="C139" s="29">
        <v>2219</v>
      </c>
      <c r="D139" s="29">
        <v>0</v>
      </c>
      <c r="E139" s="29">
        <v>0</v>
      </c>
      <c r="F139" s="29">
        <v>0</v>
      </c>
      <c r="G139" s="29">
        <v>1064</v>
      </c>
      <c r="H139" s="29">
        <v>374</v>
      </c>
      <c r="I139" s="29">
        <v>59</v>
      </c>
      <c r="J139" s="29">
        <v>214</v>
      </c>
      <c r="K139" s="29">
        <v>17</v>
      </c>
      <c r="L139" s="29">
        <v>19</v>
      </c>
      <c r="M139" s="29">
        <v>3</v>
      </c>
      <c r="N139" s="29">
        <v>3</v>
      </c>
      <c r="O139" s="29">
        <v>1</v>
      </c>
      <c r="P139" s="29">
        <v>306</v>
      </c>
      <c r="Q139" s="29">
        <v>136</v>
      </c>
      <c r="R139" s="29">
        <v>23</v>
      </c>
    </row>
    <row r="140" spans="2:18" ht="20.100000000000001" customHeight="1" thickBot="1" x14ac:dyDescent="0.25">
      <c r="B140" s="4" t="s">
        <v>347</v>
      </c>
      <c r="C140" s="29">
        <v>500</v>
      </c>
      <c r="D140" s="29">
        <v>0</v>
      </c>
      <c r="E140" s="29">
        <v>0</v>
      </c>
      <c r="F140" s="29">
        <v>0</v>
      </c>
      <c r="G140" s="29">
        <v>255</v>
      </c>
      <c r="H140" s="29">
        <v>101</v>
      </c>
      <c r="I140" s="29">
        <v>0</v>
      </c>
      <c r="J140" s="29">
        <v>6</v>
      </c>
      <c r="K140" s="29">
        <v>6</v>
      </c>
      <c r="L140" s="29">
        <v>0</v>
      </c>
      <c r="M140" s="29">
        <v>2</v>
      </c>
      <c r="N140" s="29">
        <v>0</v>
      </c>
      <c r="O140" s="29">
        <v>0</v>
      </c>
      <c r="P140" s="29">
        <v>57</v>
      </c>
      <c r="Q140" s="29">
        <v>7</v>
      </c>
      <c r="R140" s="29">
        <v>66</v>
      </c>
    </row>
    <row r="141" spans="2:18" ht="20.100000000000001" customHeight="1" thickBot="1" x14ac:dyDescent="0.25">
      <c r="B141" s="4" t="s">
        <v>348</v>
      </c>
      <c r="C141" s="29">
        <v>170</v>
      </c>
      <c r="D141" s="29">
        <v>0</v>
      </c>
      <c r="E141" s="29">
        <v>0</v>
      </c>
      <c r="F141" s="29">
        <v>0</v>
      </c>
      <c r="G141" s="29">
        <v>30</v>
      </c>
      <c r="H141" s="29">
        <v>63</v>
      </c>
      <c r="I141" s="29">
        <v>0</v>
      </c>
      <c r="J141" s="29">
        <v>48</v>
      </c>
      <c r="K141" s="29">
        <v>0</v>
      </c>
      <c r="L141" s="29">
        <v>12</v>
      </c>
      <c r="M141" s="29">
        <v>0</v>
      </c>
      <c r="N141" s="29">
        <v>0</v>
      </c>
      <c r="O141" s="29">
        <v>0</v>
      </c>
      <c r="P141" s="29">
        <v>7</v>
      </c>
      <c r="Q141" s="29">
        <v>10</v>
      </c>
      <c r="R141" s="29">
        <v>0</v>
      </c>
    </row>
    <row r="142" spans="2:18" ht="20.100000000000001" customHeight="1" thickBot="1" x14ac:dyDescent="0.25">
      <c r="B142" s="4" t="s">
        <v>349</v>
      </c>
      <c r="C142" s="29">
        <v>553</v>
      </c>
      <c r="D142" s="29">
        <v>0</v>
      </c>
      <c r="E142" s="29">
        <v>0</v>
      </c>
      <c r="F142" s="29">
        <v>0</v>
      </c>
      <c r="G142" s="29">
        <v>407</v>
      </c>
      <c r="H142" s="29">
        <v>0</v>
      </c>
      <c r="I142" s="29">
        <v>0</v>
      </c>
      <c r="J142" s="29">
        <v>24</v>
      </c>
      <c r="K142" s="29">
        <v>18</v>
      </c>
      <c r="L142" s="29">
        <v>0</v>
      </c>
      <c r="M142" s="29">
        <v>14</v>
      </c>
      <c r="N142" s="29">
        <v>0</v>
      </c>
      <c r="O142" s="29">
        <v>0</v>
      </c>
      <c r="P142" s="29">
        <v>72</v>
      </c>
      <c r="Q142" s="29">
        <v>18</v>
      </c>
      <c r="R142" s="29">
        <v>0</v>
      </c>
    </row>
    <row r="143" spans="2:18" ht="20.100000000000001" customHeight="1" thickBot="1" x14ac:dyDescent="0.25">
      <c r="B143" s="4" t="s">
        <v>350</v>
      </c>
      <c r="C143" s="29">
        <v>820</v>
      </c>
      <c r="D143" s="29">
        <v>0</v>
      </c>
      <c r="E143" s="29">
        <v>0</v>
      </c>
      <c r="F143" s="29">
        <v>0</v>
      </c>
      <c r="G143" s="29">
        <v>556</v>
      </c>
      <c r="H143" s="29">
        <v>6</v>
      </c>
      <c r="I143" s="29">
        <v>2</v>
      </c>
      <c r="J143" s="29">
        <v>97</v>
      </c>
      <c r="K143" s="29">
        <v>5</v>
      </c>
      <c r="L143" s="29">
        <v>0</v>
      </c>
      <c r="M143" s="29">
        <v>0</v>
      </c>
      <c r="N143" s="29">
        <v>0</v>
      </c>
      <c r="O143" s="29">
        <v>1</v>
      </c>
      <c r="P143" s="29">
        <v>136</v>
      </c>
      <c r="Q143" s="29">
        <v>1</v>
      </c>
      <c r="R143" s="29">
        <v>16</v>
      </c>
    </row>
    <row r="144" spans="2:18" ht="20.100000000000001" customHeight="1" thickBot="1" x14ac:dyDescent="0.25">
      <c r="B144" s="4" t="s">
        <v>351</v>
      </c>
      <c r="C144" s="29">
        <v>194</v>
      </c>
      <c r="D144" s="29">
        <v>0</v>
      </c>
      <c r="E144" s="29">
        <v>0</v>
      </c>
      <c r="F144" s="29">
        <v>0</v>
      </c>
      <c r="G144" s="29">
        <v>47</v>
      </c>
      <c r="H144" s="29">
        <v>4</v>
      </c>
      <c r="I144" s="29">
        <v>9</v>
      </c>
      <c r="J144" s="29">
        <v>57</v>
      </c>
      <c r="K144" s="29">
        <v>0</v>
      </c>
      <c r="L144" s="29">
        <v>57</v>
      </c>
      <c r="M144" s="29">
        <v>0</v>
      </c>
      <c r="N144" s="29">
        <v>1</v>
      </c>
      <c r="O144" s="29">
        <v>0</v>
      </c>
      <c r="P144" s="29">
        <v>2</v>
      </c>
      <c r="Q144" s="29">
        <v>17</v>
      </c>
      <c r="R144" s="29">
        <v>0</v>
      </c>
    </row>
    <row r="145" spans="2:18" ht="20.100000000000001" customHeight="1" thickBot="1" x14ac:dyDescent="0.25">
      <c r="B145" s="4" t="s">
        <v>352</v>
      </c>
      <c r="C145" s="29">
        <v>367</v>
      </c>
      <c r="D145" s="29">
        <v>0</v>
      </c>
      <c r="E145" s="29">
        <v>0</v>
      </c>
      <c r="F145" s="29">
        <v>0</v>
      </c>
      <c r="G145" s="29">
        <v>170</v>
      </c>
      <c r="H145" s="29">
        <v>74</v>
      </c>
      <c r="I145" s="29">
        <v>82</v>
      </c>
      <c r="J145" s="29">
        <v>0</v>
      </c>
      <c r="K145" s="29">
        <v>0</v>
      </c>
      <c r="L145" s="29">
        <v>1</v>
      </c>
      <c r="M145" s="29">
        <v>0</v>
      </c>
      <c r="N145" s="29">
        <v>0</v>
      </c>
      <c r="O145" s="29">
        <v>0</v>
      </c>
      <c r="P145" s="29">
        <v>28</v>
      </c>
      <c r="Q145" s="29">
        <v>12</v>
      </c>
      <c r="R145" s="29">
        <v>0</v>
      </c>
    </row>
    <row r="146" spans="2:18" ht="20.100000000000001" customHeight="1" thickBot="1" x14ac:dyDescent="0.25">
      <c r="B146" s="4" t="s">
        <v>353</v>
      </c>
      <c r="C146" s="29">
        <v>32</v>
      </c>
      <c r="D146" s="29">
        <v>0</v>
      </c>
      <c r="E146" s="29">
        <v>0</v>
      </c>
      <c r="F146" s="29">
        <v>0</v>
      </c>
      <c r="G146" s="29">
        <v>16</v>
      </c>
      <c r="H146" s="29">
        <v>0</v>
      </c>
      <c r="I146" s="29">
        <v>0</v>
      </c>
      <c r="J146" s="29">
        <v>0</v>
      </c>
      <c r="K146" s="29">
        <v>0</v>
      </c>
      <c r="L146" s="29">
        <v>14</v>
      </c>
      <c r="M146" s="29">
        <v>0</v>
      </c>
      <c r="N146" s="29">
        <v>0</v>
      </c>
      <c r="O146" s="29">
        <v>0</v>
      </c>
      <c r="P146" s="29">
        <v>2</v>
      </c>
      <c r="Q146" s="29">
        <v>0</v>
      </c>
      <c r="R146" s="29">
        <v>0</v>
      </c>
    </row>
    <row r="147" spans="2:18" ht="20.100000000000001" customHeight="1" thickBot="1" x14ac:dyDescent="0.25">
      <c r="B147" s="4" t="s">
        <v>178</v>
      </c>
      <c r="C147" s="29">
        <v>1034</v>
      </c>
      <c r="D147" s="29">
        <v>0</v>
      </c>
      <c r="E147" s="29">
        <v>0</v>
      </c>
      <c r="F147" s="29">
        <v>0</v>
      </c>
      <c r="G147" s="29">
        <v>492</v>
      </c>
      <c r="H147" s="29">
        <v>33</v>
      </c>
      <c r="I147" s="29">
        <v>95</v>
      </c>
      <c r="J147" s="29">
        <v>88</v>
      </c>
      <c r="K147" s="29">
        <v>7</v>
      </c>
      <c r="L147" s="29">
        <v>37</v>
      </c>
      <c r="M147" s="29">
        <v>2</v>
      </c>
      <c r="N147" s="29">
        <v>0</v>
      </c>
      <c r="O147" s="29">
        <v>1</v>
      </c>
      <c r="P147" s="29">
        <v>166</v>
      </c>
      <c r="Q147" s="29">
        <v>87</v>
      </c>
      <c r="R147" s="29">
        <v>26</v>
      </c>
    </row>
    <row r="148" spans="2:18" ht="20.100000000000001" customHeight="1" thickBot="1" x14ac:dyDescent="0.25">
      <c r="B148" s="4" t="s">
        <v>354</v>
      </c>
      <c r="C148" s="29">
        <v>82</v>
      </c>
      <c r="D148" s="29">
        <v>0</v>
      </c>
      <c r="E148" s="29">
        <v>0</v>
      </c>
      <c r="F148" s="29">
        <v>0</v>
      </c>
      <c r="G148" s="29">
        <v>78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4</v>
      </c>
    </row>
    <row r="149" spans="2:18" ht="20.100000000000001" customHeight="1" thickBot="1" x14ac:dyDescent="0.25">
      <c r="B149" s="4" t="s">
        <v>355</v>
      </c>
      <c r="C149" s="29">
        <v>132</v>
      </c>
      <c r="D149" s="29">
        <v>0</v>
      </c>
      <c r="E149" s="29">
        <v>0</v>
      </c>
      <c r="F149" s="29">
        <v>0</v>
      </c>
      <c r="G149" s="29">
        <v>15</v>
      </c>
      <c r="H149" s="29">
        <v>64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17</v>
      </c>
      <c r="R149" s="29">
        <v>36</v>
      </c>
    </row>
    <row r="150" spans="2:18" ht="20.100000000000001" customHeight="1" thickBot="1" x14ac:dyDescent="0.25">
      <c r="B150" s="4" t="s">
        <v>356</v>
      </c>
      <c r="C150" s="29">
        <v>20</v>
      </c>
      <c r="D150" s="29">
        <v>0</v>
      </c>
      <c r="E150" s="29">
        <v>0</v>
      </c>
      <c r="F150" s="29">
        <v>0</v>
      </c>
      <c r="G150" s="29">
        <v>0</v>
      </c>
      <c r="H150" s="29">
        <v>20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</row>
    <row r="151" spans="2:18" ht="20.100000000000001" customHeight="1" thickBot="1" x14ac:dyDescent="0.25">
      <c r="B151" s="4" t="s">
        <v>357</v>
      </c>
      <c r="C151" s="29">
        <v>663</v>
      </c>
      <c r="D151" s="29">
        <v>0</v>
      </c>
      <c r="E151" s="29">
        <v>0</v>
      </c>
      <c r="F151" s="29">
        <v>0</v>
      </c>
      <c r="G151" s="29">
        <v>460</v>
      </c>
      <c r="H151" s="29">
        <v>68</v>
      </c>
      <c r="I151" s="29">
        <v>2</v>
      </c>
      <c r="J151" s="29">
        <v>43</v>
      </c>
      <c r="K151" s="29">
        <v>3</v>
      </c>
      <c r="L151" s="29">
        <v>4</v>
      </c>
      <c r="M151" s="29">
        <v>2</v>
      </c>
      <c r="N151" s="29">
        <v>34</v>
      </c>
      <c r="O151" s="29">
        <v>0</v>
      </c>
      <c r="P151" s="29">
        <v>33</v>
      </c>
      <c r="Q151" s="29">
        <v>14</v>
      </c>
      <c r="R151" s="29">
        <v>0</v>
      </c>
    </row>
    <row r="152" spans="2:18" ht="20.100000000000001" customHeight="1" thickBot="1" x14ac:dyDescent="0.25">
      <c r="B152" s="4" t="s">
        <v>358</v>
      </c>
      <c r="C152" s="29">
        <v>415</v>
      </c>
      <c r="D152" s="29">
        <v>0</v>
      </c>
      <c r="E152" s="29">
        <v>0</v>
      </c>
      <c r="F152" s="29">
        <v>0</v>
      </c>
      <c r="G152" s="29">
        <v>112</v>
      </c>
      <c r="H152" s="29">
        <v>149</v>
      </c>
      <c r="I152" s="29">
        <v>0</v>
      </c>
      <c r="J152" s="29">
        <v>55</v>
      </c>
      <c r="K152" s="29">
        <v>3</v>
      </c>
      <c r="L152" s="29">
        <v>15</v>
      </c>
      <c r="M152" s="29">
        <v>2</v>
      </c>
      <c r="N152" s="29">
        <v>8</v>
      </c>
      <c r="O152" s="29">
        <v>1</v>
      </c>
      <c r="P152" s="29">
        <v>43</v>
      </c>
      <c r="Q152" s="29">
        <v>26</v>
      </c>
      <c r="R152" s="29">
        <v>1</v>
      </c>
    </row>
    <row r="153" spans="2:18" ht="20.100000000000001" customHeight="1" thickBot="1" x14ac:dyDescent="0.25">
      <c r="B153" s="4" t="s">
        <v>359</v>
      </c>
      <c r="C153" s="29">
        <v>221</v>
      </c>
      <c r="D153" s="29">
        <v>0</v>
      </c>
      <c r="E153" s="29">
        <v>0</v>
      </c>
      <c r="F153" s="29">
        <v>0</v>
      </c>
      <c r="G153" s="29">
        <v>96</v>
      </c>
      <c r="H153" s="29">
        <v>2</v>
      </c>
      <c r="I153" s="29">
        <v>0</v>
      </c>
      <c r="J153" s="29">
        <v>0</v>
      </c>
      <c r="K153" s="29">
        <v>0</v>
      </c>
      <c r="L153" s="29">
        <v>20</v>
      </c>
      <c r="M153" s="29">
        <v>16</v>
      </c>
      <c r="N153" s="29">
        <v>6</v>
      </c>
      <c r="O153" s="29">
        <v>0</v>
      </c>
      <c r="P153" s="29">
        <v>10</v>
      </c>
      <c r="Q153" s="29">
        <v>56</v>
      </c>
      <c r="R153" s="29">
        <v>15</v>
      </c>
    </row>
    <row r="154" spans="2:18" ht="20.100000000000001" customHeight="1" thickBot="1" x14ac:dyDescent="0.25">
      <c r="B154" s="4" t="s">
        <v>360</v>
      </c>
      <c r="C154" s="29">
        <v>119</v>
      </c>
      <c r="D154" s="29">
        <v>0</v>
      </c>
      <c r="E154" s="29">
        <v>0</v>
      </c>
      <c r="F154" s="29">
        <v>0</v>
      </c>
      <c r="G154" s="29">
        <v>97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22</v>
      </c>
      <c r="R154" s="29">
        <v>0</v>
      </c>
    </row>
    <row r="155" spans="2:18" ht="20.100000000000001" customHeight="1" thickBot="1" x14ac:dyDescent="0.25">
      <c r="B155" s="4" t="s">
        <v>361</v>
      </c>
      <c r="C155" s="29">
        <v>159</v>
      </c>
      <c r="D155" s="29">
        <v>0</v>
      </c>
      <c r="E155" s="29">
        <v>0</v>
      </c>
      <c r="F155" s="29">
        <v>0</v>
      </c>
      <c r="G155" s="29">
        <v>56</v>
      </c>
      <c r="H155" s="29">
        <v>58</v>
      </c>
      <c r="I155" s="29">
        <v>12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7</v>
      </c>
      <c r="Q155" s="29">
        <v>6</v>
      </c>
      <c r="R155" s="29">
        <v>20</v>
      </c>
    </row>
    <row r="156" spans="2:18" ht="20.100000000000001" customHeight="1" thickBot="1" x14ac:dyDescent="0.25">
      <c r="B156" s="4" t="s">
        <v>362</v>
      </c>
      <c r="C156" s="29">
        <v>843</v>
      </c>
      <c r="D156" s="29">
        <v>0</v>
      </c>
      <c r="E156" s="29">
        <v>0</v>
      </c>
      <c r="F156" s="29">
        <v>0</v>
      </c>
      <c r="G156" s="29">
        <v>481</v>
      </c>
      <c r="H156" s="29">
        <v>202</v>
      </c>
      <c r="I156" s="29">
        <v>19</v>
      </c>
      <c r="J156" s="29">
        <v>4</v>
      </c>
      <c r="K156" s="29">
        <v>2</v>
      </c>
      <c r="L156" s="29">
        <v>0</v>
      </c>
      <c r="M156" s="29">
        <v>1</v>
      </c>
      <c r="N156" s="29">
        <v>0</v>
      </c>
      <c r="O156" s="29">
        <v>1</v>
      </c>
      <c r="P156" s="29">
        <v>85</v>
      </c>
      <c r="Q156" s="29">
        <v>48</v>
      </c>
      <c r="R156" s="29">
        <v>0</v>
      </c>
    </row>
    <row r="157" spans="2:18" ht="20.100000000000001" customHeight="1" thickBot="1" x14ac:dyDescent="0.25">
      <c r="B157" s="4" t="s">
        <v>363</v>
      </c>
      <c r="C157" s="29">
        <v>304</v>
      </c>
      <c r="D157" s="29">
        <v>0</v>
      </c>
      <c r="E157" s="29">
        <v>0</v>
      </c>
      <c r="F157" s="29">
        <v>0</v>
      </c>
      <c r="G157" s="29">
        <v>149</v>
      </c>
      <c r="H157" s="29">
        <v>77</v>
      </c>
      <c r="I157" s="29">
        <v>1</v>
      </c>
      <c r="J157" s="29">
        <v>1</v>
      </c>
      <c r="K157" s="29">
        <v>2</v>
      </c>
      <c r="L157" s="29">
        <v>0</v>
      </c>
      <c r="M157" s="29">
        <v>0</v>
      </c>
      <c r="N157" s="29">
        <v>0</v>
      </c>
      <c r="O157" s="29">
        <v>0</v>
      </c>
      <c r="P157" s="29">
        <v>10</v>
      </c>
      <c r="Q157" s="29">
        <v>53</v>
      </c>
      <c r="R157" s="29">
        <v>11</v>
      </c>
    </row>
    <row r="158" spans="2:18" ht="20.100000000000001" customHeight="1" thickBot="1" x14ac:dyDescent="0.25">
      <c r="B158" s="4" t="s">
        <v>364</v>
      </c>
      <c r="C158" s="29">
        <v>109</v>
      </c>
      <c r="D158" s="29">
        <v>0</v>
      </c>
      <c r="E158" s="29">
        <v>0</v>
      </c>
      <c r="F158" s="29">
        <v>0</v>
      </c>
      <c r="G158" s="29">
        <v>51</v>
      </c>
      <c r="H158" s="29">
        <v>52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2</v>
      </c>
      <c r="Q158" s="29">
        <v>4</v>
      </c>
      <c r="R158" s="29">
        <v>0</v>
      </c>
    </row>
    <row r="159" spans="2:18" ht="20.100000000000001" customHeight="1" thickBot="1" x14ac:dyDescent="0.25">
      <c r="B159" s="4" t="s">
        <v>365</v>
      </c>
      <c r="C159" s="29">
        <v>1137</v>
      </c>
      <c r="D159" s="29">
        <v>1</v>
      </c>
      <c r="E159" s="29">
        <v>0</v>
      </c>
      <c r="F159" s="29">
        <v>0</v>
      </c>
      <c r="G159" s="29">
        <v>355</v>
      </c>
      <c r="H159" s="29">
        <v>131</v>
      </c>
      <c r="I159" s="29">
        <v>4</v>
      </c>
      <c r="J159" s="29">
        <v>94</v>
      </c>
      <c r="K159" s="29">
        <v>3</v>
      </c>
      <c r="L159" s="29">
        <v>47</v>
      </c>
      <c r="M159" s="29">
        <v>2</v>
      </c>
      <c r="N159" s="29">
        <v>0</v>
      </c>
      <c r="O159" s="29">
        <v>0</v>
      </c>
      <c r="P159" s="29">
        <v>391</v>
      </c>
      <c r="Q159" s="29">
        <v>89</v>
      </c>
      <c r="R159" s="29">
        <v>20</v>
      </c>
    </row>
    <row r="160" spans="2:18" ht="20.100000000000001" customHeight="1" thickBot="1" x14ac:dyDescent="0.25">
      <c r="B160" s="4" t="s">
        <v>366</v>
      </c>
      <c r="C160" s="29">
        <v>24</v>
      </c>
      <c r="D160" s="29">
        <v>0</v>
      </c>
      <c r="E160" s="29">
        <v>0</v>
      </c>
      <c r="F160" s="29">
        <v>0</v>
      </c>
      <c r="G160" s="29">
        <v>3</v>
      </c>
      <c r="H160" s="29">
        <v>19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2</v>
      </c>
      <c r="Q160" s="29">
        <v>0</v>
      </c>
      <c r="R160" s="29">
        <v>0</v>
      </c>
    </row>
    <row r="161" spans="2:18" ht="20.100000000000001" customHeight="1" thickBot="1" x14ac:dyDescent="0.25">
      <c r="B161" s="4" t="s">
        <v>367</v>
      </c>
      <c r="C161" s="29">
        <v>28</v>
      </c>
      <c r="D161" s="29">
        <v>0</v>
      </c>
      <c r="E161" s="29">
        <v>0</v>
      </c>
      <c r="F161" s="29">
        <v>0</v>
      </c>
      <c r="G161" s="29">
        <v>12</v>
      </c>
      <c r="H161" s="29">
        <v>14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1</v>
      </c>
      <c r="Q161" s="29">
        <v>1</v>
      </c>
      <c r="R161" s="29">
        <v>0</v>
      </c>
    </row>
    <row r="162" spans="2:18" ht="20.100000000000001" customHeight="1" thickBot="1" x14ac:dyDescent="0.25">
      <c r="B162" s="4" t="s">
        <v>368</v>
      </c>
      <c r="C162" s="29">
        <v>185</v>
      </c>
      <c r="D162" s="29">
        <v>0</v>
      </c>
      <c r="E162" s="29">
        <v>0</v>
      </c>
      <c r="F162" s="29">
        <v>0</v>
      </c>
      <c r="G162" s="29">
        <v>4</v>
      </c>
      <c r="H162" s="29">
        <v>123</v>
      </c>
      <c r="I162" s="29">
        <v>29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6</v>
      </c>
      <c r="Q162" s="29">
        <v>23</v>
      </c>
      <c r="R162" s="29">
        <v>0</v>
      </c>
    </row>
    <row r="163" spans="2:18" ht="20.100000000000001" customHeight="1" thickBot="1" x14ac:dyDescent="0.25">
      <c r="B163" s="4" t="s">
        <v>369</v>
      </c>
      <c r="C163" s="29">
        <v>109</v>
      </c>
      <c r="D163" s="29">
        <v>0</v>
      </c>
      <c r="E163" s="29">
        <v>0</v>
      </c>
      <c r="F163" s="29">
        <v>0</v>
      </c>
      <c r="G163" s="29">
        <v>18</v>
      </c>
      <c r="H163" s="29">
        <v>70</v>
      </c>
      <c r="I163" s="29">
        <v>5</v>
      </c>
      <c r="J163" s="29">
        <v>1</v>
      </c>
      <c r="K163" s="29">
        <v>1</v>
      </c>
      <c r="L163" s="29">
        <v>0</v>
      </c>
      <c r="M163" s="29">
        <v>0</v>
      </c>
      <c r="N163" s="29">
        <v>0</v>
      </c>
      <c r="O163" s="29">
        <v>0</v>
      </c>
      <c r="P163" s="29">
        <v>3</v>
      </c>
      <c r="Q163" s="29">
        <v>11</v>
      </c>
      <c r="R163" s="29">
        <v>0</v>
      </c>
    </row>
    <row r="164" spans="2:18" ht="20.100000000000001" customHeight="1" thickBot="1" x14ac:dyDescent="0.25">
      <c r="B164" s="4" t="s">
        <v>639</v>
      </c>
      <c r="C164" s="29">
        <v>107</v>
      </c>
      <c r="D164" s="29">
        <v>0</v>
      </c>
      <c r="E164" s="29">
        <v>0</v>
      </c>
      <c r="F164" s="29">
        <v>0</v>
      </c>
      <c r="G164" s="29">
        <v>63</v>
      </c>
      <c r="H164" s="29">
        <v>0</v>
      </c>
      <c r="I164" s="29">
        <v>5</v>
      </c>
      <c r="J164" s="29">
        <v>10</v>
      </c>
      <c r="K164" s="29">
        <v>3</v>
      </c>
      <c r="L164" s="29">
        <v>3</v>
      </c>
      <c r="M164" s="29">
        <v>0</v>
      </c>
      <c r="N164" s="29">
        <v>4</v>
      </c>
      <c r="O164" s="29">
        <v>0</v>
      </c>
      <c r="P164" s="29">
        <v>0</v>
      </c>
      <c r="Q164" s="29">
        <v>18</v>
      </c>
      <c r="R164" s="29">
        <v>1</v>
      </c>
    </row>
    <row r="165" spans="2:18" ht="20.100000000000001" customHeight="1" thickBot="1" x14ac:dyDescent="0.25">
      <c r="B165" s="4" t="s">
        <v>370</v>
      </c>
      <c r="C165" s="29">
        <v>15</v>
      </c>
      <c r="D165" s="29">
        <v>0</v>
      </c>
      <c r="E165" s="29">
        <v>0</v>
      </c>
      <c r="F165" s="29">
        <v>0</v>
      </c>
      <c r="G165" s="29">
        <v>15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</row>
    <row r="166" spans="2:18" ht="20.100000000000001" customHeight="1" thickBot="1" x14ac:dyDescent="0.25">
      <c r="B166" s="4" t="s">
        <v>371</v>
      </c>
      <c r="C166" s="29">
        <v>78</v>
      </c>
      <c r="D166" s="29">
        <v>0</v>
      </c>
      <c r="E166" s="29">
        <v>0</v>
      </c>
      <c r="F166" s="29">
        <v>0</v>
      </c>
      <c r="G166" s="29">
        <v>78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</row>
    <row r="167" spans="2:18" ht="20.100000000000001" customHeight="1" thickBot="1" x14ac:dyDescent="0.25">
      <c r="B167" s="4" t="s">
        <v>179</v>
      </c>
      <c r="C167" s="29">
        <v>287</v>
      </c>
      <c r="D167" s="29">
        <v>0</v>
      </c>
      <c r="E167" s="29">
        <v>0</v>
      </c>
      <c r="F167" s="29">
        <v>0</v>
      </c>
      <c r="G167" s="29">
        <v>181</v>
      </c>
      <c r="H167" s="29">
        <v>55</v>
      </c>
      <c r="I167" s="29">
        <v>0</v>
      </c>
      <c r="J167" s="29">
        <v>0</v>
      </c>
      <c r="K167" s="29">
        <v>0</v>
      </c>
      <c r="L167" s="29">
        <v>1</v>
      </c>
      <c r="M167" s="29">
        <v>0</v>
      </c>
      <c r="N167" s="29">
        <v>0</v>
      </c>
      <c r="O167" s="29">
        <v>0</v>
      </c>
      <c r="P167" s="29">
        <v>3</v>
      </c>
      <c r="Q167" s="29">
        <v>42</v>
      </c>
      <c r="R167" s="29">
        <v>5</v>
      </c>
    </row>
    <row r="168" spans="2:18" ht="20.100000000000001" customHeight="1" thickBot="1" x14ac:dyDescent="0.25">
      <c r="B168" s="4" t="s">
        <v>372</v>
      </c>
      <c r="C168" s="29">
        <v>25</v>
      </c>
      <c r="D168" s="29">
        <v>0</v>
      </c>
      <c r="E168" s="29">
        <v>0</v>
      </c>
      <c r="F168" s="29">
        <v>0</v>
      </c>
      <c r="G168" s="29">
        <v>3</v>
      </c>
      <c r="H168" s="29">
        <v>22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</row>
    <row r="169" spans="2:18" ht="20.100000000000001" customHeight="1" thickBot="1" x14ac:dyDescent="0.25">
      <c r="B169" s="4" t="s">
        <v>180</v>
      </c>
      <c r="C169" s="29">
        <v>586</v>
      </c>
      <c r="D169" s="29">
        <v>0</v>
      </c>
      <c r="E169" s="29">
        <v>0</v>
      </c>
      <c r="F169" s="29">
        <v>0</v>
      </c>
      <c r="G169" s="29">
        <v>112</v>
      </c>
      <c r="H169" s="29">
        <v>8</v>
      </c>
      <c r="I169" s="29">
        <v>4</v>
      </c>
      <c r="J169" s="29">
        <v>26</v>
      </c>
      <c r="K169" s="29">
        <v>9</v>
      </c>
      <c r="L169" s="29">
        <v>66</v>
      </c>
      <c r="M169" s="29">
        <v>9</v>
      </c>
      <c r="N169" s="29">
        <v>175</v>
      </c>
      <c r="O169" s="29">
        <v>3</v>
      </c>
      <c r="P169" s="29">
        <v>35</v>
      </c>
      <c r="Q169" s="29">
        <v>40</v>
      </c>
      <c r="R169" s="29">
        <v>99</v>
      </c>
    </row>
    <row r="170" spans="2:18" ht="20.100000000000001" customHeight="1" thickBot="1" x14ac:dyDescent="0.25">
      <c r="B170" s="4" t="s">
        <v>373</v>
      </c>
      <c r="C170" s="29">
        <v>138</v>
      </c>
      <c r="D170" s="29">
        <v>0</v>
      </c>
      <c r="E170" s="29">
        <v>0</v>
      </c>
      <c r="F170" s="29">
        <v>0</v>
      </c>
      <c r="G170" s="29">
        <v>69</v>
      </c>
      <c r="H170" s="29">
        <v>0</v>
      </c>
      <c r="I170" s="29">
        <v>31</v>
      </c>
      <c r="J170" s="29">
        <v>3</v>
      </c>
      <c r="K170" s="29">
        <v>1</v>
      </c>
      <c r="L170" s="29">
        <v>0</v>
      </c>
      <c r="M170" s="29">
        <v>0</v>
      </c>
      <c r="N170" s="29">
        <v>1</v>
      </c>
      <c r="O170" s="29">
        <v>0</v>
      </c>
      <c r="P170" s="29">
        <v>2</v>
      </c>
      <c r="Q170" s="29">
        <v>28</v>
      </c>
      <c r="R170" s="29">
        <v>3</v>
      </c>
    </row>
    <row r="171" spans="2:18" ht="20.100000000000001" customHeight="1" thickBot="1" x14ac:dyDescent="0.25">
      <c r="B171" s="4" t="s">
        <v>374</v>
      </c>
      <c r="C171" s="29">
        <v>44</v>
      </c>
      <c r="D171" s="29">
        <v>0</v>
      </c>
      <c r="E171" s="29">
        <v>0</v>
      </c>
      <c r="F171" s="29">
        <v>0</v>
      </c>
      <c r="G171" s="29">
        <v>19</v>
      </c>
      <c r="H171" s="29">
        <v>5</v>
      </c>
      <c r="I171" s="29">
        <v>12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7</v>
      </c>
      <c r="R171" s="29">
        <v>1</v>
      </c>
    </row>
    <row r="172" spans="2:18" ht="20.100000000000001" customHeight="1" thickBot="1" x14ac:dyDescent="0.25">
      <c r="B172" s="4" t="s">
        <v>375</v>
      </c>
      <c r="C172" s="29">
        <v>120</v>
      </c>
      <c r="D172" s="29">
        <v>0</v>
      </c>
      <c r="E172" s="29">
        <v>0</v>
      </c>
      <c r="F172" s="29">
        <v>0</v>
      </c>
      <c r="G172" s="29">
        <v>94</v>
      </c>
      <c r="H172" s="29">
        <v>8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7</v>
      </c>
      <c r="Q172" s="29">
        <v>11</v>
      </c>
      <c r="R172" s="29">
        <v>0</v>
      </c>
    </row>
    <row r="173" spans="2:18" ht="20.100000000000001" customHeight="1" thickBot="1" x14ac:dyDescent="0.25">
      <c r="B173" s="4" t="s">
        <v>376</v>
      </c>
      <c r="C173" s="29">
        <v>22</v>
      </c>
      <c r="D173" s="29">
        <v>0</v>
      </c>
      <c r="E173" s="29">
        <v>0</v>
      </c>
      <c r="F173" s="29">
        <v>0</v>
      </c>
      <c r="G173" s="29">
        <v>7</v>
      </c>
      <c r="H173" s="29">
        <v>4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11</v>
      </c>
      <c r="R173" s="29">
        <v>0</v>
      </c>
    </row>
    <row r="174" spans="2:18" ht="20.100000000000001" customHeight="1" thickBot="1" x14ac:dyDescent="0.25">
      <c r="B174" s="4" t="s">
        <v>377</v>
      </c>
      <c r="C174" s="29">
        <v>32</v>
      </c>
      <c r="D174" s="29">
        <v>0</v>
      </c>
      <c r="E174" s="29">
        <v>0</v>
      </c>
      <c r="F174" s="29">
        <v>0</v>
      </c>
      <c r="G174" s="29">
        <v>32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</row>
    <row r="175" spans="2:18" ht="20.100000000000001" customHeight="1" thickBot="1" x14ac:dyDescent="0.25">
      <c r="B175" s="4" t="s">
        <v>378</v>
      </c>
      <c r="C175" s="29">
        <v>9</v>
      </c>
      <c r="D175" s="29">
        <v>0</v>
      </c>
      <c r="E175" s="29">
        <v>0</v>
      </c>
      <c r="F175" s="29">
        <v>0</v>
      </c>
      <c r="G175" s="29">
        <v>0</v>
      </c>
      <c r="H175" s="29">
        <v>9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</row>
    <row r="176" spans="2:18" ht="20.100000000000001" customHeight="1" thickBot="1" x14ac:dyDescent="0.25">
      <c r="B176" s="4" t="s">
        <v>379</v>
      </c>
      <c r="C176" s="29">
        <v>10</v>
      </c>
      <c r="D176" s="29">
        <v>0</v>
      </c>
      <c r="E176" s="29">
        <v>0</v>
      </c>
      <c r="F176" s="29">
        <v>0</v>
      </c>
      <c r="G176" s="29">
        <v>8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2</v>
      </c>
      <c r="R176" s="29">
        <v>0</v>
      </c>
    </row>
    <row r="177" spans="2:18" ht="20.100000000000001" customHeight="1" thickBot="1" x14ac:dyDescent="0.25">
      <c r="B177" s="4" t="s">
        <v>181</v>
      </c>
      <c r="C177" s="29">
        <v>513</v>
      </c>
      <c r="D177" s="29">
        <v>1</v>
      </c>
      <c r="E177" s="29">
        <v>0</v>
      </c>
      <c r="F177" s="29">
        <v>0</v>
      </c>
      <c r="G177" s="29">
        <v>249</v>
      </c>
      <c r="H177" s="29">
        <v>0</v>
      </c>
      <c r="I177" s="29">
        <v>0</v>
      </c>
      <c r="J177" s="29">
        <v>112</v>
      </c>
      <c r="K177" s="29">
        <v>10</v>
      </c>
      <c r="L177" s="29">
        <v>12</v>
      </c>
      <c r="M177" s="29">
        <v>0</v>
      </c>
      <c r="N177" s="29">
        <v>0</v>
      </c>
      <c r="O177" s="29">
        <v>0</v>
      </c>
      <c r="P177" s="29">
        <v>45</v>
      </c>
      <c r="Q177" s="29">
        <v>84</v>
      </c>
      <c r="R177" s="29">
        <v>0</v>
      </c>
    </row>
    <row r="178" spans="2:18" ht="20.100000000000001" customHeight="1" thickBot="1" x14ac:dyDescent="0.25">
      <c r="B178" s="4" t="s">
        <v>380</v>
      </c>
      <c r="C178" s="29">
        <v>30</v>
      </c>
      <c r="D178" s="29">
        <v>0</v>
      </c>
      <c r="E178" s="29">
        <v>0</v>
      </c>
      <c r="F178" s="29">
        <v>0</v>
      </c>
      <c r="G178" s="29">
        <v>19</v>
      </c>
      <c r="H178" s="29">
        <v>5</v>
      </c>
      <c r="I178" s="29">
        <v>0</v>
      </c>
      <c r="J178" s="29">
        <v>3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3</v>
      </c>
      <c r="R178" s="29">
        <v>0</v>
      </c>
    </row>
    <row r="179" spans="2:18" ht="20.100000000000001" customHeight="1" thickBot="1" x14ac:dyDescent="0.25">
      <c r="B179" s="4" t="s">
        <v>381</v>
      </c>
      <c r="C179" s="29">
        <v>281</v>
      </c>
      <c r="D179" s="29">
        <v>0</v>
      </c>
      <c r="E179" s="29">
        <v>0</v>
      </c>
      <c r="F179" s="29">
        <v>0</v>
      </c>
      <c r="G179" s="29">
        <v>76</v>
      </c>
      <c r="H179" s="29">
        <v>76</v>
      </c>
      <c r="I179" s="29">
        <v>26</v>
      </c>
      <c r="J179" s="29">
        <v>13</v>
      </c>
      <c r="K179" s="29">
        <v>3</v>
      </c>
      <c r="L179" s="29">
        <v>3</v>
      </c>
      <c r="M179" s="29">
        <v>0</v>
      </c>
      <c r="N179" s="29">
        <v>0</v>
      </c>
      <c r="O179" s="29">
        <v>0</v>
      </c>
      <c r="P179" s="29">
        <v>17</v>
      </c>
      <c r="Q179" s="29">
        <v>67</v>
      </c>
      <c r="R179" s="29">
        <v>0</v>
      </c>
    </row>
    <row r="180" spans="2:18" ht="20.100000000000001" customHeight="1" thickBot="1" x14ac:dyDescent="0.25">
      <c r="B180" s="4" t="s">
        <v>382</v>
      </c>
      <c r="C180" s="29">
        <v>43</v>
      </c>
      <c r="D180" s="29">
        <v>0</v>
      </c>
      <c r="E180" s="29">
        <v>0</v>
      </c>
      <c r="F180" s="29">
        <v>0</v>
      </c>
      <c r="G180" s="29">
        <v>13</v>
      </c>
      <c r="H180" s="29">
        <v>4</v>
      </c>
      <c r="I180" s="29">
        <v>6</v>
      </c>
      <c r="J180" s="29">
        <v>10</v>
      </c>
      <c r="K180" s="29">
        <v>0</v>
      </c>
      <c r="L180" s="29">
        <v>2</v>
      </c>
      <c r="M180" s="29">
        <v>0</v>
      </c>
      <c r="N180" s="29">
        <v>0</v>
      </c>
      <c r="O180" s="29">
        <v>1</v>
      </c>
      <c r="P180" s="29">
        <v>0</v>
      </c>
      <c r="Q180" s="29">
        <v>7</v>
      </c>
      <c r="R180" s="29">
        <v>0</v>
      </c>
    </row>
    <row r="181" spans="2:18" ht="20.100000000000001" customHeight="1" thickBot="1" x14ac:dyDescent="0.25">
      <c r="B181" s="4" t="s">
        <v>383</v>
      </c>
      <c r="C181" s="29">
        <v>5</v>
      </c>
      <c r="D181" s="29">
        <v>0</v>
      </c>
      <c r="E181" s="29">
        <v>0</v>
      </c>
      <c r="F181" s="29">
        <v>0</v>
      </c>
      <c r="G181" s="29">
        <v>1</v>
      </c>
      <c r="H181" s="29">
        <v>2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2</v>
      </c>
      <c r="R181" s="29">
        <v>0</v>
      </c>
    </row>
    <row r="182" spans="2:18" ht="20.100000000000001" customHeight="1" thickBot="1" x14ac:dyDescent="0.25">
      <c r="B182" s="4" t="s">
        <v>384</v>
      </c>
      <c r="C182" s="29">
        <v>15</v>
      </c>
      <c r="D182" s="29">
        <v>0</v>
      </c>
      <c r="E182" s="29">
        <v>0</v>
      </c>
      <c r="F182" s="29">
        <v>0</v>
      </c>
      <c r="G182" s="29">
        <v>4</v>
      </c>
      <c r="H182" s="29">
        <v>6</v>
      </c>
      <c r="I182" s="29">
        <v>1</v>
      </c>
      <c r="J182" s="29">
        <v>0</v>
      </c>
      <c r="K182" s="29">
        <v>0</v>
      </c>
      <c r="L182" s="29">
        <v>1</v>
      </c>
      <c r="M182" s="29">
        <v>0</v>
      </c>
      <c r="N182" s="29">
        <v>0</v>
      </c>
      <c r="O182" s="29">
        <v>0</v>
      </c>
      <c r="P182" s="29">
        <v>1</v>
      </c>
      <c r="Q182" s="29">
        <v>2</v>
      </c>
      <c r="R182" s="29">
        <v>0</v>
      </c>
    </row>
    <row r="183" spans="2:18" ht="20.100000000000001" customHeight="1" thickBot="1" x14ac:dyDescent="0.25">
      <c r="B183" s="4" t="s">
        <v>182</v>
      </c>
      <c r="C183" s="29">
        <v>280</v>
      </c>
      <c r="D183" s="29">
        <v>0</v>
      </c>
      <c r="E183" s="29">
        <v>0</v>
      </c>
      <c r="F183" s="29">
        <v>0</v>
      </c>
      <c r="G183" s="29">
        <v>191</v>
      </c>
      <c r="H183" s="29">
        <v>0</v>
      </c>
      <c r="I183" s="29">
        <v>0</v>
      </c>
      <c r="J183" s="29">
        <v>0</v>
      </c>
      <c r="K183" s="29">
        <v>2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87</v>
      </c>
      <c r="R183" s="29">
        <v>0</v>
      </c>
    </row>
    <row r="184" spans="2:18" ht="20.100000000000001" customHeight="1" thickBot="1" x14ac:dyDescent="0.25">
      <c r="B184" s="4" t="s">
        <v>385</v>
      </c>
      <c r="C184" s="29">
        <v>9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9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</row>
    <row r="185" spans="2:18" ht="20.100000000000001" customHeight="1" thickBot="1" x14ac:dyDescent="0.25">
      <c r="B185" s="4" t="s">
        <v>386</v>
      </c>
      <c r="C185" s="29">
        <v>40</v>
      </c>
      <c r="D185" s="29">
        <v>0</v>
      </c>
      <c r="E185" s="29">
        <v>0</v>
      </c>
      <c r="F185" s="29">
        <v>0</v>
      </c>
      <c r="G185" s="29">
        <v>0</v>
      </c>
      <c r="H185" s="29">
        <v>40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</row>
    <row r="186" spans="2:18" ht="20.100000000000001" customHeight="1" thickBot="1" x14ac:dyDescent="0.25">
      <c r="B186" s="4" t="s">
        <v>183</v>
      </c>
      <c r="C186" s="29">
        <v>294</v>
      </c>
      <c r="D186" s="29">
        <v>0</v>
      </c>
      <c r="E186" s="29">
        <v>0</v>
      </c>
      <c r="F186" s="29">
        <v>0</v>
      </c>
      <c r="G186" s="29">
        <v>260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6</v>
      </c>
      <c r="Q186" s="29">
        <v>27</v>
      </c>
      <c r="R186" s="29">
        <v>1</v>
      </c>
    </row>
    <row r="187" spans="2:18" ht="20.100000000000001" customHeight="1" thickBot="1" x14ac:dyDescent="0.25">
      <c r="B187" s="4" t="s">
        <v>387</v>
      </c>
      <c r="C187" s="29">
        <v>29</v>
      </c>
      <c r="D187" s="29">
        <v>0</v>
      </c>
      <c r="E187" s="29">
        <v>0</v>
      </c>
      <c r="F187" s="29">
        <v>0</v>
      </c>
      <c r="G187" s="29">
        <v>17</v>
      </c>
      <c r="H187" s="29">
        <v>0</v>
      </c>
      <c r="I187" s="29">
        <v>0</v>
      </c>
      <c r="J187" s="29">
        <v>9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3</v>
      </c>
      <c r="Q187" s="29">
        <v>0</v>
      </c>
      <c r="R187" s="29">
        <v>0</v>
      </c>
    </row>
    <row r="188" spans="2:18" ht="20.100000000000001" customHeight="1" thickBot="1" x14ac:dyDescent="0.25">
      <c r="B188" s="4" t="s">
        <v>388</v>
      </c>
      <c r="C188" s="29">
        <v>10</v>
      </c>
      <c r="D188" s="29">
        <v>0</v>
      </c>
      <c r="E188" s="29">
        <v>0</v>
      </c>
      <c r="F188" s="29">
        <v>0</v>
      </c>
      <c r="G188" s="29">
        <v>8</v>
      </c>
      <c r="H188" s="29">
        <v>2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</row>
    <row r="189" spans="2:18" ht="20.100000000000001" customHeight="1" thickBot="1" x14ac:dyDescent="0.25">
      <c r="B189" s="4" t="s">
        <v>389</v>
      </c>
      <c r="C189" s="29">
        <v>28</v>
      </c>
      <c r="D189" s="29">
        <v>0</v>
      </c>
      <c r="E189" s="29">
        <v>0</v>
      </c>
      <c r="F189" s="29">
        <v>0</v>
      </c>
      <c r="G189" s="29">
        <v>14</v>
      </c>
      <c r="H189" s="29">
        <v>9</v>
      </c>
      <c r="I189" s="29">
        <v>0</v>
      </c>
      <c r="J189" s="29">
        <v>1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4</v>
      </c>
      <c r="R189" s="29">
        <v>0</v>
      </c>
    </row>
    <row r="190" spans="2:18" ht="20.100000000000001" customHeight="1" thickBot="1" x14ac:dyDescent="0.25">
      <c r="B190" s="4" t="s">
        <v>390</v>
      </c>
      <c r="C190" s="29">
        <v>7</v>
      </c>
      <c r="D190" s="29">
        <v>0</v>
      </c>
      <c r="E190" s="29">
        <v>0</v>
      </c>
      <c r="F190" s="29">
        <v>0</v>
      </c>
      <c r="G190" s="29">
        <v>7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</row>
    <row r="191" spans="2:18" ht="20.100000000000001" customHeight="1" thickBot="1" x14ac:dyDescent="0.25">
      <c r="B191" s="4" t="s">
        <v>184</v>
      </c>
      <c r="C191" s="29">
        <v>496</v>
      </c>
      <c r="D191" s="29">
        <v>0</v>
      </c>
      <c r="E191" s="29">
        <v>0</v>
      </c>
      <c r="F191" s="29">
        <v>0</v>
      </c>
      <c r="G191" s="29">
        <v>114</v>
      </c>
      <c r="H191" s="29">
        <v>177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42</v>
      </c>
      <c r="Q191" s="29">
        <v>163</v>
      </c>
      <c r="R191" s="29">
        <v>0</v>
      </c>
    </row>
    <row r="192" spans="2:18" ht="20.100000000000001" customHeight="1" thickBot="1" x14ac:dyDescent="0.25">
      <c r="B192" s="4" t="s">
        <v>391</v>
      </c>
      <c r="C192" s="29">
        <v>33</v>
      </c>
      <c r="D192" s="29">
        <v>0</v>
      </c>
      <c r="E192" s="29">
        <v>0</v>
      </c>
      <c r="F192" s="29">
        <v>0</v>
      </c>
      <c r="G192" s="29">
        <v>15</v>
      </c>
      <c r="H192" s="29">
        <v>18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</row>
    <row r="193" spans="2:18" ht="20.100000000000001" customHeight="1" thickBot="1" x14ac:dyDescent="0.25">
      <c r="B193" s="4" t="s">
        <v>392</v>
      </c>
      <c r="C193" s="29">
        <v>24</v>
      </c>
      <c r="D193" s="29">
        <v>0</v>
      </c>
      <c r="E193" s="29">
        <v>0</v>
      </c>
      <c r="F193" s="29">
        <v>0</v>
      </c>
      <c r="G193" s="29">
        <v>22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2</v>
      </c>
    </row>
    <row r="194" spans="2:18" ht="20.100000000000001" customHeight="1" thickBot="1" x14ac:dyDescent="0.25">
      <c r="B194" s="4" t="s">
        <v>393</v>
      </c>
      <c r="C194" s="29">
        <v>25</v>
      </c>
      <c r="D194" s="29">
        <v>0</v>
      </c>
      <c r="E194" s="29">
        <v>0</v>
      </c>
      <c r="F194" s="29">
        <v>0</v>
      </c>
      <c r="G194" s="29">
        <v>10</v>
      </c>
      <c r="H194" s="29">
        <v>13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2</v>
      </c>
      <c r="R194" s="29">
        <v>0</v>
      </c>
    </row>
    <row r="195" spans="2:18" ht="20.100000000000001" customHeight="1" thickBot="1" x14ac:dyDescent="0.25">
      <c r="B195" s="4" t="s">
        <v>394</v>
      </c>
      <c r="C195" s="29">
        <v>29</v>
      </c>
      <c r="D195" s="29">
        <v>0</v>
      </c>
      <c r="E195" s="29">
        <v>0</v>
      </c>
      <c r="F195" s="29">
        <v>0</v>
      </c>
      <c r="G195" s="29">
        <v>0</v>
      </c>
      <c r="H195" s="29">
        <v>7</v>
      </c>
      <c r="I195" s="29">
        <v>22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</row>
    <row r="196" spans="2:18" ht="20.100000000000001" customHeight="1" thickBot="1" x14ac:dyDescent="0.25">
      <c r="B196" s="4" t="s">
        <v>395</v>
      </c>
      <c r="C196" s="29">
        <v>9</v>
      </c>
      <c r="D196" s="29">
        <v>0</v>
      </c>
      <c r="E196" s="29">
        <v>0</v>
      </c>
      <c r="F196" s="29">
        <v>0</v>
      </c>
      <c r="G196" s="29">
        <v>9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</row>
    <row r="197" spans="2:18" ht="20.100000000000001" customHeight="1" thickBot="1" x14ac:dyDescent="0.25">
      <c r="B197" s="4" t="s">
        <v>185</v>
      </c>
      <c r="C197" s="29">
        <v>159</v>
      </c>
      <c r="D197" s="29">
        <v>0</v>
      </c>
      <c r="E197" s="29">
        <v>0</v>
      </c>
      <c r="F197" s="29">
        <v>0</v>
      </c>
      <c r="G197" s="29">
        <v>77</v>
      </c>
      <c r="H197" s="29">
        <v>0</v>
      </c>
      <c r="I197" s="29">
        <v>0</v>
      </c>
      <c r="J197" s="29">
        <v>36</v>
      </c>
      <c r="K197" s="29">
        <v>2</v>
      </c>
      <c r="L197" s="29">
        <v>14</v>
      </c>
      <c r="M197" s="29">
        <v>0</v>
      </c>
      <c r="N197" s="29">
        <v>0</v>
      </c>
      <c r="O197" s="29">
        <v>0</v>
      </c>
      <c r="P197" s="29">
        <v>17</v>
      </c>
      <c r="Q197" s="29">
        <v>11</v>
      </c>
      <c r="R197" s="29">
        <v>2</v>
      </c>
    </row>
    <row r="198" spans="2:18" ht="20.100000000000001" customHeight="1" thickBot="1" x14ac:dyDescent="0.25">
      <c r="B198" s="4" t="s">
        <v>186</v>
      </c>
      <c r="C198" s="29">
        <v>1355</v>
      </c>
      <c r="D198" s="29">
        <v>1</v>
      </c>
      <c r="E198" s="29">
        <v>0</v>
      </c>
      <c r="F198" s="29">
        <v>0</v>
      </c>
      <c r="G198" s="29">
        <v>475</v>
      </c>
      <c r="H198" s="29">
        <v>485</v>
      </c>
      <c r="I198" s="29">
        <v>21</v>
      </c>
      <c r="J198" s="29">
        <v>113</v>
      </c>
      <c r="K198" s="29">
        <v>47</v>
      </c>
      <c r="L198" s="29">
        <v>0</v>
      </c>
      <c r="M198" s="29">
        <v>5</v>
      </c>
      <c r="N198" s="29">
        <v>12</v>
      </c>
      <c r="O198" s="29">
        <v>35</v>
      </c>
      <c r="P198" s="29">
        <v>101</v>
      </c>
      <c r="Q198" s="29">
        <v>60</v>
      </c>
      <c r="R198" s="29">
        <v>0</v>
      </c>
    </row>
    <row r="199" spans="2:18" ht="20.100000000000001" customHeight="1" thickBot="1" x14ac:dyDescent="0.25">
      <c r="B199" s="4" t="s">
        <v>396</v>
      </c>
      <c r="C199" s="29">
        <v>98</v>
      </c>
      <c r="D199" s="29">
        <v>0</v>
      </c>
      <c r="E199" s="29">
        <v>0</v>
      </c>
      <c r="F199" s="29">
        <v>0</v>
      </c>
      <c r="G199" s="29">
        <v>2</v>
      </c>
      <c r="H199" s="29">
        <v>21</v>
      </c>
      <c r="I199" s="29">
        <v>62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3</v>
      </c>
      <c r="Q199" s="29">
        <v>10</v>
      </c>
      <c r="R199" s="29">
        <v>0</v>
      </c>
    </row>
    <row r="200" spans="2:18" ht="20.100000000000001" customHeight="1" thickBot="1" x14ac:dyDescent="0.25">
      <c r="B200" s="4" t="s">
        <v>397</v>
      </c>
      <c r="C200" s="29">
        <v>21</v>
      </c>
      <c r="D200" s="29">
        <v>0</v>
      </c>
      <c r="E200" s="29">
        <v>0</v>
      </c>
      <c r="F200" s="29">
        <v>0</v>
      </c>
      <c r="G200" s="29">
        <v>21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</row>
    <row r="201" spans="2:18" ht="20.100000000000001" customHeight="1" thickBot="1" x14ac:dyDescent="0.25">
      <c r="B201" s="4" t="s">
        <v>398</v>
      </c>
      <c r="C201" s="29">
        <v>18</v>
      </c>
      <c r="D201" s="29">
        <v>0</v>
      </c>
      <c r="E201" s="29">
        <v>0</v>
      </c>
      <c r="F201" s="29">
        <v>0</v>
      </c>
      <c r="G201" s="29">
        <v>7</v>
      </c>
      <c r="H201" s="29">
        <v>1</v>
      </c>
      <c r="I201" s="29">
        <v>0</v>
      </c>
      <c r="J201" s="29">
        <v>6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4</v>
      </c>
      <c r="R201" s="29">
        <v>0</v>
      </c>
    </row>
    <row r="202" spans="2:18" ht="20.100000000000001" customHeight="1" thickBot="1" x14ac:dyDescent="0.25">
      <c r="B202" s="4" t="s">
        <v>187</v>
      </c>
      <c r="C202" s="29">
        <v>188</v>
      </c>
      <c r="D202" s="29">
        <v>0</v>
      </c>
      <c r="E202" s="29">
        <v>0</v>
      </c>
      <c r="F202" s="29">
        <v>0</v>
      </c>
      <c r="G202" s="29">
        <v>72</v>
      </c>
      <c r="H202" s="29">
        <v>82</v>
      </c>
      <c r="I202" s="29">
        <v>2</v>
      </c>
      <c r="J202" s="29">
        <v>0</v>
      </c>
      <c r="K202" s="29">
        <v>0</v>
      </c>
      <c r="L202" s="29">
        <v>2</v>
      </c>
      <c r="M202" s="29">
        <v>0</v>
      </c>
      <c r="N202" s="29">
        <v>0</v>
      </c>
      <c r="O202" s="29">
        <v>0</v>
      </c>
      <c r="P202" s="29">
        <v>3</v>
      </c>
      <c r="Q202" s="29">
        <v>27</v>
      </c>
      <c r="R202" s="29">
        <v>0</v>
      </c>
    </row>
    <row r="203" spans="2:18" ht="20.100000000000001" customHeight="1" thickBot="1" x14ac:dyDescent="0.25">
      <c r="B203" s="4" t="s">
        <v>399</v>
      </c>
      <c r="C203" s="29">
        <v>61</v>
      </c>
      <c r="D203" s="29">
        <v>0</v>
      </c>
      <c r="E203" s="29">
        <v>0</v>
      </c>
      <c r="F203" s="29">
        <v>0</v>
      </c>
      <c r="G203" s="29">
        <v>45</v>
      </c>
      <c r="H203" s="29">
        <v>5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7</v>
      </c>
      <c r="Q203" s="29">
        <v>4</v>
      </c>
      <c r="R203" s="29">
        <v>0</v>
      </c>
    </row>
    <row r="204" spans="2:18" ht="20.100000000000001" customHeight="1" thickBot="1" x14ac:dyDescent="0.25">
      <c r="B204" s="4" t="s">
        <v>400</v>
      </c>
      <c r="C204" s="29">
        <v>10</v>
      </c>
      <c r="D204" s="29">
        <v>0</v>
      </c>
      <c r="E204" s="29">
        <v>0</v>
      </c>
      <c r="F204" s="29">
        <v>0</v>
      </c>
      <c r="G204" s="29">
        <v>0</v>
      </c>
      <c r="H204" s="29">
        <v>10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29">
        <v>0</v>
      </c>
      <c r="R204" s="29">
        <v>0</v>
      </c>
    </row>
    <row r="205" spans="2:18" ht="20.100000000000001" customHeight="1" thickBot="1" x14ac:dyDescent="0.25">
      <c r="B205" s="4" t="s">
        <v>401</v>
      </c>
      <c r="C205" s="29">
        <v>6</v>
      </c>
      <c r="D205" s="29">
        <v>0</v>
      </c>
      <c r="E205" s="29">
        <v>0</v>
      </c>
      <c r="F205" s="29">
        <v>0</v>
      </c>
      <c r="G205" s="29">
        <v>0</v>
      </c>
      <c r="H205" s="29">
        <v>4</v>
      </c>
      <c r="I205" s="29">
        <v>0</v>
      </c>
      <c r="J205" s="29">
        <v>1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1</v>
      </c>
      <c r="R205" s="29">
        <v>0</v>
      </c>
    </row>
    <row r="206" spans="2:18" ht="20.100000000000001" customHeight="1" thickBot="1" x14ac:dyDescent="0.25">
      <c r="B206" s="4" t="s">
        <v>188</v>
      </c>
      <c r="C206" s="29">
        <v>738</v>
      </c>
      <c r="D206" s="29">
        <v>0</v>
      </c>
      <c r="E206" s="29">
        <v>0</v>
      </c>
      <c r="F206" s="29">
        <v>0</v>
      </c>
      <c r="G206" s="29">
        <v>362</v>
      </c>
      <c r="H206" s="29">
        <v>141</v>
      </c>
      <c r="I206" s="29">
        <v>19</v>
      </c>
      <c r="J206" s="29">
        <v>8</v>
      </c>
      <c r="K206" s="29">
        <v>3</v>
      </c>
      <c r="L206" s="29">
        <v>4</v>
      </c>
      <c r="M206" s="29">
        <v>8</v>
      </c>
      <c r="N206" s="29">
        <v>6</v>
      </c>
      <c r="O206" s="29">
        <v>0</v>
      </c>
      <c r="P206" s="29">
        <v>0</v>
      </c>
      <c r="Q206" s="29">
        <v>57</v>
      </c>
      <c r="R206" s="29">
        <v>130</v>
      </c>
    </row>
    <row r="207" spans="2:18" ht="20.100000000000001" customHeight="1" thickBot="1" x14ac:dyDescent="0.25">
      <c r="B207" s="4" t="s">
        <v>402</v>
      </c>
      <c r="C207" s="29">
        <v>11</v>
      </c>
      <c r="D207" s="29">
        <v>0</v>
      </c>
      <c r="E207" s="29">
        <v>0</v>
      </c>
      <c r="F207" s="29">
        <v>0</v>
      </c>
      <c r="G207" s="29">
        <v>1</v>
      </c>
      <c r="H207" s="29">
        <v>7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1</v>
      </c>
      <c r="Q207" s="29">
        <v>2</v>
      </c>
      <c r="R207" s="29">
        <v>0</v>
      </c>
    </row>
    <row r="208" spans="2:18" ht="20.100000000000001" customHeight="1" thickBot="1" x14ac:dyDescent="0.25">
      <c r="B208" s="4" t="s">
        <v>403</v>
      </c>
      <c r="C208" s="29">
        <v>89</v>
      </c>
      <c r="D208" s="29">
        <v>0</v>
      </c>
      <c r="E208" s="29">
        <v>0</v>
      </c>
      <c r="F208" s="29">
        <v>0</v>
      </c>
      <c r="G208" s="29">
        <v>42</v>
      </c>
      <c r="H208" s="29">
        <v>18</v>
      </c>
      <c r="I208" s="29">
        <v>5</v>
      </c>
      <c r="J208" s="29">
        <v>0</v>
      </c>
      <c r="K208" s="29">
        <v>0</v>
      </c>
      <c r="L208" s="29">
        <v>11</v>
      </c>
      <c r="M208" s="29">
        <v>0</v>
      </c>
      <c r="N208" s="29">
        <v>0</v>
      </c>
      <c r="O208" s="29">
        <v>1</v>
      </c>
      <c r="P208" s="29">
        <v>5</v>
      </c>
      <c r="Q208" s="29">
        <v>7</v>
      </c>
      <c r="R208" s="29">
        <v>0</v>
      </c>
    </row>
    <row r="209" spans="2:18" ht="20.100000000000001" customHeight="1" thickBot="1" x14ac:dyDescent="0.25">
      <c r="B209" s="4" t="s">
        <v>404</v>
      </c>
      <c r="C209" s="29">
        <v>167</v>
      </c>
      <c r="D209" s="29">
        <v>0</v>
      </c>
      <c r="E209" s="29">
        <v>0</v>
      </c>
      <c r="F209" s="29">
        <v>0</v>
      </c>
      <c r="G209" s="29">
        <v>109</v>
      </c>
      <c r="H209" s="29">
        <v>7</v>
      </c>
      <c r="I209" s="29">
        <v>10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4</v>
      </c>
      <c r="Q209" s="29">
        <v>27</v>
      </c>
      <c r="R209" s="29">
        <v>10</v>
      </c>
    </row>
    <row r="210" spans="2:18" ht="20.100000000000001" customHeight="1" thickBot="1" x14ac:dyDescent="0.25">
      <c r="B210" s="4" t="s">
        <v>405</v>
      </c>
      <c r="C210" s="29">
        <v>55</v>
      </c>
      <c r="D210" s="29">
        <v>0</v>
      </c>
      <c r="E210" s="29">
        <v>0</v>
      </c>
      <c r="F210" s="29">
        <v>0</v>
      </c>
      <c r="G210" s="29">
        <v>23</v>
      </c>
      <c r="H210" s="29">
        <v>11</v>
      </c>
      <c r="I210" s="29">
        <v>5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1</v>
      </c>
      <c r="P210" s="29">
        <v>2</v>
      </c>
      <c r="Q210" s="29">
        <v>13</v>
      </c>
      <c r="R210" s="29">
        <v>0</v>
      </c>
    </row>
    <row r="211" spans="2:18" ht="20.100000000000001" customHeight="1" thickBot="1" x14ac:dyDescent="0.25">
      <c r="B211" s="4" t="s">
        <v>406</v>
      </c>
      <c r="C211" s="29">
        <v>84</v>
      </c>
      <c r="D211" s="29">
        <v>0</v>
      </c>
      <c r="E211" s="29">
        <v>0</v>
      </c>
      <c r="F211" s="29">
        <v>0</v>
      </c>
      <c r="G211" s="29">
        <v>47</v>
      </c>
      <c r="H211" s="29">
        <v>7</v>
      </c>
      <c r="I211" s="29">
        <v>0</v>
      </c>
      <c r="J211" s="29">
        <v>0</v>
      </c>
      <c r="K211" s="29">
        <v>0</v>
      </c>
      <c r="L211" s="29">
        <v>0</v>
      </c>
      <c r="M211" s="29">
        <v>12</v>
      </c>
      <c r="N211" s="29">
        <v>0</v>
      </c>
      <c r="O211" s="29">
        <v>0</v>
      </c>
      <c r="P211" s="29">
        <v>0</v>
      </c>
      <c r="Q211" s="29">
        <v>18</v>
      </c>
      <c r="R211" s="29">
        <v>0</v>
      </c>
    </row>
    <row r="212" spans="2:18" ht="20.100000000000001" customHeight="1" thickBot="1" x14ac:dyDescent="0.25">
      <c r="B212" s="4" t="s">
        <v>640</v>
      </c>
      <c r="C212" s="29">
        <v>57</v>
      </c>
      <c r="D212" s="29">
        <v>0</v>
      </c>
      <c r="E212" s="29">
        <v>0</v>
      </c>
      <c r="F212" s="29">
        <v>0</v>
      </c>
      <c r="G212" s="29">
        <v>57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</row>
    <row r="213" spans="2:18" ht="20.100000000000001" customHeight="1" thickBot="1" x14ac:dyDescent="0.25">
      <c r="B213" s="4" t="s">
        <v>407</v>
      </c>
      <c r="C213" s="29">
        <v>132</v>
      </c>
      <c r="D213" s="29">
        <v>0</v>
      </c>
      <c r="E213" s="29">
        <v>0</v>
      </c>
      <c r="F213" s="29">
        <v>0</v>
      </c>
      <c r="G213" s="29">
        <v>99</v>
      </c>
      <c r="H213" s="29">
        <v>1</v>
      </c>
      <c r="I213" s="29">
        <v>1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12</v>
      </c>
      <c r="Q213" s="29">
        <v>11</v>
      </c>
      <c r="R213" s="29">
        <v>8</v>
      </c>
    </row>
    <row r="214" spans="2:18" ht="20.100000000000001" customHeight="1" thickBot="1" x14ac:dyDescent="0.25">
      <c r="B214" s="4" t="s">
        <v>189</v>
      </c>
      <c r="C214" s="29">
        <v>584</v>
      </c>
      <c r="D214" s="29">
        <v>0</v>
      </c>
      <c r="E214" s="29">
        <v>0</v>
      </c>
      <c r="F214" s="29">
        <v>0</v>
      </c>
      <c r="G214" s="29">
        <v>313</v>
      </c>
      <c r="H214" s="29">
        <v>68</v>
      </c>
      <c r="I214" s="29">
        <v>94</v>
      </c>
      <c r="J214" s="29">
        <v>0</v>
      </c>
      <c r="K214" s="29">
        <v>0</v>
      </c>
      <c r="L214" s="29">
        <v>0</v>
      </c>
      <c r="M214" s="29">
        <v>1</v>
      </c>
      <c r="N214" s="29">
        <v>0</v>
      </c>
      <c r="O214" s="29">
        <v>0</v>
      </c>
      <c r="P214" s="29">
        <v>16</v>
      </c>
      <c r="Q214" s="29">
        <v>92</v>
      </c>
      <c r="R214" s="29">
        <v>0</v>
      </c>
    </row>
    <row r="215" spans="2:18" ht="20.100000000000001" customHeight="1" thickBot="1" x14ac:dyDescent="0.25">
      <c r="B215" s="4" t="s">
        <v>408</v>
      </c>
      <c r="C215" s="29">
        <v>53</v>
      </c>
      <c r="D215" s="29">
        <v>0</v>
      </c>
      <c r="E215" s="29">
        <v>0</v>
      </c>
      <c r="F215" s="29">
        <v>0</v>
      </c>
      <c r="G215" s="29">
        <v>30</v>
      </c>
      <c r="H215" s="29">
        <v>9</v>
      </c>
      <c r="I215" s="29">
        <v>0</v>
      </c>
      <c r="J215" s="29">
        <v>1</v>
      </c>
      <c r="K215" s="29">
        <v>0</v>
      </c>
      <c r="L215" s="29">
        <v>0</v>
      </c>
      <c r="M215" s="29">
        <v>0</v>
      </c>
      <c r="N215" s="29">
        <v>0</v>
      </c>
      <c r="O215" s="29">
        <v>3</v>
      </c>
      <c r="P215" s="29">
        <v>4</v>
      </c>
      <c r="Q215" s="29">
        <v>6</v>
      </c>
      <c r="R215" s="29">
        <v>0</v>
      </c>
    </row>
    <row r="216" spans="2:18" ht="20.100000000000001" customHeight="1" thickBot="1" x14ac:dyDescent="0.25">
      <c r="B216" s="4" t="s">
        <v>409</v>
      </c>
      <c r="C216" s="29">
        <v>106</v>
      </c>
      <c r="D216" s="29">
        <v>0</v>
      </c>
      <c r="E216" s="29">
        <v>0</v>
      </c>
      <c r="F216" s="29">
        <v>0</v>
      </c>
      <c r="G216" s="29">
        <v>50</v>
      </c>
      <c r="H216" s="29">
        <v>18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10</v>
      </c>
      <c r="Q216" s="29">
        <v>13</v>
      </c>
      <c r="R216" s="29">
        <v>15</v>
      </c>
    </row>
    <row r="217" spans="2:18" ht="20.100000000000001" customHeight="1" thickBot="1" x14ac:dyDescent="0.25">
      <c r="B217" s="4" t="s">
        <v>410</v>
      </c>
      <c r="C217" s="29">
        <v>138</v>
      </c>
      <c r="D217" s="29">
        <v>0</v>
      </c>
      <c r="E217" s="29">
        <v>0</v>
      </c>
      <c r="F217" s="29">
        <v>0</v>
      </c>
      <c r="G217" s="29">
        <v>71</v>
      </c>
      <c r="H217" s="29">
        <v>22</v>
      </c>
      <c r="I217" s="29">
        <v>0</v>
      </c>
      <c r="J217" s="29">
        <v>3</v>
      </c>
      <c r="K217" s="29">
        <v>0</v>
      </c>
      <c r="L217" s="29">
        <v>0</v>
      </c>
      <c r="M217" s="29">
        <v>1</v>
      </c>
      <c r="N217" s="29">
        <v>0</v>
      </c>
      <c r="O217" s="29">
        <v>0</v>
      </c>
      <c r="P217" s="29">
        <v>0</v>
      </c>
      <c r="Q217" s="29">
        <v>41</v>
      </c>
      <c r="R217" s="29">
        <v>0</v>
      </c>
    </row>
    <row r="218" spans="2:18" ht="20.100000000000001" customHeight="1" thickBot="1" x14ac:dyDescent="0.25">
      <c r="B218" s="4" t="s">
        <v>411</v>
      </c>
      <c r="C218" s="29">
        <v>37</v>
      </c>
      <c r="D218" s="29">
        <v>0</v>
      </c>
      <c r="E218" s="29">
        <v>0</v>
      </c>
      <c r="F218" s="29">
        <v>0</v>
      </c>
      <c r="G218" s="29">
        <v>6</v>
      </c>
      <c r="H218" s="29">
        <v>29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2</v>
      </c>
    </row>
    <row r="219" spans="2:18" ht="20.100000000000001" customHeight="1" thickBot="1" x14ac:dyDescent="0.25">
      <c r="B219" s="4" t="s">
        <v>412</v>
      </c>
      <c r="C219" s="29">
        <v>300</v>
      </c>
      <c r="D219" s="29">
        <v>0</v>
      </c>
      <c r="E219" s="29">
        <v>0</v>
      </c>
      <c r="F219" s="29">
        <v>0</v>
      </c>
      <c r="G219" s="29">
        <v>175</v>
      </c>
      <c r="H219" s="29">
        <v>21</v>
      </c>
      <c r="I219" s="29">
        <v>32</v>
      </c>
      <c r="J219" s="29">
        <v>4</v>
      </c>
      <c r="K219" s="29">
        <v>0</v>
      </c>
      <c r="L219" s="29">
        <v>1</v>
      </c>
      <c r="M219" s="29">
        <v>0</v>
      </c>
      <c r="N219" s="29">
        <v>4</v>
      </c>
      <c r="O219" s="29">
        <v>0</v>
      </c>
      <c r="P219" s="29">
        <v>23</v>
      </c>
      <c r="Q219" s="29">
        <v>40</v>
      </c>
      <c r="R219" s="29">
        <v>0</v>
      </c>
    </row>
    <row r="220" spans="2:18" ht="20.100000000000001" customHeight="1" thickBot="1" x14ac:dyDescent="0.25">
      <c r="B220" s="4" t="s">
        <v>413</v>
      </c>
      <c r="C220" s="29">
        <v>229</v>
      </c>
      <c r="D220" s="29">
        <v>0</v>
      </c>
      <c r="E220" s="29">
        <v>0</v>
      </c>
      <c r="F220" s="29">
        <v>0</v>
      </c>
      <c r="G220" s="29">
        <v>76</v>
      </c>
      <c r="H220" s="29">
        <v>53</v>
      </c>
      <c r="I220" s="29">
        <v>34</v>
      </c>
      <c r="J220" s="29">
        <v>18</v>
      </c>
      <c r="K220" s="29">
        <v>1</v>
      </c>
      <c r="L220" s="29">
        <v>2</v>
      </c>
      <c r="M220" s="29">
        <v>0</v>
      </c>
      <c r="N220" s="29">
        <v>12</v>
      </c>
      <c r="O220" s="29">
        <v>0</v>
      </c>
      <c r="P220" s="29">
        <v>5</v>
      </c>
      <c r="Q220" s="29">
        <v>28</v>
      </c>
      <c r="R220" s="29">
        <v>0</v>
      </c>
    </row>
    <row r="221" spans="2:18" ht="20.100000000000001" customHeight="1" thickBot="1" x14ac:dyDescent="0.25">
      <c r="B221" s="4" t="s">
        <v>414</v>
      </c>
      <c r="C221" s="29">
        <v>31</v>
      </c>
      <c r="D221" s="29">
        <v>0</v>
      </c>
      <c r="E221" s="29">
        <v>0</v>
      </c>
      <c r="F221" s="29">
        <v>0</v>
      </c>
      <c r="G221" s="29">
        <v>31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</row>
    <row r="222" spans="2:18" ht="20.100000000000001" customHeight="1" thickBot="1" x14ac:dyDescent="0.25">
      <c r="B222" s="4" t="s">
        <v>415</v>
      </c>
      <c r="C222" s="29">
        <v>14</v>
      </c>
      <c r="D222" s="29">
        <v>0</v>
      </c>
      <c r="E222" s="29">
        <v>0</v>
      </c>
      <c r="F222" s="29">
        <v>0</v>
      </c>
      <c r="G222" s="29">
        <v>14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</row>
    <row r="223" spans="2:18" ht="20.100000000000001" customHeight="1" thickBot="1" x14ac:dyDescent="0.25">
      <c r="B223" s="4" t="s">
        <v>190</v>
      </c>
      <c r="C223" s="29">
        <v>174</v>
      </c>
      <c r="D223" s="29">
        <v>0</v>
      </c>
      <c r="E223" s="29">
        <v>0</v>
      </c>
      <c r="F223" s="29">
        <v>0</v>
      </c>
      <c r="G223" s="29">
        <v>90</v>
      </c>
      <c r="H223" s="29">
        <v>59</v>
      </c>
      <c r="I223" s="29">
        <v>25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</row>
    <row r="224" spans="2:18" ht="20.100000000000001" customHeight="1" thickBot="1" x14ac:dyDescent="0.25">
      <c r="B224" s="4" t="s">
        <v>416</v>
      </c>
      <c r="C224" s="29">
        <v>119</v>
      </c>
      <c r="D224" s="29">
        <v>0</v>
      </c>
      <c r="E224" s="29">
        <v>0</v>
      </c>
      <c r="F224" s="29">
        <v>0</v>
      </c>
      <c r="G224" s="29">
        <v>53</v>
      </c>
      <c r="H224" s="29">
        <v>1</v>
      </c>
      <c r="I224" s="29">
        <v>12</v>
      </c>
      <c r="J224" s="29">
        <v>0</v>
      </c>
      <c r="K224" s="29">
        <v>0</v>
      </c>
      <c r="L224" s="29">
        <v>5</v>
      </c>
      <c r="M224" s="29">
        <v>0</v>
      </c>
      <c r="N224" s="29">
        <v>11</v>
      </c>
      <c r="O224" s="29">
        <v>6</v>
      </c>
      <c r="P224" s="29">
        <v>9</v>
      </c>
      <c r="Q224" s="29">
        <v>22</v>
      </c>
      <c r="R224" s="29">
        <v>0</v>
      </c>
    </row>
    <row r="225" spans="2:18" ht="20.100000000000001" customHeight="1" thickBot="1" x14ac:dyDescent="0.25">
      <c r="B225" s="4" t="s">
        <v>417</v>
      </c>
      <c r="C225" s="29">
        <v>76</v>
      </c>
      <c r="D225" s="29">
        <v>0</v>
      </c>
      <c r="E225" s="29">
        <v>0</v>
      </c>
      <c r="F225" s="29">
        <v>0</v>
      </c>
      <c r="G225" s="29">
        <v>36</v>
      </c>
      <c r="H225" s="29">
        <v>9</v>
      </c>
      <c r="I225" s="29">
        <v>15</v>
      </c>
      <c r="J225" s="29">
        <v>4</v>
      </c>
      <c r="K225" s="29">
        <v>0</v>
      </c>
      <c r="L225" s="29">
        <v>3</v>
      </c>
      <c r="M225" s="29">
        <v>0</v>
      </c>
      <c r="N225" s="29">
        <v>0</v>
      </c>
      <c r="O225" s="29">
        <v>0</v>
      </c>
      <c r="P225" s="29">
        <v>0</v>
      </c>
      <c r="Q225" s="29">
        <v>9</v>
      </c>
      <c r="R225" s="29">
        <v>0</v>
      </c>
    </row>
    <row r="226" spans="2:18" ht="20.100000000000001" customHeight="1" thickBot="1" x14ac:dyDescent="0.25">
      <c r="B226" s="4" t="s">
        <v>418</v>
      </c>
      <c r="C226" s="29">
        <v>76</v>
      </c>
      <c r="D226" s="29">
        <v>0</v>
      </c>
      <c r="E226" s="29">
        <v>0</v>
      </c>
      <c r="F226" s="29">
        <v>0</v>
      </c>
      <c r="G226" s="29">
        <v>76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</row>
    <row r="227" spans="2:18" ht="20.100000000000001" customHeight="1" thickBot="1" x14ac:dyDescent="0.25">
      <c r="B227" s="4" t="s">
        <v>191</v>
      </c>
      <c r="C227" s="29">
        <v>1385</v>
      </c>
      <c r="D227" s="29">
        <v>1</v>
      </c>
      <c r="E227" s="29">
        <v>0</v>
      </c>
      <c r="F227" s="29">
        <v>0</v>
      </c>
      <c r="G227" s="29">
        <v>373</v>
      </c>
      <c r="H227" s="29">
        <v>201</v>
      </c>
      <c r="I227" s="29">
        <v>123</v>
      </c>
      <c r="J227" s="29">
        <v>75</v>
      </c>
      <c r="K227" s="29">
        <v>6</v>
      </c>
      <c r="L227" s="29">
        <v>20</v>
      </c>
      <c r="M227" s="29">
        <v>0</v>
      </c>
      <c r="N227" s="29">
        <v>0</v>
      </c>
      <c r="O227" s="29">
        <v>0</v>
      </c>
      <c r="P227" s="29">
        <v>302</v>
      </c>
      <c r="Q227" s="29">
        <v>277</v>
      </c>
      <c r="R227" s="29">
        <v>7</v>
      </c>
    </row>
    <row r="228" spans="2:18" ht="20.100000000000001" customHeight="1" thickBot="1" x14ac:dyDescent="0.25">
      <c r="B228" s="4" t="s">
        <v>419</v>
      </c>
      <c r="C228" s="29">
        <v>21</v>
      </c>
      <c r="D228" s="29">
        <v>0</v>
      </c>
      <c r="E228" s="29">
        <v>0</v>
      </c>
      <c r="F228" s="29">
        <v>0</v>
      </c>
      <c r="G228" s="29">
        <v>15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1</v>
      </c>
      <c r="Q228" s="29">
        <v>5</v>
      </c>
      <c r="R228" s="29">
        <v>0</v>
      </c>
    </row>
    <row r="229" spans="2:18" ht="20.100000000000001" customHeight="1" thickBot="1" x14ac:dyDescent="0.25">
      <c r="B229" s="4" t="s">
        <v>420</v>
      </c>
      <c r="C229" s="29">
        <v>25</v>
      </c>
      <c r="D229" s="29">
        <v>0</v>
      </c>
      <c r="E229" s="29">
        <v>0</v>
      </c>
      <c r="F229" s="29">
        <v>0</v>
      </c>
      <c r="G229" s="29">
        <v>1</v>
      </c>
      <c r="H229" s="29">
        <v>13</v>
      </c>
      <c r="I229" s="29">
        <v>1</v>
      </c>
      <c r="J229" s="29">
        <v>6</v>
      </c>
      <c r="K229" s="29">
        <v>0</v>
      </c>
      <c r="L229" s="29">
        <v>0</v>
      </c>
      <c r="M229" s="29">
        <v>0</v>
      </c>
      <c r="N229" s="29">
        <v>1</v>
      </c>
      <c r="O229" s="29">
        <v>0</v>
      </c>
      <c r="P229" s="29">
        <v>1</v>
      </c>
      <c r="Q229" s="29">
        <v>2</v>
      </c>
      <c r="R229" s="29">
        <v>0</v>
      </c>
    </row>
    <row r="230" spans="2:18" ht="20.100000000000001" customHeight="1" thickBot="1" x14ac:dyDescent="0.25">
      <c r="B230" s="4" t="s">
        <v>421</v>
      </c>
      <c r="C230" s="29">
        <v>164</v>
      </c>
      <c r="D230" s="29">
        <v>0</v>
      </c>
      <c r="E230" s="29">
        <v>0</v>
      </c>
      <c r="F230" s="29">
        <v>0</v>
      </c>
      <c r="G230" s="29">
        <v>44</v>
      </c>
      <c r="H230" s="29">
        <v>75</v>
      </c>
      <c r="I230" s="29">
        <v>0</v>
      </c>
      <c r="J230" s="29">
        <v>1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8</v>
      </c>
      <c r="Q230" s="29">
        <v>32</v>
      </c>
      <c r="R230" s="29">
        <v>4</v>
      </c>
    </row>
    <row r="231" spans="2:18" ht="20.100000000000001" customHeight="1" thickBot="1" x14ac:dyDescent="0.25">
      <c r="B231" s="4" t="s">
        <v>422</v>
      </c>
      <c r="C231" s="29">
        <v>98</v>
      </c>
      <c r="D231" s="29">
        <v>0</v>
      </c>
      <c r="E231" s="29">
        <v>0</v>
      </c>
      <c r="F231" s="29">
        <v>0</v>
      </c>
      <c r="G231" s="29">
        <v>13</v>
      </c>
      <c r="H231" s="29">
        <v>44</v>
      </c>
      <c r="I231" s="29">
        <v>24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6</v>
      </c>
      <c r="Q231" s="29">
        <v>11</v>
      </c>
      <c r="R231" s="29">
        <v>0</v>
      </c>
    </row>
    <row r="232" spans="2:18" ht="20.100000000000001" customHeight="1" thickBot="1" x14ac:dyDescent="0.25">
      <c r="B232" s="4" t="s">
        <v>423</v>
      </c>
      <c r="C232" s="29">
        <v>695</v>
      </c>
      <c r="D232" s="29">
        <v>0</v>
      </c>
      <c r="E232" s="29">
        <v>0</v>
      </c>
      <c r="F232" s="29">
        <v>0</v>
      </c>
      <c r="G232" s="29">
        <v>482</v>
      </c>
      <c r="H232" s="29">
        <v>46</v>
      </c>
      <c r="I232" s="29">
        <v>7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160</v>
      </c>
      <c r="R232" s="29">
        <v>0</v>
      </c>
    </row>
    <row r="233" spans="2:18" ht="20.100000000000001" customHeight="1" thickBot="1" x14ac:dyDescent="0.25">
      <c r="B233" s="4" t="s">
        <v>424</v>
      </c>
      <c r="C233" s="29">
        <v>397</v>
      </c>
      <c r="D233" s="29">
        <v>0</v>
      </c>
      <c r="E233" s="29">
        <v>0</v>
      </c>
      <c r="F233" s="29">
        <v>0</v>
      </c>
      <c r="G233" s="29">
        <v>74</v>
      </c>
      <c r="H233" s="29">
        <v>197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46</v>
      </c>
      <c r="Q233" s="29">
        <v>80</v>
      </c>
      <c r="R233" s="29">
        <v>0</v>
      </c>
    </row>
    <row r="234" spans="2:18" ht="20.100000000000001" customHeight="1" thickBot="1" x14ac:dyDescent="0.25">
      <c r="B234" s="4" t="s">
        <v>192</v>
      </c>
      <c r="C234" s="29">
        <v>354</v>
      </c>
      <c r="D234" s="29">
        <v>0</v>
      </c>
      <c r="E234" s="29">
        <v>0</v>
      </c>
      <c r="F234" s="29">
        <v>0</v>
      </c>
      <c r="G234" s="29">
        <v>111</v>
      </c>
      <c r="H234" s="29">
        <v>93</v>
      </c>
      <c r="I234" s="29">
        <v>47</v>
      </c>
      <c r="J234" s="29">
        <v>0</v>
      </c>
      <c r="K234" s="29">
        <v>5</v>
      </c>
      <c r="L234" s="29">
        <v>9</v>
      </c>
      <c r="M234" s="29">
        <v>2</v>
      </c>
      <c r="N234" s="29">
        <v>0</v>
      </c>
      <c r="O234" s="29">
        <v>7</v>
      </c>
      <c r="P234" s="29">
        <v>39</v>
      </c>
      <c r="Q234" s="29">
        <v>41</v>
      </c>
      <c r="R234" s="29">
        <v>0</v>
      </c>
    </row>
    <row r="235" spans="2:18" ht="20.100000000000001" customHeight="1" thickBot="1" x14ac:dyDescent="0.25">
      <c r="B235" s="4" t="s">
        <v>425</v>
      </c>
      <c r="C235" s="29">
        <v>400</v>
      </c>
      <c r="D235" s="29">
        <v>0</v>
      </c>
      <c r="E235" s="29">
        <v>0</v>
      </c>
      <c r="F235" s="29">
        <v>0</v>
      </c>
      <c r="G235" s="29">
        <v>202</v>
      </c>
      <c r="H235" s="29">
        <v>47</v>
      </c>
      <c r="I235" s="29">
        <v>4</v>
      </c>
      <c r="J235" s="29">
        <v>38</v>
      </c>
      <c r="K235" s="29">
        <v>0</v>
      </c>
      <c r="L235" s="29">
        <v>0</v>
      </c>
      <c r="M235" s="29">
        <v>1</v>
      </c>
      <c r="N235" s="29">
        <v>0</v>
      </c>
      <c r="O235" s="29">
        <v>1</v>
      </c>
      <c r="P235" s="29">
        <v>45</v>
      </c>
      <c r="Q235" s="29">
        <v>62</v>
      </c>
      <c r="R235" s="29">
        <v>0</v>
      </c>
    </row>
    <row r="236" spans="2:18" ht="20.100000000000001" customHeight="1" thickBot="1" x14ac:dyDescent="0.25">
      <c r="B236" s="4" t="s">
        <v>426</v>
      </c>
      <c r="C236" s="29">
        <v>114</v>
      </c>
      <c r="D236" s="29">
        <v>0</v>
      </c>
      <c r="E236" s="29">
        <v>0</v>
      </c>
      <c r="F236" s="29">
        <v>0</v>
      </c>
      <c r="G236" s="29">
        <v>31</v>
      </c>
      <c r="H236" s="29">
        <v>48</v>
      </c>
      <c r="I236" s="29">
        <v>15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14</v>
      </c>
      <c r="R236" s="29">
        <v>6</v>
      </c>
    </row>
    <row r="237" spans="2:18" ht="20.100000000000001" customHeight="1" thickBot="1" x14ac:dyDescent="0.25">
      <c r="B237" s="4" t="s">
        <v>427</v>
      </c>
      <c r="C237" s="29">
        <v>349</v>
      </c>
      <c r="D237" s="29">
        <v>0</v>
      </c>
      <c r="E237" s="29">
        <v>0</v>
      </c>
      <c r="F237" s="29">
        <v>0</v>
      </c>
      <c r="G237" s="29">
        <v>136</v>
      </c>
      <c r="H237" s="29">
        <v>118</v>
      </c>
      <c r="I237" s="29">
        <v>75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20</v>
      </c>
      <c r="R237" s="29">
        <v>0</v>
      </c>
    </row>
    <row r="238" spans="2:18" ht="20.100000000000001" customHeight="1" thickBot="1" x14ac:dyDescent="0.25">
      <c r="B238" s="4" t="s">
        <v>428</v>
      </c>
      <c r="C238" s="29">
        <v>595</v>
      </c>
      <c r="D238" s="29">
        <v>0</v>
      </c>
      <c r="E238" s="29">
        <v>0</v>
      </c>
      <c r="F238" s="29">
        <v>0</v>
      </c>
      <c r="G238" s="29">
        <v>432</v>
      </c>
      <c r="H238" s="29">
        <v>9</v>
      </c>
      <c r="I238" s="29">
        <v>6</v>
      </c>
      <c r="J238" s="29">
        <v>17</v>
      </c>
      <c r="K238" s="29">
        <v>7</v>
      </c>
      <c r="L238" s="29">
        <v>9</v>
      </c>
      <c r="M238" s="29">
        <v>22</v>
      </c>
      <c r="N238" s="29">
        <v>4</v>
      </c>
      <c r="O238" s="29">
        <v>10</v>
      </c>
      <c r="P238" s="29">
        <v>24</v>
      </c>
      <c r="Q238" s="29">
        <v>55</v>
      </c>
      <c r="R238" s="29">
        <v>0</v>
      </c>
    </row>
    <row r="239" spans="2:18" ht="20.100000000000001" customHeight="1" thickBot="1" x14ac:dyDescent="0.25">
      <c r="B239" s="4" t="s">
        <v>429</v>
      </c>
      <c r="C239" s="29">
        <v>876</v>
      </c>
      <c r="D239" s="29">
        <v>0</v>
      </c>
      <c r="E239" s="29">
        <v>0</v>
      </c>
      <c r="F239" s="29">
        <v>0</v>
      </c>
      <c r="G239" s="29">
        <v>379</v>
      </c>
      <c r="H239" s="29">
        <v>167</v>
      </c>
      <c r="I239" s="29">
        <v>92</v>
      </c>
      <c r="J239" s="29">
        <v>104</v>
      </c>
      <c r="K239" s="29">
        <v>17</v>
      </c>
      <c r="L239" s="29">
        <v>13</v>
      </c>
      <c r="M239" s="29">
        <v>3</v>
      </c>
      <c r="N239" s="29">
        <v>3</v>
      </c>
      <c r="O239" s="29">
        <v>9</v>
      </c>
      <c r="P239" s="29">
        <v>44</v>
      </c>
      <c r="Q239" s="29">
        <v>45</v>
      </c>
      <c r="R239" s="29">
        <v>0</v>
      </c>
    </row>
    <row r="240" spans="2:18" ht="20.100000000000001" customHeight="1" thickBot="1" x14ac:dyDescent="0.25">
      <c r="B240" s="4" t="s">
        <v>430</v>
      </c>
      <c r="C240" s="29">
        <v>984</v>
      </c>
      <c r="D240" s="29">
        <v>4</v>
      </c>
      <c r="E240" s="29">
        <v>0</v>
      </c>
      <c r="F240" s="29">
        <v>0</v>
      </c>
      <c r="G240" s="29">
        <v>202</v>
      </c>
      <c r="H240" s="29">
        <v>222</v>
      </c>
      <c r="I240" s="29">
        <v>133</v>
      </c>
      <c r="J240" s="29">
        <v>57</v>
      </c>
      <c r="K240" s="29">
        <v>36</v>
      </c>
      <c r="L240" s="29">
        <v>16</v>
      </c>
      <c r="M240" s="29">
        <v>9</v>
      </c>
      <c r="N240" s="29">
        <v>25</v>
      </c>
      <c r="O240" s="29">
        <v>28</v>
      </c>
      <c r="P240" s="29">
        <v>48</v>
      </c>
      <c r="Q240" s="29">
        <v>67</v>
      </c>
      <c r="R240" s="29">
        <v>137</v>
      </c>
    </row>
    <row r="241" spans="2:18" ht="20.100000000000001" customHeight="1" thickBot="1" x14ac:dyDescent="0.25">
      <c r="B241" s="4" t="s">
        <v>431</v>
      </c>
      <c r="C241" s="29">
        <v>456</v>
      </c>
      <c r="D241" s="29">
        <v>0</v>
      </c>
      <c r="E241" s="29">
        <v>0</v>
      </c>
      <c r="F241" s="29">
        <v>0</v>
      </c>
      <c r="G241" s="29">
        <v>137</v>
      </c>
      <c r="H241" s="29">
        <v>194</v>
      </c>
      <c r="I241" s="29">
        <v>8</v>
      </c>
      <c r="J241" s="29">
        <v>12</v>
      </c>
      <c r="K241" s="29">
        <v>13</v>
      </c>
      <c r="L241" s="29">
        <v>13</v>
      </c>
      <c r="M241" s="29">
        <v>1</v>
      </c>
      <c r="N241" s="29">
        <v>0</v>
      </c>
      <c r="O241" s="29">
        <v>1</v>
      </c>
      <c r="P241" s="29">
        <v>34</v>
      </c>
      <c r="Q241" s="29">
        <v>18</v>
      </c>
      <c r="R241" s="29">
        <v>25</v>
      </c>
    </row>
    <row r="242" spans="2:18" ht="20.100000000000001" customHeight="1" thickBot="1" x14ac:dyDescent="0.25">
      <c r="B242" s="4" t="s">
        <v>432</v>
      </c>
      <c r="C242" s="29">
        <v>651</v>
      </c>
      <c r="D242" s="29">
        <v>0</v>
      </c>
      <c r="E242" s="29">
        <v>0</v>
      </c>
      <c r="F242" s="29">
        <v>0</v>
      </c>
      <c r="G242" s="29">
        <v>263</v>
      </c>
      <c r="H242" s="29">
        <v>110</v>
      </c>
      <c r="I242" s="29">
        <v>69</v>
      </c>
      <c r="J242" s="29">
        <v>61</v>
      </c>
      <c r="K242" s="29">
        <v>18</v>
      </c>
      <c r="L242" s="29">
        <v>2</v>
      </c>
      <c r="M242" s="29">
        <v>4</v>
      </c>
      <c r="N242" s="29">
        <v>5</v>
      </c>
      <c r="O242" s="29">
        <v>0</v>
      </c>
      <c r="P242" s="29">
        <v>9</v>
      </c>
      <c r="Q242" s="29">
        <v>68</v>
      </c>
      <c r="R242" s="29">
        <v>42</v>
      </c>
    </row>
    <row r="243" spans="2:18" ht="20.100000000000001" customHeight="1" thickBot="1" x14ac:dyDescent="0.25">
      <c r="B243" s="4" t="s">
        <v>433</v>
      </c>
      <c r="C243" s="29">
        <v>340</v>
      </c>
      <c r="D243" s="29">
        <v>1</v>
      </c>
      <c r="E243" s="29">
        <v>0</v>
      </c>
      <c r="F243" s="29">
        <v>0</v>
      </c>
      <c r="G243" s="29">
        <v>217</v>
      </c>
      <c r="H243" s="29">
        <v>0</v>
      </c>
      <c r="I243" s="29">
        <v>8</v>
      </c>
      <c r="J243" s="29">
        <v>31</v>
      </c>
      <c r="K243" s="29">
        <v>4</v>
      </c>
      <c r="L243" s="29">
        <v>19</v>
      </c>
      <c r="M243" s="29">
        <v>4</v>
      </c>
      <c r="N243" s="29">
        <v>0</v>
      </c>
      <c r="O243" s="29">
        <v>0</v>
      </c>
      <c r="P243" s="29">
        <v>3</v>
      </c>
      <c r="Q243" s="29">
        <v>50</v>
      </c>
      <c r="R243" s="29">
        <v>3</v>
      </c>
    </row>
    <row r="244" spans="2:18" ht="20.100000000000001" customHeight="1" thickBot="1" x14ac:dyDescent="0.25">
      <c r="B244" s="4" t="s">
        <v>434</v>
      </c>
      <c r="C244" s="29">
        <v>89</v>
      </c>
      <c r="D244" s="29">
        <v>0</v>
      </c>
      <c r="E244" s="29">
        <v>0</v>
      </c>
      <c r="F244" s="29">
        <v>0</v>
      </c>
      <c r="G244" s="29">
        <v>11</v>
      </c>
      <c r="H244" s="29">
        <v>35</v>
      </c>
      <c r="I244" s="29">
        <v>0</v>
      </c>
      <c r="J244" s="29">
        <v>0</v>
      </c>
      <c r="K244" s="29">
        <v>6</v>
      </c>
      <c r="L244" s="29">
        <v>0</v>
      </c>
      <c r="M244" s="29">
        <v>2</v>
      </c>
      <c r="N244" s="29">
        <v>0</v>
      </c>
      <c r="O244" s="29">
        <v>1</v>
      </c>
      <c r="P244" s="29">
        <v>0</v>
      </c>
      <c r="Q244" s="29">
        <v>28</v>
      </c>
      <c r="R244" s="29">
        <v>6</v>
      </c>
    </row>
    <row r="245" spans="2:18" ht="20.100000000000001" customHeight="1" thickBot="1" x14ac:dyDescent="0.25">
      <c r="B245" s="4" t="s">
        <v>435</v>
      </c>
      <c r="C245" s="29">
        <v>382</v>
      </c>
      <c r="D245" s="29">
        <v>0</v>
      </c>
      <c r="E245" s="29">
        <v>0</v>
      </c>
      <c r="F245" s="29">
        <v>0</v>
      </c>
      <c r="G245" s="29">
        <v>0</v>
      </c>
      <c r="H245" s="29">
        <v>370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5</v>
      </c>
      <c r="Q245" s="29">
        <v>7</v>
      </c>
      <c r="R245" s="29">
        <v>0</v>
      </c>
    </row>
    <row r="246" spans="2:18" ht="20.100000000000001" customHeight="1" thickBot="1" x14ac:dyDescent="0.25">
      <c r="B246" s="4" t="s">
        <v>436</v>
      </c>
      <c r="C246" s="29">
        <v>1053</v>
      </c>
      <c r="D246" s="29">
        <v>0</v>
      </c>
      <c r="E246" s="29">
        <v>0</v>
      </c>
      <c r="F246" s="29">
        <v>0</v>
      </c>
      <c r="G246" s="29">
        <v>514</v>
      </c>
      <c r="H246" s="29">
        <v>371</v>
      </c>
      <c r="I246" s="29">
        <v>56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2</v>
      </c>
      <c r="P246" s="29">
        <v>6</v>
      </c>
      <c r="Q246" s="29">
        <v>104</v>
      </c>
      <c r="R246" s="29">
        <v>0</v>
      </c>
    </row>
    <row r="247" spans="2:18" ht="20.100000000000001" customHeight="1" thickBot="1" x14ac:dyDescent="0.25">
      <c r="B247" s="4" t="s">
        <v>193</v>
      </c>
      <c r="C247" s="29">
        <v>6934</v>
      </c>
      <c r="D247" s="29">
        <v>7</v>
      </c>
      <c r="E247" s="29">
        <v>0</v>
      </c>
      <c r="F247" s="29">
        <v>0</v>
      </c>
      <c r="G247" s="29">
        <v>2638</v>
      </c>
      <c r="H247" s="29">
        <v>915</v>
      </c>
      <c r="I247" s="29">
        <v>903</v>
      </c>
      <c r="J247" s="29">
        <v>784</v>
      </c>
      <c r="K247" s="29">
        <v>183</v>
      </c>
      <c r="L247" s="29">
        <v>118</v>
      </c>
      <c r="M247" s="29">
        <v>78</v>
      </c>
      <c r="N247" s="29">
        <v>58</v>
      </c>
      <c r="O247" s="29">
        <v>25</v>
      </c>
      <c r="P247" s="29">
        <v>303</v>
      </c>
      <c r="Q247" s="29">
        <v>634</v>
      </c>
      <c r="R247" s="29">
        <v>288</v>
      </c>
    </row>
    <row r="248" spans="2:18" ht="20.100000000000001" customHeight="1" thickBot="1" x14ac:dyDescent="0.25">
      <c r="B248" s="4" t="s">
        <v>437</v>
      </c>
      <c r="C248" s="29">
        <v>363</v>
      </c>
      <c r="D248" s="29">
        <v>0</v>
      </c>
      <c r="E248" s="29">
        <v>0</v>
      </c>
      <c r="F248" s="29">
        <v>0</v>
      </c>
      <c r="G248" s="29">
        <v>156</v>
      </c>
      <c r="H248" s="29">
        <v>57</v>
      </c>
      <c r="I248" s="29">
        <v>58</v>
      </c>
      <c r="J248" s="29">
        <v>0</v>
      </c>
      <c r="K248" s="29">
        <v>23</v>
      </c>
      <c r="L248" s="29">
        <v>0</v>
      </c>
      <c r="M248" s="29">
        <v>0</v>
      </c>
      <c r="N248" s="29">
        <v>0</v>
      </c>
      <c r="O248" s="29">
        <v>3</v>
      </c>
      <c r="P248" s="29">
        <v>19</v>
      </c>
      <c r="Q248" s="29">
        <v>33</v>
      </c>
      <c r="R248" s="29">
        <v>14</v>
      </c>
    </row>
    <row r="249" spans="2:18" ht="20.100000000000001" customHeight="1" thickBot="1" x14ac:dyDescent="0.25">
      <c r="B249" s="4" t="s">
        <v>438</v>
      </c>
      <c r="C249" s="29">
        <v>743</v>
      </c>
      <c r="D249" s="29">
        <v>2</v>
      </c>
      <c r="E249" s="29">
        <v>0</v>
      </c>
      <c r="F249" s="29">
        <v>0</v>
      </c>
      <c r="G249" s="29">
        <v>347</v>
      </c>
      <c r="H249" s="29">
        <v>99</v>
      </c>
      <c r="I249" s="29">
        <v>22</v>
      </c>
      <c r="J249" s="29">
        <v>129</v>
      </c>
      <c r="K249" s="29">
        <v>26</v>
      </c>
      <c r="L249" s="29">
        <v>0</v>
      </c>
      <c r="M249" s="29">
        <v>3</v>
      </c>
      <c r="N249" s="29">
        <v>2</v>
      </c>
      <c r="O249" s="29">
        <v>6</v>
      </c>
      <c r="P249" s="29">
        <v>56</v>
      </c>
      <c r="Q249" s="29">
        <v>38</v>
      </c>
      <c r="R249" s="29">
        <v>13</v>
      </c>
    </row>
    <row r="250" spans="2:18" ht="20.100000000000001" customHeight="1" thickBot="1" x14ac:dyDescent="0.25">
      <c r="B250" s="4" t="s">
        <v>439</v>
      </c>
      <c r="C250" s="29">
        <v>440</v>
      </c>
      <c r="D250" s="29">
        <v>1</v>
      </c>
      <c r="E250" s="29">
        <v>0</v>
      </c>
      <c r="F250" s="29">
        <v>0</v>
      </c>
      <c r="G250" s="29">
        <v>115</v>
      </c>
      <c r="H250" s="29">
        <v>149</v>
      </c>
      <c r="I250" s="29">
        <v>62</v>
      </c>
      <c r="J250" s="29">
        <v>0</v>
      </c>
      <c r="K250" s="29">
        <v>6</v>
      </c>
      <c r="L250" s="29">
        <v>1</v>
      </c>
      <c r="M250" s="29">
        <v>0</v>
      </c>
      <c r="N250" s="29">
        <v>21</v>
      </c>
      <c r="O250" s="29">
        <v>28</v>
      </c>
      <c r="P250" s="29">
        <v>22</v>
      </c>
      <c r="Q250" s="29">
        <v>35</v>
      </c>
      <c r="R250" s="29">
        <v>0</v>
      </c>
    </row>
    <row r="251" spans="2:18" ht="20.100000000000001" customHeight="1" thickBot="1" x14ac:dyDescent="0.25">
      <c r="B251" s="4" t="s">
        <v>440</v>
      </c>
      <c r="C251" s="29">
        <v>719</v>
      </c>
      <c r="D251" s="29">
        <v>1</v>
      </c>
      <c r="E251" s="29">
        <v>0</v>
      </c>
      <c r="F251" s="29">
        <v>0</v>
      </c>
      <c r="G251" s="29">
        <v>600</v>
      </c>
      <c r="H251" s="29">
        <v>20</v>
      </c>
      <c r="I251" s="29">
        <v>0</v>
      </c>
      <c r="J251" s="29">
        <v>5</v>
      </c>
      <c r="K251" s="29">
        <v>8</v>
      </c>
      <c r="L251" s="29">
        <v>0</v>
      </c>
      <c r="M251" s="29">
        <v>22</v>
      </c>
      <c r="N251" s="29">
        <v>0</v>
      </c>
      <c r="O251" s="29">
        <v>3</v>
      </c>
      <c r="P251" s="29">
        <v>30</v>
      </c>
      <c r="Q251" s="29">
        <v>30</v>
      </c>
      <c r="R251" s="29">
        <v>0</v>
      </c>
    </row>
    <row r="252" spans="2:18" ht="20.100000000000001" customHeight="1" thickBot="1" x14ac:dyDescent="0.25">
      <c r="B252" s="4" t="s">
        <v>441</v>
      </c>
      <c r="C252" s="29">
        <v>447</v>
      </c>
      <c r="D252" s="29">
        <v>1</v>
      </c>
      <c r="E252" s="29">
        <v>0</v>
      </c>
      <c r="F252" s="29">
        <v>0</v>
      </c>
      <c r="G252" s="29">
        <v>263</v>
      </c>
      <c r="H252" s="29">
        <v>23</v>
      </c>
      <c r="I252" s="29">
        <v>13</v>
      </c>
      <c r="J252" s="29">
        <v>0</v>
      </c>
      <c r="K252" s="29">
        <v>0</v>
      </c>
      <c r="L252" s="29">
        <v>4</v>
      </c>
      <c r="M252" s="29">
        <v>10</v>
      </c>
      <c r="N252" s="29">
        <v>0</v>
      </c>
      <c r="O252" s="29">
        <v>3</v>
      </c>
      <c r="P252" s="29">
        <v>44</v>
      </c>
      <c r="Q252" s="29">
        <v>45</v>
      </c>
      <c r="R252" s="29">
        <v>41</v>
      </c>
    </row>
    <row r="253" spans="2:18" ht="20.100000000000001" customHeight="1" thickBot="1" x14ac:dyDescent="0.25">
      <c r="B253" s="4" t="s">
        <v>442</v>
      </c>
      <c r="C253" s="29">
        <v>1576</v>
      </c>
      <c r="D253" s="29">
        <v>2</v>
      </c>
      <c r="E253" s="29">
        <v>0</v>
      </c>
      <c r="F253" s="29">
        <v>0</v>
      </c>
      <c r="G253" s="29">
        <v>188</v>
      </c>
      <c r="H253" s="29">
        <v>623</v>
      </c>
      <c r="I253" s="29">
        <v>77</v>
      </c>
      <c r="J253" s="29">
        <v>248</v>
      </c>
      <c r="K253" s="29">
        <v>38</v>
      </c>
      <c r="L253" s="29">
        <v>1</v>
      </c>
      <c r="M253" s="29">
        <v>11</v>
      </c>
      <c r="N253" s="29">
        <v>4</v>
      </c>
      <c r="O253" s="29">
        <v>9</v>
      </c>
      <c r="P253" s="29">
        <v>190</v>
      </c>
      <c r="Q253" s="29">
        <v>69</v>
      </c>
      <c r="R253" s="29">
        <v>116</v>
      </c>
    </row>
    <row r="254" spans="2:18" ht="20.100000000000001" customHeight="1" thickBot="1" x14ac:dyDescent="0.25">
      <c r="B254" s="4" t="s">
        <v>443</v>
      </c>
      <c r="C254" s="29">
        <v>420</v>
      </c>
      <c r="D254" s="29">
        <v>0</v>
      </c>
      <c r="E254" s="29">
        <v>0</v>
      </c>
      <c r="F254" s="29">
        <v>0</v>
      </c>
      <c r="G254" s="29">
        <v>179</v>
      </c>
      <c r="H254" s="29">
        <v>126</v>
      </c>
      <c r="I254" s="29">
        <v>16</v>
      </c>
      <c r="J254" s="29">
        <v>1</v>
      </c>
      <c r="K254" s="29">
        <v>1</v>
      </c>
      <c r="L254" s="29">
        <v>0</v>
      </c>
      <c r="M254" s="29">
        <v>0</v>
      </c>
      <c r="N254" s="29">
        <v>0</v>
      </c>
      <c r="O254" s="29">
        <v>0</v>
      </c>
      <c r="P254" s="29">
        <v>8</v>
      </c>
      <c r="Q254" s="29">
        <v>77</v>
      </c>
      <c r="R254" s="29">
        <v>12</v>
      </c>
    </row>
    <row r="255" spans="2:18" ht="20.100000000000001" customHeight="1" thickBot="1" x14ac:dyDescent="0.25">
      <c r="B255" s="4" t="s">
        <v>444</v>
      </c>
      <c r="C255" s="29">
        <v>374</v>
      </c>
      <c r="D255" s="29">
        <v>0</v>
      </c>
      <c r="E255" s="29">
        <v>0</v>
      </c>
      <c r="F255" s="29">
        <v>0</v>
      </c>
      <c r="G255" s="29">
        <v>192</v>
      </c>
      <c r="H255" s="29">
        <v>86</v>
      </c>
      <c r="I255" s="29">
        <v>0</v>
      </c>
      <c r="J255" s="29">
        <v>0</v>
      </c>
      <c r="K255" s="29">
        <v>14</v>
      </c>
      <c r="L255" s="29">
        <v>0</v>
      </c>
      <c r="M255" s="29">
        <v>5</v>
      </c>
      <c r="N255" s="29">
        <v>0</v>
      </c>
      <c r="O255" s="29">
        <v>1</v>
      </c>
      <c r="P255" s="29">
        <v>21</v>
      </c>
      <c r="Q255" s="29">
        <v>37</v>
      </c>
      <c r="R255" s="29">
        <v>18</v>
      </c>
    </row>
    <row r="256" spans="2:18" ht="20.100000000000001" customHeight="1" thickBot="1" x14ac:dyDescent="0.25">
      <c r="B256" s="4" t="s">
        <v>445</v>
      </c>
      <c r="C256" s="29">
        <v>259</v>
      </c>
      <c r="D256" s="29">
        <v>0</v>
      </c>
      <c r="E256" s="29">
        <v>0</v>
      </c>
      <c r="F256" s="29">
        <v>0</v>
      </c>
      <c r="G256" s="29">
        <v>253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5</v>
      </c>
      <c r="Q256" s="29">
        <v>1</v>
      </c>
      <c r="R256" s="29">
        <v>0</v>
      </c>
    </row>
    <row r="257" spans="2:18" ht="20.100000000000001" customHeight="1" thickBot="1" x14ac:dyDescent="0.25">
      <c r="B257" s="4" t="s">
        <v>446</v>
      </c>
      <c r="C257" s="29">
        <v>659</v>
      </c>
      <c r="D257" s="29">
        <v>0</v>
      </c>
      <c r="E257" s="29">
        <v>0</v>
      </c>
      <c r="F257" s="29">
        <v>0</v>
      </c>
      <c r="G257" s="29">
        <v>276</v>
      </c>
      <c r="H257" s="29">
        <v>60</v>
      </c>
      <c r="I257" s="29">
        <v>22</v>
      </c>
      <c r="J257" s="29">
        <v>105</v>
      </c>
      <c r="K257" s="29">
        <v>17</v>
      </c>
      <c r="L257" s="29">
        <v>1</v>
      </c>
      <c r="M257" s="29">
        <v>6</v>
      </c>
      <c r="N257" s="29">
        <v>65</v>
      </c>
      <c r="O257" s="29">
        <v>1</v>
      </c>
      <c r="P257" s="29">
        <v>73</v>
      </c>
      <c r="Q257" s="29">
        <v>14</v>
      </c>
      <c r="R257" s="29">
        <v>19</v>
      </c>
    </row>
    <row r="258" spans="2:18" ht="20.100000000000001" customHeight="1" thickBot="1" x14ac:dyDescent="0.25">
      <c r="B258" s="4" t="s">
        <v>447</v>
      </c>
      <c r="C258" s="29">
        <v>352</v>
      </c>
      <c r="D258" s="29">
        <v>0</v>
      </c>
      <c r="E258" s="29">
        <v>0</v>
      </c>
      <c r="F258" s="29">
        <v>0</v>
      </c>
      <c r="G258" s="29">
        <v>173</v>
      </c>
      <c r="H258" s="29">
        <v>39</v>
      </c>
      <c r="I258" s="29">
        <v>0</v>
      </c>
      <c r="J258" s="29">
        <v>0</v>
      </c>
      <c r="K258" s="29">
        <v>3</v>
      </c>
      <c r="L258" s="29">
        <v>28</v>
      </c>
      <c r="M258" s="29">
        <v>0</v>
      </c>
      <c r="N258" s="29">
        <v>0</v>
      </c>
      <c r="O258" s="29">
        <v>0</v>
      </c>
      <c r="P258" s="29">
        <v>69</v>
      </c>
      <c r="Q258" s="29">
        <v>40</v>
      </c>
      <c r="R258" s="29">
        <v>0</v>
      </c>
    </row>
    <row r="259" spans="2:18" ht="20.100000000000001" customHeight="1" thickBot="1" x14ac:dyDescent="0.25">
      <c r="B259" s="4" t="s">
        <v>641</v>
      </c>
      <c r="C259" s="29">
        <v>149</v>
      </c>
      <c r="D259" s="29">
        <v>0</v>
      </c>
      <c r="E259" s="29">
        <v>0</v>
      </c>
      <c r="F259" s="29">
        <v>0</v>
      </c>
      <c r="G259" s="29">
        <v>110</v>
      </c>
      <c r="H259" s="29">
        <v>15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2</v>
      </c>
      <c r="Q259" s="29">
        <v>22</v>
      </c>
      <c r="R259" s="29">
        <v>0</v>
      </c>
    </row>
    <row r="260" spans="2:18" ht="20.100000000000001" customHeight="1" thickBot="1" x14ac:dyDescent="0.25">
      <c r="B260" s="4" t="s">
        <v>448</v>
      </c>
      <c r="C260" s="29">
        <v>488</v>
      </c>
      <c r="D260" s="29">
        <v>0</v>
      </c>
      <c r="E260" s="29">
        <v>0</v>
      </c>
      <c r="F260" s="29">
        <v>0</v>
      </c>
      <c r="G260" s="29">
        <v>309</v>
      </c>
      <c r="H260" s="29">
        <v>0</v>
      </c>
      <c r="I260" s="29">
        <v>0</v>
      </c>
      <c r="J260" s="29">
        <v>0</v>
      </c>
      <c r="K260" s="29">
        <v>14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72</v>
      </c>
      <c r="R260" s="29">
        <v>93</v>
      </c>
    </row>
    <row r="261" spans="2:18" ht="20.100000000000001" customHeight="1" thickBot="1" x14ac:dyDescent="0.25">
      <c r="B261" s="4" t="s">
        <v>449</v>
      </c>
      <c r="C261" s="29">
        <v>251</v>
      </c>
      <c r="D261" s="29">
        <v>0</v>
      </c>
      <c r="E261" s="29">
        <v>0</v>
      </c>
      <c r="F261" s="29">
        <v>0</v>
      </c>
      <c r="G261" s="29">
        <v>90</v>
      </c>
      <c r="H261" s="29">
        <v>25</v>
      </c>
      <c r="I261" s="29">
        <v>62</v>
      </c>
      <c r="J261" s="29">
        <v>4</v>
      </c>
      <c r="K261" s="29">
        <v>4</v>
      </c>
      <c r="L261" s="29">
        <v>28</v>
      </c>
      <c r="M261" s="29">
        <v>0</v>
      </c>
      <c r="N261" s="29">
        <v>0</v>
      </c>
      <c r="O261" s="29">
        <v>1</v>
      </c>
      <c r="P261" s="29">
        <v>7</v>
      </c>
      <c r="Q261" s="29">
        <v>17</v>
      </c>
      <c r="R261" s="29">
        <v>13</v>
      </c>
    </row>
    <row r="262" spans="2:18" ht="20.100000000000001" customHeight="1" thickBot="1" x14ac:dyDescent="0.25">
      <c r="B262" s="4" t="s">
        <v>450</v>
      </c>
      <c r="C262" s="29">
        <v>558</v>
      </c>
      <c r="D262" s="29">
        <v>0</v>
      </c>
      <c r="E262" s="29">
        <v>0</v>
      </c>
      <c r="F262" s="29">
        <v>0</v>
      </c>
      <c r="G262" s="29">
        <v>288</v>
      </c>
      <c r="H262" s="29">
        <v>23</v>
      </c>
      <c r="I262" s="29">
        <v>50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40</v>
      </c>
      <c r="Q262" s="29">
        <v>48</v>
      </c>
      <c r="R262" s="29">
        <v>109</v>
      </c>
    </row>
    <row r="263" spans="2:18" ht="20.100000000000001" customHeight="1" thickBot="1" x14ac:dyDescent="0.25">
      <c r="B263" s="4" t="s">
        <v>194</v>
      </c>
      <c r="C263" s="29">
        <v>736</v>
      </c>
      <c r="D263" s="29">
        <v>1</v>
      </c>
      <c r="E263" s="29">
        <v>0</v>
      </c>
      <c r="F263" s="29">
        <v>0</v>
      </c>
      <c r="G263" s="29">
        <v>344</v>
      </c>
      <c r="H263" s="29">
        <v>36</v>
      </c>
      <c r="I263" s="29">
        <v>50</v>
      </c>
      <c r="J263" s="29">
        <v>76</v>
      </c>
      <c r="K263" s="29">
        <v>10</v>
      </c>
      <c r="L263" s="29">
        <v>0</v>
      </c>
      <c r="M263" s="29">
        <v>0</v>
      </c>
      <c r="N263" s="29">
        <v>0</v>
      </c>
      <c r="O263" s="29">
        <v>29</v>
      </c>
      <c r="P263" s="29">
        <v>76</v>
      </c>
      <c r="Q263" s="29">
        <v>109</v>
      </c>
      <c r="R263" s="29">
        <v>5</v>
      </c>
    </row>
    <row r="264" spans="2:18" ht="20.100000000000001" customHeight="1" thickBot="1" x14ac:dyDescent="0.25">
      <c r="B264" s="4" t="s">
        <v>451</v>
      </c>
      <c r="C264" s="29">
        <v>214</v>
      </c>
      <c r="D264" s="29">
        <v>0</v>
      </c>
      <c r="E264" s="29">
        <v>0</v>
      </c>
      <c r="F264" s="29">
        <v>0</v>
      </c>
      <c r="G264" s="29">
        <v>175</v>
      </c>
      <c r="H264" s="29">
        <v>0</v>
      </c>
      <c r="I264" s="29">
        <v>33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6</v>
      </c>
      <c r="R264" s="29">
        <v>0</v>
      </c>
    </row>
    <row r="265" spans="2:18" ht="20.100000000000001" customHeight="1" thickBot="1" x14ac:dyDescent="0.25">
      <c r="B265" s="4" t="s">
        <v>452</v>
      </c>
      <c r="C265" s="29">
        <v>49</v>
      </c>
      <c r="D265" s="29">
        <v>0</v>
      </c>
      <c r="E265" s="29">
        <v>0</v>
      </c>
      <c r="F265" s="29">
        <v>0</v>
      </c>
      <c r="G265" s="29">
        <v>19</v>
      </c>
      <c r="H265" s="29">
        <v>22</v>
      </c>
      <c r="I265" s="29">
        <v>0</v>
      </c>
      <c r="J265" s="29">
        <v>2</v>
      </c>
      <c r="K265" s="29">
        <v>1</v>
      </c>
      <c r="L265" s="29">
        <v>0</v>
      </c>
      <c r="M265" s="29">
        <v>0</v>
      </c>
      <c r="N265" s="29">
        <v>0</v>
      </c>
      <c r="O265" s="29">
        <v>0</v>
      </c>
      <c r="P265" s="29">
        <v>3</v>
      </c>
      <c r="Q265" s="29">
        <v>2</v>
      </c>
      <c r="R265" s="29">
        <v>0</v>
      </c>
    </row>
    <row r="266" spans="2:18" ht="20.100000000000001" customHeight="1" thickBot="1" x14ac:dyDescent="0.25">
      <c r="B266" s="4" t="s">
        <v>453</v>
      </c>
      <c r="C266" s="29">
        <v>305</v>
      </c>
      <c r="D266" s="29">
        <v>0</v>
      </c>
      <c r="E266" s="29">
        <v>0</v>
      </c>
      <c r="F266" s="29">
        <v>0</v>
      </c>
      <c r="G266" s="29">
        <v>305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</row>
    <row r="267" spans="2:18" ht="20.100000000000001" customHeight="1" thickBot="1" x14ac:dyDescent="0.25">
      <c r="B267" s="4" t="s">
        <v>454</v>
      </c>
      <c r="C267" s="29">
        <v>231</v>
      </c>
      <c r="D267" s="29">
        <v>1</v>
      </c>
      <c r="E267" s="29">
        <v>0</v>
      </c>
      <c r="F267" s="29">
        <v>0</v>
      </c>
      <c r="G267" s="29">
        <v>80</v>
      </c>
      <c r="H267" s="29">
        <v>54</v>
      </c>
      <c r="I267" s="29">
        <v>0</v>
      </c>
      <c r="J267" s="29">
        <v>23</v>
      </c>
      <c r="K267" s="29">
        <v>1</v>
      </c>
      <c r="L267" s="29">
        <v>1</v>
      </c>
      <c r="M267" s="29">
        <v>0</v>
      </c>
      <c r="N267" s="29">
        <v>0</v>
      </c>
      <c r="O267" s="29">
        <v>1</v>
      </c>
      <c r="P267" s="29">
        <v>0</v>
      </c>
      <c r="Q267" s="29">
        <v>49</v>
      </c>
      <c r="R267" s="29">
        <v>21</v>
      </c>
    </row>
    <row r="268" spans="2:18" ht="20.100000000000001" customHeight="1" thickBot="1" x14ac:dyDescent="0.25">
      <c r="B268" s="4" t="s">
        <v>455</v>
      </c>
      <c r="C268" s="29">
        <v>391</v>
      </c>
      <c r="D268" s="29">
        <v>0</v>
      </c>
      <c r="E268" s="29">
        <v>0</v>
      </c>
      <c r="F268" s="29">
        <v>0</v>
      </c>
      <c r="G268" s="29">
        <v>204</v>
      </c>
      <c r="H268" s="29">
        <v>37</v>
      </c>
      <c r="I268" s="29">
        <v>23</v>
      </c>
      <c r="J268" s="29">
        <v>0</v>
      </c>
      <c r="K268" s="29">
        <v>3</v>
      </c>
      <c r="L268" s="29">
        <v>0</v>
      </c>
      <c r="M268" s="29">
        <v>24</v>
      </c>
      <c r="N268" s="29">
        <v>0</v>
      </c>
      <c r="O268" s="29">
        <v>0</v>
      </c>
      <c r="P268" s="29">
        <v>19</v>
      </c>
      <c r="Q268" s="29">
        <v>63</v>
      </c>
      <c r="R268" s="29">
        <v>18</v>
      </c>
    </row>
    <row r="269" spans="2:18" ht="20.100000000000001" customHeight="1" thickBot="1" x14ac:dyDescent="0.25">
      <c r="B269" s="4" t="s">
        <v>456</v>
      </c>
      <c r="C269" s="29">
        <v>173</v>
      </c>
      <c r="D269" s="29">
        <v>0</v>
      </c>
      <c r="E269" s="29">
        <v>0</v>
      </c>
      <c r="F269" s="29">
        <v>0</v>
      </c>
      <c r="G269" s="29">
        <v>0</v>
      </c>
      <c r="H269" s="29">
        <v>118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5</v>
      </c>
      <c r="Q269" s="29">
        <v>32</v>
      </c>
      <c r="R269" s="29">
        <v>18</v>
      </c>
    </row>
    <row r="270" spans="2:18" ht="20.100000000000001" customHeight="1" thickBot="1" x14ac:dyDescent="0.25">
      <c r="B270" s="4" t="s">
        <v>457</v>
      </c>
      <c r="C270" s="29">
        <v>55</v>
      </c>
      <c r="D270" s="29">
        <v>0</v>
      </c>
      <c r="E270" s="29">
        <v>0</v>
      </c>
      <c r="F270" s="29">
        <v>0</v>
      </c>
      <c r="G270" s="29">
        <v>25</v>
      </c>
      <c r="H270" s="29">
        <v>12</v>
      </c>
      <c r="I270" s="29">
        <v>0</v>
      </c>
      <c r="J270" s="29">
        <v>1</v>
      </c>
      <c r="K270" s="29">
        <v>1</v>
      </c>
      <c r="L270" s="29">
        <v>1</v>
      </c>
      <c r="M270" s="29">
        <v>0</v>
      </c>
      <c r="N270" s="29">
        <v>0</v>
      </c>
      <c r="O270" s="29">
        <v>0</v>
      </c>
      <c r="P270" s="29">
        <v>5</v>
      </c>
      <c r="Q270" s="29">
        <v>4</v>
      </c>
      <c r="R270" s="29">
        <v>6</v>
      </c>
    </row>
    <row r="271" spans="2:18" ht="20.100000000000001" customHeight="1" thickBot="1" x14ac:dyDescent="0.25">
      <c r="B271" s="4" t="s">
        <v>458</v>
      </c>
      <c r="C271" s="29">
        <v>67</v>
      </c>
      <c r="D271" s="29">
        <v>0</v>
      </c>
      <c r="E271" s="29">
        <v>0</v>
      </c>
      <c r="F271" s="29">
        <v>0</v>
      </c>
      <c r="G271" s="29">
        <v>22</v>
      </c>
      <c r="H271" s="29">
        <v>15</v>
      </c>
      <c r="I271" s="29">
        <v>8</v>
      </c>
      <c r="J271" s="29">
        <v>3</v>
      </c>
      <c r="K271" s="29">
        <v>3</v>
      </c>
      <c r="L271" s="29">
        <v>0</v>
      </c>
      <c r="M271" s="29">
        <v>0</v>
      </c>
      <c r="N271" s="29">
        <v>0</v>
      </c>
      <c r="O271" s="29">
        <v>0</v>
      </c>
      <c r="P271" s="29">
        <v>1</v>
      </c>
      <c r="Q271" s="29">
        <v>10</v>
      </c>
      <c r="R271" s="29">
        <v>5</v>
      </c>
    </row>
    <row r="272" spans="2:18" ht="20.100000000000001" customHeight="1" thickBot="1" x14ac:dyDescent="0.25">
      <c r="B272" s="4" t="s">
        <v>459</v>
      </c>
      <c r="C272" s="29">
        <v>154</v>
      </c>
      <c r="D272" s="29">
        <v>0</v>
      </c>
      <c r="E272" s="29">
        <v>0</v>
      </c>
      <c r="F272" s="29">
        <v>0</v>
      </c>
      <c r="G272" s="29">
        <v>39</v>
      </c>
      <c r="H272" s="29">
        <v>42</v>
      </c>
      <c r="I272" s="29">
        <v>0</v>
      </c>
      <c r="J272" s="29">
        <v>24</v>
      </c>
      <c r="K272" s="29">
        <v>0</v>
      </c>
      <c r="L272" s="29">
        <v>8</v>
      </c>
      <c r="M272" s="29">
        <v>2</v>
      </c>
      <c r="N272" s="29">
        <v>2</v>
      </c>
      <c r="O272" s="29">
        <v>7</v>
      </c>
      <c r="P272" s="29">
        <v>13</v>
      </c>
      <c r="Q272" s="29">
        <v>2</v>
      </c>
      <c r="R272" s="29">
        <v>15</v>
      </c>
    </row>
    <row r="273" spans="2:18" ht="20.100000000000001" customHeight="1" thickBot="1" x14ac:dyDescent="0.25">
      <c r="B273" s="4" t="s">
        <v>460</v>
      </c>
      <c r="C273" s="29">
        <v>146</v>
      </c>
      <c r="D273" s="29">
        <v>0</v>
      </c>
      <c r="E273" s="29">
        <v>0</v>
      </c>
      <c r="F273" s="29">
        <v>0</v>
      </c>
      <c r="G273" s="29">
        <v>39</v>
      </c>
      <c r="H273" s="29">
        <v>29</v>
      </c>
      <c r="I273" s="29">
        <v>0</v>
      </c>
      <c r="J273" s="29">
        <v>15</v>
      </c>
      <c r="K273" s="29">
        <v>7</v>
      </c>
      <c r="L273" s="29">
        <v>8</v>
      </c>
      <c r="M273" s="29">
        <v>2</v>
      </c>
      <c r="N273" s="29">
        <v>4</v>
      </c>
      <c r="O273" s="29">
        <v>16</v>
      </c>
      <c r="P273" s="29">
        <v>14</v>
      </c>
      <c r="Q273" s="29">
        <v>4</v>
      </c>
      <c r="R273" s="29">
        <v>8</v>
      </c>
    </row>
    <row r="274" spans="2:18" ht="20.100000000000001" customHeight="1" thickBot="1" x14ac:dyDescent="0.25">
      <c r="B274" s="4" t="s">
        <v>195</v>
      </c>
      <c r="C274" s="29">
        <v>1564</v>
      </c>
      <c r="D274" s="29">
        <v>0</v>
      </c>
      <c r="E274" s="29">
        <v>0</v>
      </c>
      <c r="F274" s="29">
        <v>0</v>
      </c>
      <c r="G274" s="29">
        <v>578</v>
      </c>
      <c r="H274" s="29">
        <v>220</v>
      </c>
      <c r="I274" s="29">
        <v>157</v>
      </c>
      <c r="J274" s="29">
        <v>212</v>
      </c>
      <c r="K274" s="29">
        <v>28</v>
      </c>
      <c r="L274" s="29">
        <v>50</v>
      </c>
      <c r="M274" s="29">
        <v>13</v>
      </c>
      <c r="N274" s="29">
        <v>6</v>
      </c>
      <c r="O274" s="29">
        <v>8</v>
      </c>
      <c r="P274" s="29">
        <v>78</v>
      </c>
      <c r="Q274" s="29">
        <v>133</v>
      </c>
      <c r="R274" s="29">
        <v>81</v>
      </c>
    </row>
    <row r="275" spans="2:18" ht="20.100000000000001" customHeight="1" thickBot="1" x14ac:dyDescent="0.25">
      <c r="B275" s="4" t="s">
        <v>461</v>
      </c>
      <c r="C275" s="29">
        <v>76</v>
      </c>
      <c r="D275" s="29">
        <v>0</v>
      </c>
      <c r="E275" s="29">
        <v>0</v>
      </c>
      <c r="F275" s="29">
        <v>0</v>
      </c>
      <c r="G275" s="29">
        <v>34</v>
      </c>
      <c r="H275" s="29">
        <v>26</v>
      </c>
      <c r="I275" s="29">
        <v>0</v>
      </c>
      <c r="J275" s="29">
        <v>0</v>
      </c>
      <c r="K275" s="29">
        <v>1</v>
      </c>
      <c r="L275" s="29">
        <v>0</v>
      </c>
      <c r="M275" s="29">
        <v>0</v>
      </c>
      <c r="N275" s="29">
        <v>0</v>
      </c>
      <c r="O275" s="29">
        <v>0</v>
      </c>
      <c r="P275" s="29">
        <v>1</v>
      </c>
      <c r="Q275" s="29">
        <v>12</v>
      </c>
      <c r="R275" s="29">
        <v>2</v>
      </c>
    </row>
    <row r="276" spans="2:18" ht="20.100000000000001" customHeight="1" thickBot="1" x14ac:dyDescent="0.25">
      <c r="B276" s="4" t="s">
        <v>462</v>
      </c>
      <c r="C276" s="29">
        <v>25</v>
      </c>
      <c r="D276" s="29">
        <v>0</v>
      </c>
      <c r="E276" s="29">
        <v>0</v>
      </c>
      <c r="F276" s="29">
        <v>0</v>
      </c>
      <c r="G276" s="29">
        <v>10</v>
      </c>
      <c r="H276" s="29">
        <v>15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</row>
    <row r="277" spans="2:18" ht="20.100000000000001" customHeight="1" thickBot="1" x14ac:dyDescent="0.25">
      <c r="B277" s="4" t="s">
        <v>463</v>
      </c>
      <c r="C277" s="29">
        <v>57</v>
      </c>
      <c r="D277" s="29">
        <v>0</v>
      </c>
      <c r="E277" s="29">
        <v>0</v>
      </c>
      <c r="F277" s="29">
        <v>0</v>
      </c>
      <c r="G277" s="29">
        <v>11</v>
      </c>
      <c r="H277" s="29">
        <v>25</v>
      </c>
      <c r="I277" s="29">
        <v>0</v>
      </c>
      <c r="J277" s="29">
        <v>11</v>
      </c>
      <c r="K277" s="29">
        <v>2</v>
      </c>
      <c r="L277" s="29">
        <v>1</v>
      </c>
      <c r="M277" s="29">
        <v>0</v>
      </c>
      <c r="N277" s="29">
        <v>1</v>
      </c>
      <c r="O277" s="29">
        <v>0</v>
      </c>
      <c r="P277" s="29">
        <v>2</v>
      </c>
      <c r="Q277" s="29">
        <v>3</v>
      </c>
      <c r="R277" s="29">
        <v>1</v>
      </c>
    </row>
    <row r="278" spans="2:18" ht="20.100000000000001" customHeight="1" thickBot="1" x14ac:dyDescent="0.25">
      <c r="B278" s="4" t="s">
        <v>464</v>
      </c>
      <c r="C278" s="29">
        <v>553</v>
      </c>
      <c r="D278" s="29">
        <v>2</v>
      </c>
      <c r="E278" s="29">
        <v>0</v>
      </c>
      <c r="F278" s="29">
        <v>0</v>
      </c>
      <c r="G278" s="29">
        <v>468</v>
      </c>
      <c r="H278" s="29">
        <v>0</v>
      </c>
      <c r="I278" s="29">
        <v>0</v>
      </c>
      <c r="J278" s="29">
        <v>0</v>
      </c>
      <c r="K278" s="29">
        <v>7</v>
      </c>
      <c r="L278" s="29">
        <v>0</v>
      </c>
      <c r="M278" s="29">
        <v>4</v>
      </c>
      <c r="N278" s="29">
        <v>0</v>
      </c>
      <c r="O278" s="29">
        <v>0</v>
      </c>
      <c r="P278" s="29">
        <v>16</v>
      </c>
      <c r="Q278" s="29">
        <v>55</v>
      </c>
      <c r="R278" s="29">
        <v>1</v>
      </c>
    </row>
    <row r="279" spans="2:18" ht="20.100000000000001" customHeight="1" thickBot="1" x14ac:dyDescent="0.25">
      <c r="B279" s="4" t="s">
        <v>465</v>
      </c>
      <c r="C279" s="29">
        <v>766</v>
      </c>
      <c r="D279" s="29">
        <v>1</v>
      </c>
      <c r="E279" s="29">
        <v>0</v>
      </c>
      <c r="F279" s="29">
        <v>0</v>
      </c>
      <c r="G279" s="29">
        <v>410</v>
      </c>
      <c r="H279" s="29">
        <v>53</v>
      </c>
      <c r="I279" s="29">
        <v>79</v>
      </c>
      <c r="J279" s="29">
        <v>53</v>
      </c>
      <c r="K279" s="29">
        <v>1</v>
      </c>
      <c r="L279" s="29">
        <v>0</v>
      </c>
      <c r="M279" s="29">
        <v>15</v>
      </c>
      <c r="N279" s="29">
        <v>0</v>
      </c>
      <c r="O279" s="29">
        <v>1</v>
      </c>
      <c r="P279" s="29">
        <v>101</v>
      </c>
      <c r="Q279" s="29">
        <v>52</v>
      </c>
      <c r="R279" s="29">
        <v>0</v>
      </c>
    </row>
    <row r="280" spans="2:18" ht="20.100000000000001" customHeight="1" thickBot="1" x14ac:dyDescent="0.25">
      <c r="B280" s="4" t="s">
        <v>466</v>
      </c>
      <c r="C280" s="29">
        <v>302</v>
      </c>
      <c r="D280" s="29">
        <v>0</v>
      </c>
      <c r="E280" s="29">
        <v>0</v>
      </c>
      <c r="F280" s="29">
        <v>0</v>
      </c>
      <c r="G280" s="29">
        <v>196</v>
      </c>
      <c r="H280" s="29">
        <v>2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8</v>
      </c>
      <c r="Q280" s="29">
        <v>35</v>
      </c>
      <c r="R280" s="29">
        <v>61</v>
      </c>
    </row>
    <row r="281" spans="2:18" ht="20.100000000000001" customHeight="1" thickBot="1" x14ac:dyDescent="0.25">
      <c r="B281" s="4" t="s">
        <v>467</v>
      </c>
      <c r="C281" s="29">
        <v>305</v>
      </c>
      <c r="D281" s="29">
        <v>1</v>
      </c>
      <c r="E281" s="29">
        <v>0</v>
      </c>
      <c r="F281" s="29">
        <v>0</v>
      </c>
      <c r="G281" s="29">
        <v>116</v>
      </c>
      <c r="H281" s="29">
        <v>124</v>
      </c>
      <c r="I281" s="29">
        <v>5</v>
      </c>
      <c r="J281" s="29">
        <v>1</v>
      </c>
      <c r="K281" s="29">
        <v>4</v>
      </c>
      <c r="L281" s="29">
        <v>0</v>
      </c>
      <c r="M281" s="29">
        <v>0</v>
      </c>
      <c r="N281" s="29">
        <v>0</v>
      </c>
      <c r="O281" s="29">
        <v>4</v>
      </c>
      <c r="P281" s="29">
        <v>9</v>
      </c>
      <c r="Q281" s="29">
        <v>38</v>
      </c>
      <c r="R281" s="29">
        <v>3</v>
      </c>
    </row>
    <row r="282" spans="2:18" ht="20.100000000000001" customHeight="1" thickBot="1" x14ac:dyDescent="0.25">
      <c r="B282" s="4" t="s">
        <v>468</v>
      </c>
      <c r="C282" s="29">
        <v>77</v>
      </c>
      <c r="D282" s="29">
        <v>0</v>
      </c>
      <c r="E282" s="29">
        <v>0</v>
      </c>
      <c r="F282" s="29">
        <v>0</v>
      </c>
      <c r="G282" s="29">
        <v>62</v>
      </c>
      <c r="H282" s="29">
        <v>13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1</v>
      </c>
      <c r="Q282" s="29">
        <v>1</v>
      </c>
      <c r="R282" s="29">
        <v>0</v>
      </c>
    </row>
    <row r="283" spans="2:18" ht="20.100000000000001" customHeight="1" thickBot="1" x14ac:dyDescent="0.25">
      <c r="B283" s="4" t="s">
        <v>196</v>
      </c>
      <c r="C283" s="29">
        <v>807</v>
      </c>
      <c r="D283" s="29">
        <v>1</v>
      </c>
      <c r="E283" s="29">
        <v>0</v>
      </c>
      <c r="F283" s="29">
        <v>0</v>
      </c>
      <c r="G283" s="29">
        <v>365</v>
      </c>
      <c r="H283" s="29">
        <v>154</v>
      </c>
      <c r="I283" s="29">
        <v>111</v>
      </c>
      <c r="J283" s="29">
        <v>0</v>
      </c>
      <c r="K283" s="29">
        <v>25</v>
      </c>
      <c r="L283" s="29">
        <v>35</v>
      </c>
      <c r="M283" s="29">
        <v>8</v>
      </c>
      <c r="N283" s="29">
        <v>7</v>
      </c>
      <c r="O283" s="29">
        <v>1</v>
      </c>
      <c r="P283" s="29">
        <v>29</v>
      </c>
      <c r="Q283" s="29">
        <v>71</v>
      </c>
      <c r="R283" s="29">
        <v>0</v>
      </c>
    </row>
    <row r="284" spans="2:18" ht="20.100000000000001" customHeight="1" thickBot="1" x14ac:dyDescent="0.25">
      <c r="B284" s="4" t="s">
        <v>469</v>
      </c>
      <c r="C284" s="29">
        <v>260</v>
      </c>
      <c r="D284" s="29">
        <v>0</v>
      </c>
      <c r="E284" s="29">
        <v>0</v>
      </c>
      <c r="F284" s="29">
        <v>0</v>
      </c>
      <c r="G284" s="29">
        <v>183</v>
      </c>
      <c r="H284" s="29">
        <v>16</v>
      </c>
      <c r="I284" s="29">
        <v>0</v>
      </c>
      <c r="J284" s="29">
        <v>0</v>
      </c>
      <c r="K284" s="29">
        <v>5</v>
      </c>
      <c r="L284" s="29">
        <v>0</v>
      </c>
      <c r="M284" s="29">
        <v>0</v>
      </c>
      <c r="N284" s="29">
        <v>0</v>
      </c>
      <c r="O284" s="29">
        <v>0</v>
      </c>
      <c r="P284" s="29">
        <v>43</v>
      </c>
      <c r="Q284" s="29">
        <v>13</v>
      </c>
      <c r="R284" s="29">
        <v>0</v>
      </c>
    </row>
    <row r="285" spans="2:18" ht="20.100000000000001" customHeight="1" thickBot="1" x14ac:dyDescent="0.25">
      <c r="B285" s="4" t="s">
        <v>470</v>
      </c>
      <c r="C285" s="29">
        <v>52</v>
      </c>
      <c r="D285" s="29">
        <v>0</v>
      </c>
      <c r="E285" s="29">
        <v>0</v>
      </c>
      <c r="F285" s="29">
        <v>0</v>
      </c>
      <c r="G285" s="29">
        <v>18</v>
      </c>
      <c r="H285" s="29">
        <v>6</v>
      </c>
      <c r="I285" s="29">
        <v>0</v>
      </c>
      <c r="J285" s="29">
        <v>4</v>
      </c>
      <c r="K285" s="29">
        <v>1</v>
      </c>
      <c r="L285" s="29">
        <v>4</v>
      </c>
      <c r="M285" s="29">
        <v>11</v>
      </c>
      <c r="N285" s="29">
        <v>0</v>
      </c>
      <c r="O285" s="29">
        <v>0</v>
      </c>
      <c r="P285" s="29">
        <v>4</v>
      </c>
      <c r="Q285" s="29">
        <v>4</v>
      </c>
      <c r="R285" s="29">
        <v>0</v>
      </c>
    </row>
    <row r="286" spans="2:18" ht="20.100000000000001" customHeight="1" thickBot="1" x14ac:dyDescent="0.25">
      <c r="B286" s="4" t="s">
        <v>471</v>
      </c>
      <c r="C286" s="29">
        <v>848</v>
      </c>
      <c r="D286" s="29">
        <v>0</v>
      </c>
      <c r="E286" s="29">
        <v>0</v>
      </c>
      <c r="F286" s="29">
        <v>0</v>
      </c>
      <c r="G286" s="29">
        <v>324</v>
      </c>
      <c r="H286" s="29">
        <v>17</v>
      </c>
      <c r="I286" s="29">
        <v>2</v>
      </c>
      <c r="J286" s="29">
        <v>140</v>
      </c>
      <c r="K286" s="29">
        <v>12</v>
      </c>
      <c r="L286" s="29">
        <v>35</v>
      </c>
      <c r="M286" s="29">
        <v>22</v>
      </c>
      <c r="N286" s="29">
        <v>41</v>
      </c>
      <c r="O286" s="29">
        <v>4</v>
      </c>
      <c r="P286" s="29">
        <v>78</v>
      </c>
      <c r="Q286" s="29">
        <v>46</v>
      </c>
      <c r="R286" s="29">
        <v>127</v>
      </c>
    </row>
    <row r="287" spans="2:18" ht="20.100000000000001" customHeight="1" thickBot="1" x14ac:dyDescent="0.25">
      <c r="B287" s="4" t="s">
        <v>472</v>
      </c>
      <c r="C287" s="29">
        <v>183</v>
      </c>
      <c r="D287" s="29">
        <v>0</v>
      </c>
      <c r="E287" s="29">
        <v>0</v>
      </c>
      <c r="F287" s="29">
        <v>0</v>
      </c>
      <c r="G287" s="29">
        <v>75</v>
      </c>
      <c r="H287" s="29">
        <v>38</v>
      </c>
      <c r="I287" s="29">
        <v>18</v>
      </c>
      <c r="J287" s="29">
        <v>6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22</v>
      </c>
      <c r="Q287" s="29">
        <v>24</v>
      </c>
      <c r="R287" s="29">
        <v>0</v>
      </c>
    </row>
    <row r="288" spans="2:18" ht="20.100000000000001" customHeight="1" thickBot="1" x14ac:dyDescent="0.25">
      <c r="B288" s="4" t="s">
        <v>197</v>
      </c>
      <c r="C288" s="29">
        <v>2360</v>
      </c>
      <c r="D288" s="29">
        <v>0</v>
      </c>
      <c r="E288" s="29">
        <v>0</v>
      </c>
      <c r="F288" s="29">
        <v>0</v>
      </c>
      <c r="G288" s="29">
        <v>1470</v>
      </c>
      <c r="H288" s="29">
        <v>286</v>
      </c>
      <c r="I288" s="29">
        <v>6</v>
      </c>
      <c r="J288" s="29">
        <v>41</v>
      </c>
      <c r="K288" s="29">
        <v>20</v>
      </c>
      <c r="L288" s="29">
        <v>0</v>
      </c>
      <c r="M288" s="29">
        <v>0</v>
      </c>
      <c r="N288" s="29">
        <v>0</v>
      </c>
      <c r="O288" s="29">
        <v>0</v>
      </c>
      <c r="P288" s="29">
        <v>148</v>
      </c>
      <c r="Q288" s="29">
        <v>347</v>
      </c>
      <c r="R288" s="29">
        <v>42</v>
      </c>
    </row>
    <row r="289" spans="2:18" ht="20.100000000000001" customHeight="1" thickBot="1" x14ac:dyDescent="0.25">
      <c r="B289" s="4" t="s">
        <v>473</v>
      </c>
      <c r="C289" s="29">
        <v>1123</v>
      </c>
      <c r="D289" s="29">
        <v>0</v>
      </c>
      <c r="E289" s="29">
        <v>0</v>
      </c>
      <c r="F289" s="29">
        <v>0</v>
      </c>
      <c r="G289" s="29">
        <v>793</v>
      </c>
      <c r="H289" s="29">
        <v>31</v>
      </c>
      <c r="I289" s="29">
        <v>5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29</v>
      </c>
      <c r="Q289" s="29">
        <v>168</v>
      </c>
      <c r="R289" s="29">
        <v>97</v>
      </c>
    </row>
    <row r="290" spans="2:18" ht="20.100000000000001" customHeight="1" thickBot="1" x14ac:dyDescent="0.25">
      <c r="B290" s="4" t="s">
        <v>642</v>
      </c>
      <c r="C290" s="29">
        <v>468</v>
      </c>
      <c r="D290" s="29">
        <v>0</v>
      </c>
      <c r="E290" s="29">
        <v>0</v>
      </c>
      <c r="F290" s="29">
        <v>0</v>
      </c>
      <c r="G290" s="29">
        <v>230</v>
      </c>
      <c r="H290" s="29">
        <v>125</v>
      </c>
      <c r="I290" s="29">
        <v>0</v>
      </c>
      <c r="J290" s="29">
        <v>56</v>
      </c>
      <c r="K290" s="29">
        <v>0</v>
      </c>
      <c r="L290" s="29">
        <v>3</v>
      </c>
      <c r="M290" s="29">
        <v>2</v>
      </c>
      <c r="N290" s="29">
        <v>9</v>
      </c>
      <c r="O290" s="29">
        <v>0</v>
      </c>
      <c r="P290" s="29">
        <v>25</v>
      </c>
      <c r="Q290" s="29">
        <v>18</v>
      </c>
      <c r="R290" s="29">
        <v>0</v>
      </c>
    </row>
    <row r="291" spans="2:18" ht="20.100000000000001" customHeight="1" thickBot="1" x14ac:dyDescent="0.25">
      <c r="B291" s="4" t="s">
        <v>474</v>
      </c>
      <c r="C291" s="29">
        <v>264</v>
      </c>
      <c r="D291" s="29">
        <v>0</v>
      </c>
      <c r="E291" s="29">
        <v>0</v>
      </c>
      <c r="F291" s="29">
        <v>0</v>
      </c>
      <c r="G291" s="29">
        <v>90</v>
      </c>
      <c r="H291" s="29">
        <v>43</v>
      </c>
      <c r="I291" s="29">
        <v>82</v>
      </c>
      <c r="J291" s="29">
        <v>0</v>
      </c>
      <c r="K291" s="29">
        <v>5</v>
      </c>
      <c r="L291" s="29">
        <v>2</v>
      </c>
      <c r="M291" s="29">
        <v>0</v>
      </c>
      <c r="N291" s="29">
        <v>0</v>
      </c>
      <c r="O291" s="29">
        <v>0</v>
      </c>
      <c r="P291" s="29">
        <v>2</v>
      </c>
      <c r="Q291" s="29">
        <v>40</v>
      </c>
      <c r="R291" s="29">
        <v>0</v>
      </c>
    </row>
    <row r="292" spans="2:18" ht="20.100000000000001" customHeight="1" thickBot="1" x14ac:dyDescent="0.25">
      <c r="B292" s="4" t="s">
        <v>475</v>
      </c>
      <c r="C292" s="29">
        <v>230</v>
      </c>
      <c r="D292" s="29">
        <v>0</v>
      </c>
      <c r="E292" s="29">
        <v>0</v>
      </c>
      <c r="F292" s="29">
        <v>0</v>
      </c>
      <c r="G292" s="29">
        <v>167</v>
      </c>
      <c r="H292" s="29">
        <v>16</v>
      </c>
      <c r="I292" s="29">
        <v>0</v>
      </c>
      <c r="J292" s="29">
        <v>1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19</v>
      </c>
      <c r="Q292" s="29">
        <v>27</v>
      </c>
      <c r="R292" s="29">
        <v>0</v>
      </c>
    </row>
    <row r="293" spans="2:18" ht="20.100000000000001" customHeight="1" thickBot="1" x14ac:dyDescent="0.25">
      <c r="B293" s="4" t="s">
        <v>476</v>
      </c>
      <c r="C293" s="29">
        <v>1186</v>
      </c>
      <c r="D293" s="29">
        <v>1</v>
      </c>
      <c r="E293" s="29">
        <v>0</v>
      </c>
      <c r="F293" s="29">
        <v>0</v>
      </c>
      <c r="G293" s="29">
        <v>522</v>
      </c>
      <c r="H293" s="29">
        <v>195</v>
      </c>
      <c r="I293" s="29">
        <v>125</v>
      </c>
      <c r="J293" s="29">
        <v>0</v>
      </c>
      <c r="K293" s="29">
        <v>2</v>
      </c>
      <c r="L293" s="29">
        <v>0</v>
      </c>
      <c r="M293" s="29">
        <v>2</v>
      </c>
      <c r="N293" s="29">
        <v>0</v>
      </c>
      <c r="O293" s="29">
        <v>0</v>
      </c>
      <c r="P293" s="29">
        <v>209</v>
      </c>
      <c r="Q293" s="29">
        <v>130</v>
      </c>
      <c r="R293" s="29">
        <v>0</v>
      </c>
    </row>
    <row r="294" spans="2:18" ht="20.100000000000001" customHeight="1" thickBot="1" x14ac:dyDescent="0.25">
      <c r="B294" s="4" t="s">
        <v>477</v>
      </c>
      <c r="C294" s="29">
        <v>732</v>
      </c>
      <c r="D294" s="29">
        <v>0</v>
      </c>
      <c r="E294" s="29">
        <v>0</v>
      </c>
      <c r="F294" s="29">
        <v>0</v>
      </c>
      <c r="G294" s="29">
        <v>403</v>
      </c>
      <c r="H294" s="29">
        <v>19</v>
      </c>
      <c r="I294" s="29">
        <v>115</v>
      </c>
      <c r="J294" s="29">
        <v>52</v>
      </c>
      <c r="K294" s="29">
        <v>5</v>
      </c>
      <c r="L294" s="29">
        <v>0</v>
      </c>
      <c r="M294" s="29">
        <v>3</v>
      </c>
      <c r="N294" s="29">
        <v>3</v>
      </c>
      <c r="O294" s="29">
        <v>6</v>
      </c>
      <c r="P294" s="29">
        <v>49</v>
      </c>
      <c r="Q294" s="29">
        <v>60</v>
      </c>
      <c r="R294" s="29">
        <v>17</v>
      </c>
    </row>
    <row r="295" spans="2:18" ht="20.100000000000001" customHeight="1" thickBot="1" x14ac:dyDescent="0.25">
      <c r="B295" s="4" t="s">
        <v>478</v>
      </c>
      <c r="C295" s="29">
        <v>475</v>
      </c>
      <c r="D295" s="29">
        <v>0</v>
      </c>
      <c r="E295" s="29">
        <v>0</v>
      </c>
      <c r="F295" s="29">
        <v>0</v>
      </c>
      <c r="G295" s="29">
        <v>259</v>
      </c>
      <c r="H295" s="29">
        <v>15</v>
      </c>
      <c r="I295" s="29">
        <v>0</v>
      </c>
      <c r="J295" s="29">
        <v>15</v>
      </c>
      <c r="K295" s="29">
        <v>9</v>
      </c>
      <c r="L295" s="29">
        <v>33</v>
      </c>
      <c r="M295" s="29">
        <v>12</v>
      </c>
      <c r="N295" s="29">
        <v>42</v>
      </c>
      <c r="O295" s="29">
        <v>4</v>
      </c>
      <c r="P295" s="29">
        <v>29</v>
      </c>
      <c r="Q295" s="29">
        <v>57</v>
      </c>
      <c r="R295" s="29">
        <v>0</v>
      </c>
    </row>
    <row r="296" spans="2:18" ht="20.100000000000001" customHeight="1" thickBot="1" x14ac:dyDescent="0.25">
      <c r="B296" s="4" t="s">
        <v>479</v>
      </c>
      <c r="C296" s="29">
        <v>277</v>
      </c>
      <c r="D296" s="29">
        <v>0</v>
      </c>
      <c r="E296" s="29">
        <v>0</v>
      </c>
      <c r="F296" s="29">
        <v>0</v>
      </c>
      <c r="G296" s="29">
        <v>178</v>
      </c>
      <c r="H296" s="29">
        <v>38</v>
      </c>
      <c r="I296" s="29">
        <v>0</v>
      </c>
      <c r="J296" s="29">
        <v>12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10</v>
      </c>
      <c r="Q296" s="29">
        <v>26</v>
      </c>
      <c r="R296" s="29">
        <v>13</v>
      </c>
    </row>
    <row r="297" spans="2:18" ht="20.100000000000001" customHeight="1" thickBot="1" x14ac:dyDescent="0.25">
      <c r="B297" s="4" t="s">
        <v>480</v>
      </c>
      <c r="C297" s="29">
        <v>101</v>
      </c>
      <c r="D297" s="29">
        <v>0</v>
      </c>
      <c r="E297" s="29">
        <v>0</v>
      </c>
      <c r="F297" s="29">
        <v>0</v>
      </c>
      <c r="G297" s="29">
        <v>37</v>
      </c>
      <c r="H297" s="29">
        <v>30</v>
      </c>
      <c r="I297" s="29">
        <v>0</v>
      </c>
      <c r="J297" s="29">
        <v>10</v>
      </c>
      <c r="K297" s="29">
        <v>0</v>
      </c>
      <c r="L297" s="29">
        <v>0</v>
      </c>
      <c r="M297" s="29">
        <v>1</v>
      </c>
      <c r="N297" s="29">
        <v>0</v>
      </c>
      <c r="O297" s="29">
        <v>0</v>
      </c>
      <c r="P297" s="29">
        <v>2</v>
      </c>
      <c r="Q297" s="29">
        <v>20</v>
      </c>
      <c r="R297" s="29">
        <v>1</v>
      </c>
    </row>
    <row r="298" spans="2:18" ht="20.100000000000001" customHeight="1" thickBot="1" x14ac:dyDescent="0.25">
      <c r="B298" s="4" t="s">
        <v>481</v>
      </c>
      <c r="C298" s="29">
        <v>716</v>
      </c>
      <c r="D298" s="29">
        <v>2</v>
      </c>
      <c r="E298" s="29">
        <v>0</v>
      </c>
      <c r="F298" s="29">
        <v>0</v>
      </c>
      <c r="G298" s="29">
        <v>529</v>
      </c>
      <c r="H298" s="29">
        <v>14</v>
      </c>
      <c r="I298" s="29">
        <v>2</v>
      </c>
      <c r="J298" s="29">
        <v>60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71</v>
      </c>
      <c r="Q298" s="29">
        <v>37</v>
      </c>
      <c r="R298" s="29">
        <v>1</v>
      </c>
    </row>
    <row r="299" spans="2:18" ht="20.100000000000001" customHeight="1" thickBot="1" x14ac:dyDescent="0.25">
      <c r="B299" s="4" t="s">
        <v>482</v>
      </c>
      <c r="C299" s="29">
        <v>1103</v>
      </c>
      <c r="D299" s="29">
        <v>0</v>
      </c>
      <c r="E299" s="29">
        <v>0</v>
      </c>
      <c r="F299" s="29">
        <v>0</v>
      </c>
      <c r="G299" s="29">
        <v>310</v>
      </c>
      <c r="H299" s="29">
        <v>276</v>
      </c>
      <c r="I299" s="29">
        <v>11</v>
      </c>
      <c r="J299" s="29">
        <v>10</v>
      </c>
      <c r="K299" s="29">
        <v>0</v>
      </c>
      <c r="L299" s="29">
        <v>26</v>
      </c>
      <c r="M299" s="29">
        <v>4</v>
      </c>
      <c r="N299" s="29">
        <v>10</v>
      </c>
      <c r="O299" s="29">
        <v>0</v>
      </c>
      <c r="P299" s="29">
        <v>227</v>
      </c>
      <c r="Q299" s="29">
        <v>229</v>
      </c>
      <c r="R299" s="29">
        <v>0</v>
      </c>
    </row>
    <row r="300" spans="2:18" ht="20.100000000000001" customHeight="1" thickBot="1" x14ac:dyDescent="0.25">
      <c r="B300" s="4" t="s">
        <v>483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</row>
    <row r="301" spans="2:18" ht="20.100000000000001" customHeight="1" thickBot="1" x14ac:dyDescent="0.25">
      <c r="B301" s="4" t="s">
        <v>484</v>
      </c>
      <c r="C301" s="29">
        <v>231</v>
      </c>
      <c r="D301" s="29">
        <v>0</v>
      </c>
      <c r="E301" s="29">
        <v>0</v>
      </c>
      <c r="F301" s="29">
        <v>0</v>
      </c>
      <c r="G301" s="29">
        <v>100</v>
      </c>
      <c r="H301" s="29">
        <v>17</v>
      </c>
      <c r="I301" s="29">
        <v>24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34</v>
      </c>
      <c r="Q301" s="29">
        <v>27</v>
      </c>
      <c r="R301" s="29">
        <v>29</v>
      </c>
    </row>
    <row r="302" spans="2:18" ht="20.100000000000001" customHeight="1" thickBot="1" x14ac:dyDescent="0.25">
      <c r="B302" s="4" t="s">
        <v>485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</row>
    <row r="303" spans="2:18" ht="20.100000000000001" customHeight="1" thickBot="1" x14ac:dyDescent="0.25">
      <c r="B303" s="4" t="s">
        <v>486</v>
      </c>
      <c r="C303" s="29">
        <v>644</v>
      </c>
      <c r="D303" s="29">
        <v>0</v>
      </c>
      <c r="E303" s="29">
        <v>0</v>
      </c>
      <c r="F303" s="29">
        <v>0</v>
      </c>
      <c r="G303" s="29">
        <v>285</v>
      </c>
      <c r="H303" s="29">
        <v>233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20</v>
      </c>
      <c r="Q303" s="29">
        <v>106</v>
      </c>
      <c r="R303" s="29">
        <v>0</v>
      </c>
    </row>
    <row r="304" spans="2:18" ht="20.100000000000001" customHeight="1" thickBot="1" x14ac:dyDescent="0.25">
      <c r="B304" s="4" t="s">
        <v>487</v>
      </c>
      <c r="C304" s="29">
        <v>572</v>
      </c>
      <c r="D304" s="29">
        <v>0</v>
      </c>
      <c r="E304" s="29">
        <v>0</v>
      </c>
      <c r="F304" s="29">
        <v>0</v>
      </c>
      <c r="G304" s="29">
        <v>330</v>
      </c>
      <c r="H304" s="29">
        <v>0</v>
      </c>
      <c r="I304" s="29">
        <v>0</v>
      </c>
      <c r="J304" s="29">
        <v>108</v>
      </c>
      <c r="K304" s="29">
        <v>10</v>
      </c>
      <c r="L304" s="29">
        <v>0</v>
      </c>
      <c r="M304" s="29">
        <v>3</v>
      </c>
      <c r="N304" s="29">
        <v>0</v>
      </c>
      <c r="O304" s="29">
        <v>0</v>
      </c>
      <c r="P304" s="29">
        <v>48</v>
      </c>
      <c r="Q304" s="29">
        <v>71</v>
      </c>
      <c r="R304" s="29">
        <v>2</v>
      </c>
    </row>
    <row r="305" spans="2:18" ht="20.100000000000001" customHeight="1" thickBot="1" x14ac:dyDescent="0.25">
      <c r="B305" s="4" t="s">
        <v>488</v>
      </c>
      <c r="C305" s="29">
        <v>851</v>
      </c>
      <c r="D305" s="29">
        <v>0</v>
      </c>
      <c r="E305" s="29">
        <v>0</v>
      </c>
      <c r="F305" s="29">
        <v>0</v>
      </c>
      <c r="G305" s="29">
        <v>586</v>
      </c>
      <c r="H305" s="29">
        <v>220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45</v>
      </c>
      <c r="Q305" s="29">
        <v>0</v>
      </c>
      <c r="R305" s="29">
        <v>0</v>
      </c>
    </row>
    <row r="306" spans="2:18" ht="20.100000000000001" customHeight="1" thickBot="1" x14ac:dyDescent="0.25">
      <c r="B306" s="4" t="s">
        <v>489</v>
      </c>
      <c r="C306" s="29">
        <v>222</v>
      </c>
      <c r="D306" s="29">
        <v>0</v>
      </c>
      <c r="E306" s="29">
        <v>0</v>
      </c>
      <c r="F306" s="29">
        <v>0</v>
      </c>
      <c r="G306" s="29">
        <v>107</v>
      </c>
      <c r="H306" s="29">
        <v>41</v>
      </c>
      <c r="I306" s="29">
        <v>9</v>
      </c>
      <c r="J306" s="29">
        <v>0</v>
      </c>
      <c r="K306" s="29">
        <v>0</v>
      </c>
      <c r="L306" s="29">
        <v>0</v>
      </c>
      <c r="M306" s="29">
        <v>5</v>
      </c>
      <c r="N306" s="29">
        <v>4</v>
      </c>
      <c r="O306" s="29">
        <v>0</v>
      </c>
      <c r="P306" s="29">
        <v>12</v>
      </c>
      <c r="Q306" s="29">
        <v>23</v>
      </c>
      <c r="R306" s="29">
        <v>21</v>
      </c>
    </row>
    <row r="307" spans="2:18" ht="20.100000000000001" customHeight="1" thickBot="1" x14ac:dyDescent="0.25">
      <c r="B307" s="4" t="s">
        <v>643</v>
      </c>
      <c r="C307" s="29">
        <v>896</v>
      </c>
      <c r="D307" s="29">
        <v>1</v>
      </c>
      <c r="E307" s="29">
        <v>0</v>
      </c>
      <c r="F307" s="29">
        <v>0</v>
      </c>
      <c r="G307" s="29">
        <v>579</v>
      </c>
      <c r="H307" s="29">
        <v>73</v>
      </c>
      <c r="I307" s="29">
        <v>48</v>
      </c>
      <c r="J307" s="29">
        <v>32</v>
      </c>
      <c r="K307" s="29">
        <v>14</v>
      </c>
      <c r="L307" s="29">
        <v>5</v>
      </c>
      <c r="M307" s="29">
        <v>0</v>
      </c>
      <c r="N307" s="29">
        <v>0</v>
      </c>
      <c r="O307" s="29">
        <v>2</v>
      </c>
      <c r="P307" s="29">
        <v>46</v>
      </c>
      <c r="Q307" s="29">
        <v>81</v>
      </c>
      <c r="R307" s="29">
        <v>15</v>
      </c>
    </row>
    <row r="308" spans="2:18" ht="20.100000000000001" customHeight="1" thickBot="1" x14ac:dyDescent="0.25">
      <c r="B308" s="4" t="s">
        <v>490</v>
      </c>
      <c r="C308" s="29">
        <v>906</v>
      </c>
      <c r="D308" s="29">
        <v>0</v>
      </c>
      <c r="E308" s="29">
        <v>0</v>
      </c>
      <c r="F308" s="29">
        <v>0</v>
      </c>
      <c r="G308" s="29">
        <v>82</v>
      </c>
      <c r="H308" s="29">
        <v>64</v>
      </c>
      <c r="I308" s="29">
        <v>3</v>
      </c>
      <c r="J308" s="29">
        <v>263</v>
      </c>
      <c r="K308" s="29">
        <v>5</v>
      </c>
      <c r="L308" s="29">
        <v>0</v>
      </c>
      <c r="M308" s="29">
        <v>0</v>
      </c>
      <c r="N308" s="29">
        <v>0</v>
      </c>
      <c r="O308" s="29">
        <v>3</v>
      </c>
      <c r="P308" s="29">
        <v>177</v>
      </c>
      <c r="Q308" s="29">
        <v>309</v>
      </c>
      <c r="R308" s="29">
        <v>0</v>
      </c>
    </row>
    <row r="309" spans="2:18" ht="20.100000000000001" customHeight="1" thickBot="1" x14ac:dyDescent="0.25">
      <c r="B309" s="4" t="s">
        <v>491</v>
      </c>
      <c r="C309" s="29">
        <v>5948</v>
      </c>
      <c r="D309" s="29">
        <v>1</v>
      </c>
      <c r="E309" s="29">
        <v>0</v>
      </c>
      <c r="F309" s="29">
        <v>0</v>
      </c>
      <c r="G309" s="29">
        <v>3083</v>
      </c>
      <c r="H309" s="29">
        <v>737</v>
      </c>
      <c r="I309" s="29">
        <v>439</v>
      </c>
      <c r="J309" s="29">
        <v>66</v>
      </c>
      <c r="K309" s="29">
        <v>23</v>
      </c>
      <c r="L309" s="29">
        <v>55</v>
      </c>
      <c r="M309" s="29">
        <v>10</v>
      </c>
      <c r="N309" s="29">
        <v>3</v>
      </c>
      <c r="O309" s="29">
        <v>7</v>
      </c>
      <c r="P309" s="29">
        <v>294</v>
      </c>
      <c r="Q309" s="29">
        <v>1171</v>
      </c>
      <c r="R309" s="29">
        <v>59</v>
      </c>
    </row>
    <row r="310" spans="2:18" ht="20.100000000000001" customHeight="1" thickBot="1" x14ac:dyDescent="0.25">
      <c r="B310" s="4" t="s">
        <v>492</v>
      </c>
      <c r="C310" s="29">
        <v>476</v>
      </c>
      <c r="D310" s="29">
        <v>1</v>
      </c>
      <c r="E310" s="29">
        <v>0</v>
      </c>
      <c r="F310" s="29">
        <v>0</v>
      </c>
      <c r="G310" s="29">
        <v>293</v>
      </c>
      <c r="H310" s="29">
        <v>76</v>
      </c>
      <c r="I310" s="29">
        <v>0</v>
      </c>
      <c r="J310" s="29">
        <v>49</v>
      </c>
      <c r="K310" s="29">
        <v>0</v>
      </c>
      <c r="L310" s="29">
        <v>2</v>
      </c>
      <c r="M310" s="29">
        <v>0</v>
      </c>
      <c r="N310" s="29">
        <v>4</v>
      </c>
      <c r="O310" s="29">
        <v>0</v>
      </c>
      <c r="P310" s="29">
        <v>3</v>
      </c>
      <c r="Q310" s="29">
        <v>48</v>
      </c>
      <c r="R310" s="29">
        <v>0</v>
      </c>
    </row>
    <row r="311" spans="2:18" ht="20.100000000000001" customHeight="1" thickBot="1" x14ac:dyDescent="0.25">
      <c r="B311" s="4" t="s">
        <v>493</v>
      </c>
      <c r="C311" s="29">
        <v>136</v>
      </c>
      <c r="D311" s="29">
        <v>0</v>
      </c>
      <c r="E311" s="29">
        <v>0</v>
      </c>
      <c r="F311" s="29">
        <v>0</v>
      </c>
      <c r="G311" s="29">
        <v>66</v>
      </c>
      <c r="H311" s="29">
        <v>30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33</v>
      </c>
      <c r="R311" s="29">
        <v>7</v>
      </c>
    </row>
    <row r="312" spans="2:18" ht="20.100000000000001" customHeight="1" thickBot="1" x14ac:dyDescent="0.25">
      <c r="B312" s="4" t="s">
        <v>494</v>
      </c>
      <c r="C312" s="29">
        <v>361</v>
      </c>
      <c r="D312" s="29">
        <v>0</v>
      </c>
      <c r="E312" s="29">
        <v>0</v>
      </c>
      <c r="F312" s="29">
        <v>0</v>
      </c>
      <c r="G312" s="29">
        <v>136</v>
      </c>
      <c r="H312" s="29">
        <v>62</v>
      </c>
      <c r="I312" s="29">
        <v>0</v>
      </c>
      <c r="J312" s="29">
        <v>10</v>
      </c>
      <c r="K312" s="29">
        <v>1</v>
      </c>
      <c r="L312" s="29">
        <v>12</v>
      </c>
      <c r="M312" s="29">
        <v>0</v>
      </c>
      <c r="N312" s="29">
        <v>2</v>
      </c>
      <c r="O312" s="29">
        <v>4</v>
      </c>
      <c r="P312" s="29">
        <v>40</v>
      </c>
      <c r="Q312" s="29">
        <v>90</v>
      </c>
      <c r="R312" s="29">
        <v>4</v>
      </c>
    </row>
    <row r="313" spans="2:18" ht="20.100000000000001" customHeight="1" thickBot="1" x14ac:dyDescent="0.25">
      <c r="B313" s="4" t="s">
        <v>495</v>
      </c>
      <c r="C313" s="29">
        <v>164</v>
      </c>
      <c r="D313" s="29">
        <v>0</v>
      </c>
      <c r="E313" s="29">
        <v>0</v>
      </c>
      <c r="F313" s="29">
        <v>0</v>
      </c>
      <c r="G313" s="29">
        <v>55</v>
      </c>
      <c r="H313" s="29">
        <v>87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9</v>
      </c>
      <c r="Q313" s="29">
        <v>7</v>
      </c>
      <c r="R313" s="29">
        <v>6</v>
      </c>
    </row>
    <row r="314" spans="2:18" ht="20.100000000000001" customHeight="1" thickBot="1" x14ac:dyDescent="0.25">
      <c r="B314" s="4" t="s">
        <v>496</v>
      </c>
      <c r="C314" s="29">
        <v>398</v>
      </c>
      <c r="D314" s="29">
        <v>1</v>
      </c>
      <c r="E314" s="29">
        <v>0</v>
      </c>
      <c r="F314" s="29">
        <v>0</v>
      </c>
      <c r="G314" s="29">
        <v>43</v>
      </c>
      <c r="H314" s="29">
        <v>193</v>
      </c>
      <c r="I314" s="29">
        <v>69</v>
      </c>
      <c r="J314" s="29">
        <v>18</v>
      </c>
      <c r="K314" s="29">
        <v>0</v>
      </c>
      <c r="L314" s="29">
        <v>0</v>
      </c>
      <c r="M314" s="29">
        <v>0</v>
      </c>
      <c r="N314" s="29">
        <v>0</v>
      </c>
      <c r="O314" s="29">
        <v>1</v>
      </c>
      <c r="P314" s="29">
        <v>38</v>
      </c>
      <c r="Q314" s="29">
        <v>35</v>
      </c>
      <c r="R314" s="29">
        <v>0</v>
      </c>
    </row>
    <row r="315" spans="2:18" ht="20.100000000000001" customHeight="1" thickBot="1" x14ac:dyDescent="0.25">
      <c r="B315" s="4" t="s">
        <v>497</v>
      </c>
      <c r="C315" s="29">
        <v>292</v>
      </c>
      <c r="D315" s="29">
        <v>0</v>
      </c>
      <c r="E315" s="29">
        <v>0</v>
      </c>
      <c r="F315" s="29">
        <v>0</v>
      </c>
      <c r="G315" s="29">
        <v>154</v>
      </c>
      <c r="H315" s="29">
        <v>83</v>
      </c>
      <c r="I315" s="29">
        <v>2</v>
      </c>
      <c r="J315" s="29">
        <v>0</v>
      </c>
      <c r="K315" s="29">
        <v>0</v>
      </c>
      <c r="L315" s="29">
        <v>0</v>
      </c>
      <c r="M315" s="29">
        <v>0</v>
      </c>
      <c r="N315" s="29">
        <v>2</v>
      </c>
      <c r="O315" s="29">
        <v>0</v>
      </c>
      <c r="P315" s="29">
        <v>0</v>
      </c>
      <c r="Q315" s="29">
        <v>45</v>
      </c>
      <c r="R315" s="29">
        <v>6</v>
      </c>
    </row>
    <row r="316" spans="2:18" ht="20.100000000000001" customHeight="1" thickBot="1" x14ac:dyDescent="0.25">
      <c r="B316" s="4" t="s">
        <v>498</v>
      </c>
      <c r="C316" s="29">
        <v>394</v>
      </c>
      <c r="D316" s="29">
        <v>0</v>
      </c>
      <c r="E316" s="29">
        <v>0</v>
      </c>
      <c r="F316" s="29">
        <v>0</v>
      </c>
      <c r="G316" s="29">
        <v>210</v>
      </c>
      <c r="H316" s="29">
        <v>30</v>
      </c>
      <c r="I316" s="29">
        <v>15</v>
      </c>
      <c r="J316" s="29">
        <v>10</v>
      </c>
      <c r="K316" s="29">
        <v>0</v>
      </c>
      <c r="L316" s="29">
        <v>2</v>
      </c>
      <c r="M316" s="29">
        <v>0</v>
      </c>
      <c r="N316" s="29">
        <v>2</v>
      </c>
      <c r="O316" s="29">
        <v>13</v>
      </c>
      <c r="P316" s="29">
        <v>27</v>
      </c>
      <c r="Q316" s="29">
        <v>63</v>
      </c>
      <c r="R316" s="29">
        <v>22</v>
      </c>
    </row>
    <row r="317" spans="2:18" ht="20.100000000000001" customHeight="1" thickBot="1" x14ac:dyDescent="0.25">
      <c r="B317" s="4" t="s">
        <v>499</v>
      </c>
      <c r="C317" s="29">
        <v>746</v>
      </c>
      <c r="D317" s="29">
        <v>0</v>
      </c>
      <c r="E317" s="29">
        <v>0</v>
      </c>
      <c r="F317" s="29">
        <v>0</v>
      </c>
      <c r="G317" s="29">
        <v>250</v>
      </c>
      <c r="H317" s="29">
        <v>209</v>
      </c>
      <c r="I317" s="29">
        <v>1</v>
      </c>
      <c r="J317" s="29">
        <v>0</v>
      </c>
      <c r="K317" s="29">
        <v>2</v>
      </c>
      <c r="L317" s="29">
        <v>0</v>
      </c>
      <c r="M317" s="29">
        <v>0</v>
      </c>
      <c r="N317" s="29">
        <v>0</v>
      </c>
      <c r="O317" s="29">
        <v>0</v>
      </c>
      <c r="P317" s="29">
        <v>86</v>
      </c>
      <c r="Q317" s="29">
        <v>179</v>
      </c>
      <c r="R317" s="29">
        <v>19</v>
      </c>
    </row>
    <row r="318" spans="2:18" ht="20.100000000000001" customHeight="1" thickBot="1" x14ac:dyDescent="0.25">
      <c r="B318" s="4" t="s">
        <v>500</v>
      </c>
      <c r="C318" s="29">
        <v>153</v>
      </c>
      <c r="D318" s="29">
        <v>0</v>
      </c>
      <c r="E318" s="29">
        <v>0</v>
      </c>
      <c r="F318" s="29">
        <v>0</v>
      </c>
      <c r="G318" s="29">
        <v>96</v>
      </c>
      <c r="H318" s="29">
        <v>51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2</v>
      </c>
      <c r="Q318" s="29">
        <v>4</v>
      </c>
      <c r="R318" s="29">
        <v>0</v>
      </c>
    </row>
    <row r="319" spans="2:18" ht="20.100000000000001" customHeight="1" thickBot="1" x14ac:dyDescent="0.25">
      <c r="B319" s="4" t="s">
        <v>501</v>
      </c>
      <c r="C319" s="29">
        <v>241</v>
      </c>
      <c r="D319" s="29">
        <v>1</v>
      </c>
      <c r="E319" s="29">
        <v>0</v>
      </c>
      <c r="F319" s="29">
        <v>0</v>
      </c>
      <c r="G319" s="29">
        <v>157</v>
      </c>
      <c r="H319" s="29">
        <v>17</v>
      </c>
      <c r="I319" s="29">
        <v>0</v>
      </c>
      <c r="J319" s="29">
        <v>21</v>
      </c>
      <c r="K319" s="29">
        <v>2</v>
      </c>
      <c r="L319" s="29">
        <v>2</v>
      </c>
      <c r="M319" s="29">
        <v>3</v>
      </c>
      <c r="N319" s="29">
        <v>0</v>
      </c>
      <c r="O319" s="29">
        <v>0</v>
      </c>
      <c r="P319" s="29">
        <v>2</v>
      </c>
      <c r="Q319" s="29">
        <v>32</v>
      </c>
      <c r="R319" s="29">
        <v>4</v>
      </c>
    </row>
    <row r="320" spans="2:18" ht="20.100000000000001" customHeight="1" thickBot="1" x14ac:dyDescent="0.25">
      <c r="B320" s="4" t="s">
        <v>502</v>
      </c>
      <c r="C320" s="29">
        <v>309</v>
      </c>
      <c r="D320" s="29">
        <v>1</v>
      </c>
      <c r="E320" s="29">
        <v>0</v>
      </c>
      <c r="F320" s="29">
        <v>0</v>
      </c>
      <c r="G320" s="29">
        <v>164</v>
      </c>
      <c r="H320" s="29">
        <v>56</v>
      </c>
      <c r="I320" s="29">
        <v>0</v>
      </c>
      <c r="J320" s="29">
        <v>27</v>
      </c>
      <c r="K320" s="29">
        <v>0</v>
      </c>
      <c r="L320" s="29">
        <v>0</v>
      </c>
      <c r="M320" s="29">
        <v>0</v>
      </c>
      <c r="N320" s="29">
        <v>10</v>
      </c>
      <c r="O320" s="29">
        <v>0</v>
      </c>
      <c r="P320" s="29">
        <v>14</v>
      </c>
      <c r="Q320" s="29">
        <v>37</v>
      </c>
      <c r="R320" s="29">
        <v>0</v>
      </c>
    </row>
    <row r="321" spans="2:18" ht="20.100000000000001" customHeight="1" thickBot="1" x14ac:dyDescent="0.25">
      <c r="B321" s="4" t="s">
        <v>503</v>
      </c>
      <c r="C321" s="29">
        <v>180</v>
      </c>
      <c r="D321" s="29">
        <v>0</v>
      </c>
      <c r="E321" s="29">
        <v>0</v>
      </c>
      <c r="F321" s="29">
        <v>0</v>
      </c>
      <c r="G321" s="29">
        <v>46</v>
      </c>
      <c r="H321" s="29">
        <v>101</v>
      </c>
      <c r="I321" s="29">
        <v>8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3</v>
      </c>
      <c r="Q321" s="29">
        <v>20</v>
      </c>
      <c r="R321" s="29">
        <v>2</v>
      </c>
    </row>
    <row r="322" spans="2:18" ht="20.100000000000001" customHeight="1" thickBot="1" x14ac:dyDescent="0.25">
      <c r="B322" s="4" t="s">
        <v>504</v>
      </c>
      <c r="C322" s="29">
        <v>111</v>
      </c>
      <c r="D322" s="29">
        <v>0</v>
      </c>
      <c r="E322" s="29">
        <v>0</v>
      </c>
      <c r="F322" s="29">
        <v>0</v>
      </c>
      <c r="G322" s="29">
        <v>60</v>
      </c>
      <c r="H322" s="29">
        <v>25</v>
      </c>
      <c r="I322" s="29">
        <v>0</v>
      </c>
      <c r="J322" s="29">
        <v>17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4</v>
      </c>
      <c r="Q322" s="29">
        <v>5</v>
      </c>
      <c r="R322" s="29">
        <v>0</v>
      </c>
    </row>
    <row r="323" spans="2:18" ht="20.100000000000001" customHeight="1" thickBot="1" x14ac:dyDescent="0.25">
      <c r="B323" s="4" t="s">
        <v>505</v>
      </c>
      <c r="C323" s="29">
        <v>128</v>
      </c>
      <c r="D323" s="29">
        <v>0</v>
      </c>
      <c r="E323" s="29">
        <v>0</v>
      </c>
      <c r="F323" s="29">
        <v>0</v>
      </c>
      <c r="G323" s="29">
        <v>49</v>
      </c>
      <c r="H323" s="29">
        <v>8</v>
      </c>
      <c r="I323" s="29">
        <v>0</v>
      </c>
      <c r="J323" s="29">
        <v>6</v>
      </c>
      <c r="K323" s="29">
        <v>0</v>
      </c>
      <c r="L323" s="29">
        <v>28</v>
      </c>
      <c r="M323" s="29">
        <v>0</v>
      </c>
      <c r="N323" s="29">
        <v>4</v>
      </c>
      <c r="O323" s="29">
        <v>1</v>
      </c>
      <c r="P323" s="29">
        <v>7</v>
      </c>
      <c r="Q323" s="29">
        <v>22</v>
      </c>
      <c r="R323" s="29">
        <v>3</v>
      </c>
    </row>
    <row r="324" spans="2:18" ht="20.100000000000001" customHeight="1" thickBot="1" x14ac:dyDescent="0.25">
      <c r="B324" s="4" t="s">
        <v>506</v>
      </c>
      <c r="C324" s="29">
        <v>24</v>
      </c>
      <c r="D324" s="29">
        <v>0</v>
      </c>
      <c r="E324" s="29">
        <v>0</v>
      </c>
      <c r="F324" s="29">
        <v>0</v>
      </c>
      <c r="G324" s="29">
        <v>8</v>
      </c>
      <c r="H324" s="29">
        <v>11</v>
      </c>
      <c r="I324" s="29">
        <v>0</v>
      </c>
      <c r="J324" s="29">
        <v>4</v>
      </c>
      <c r="K324" s="29">
        <v>0</v>
      </c>
      <c r="L324" s="29">
        <v>0</v>
      </c>
      <c r="M324" s="29">
        <v>0</v>
      </c>
      <c r="N324" s="29">
        <v>0</v>
      </c>
      <c r="O324" s="29">
        <v>1</v>
      </c>
      <c r="P324" s="29">
        <v>0</v>
      </c>
      <c r="Q324" s="29">
        <v>0</v>
      </c>
      <c r="R324" s="29">
        <v>0</v>
      </c>
    </row>
    <row r="325" spans="2:18" ht="20.100000000000001" customHeight="1" thickBot="1" x14ac:dyDescent="0.25">
      <c r="B325" s="4" t="s">
        <v>507</v>
      </c>
      <c r="C325" s="29">
        <v>232</v>
      </c>
      <c r="D325" s="29">
        <v>0</v>
      </c>
      <c r="E325" s="29">
        <v>0</v>
      </c>
      <c r="F325" s="29">
        <v>0</v>
      </c>
      <c r="G325" s="29">
        <v>67</v>
      </c>
      <c r="H325" s="29">
        <v>55</v>
      </c>
      <c r="I325" s="29">
        <v>23</v>
      </c>
      <c r="J325" s="29">
        <v>28</v>
      </c>
      <c r="K325" s="29">
        <v>1</v>
      </c>
      <c r="L325" s="29">
        <v>9</v>
      </c>
      <c r="M325" s="29">
        <v>0</v>
      </c>
      <c r="N325" s="29">
        <v>0</v>
      </c>
      <c r="O325" s="29">
        <v>0</v>
      </c>
      <c r="P325" s="29">
        <v>37</v>
      </c>
      <c r="Q325" s="29">
        <v>12</v>
      </c>
      <c r="R325" s="29">
        <v>0</v>
      </c>
    </row>
    <row r="326" spans="2:18" ht="20.100000000000001" customHeight="1" thickBot="1" x14ac:dyDescent="0.25">
      <c r="B326" s="4" t="s">
        <v>198</v>
      </c>
      <c r="C326" s="29">
        <v>842</v>
      </c>
      <c r="D326" s="29">
        <v>0</v>
      </c>
      <c r="E326" s="29">
        <v>0</v>
      </c>
      <c r="F326" s="29">
        <v>0</v>
      </c>
      <c r="G326" s="29">
        <v>270</v>
      </c>
      <c r="H326" s="29">
        <v>11</v>
      </c>
      <c r="I326" s="29">
        <v>0</v>
      </c>
      <c r="J326" s="29">
        <v>95</v>
      </c>
      <c r="K326" s="29">
        <v>1</v>
      </c>
      <c r="L326" s="29">
        <v>48</v>
      </c>
      <c r="M326" s="29">
        <v>3</v>
      </c>
      <c r="N326" s="29">
        <v>0</v>
      </c>
      <c r="O326" s="29">
        <v>23</v>
      </c>
      <c r="P326" s="29">
        <v>325</v>
      </c>
      <c r="Q326" s="29">
        <v>36</v>
      </c>
      <c r="R326" s="29">
        <v>30</v>
      </c>
    </row>
    <row r="327" spans="2:18" ht="20.100000000000001" customHeight="1" thickBot="1" x14ac:dyDescent="0.25">
      <c r="B327" s="4" t="s">
        <v>508</v>
      </c>
      <c r="C327" s="29">
        <v>46</v>
      </c>
      <c r="D327" s="29">
        <v>0</v>
      </c>
      <c r="E327" s="29">
        <v>0</v>
      </c>
      <c r="F327" s="29">
        <v>0</v>
      </c>
      <c r="G327" s="29">
        <v>27</v>
      </c>
      <c r="H327" s="29">
        <v>5</v>
      </c>
      <c r="I327" s="29">
        <v>0</v>
      </c>
      <c r="J327" s="29">
        <v>6</v>
      </c>
      <c r="K327" s="29">
        <v>1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7</v>
      </c>
      <c r="R327" s="29">
        <v>0</v>
      </c>
    </row>
    <row r="328" spans="2:18" ht="20.100000000000001" customHeight="1" thickBot="1" x14ac:dyDescent="0.25">
      <c r="B328" s="4" t="s">
        <v>509</v>
      </c>
      <c r="C328" s="29">
        <v>48</v>
      </c>
      <c r="D328" s="29">
        <v>0</v>
      </c>
      <c r="E328" s="29">
        <v>0</v>
      </c>
      <c r="F328" s="29">
        <v>0</v>
      </c>
      <c r="G328" s="29">
        <v>14</v>
      </c>
      <c r="H328" s="29">
        <v>8</v>
      </c>
      <c r="I328" s="29">
        <v>1</v>
      </c>
      <c r="J328" s="29">
        <v>13</v>
      </c>
      <c r="K328" s="29">
        <v>0</v>
      </c>
      <c r="L328" s="29">
        <v>1</v>
      </c>
      <c r="M328" s="29">
        <v>0</v>
      </c>
      <c r="N328" s="29">
        <v>0</v>
      </c>
      <c r="O328" s="29">
        <v>0</v>
      </c>
      <c r="P328" s="29">
        <v>4</v>
      </c>
      <c r="Q328" s="29">
        <v>4</v>
      </c>
      <c r="R328" s="29">
        <v>3</v>
      </c>
    </row>
    <row r="329" spans="2:18" ht="20.100000000000001" customHeight="1" thickBot="1" x14ac:dyDescent="0.25">
      <c r="B329" s="4" t="s">
        <v>510</v>
      </c>
      <c r="C329" s="29">
        <v>46</v>
      </c>
      <c r="D329" s="29">
        <v>0</v>
      </c>
      <c r="E329" s="29">
        <v>0</v>
      </c>
      <c r="F329" s="29">
        <v>0</v>
      </c>
      <c r="G329" s="29">
        <v>3</v>
      </c>
      <c r="H329" s="29">
        <v>29</v>
      </c>
      <c r="I329" s="29">
        <v>4</v>
      </c>
      <c r="J329" s="29">
        <v>0</v>
      </c>
      <c r="K329" s="29">
        <v>0</v>
      </c>
      <c r="L329" s="29">
        <v>6</v>
      </c>
      <c r="M329" s="29">
        <v>0</v>
      </c>
      <c r="N329" s="29">
        <v>0</v>
      </c>
      <c r="O329" s="29">
        <v>0</v>
      </c>
      <c r="P329" s="29">
        <v>2</v>
      </c>
      <c r="Q329" s="29">
        <v>2</v>
      </c>
      <c r="R329" s="29">
        <v>0</v>
      </c>
    </row>
    <row r="330" spans="2:18" ht="20.100000000000001" customHeight="1" thickBot="1" x14ac:dyDescent="0.25">
      <c r="B330" s="4" t="s">
        <v>511</v>
      </c>
      <c r="C330" s="29">
        <v>19</v>
      </c>
      <c r="D330" s="29">
        <v>0</v>
      </c>
      <c r="E330" s="29">
        <v>0</v>
      </c>
      <c r="F330" s="29">
        <v>0</v>
      </c>
      <c r="G330" s="29">
        <v>4</v>
      </c>
      <c r="H330" s="29">
        <v>14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1</v>
      </c>
    </row>
    <row r="331" spans="2:18" ht="20.100000000000001" customHeight="1" thickBot="1" x14ac:dyDescent="0.25">
      <c r="B331" s="4" t="s">
        <v>512</v>
      </c>
      <c r="C331" s="29">
        <v>53</v>
      </c>
      <c r="D331" s="29">
        <v>0</v>
      </c>
      <c r="E331" s="29">
        <v>0</v>
      </c>
      <c r="F331" s="29">
        <v>0</v>
      </c>
      <c r="G331" s="29">
        <v>38</v>
      </c>
      <c r="H331" s="29">
        <v>9</v>
      </c>
      <c r="I331" s="29">
        <v>2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1</v>
      </c>
      <c r="Q331" s="29">
        <v>3</v>
      </c>
      <c r="R331" s="29">
        <v>0</v>
      </c>
    </row>
    <row r="332" spans="2:18" ht="20.100000000000001" customHeight="1" thickBot="1" x14ac:dyDescent="0.25">
      <c r="B332" s="4" t="s">
        <v>513</v>
      </c>
      <c r="C332" s="29">
        <v>129</v>
      </c>
      <c r="D332" s="29">
        <v>0</v>
      </c>
      <c r="E332" s="29">
        <v>0</v>
      </c>
      <c r="F332" s="29">
        <v>0</v>
      </c>
      <c r="G332" s="29">
        <v>75</v>
      </c>
      <c r="H332" s="29">
        <v>24</v>
      </c>
      <c r="I332" s="29">
        <v>8</v>
      </c>
      <c r="J332" s="29">
        <v>8</v>
      </c>
      <c r="K332" s="29">
        <v>0</v>
      </c>
      <c r="L332" s="29">
        <v>5</v>
      </c>
      <c r="M332" s="29">
        <v>0</v>
      </c>
      <c r="N332" s="29">
        <v>0</v>
      </c>
      <c r="O332" s="29">
        <v>0</v>
      </c>
      <c r="P332" s="29">
        <v>2</v>
      </c>
      <c r="Q332" s="29">
        <v>5</v>
      </c>
      <c r="R332" s="29">
        <v>2</v>
      </c>
    </row>
    <row r="333" spans="2:18" ht="20.100000000000001" customHeight="1" thickBot="1" x14ac:dyDescent="0.25">
      <c r="B333" s="4" t="s">
        <v>514</v>
      </c>
      <c r="C333" s="29">
        <v>21</v>
      </c>
      <c r="D333" s="29">
        <v>0</v>
      </c>
      <c r="E333" s="29">
        <v>0</v>
      </c>
      <c r="F333" s="29">
        <v>0</v>
      </c>
      <c r="G333" s="29">
        <v>2</v>
      </c>
      <c r="H333" s="29">
        <v>19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</row>
    <row r="334" spans="2:18" ht="20.100000000000001" customHeight="1" thickBot="1" x14ac:dyDescent="0.25">
      <c r="B334" s="4" t="s">
        <v>515</v>
      </c>
      <c r="C334" s="29">
        <v>138</v>
      </c>
      <c r="D334" s="29">
        <v>0</v>
      </c>
      <c r="E334" s="29">
        <v>0</v>
      </c>
      <c r="F334" s="29">
        <v>0</v>
      </c>
      <c r="G334" s="29">
        <v>27</v>
      </c>
      <c r="H334" s="29">
        <v>20</v>
      </c>
      <c r="I334" s="29">
        <v>0</v>
      </c>
      <c r="J334" s="29">
        <v>8</v>
      </c>
      <c r="K334" s="29">
        <v>37</v>
      </c>
      <c r="L334" s="29">
        <v>30</v>
      </c>
      <c r="M334" s="29">
        <v>2</v>
      </c>
      <c r="N334" s="29">
        <v>5</v>
      </c>
      <c r="O334" s="29">
        <v>0</v>
      </c>
      <c r="P334" s="29">
        <v>0</v>
      </c>
      <c r="Q334" s="29">
        <v>9</v>
      </c>
      <c r="R334" s="29">
        <v>0</v>
      </c>
    </row>
    <row r="335" spans="2:18" ht="20.100000000000001" customHeight="1" thickBot="1" x14ac:dyDescent="0.25">
      <c r="B335" s="4" t="s">
        <v>516</v>
      </c>
      <c r="C335" s="29">
        <v>29</v>
      </c>
      <c r="D335" s="29">
        <v>0</v>
      </c>
      <c r="E335" s="29">
        <v>0</v>
      </c>
      <c r="F335" s="29">
        <v>0</v>
      </c>
      <c r="G335" s="29">
        <v>10</v>
      </c>
      <c r="H335" s="29">
        <v>0</v>
      </c>
      <c r="I335" s="29">
        <v>0</v>
      </c>
      <c r="J335" s="29">
        <v>8</v>
      </c>
      <c r="K335" s="29">
        <v>0</v>
      </c>
      <c r="L335" s="29">
        <v>11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</row>
    <row r="336" spans="2:18" ht="20.100000000000001" customHeight="1" thickBot="1" x14ac:dyDescent="0.25">
      <c r="B336" s="4" t="s">
        <v>199</v>
      </c>
      <c r="C336" s="29">
        <v>313</v>
      </c>
      <c r="D336" s="29">
        <v>0</v>
      </c>
      <c r="E336" s="29">
        <v>0</v>
      </c>
      <c r="F336" s="29">
        <v>0</v>
      </c>
      <c r="G336" s="29">
        <v>187</v>
      </c>
      <c r="H336" s="29">
        <v>46</v>
      </c>
      <c r="I336" s="29">
        <v>12</v>
      </c>
      <c r="J336" s="29">
        <v>5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47</v>
      </c>
      <c r="R336" s="29">
        <v>16</v>
      </c>
    </row>
    <row r="337" spans="2:18" ht="20.100000000000001" customHeight="1" thickBot="1" x14ac:dyDescent="0.25">
      <c r="B337" s="4" t="s">
        <v>517</v>
      </c>
      <c r="C337" s="29">
        <v>114</v>
      </c>
      <c r="D337" s="29">
        <v>0</v>
      </c>
      <c r="E337" s="29">
        <v>0</v>
      </c>
      <c r="F337" s="29">
        <v>0</v>
      </c>
      <c r="G337" s="29">
        <v>65</v>
      </c>
      <c r="H337" s="29">
        <v>32</v>
      </c>
      <c r="I337" s="29">
        <v>0</v>
      </c>
      <c r="J337" s="29">
        <v>0</v>
      </c>
      <c r="K337" s="29">
        <v>0</v>
      </c>
      <c r="L337" s="29">
        <v>0</v>
      </c>
      <c r="M337" s="29">
        <v>4</v>
      </c>
      <c r="N337" s="29">
        <v>0</v>
      </c>
      <c r="O337" s="29">
        <v>0</v>
      </c>
      <c r="P337" s="29">
        <v>3</v>
      </c>
      <c r="Q337" s="29">
        <v>10</v>
      </c>
      <c r="R337" s="29">
        <v>0</v>
      </c>
    </row>
    <row r="338" spans="2:18" ht="20.100000000000001" customHeight="1" thickBot="1" x14ac:dyDescent="0.25">
      <c r="B338" s="4" t="s">
        <v>518</v>
      </c>
      <c r="C338" s="29">
        <v>182</v>
      </c>
      <c r="D338" s="29">
        <v>0</v>
      </c>
      <c r="E338" s="29">
        <v>0</v>
      </c>
      <c r="F338" s="29">
        <v>0</v>
      </c>
      <c r="G338" s="29">
        <v>111</v>
      </c>
      <c r="H338" s="29">
        <v>36</v>
      </c>
      <c r="I338" s="29">
        <v>0</v>
      </c>
      <c r="J338" s="29">
        <v>0</v>
      </c>
      <c r="K338" s="29">
        <v>1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33</v>
      </c>
      <c r="R338" s="29">
        <v>1</v>
      </c>
    </row>
    <row r="339" spans="2:18" ht="20.100000000000001" customHeight="1" thickBot="1" x14ac:dyDescent="0.25">
      <c r="B339" s="4" t="s">
        <v>519</v>
      </c>
      <c r="C339" s="29">
        <v>185</v>
      </c>
      <c r="D339" s="29">
        <v>0</v>
      </c>
      <c r="E339" s="29">
        <v>0</v>
      </c>
      <c r="F339" s="29">
        <v>0</v>
      </c>
      <c r="G339" s="29">
        <v>40</v>
      </c>
      <c r="H339" s="29">
        <v>76</v>
      </c>
      <c r="I339" s="29">
        <v>15</v>
      </c>
      <c r="J339" s="29">
        <v>0</v>
      </c>
      <c r="K339" s="29">
        <v>0</v>
      </c>
      <c r="L339" s="29">
        <v>15</v>
      </c>
      <c r="M339" s="29">
        <v>0</v>
      </c>
      <c r="N339" s="29">
        <v>0</v>
      </c>
      <c r="O339" s="29">
        <v>0</v>
      </c>
      <c r="P339" s="29">
        <v>13</v>
      </c>
      <c r="Q339" s="29">
        <v>26</v>
      </c>
      <c r="R339" s="29">
        <v>0</v>
      </c>
    </row>
    <row r="340" spans="2:18" ht="20.100000000000001" customHeight="1" thickBot="1" x14ac:dyDescent="0.25">
      <c r="B340" s="4" t="s">
        <v>520</v>
      </c>
      <c r="C340" s="29">
        <v>75</v>
      </c>
      <c r="D340" s="29">
        <v>0</v>
      </c>
      <c r="E340" s="29">
        <v>0</v>
      </c>
      <c r="F340" s="29">
        <v>0</v>
      </c>
      <c r="G340" s="29">
        <v>37</v>
      </c>
      <c r="H340" s="29">
        <v>9</v>
      </c>
      <c r="I340" s="29">
        <v>5</v>
      </c>
      <c r="J340" s="29">
        <v>9</v>
      </c>
      <c r="K340" s="29">
        <v>0</v>
      </c>
      <c r="L340" s="29">
        <v>1</v>
      </c>
      <c r="M340" s="29">
        <v>0</v>
      </c>
      <c r="N340" s="29">
        <v>0</v>
      </c>
      <c r="O340" s="29">
        <v>0</v>
      </c>
      <c r="P340" s="29">
        <v>4</v>
      </c>
      <c r="Q340" s="29">
        <v>7</v>
      </c>
      <c r="R340" s="29">
        <v>3</v>
      </c>
    </row>
    <row r="341" spans="2:18" ht="20.100000000000001" customHeight="1" thickBot="1" x14ac:dyDescent="0.25">
      <c r="B341" s="4" t="s">
        <v>521</v>
      </c>
      <c r="C341" s="29">
        <v>6</v>
      </c>
      <c r="D341" s="29">
        <v>0</v>
      </c>
      <c r="E341" s="29">
        <v>0</v>
      </c>
      <c r="F341" s="29">
        <v>0</v>
      </c>
      <c r="G341" s="29">
        <v>0</v>
      </c>
      <c r="H341" s="29">
        <v>4</v>
      </c>
      <c r="I341" s="29">
        <v>2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</row>
    <row r="342" spans="2:18" ht="20.100000000000001" customHeight="1" thickBot="1" x14ac:dyDescent="0.25">
      <c r="B342" s="4" t="s">
        <v>522</v>
      </c>
      <c r="C342" s="29">
        <v>8</v>
      </c>
      <c r="D342" s="29">
        <v>0</v>
      </c>
      <c r="E342" s="29">
        <v>0</v>
      </c>
      <c r="F342" s="29">
        <v>0</v>
      </c>
      <c r="G342" s="29">
        <v>8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</row>
    <row r="343" spans="2:18" ht="20.100000000000001" customHeight="1" thickBot="1" x14ac:dyDescent="0.25">
      <c r="B343" s="4" t="s">
        <v>523</v>
      </c>
      <c r="C343" s="29">
        <v>128</v>
      </c>
      <c r="D343" s="29">
        <v>0</v>
      </c>
      <c r="E343" s="29">
        <v>0</v>
      </c>
      <c r="F343" s="29">
        <v>0</v>
      </c>
      <c r="G343" s="29">
        <v>16</v>
      </c>
      <c r="H343" s="29">
        <v>75</v>
      </c>
      <c r="I343" s="29">
        <v>4</v>
      </c>
      <c r="J343" s="29">
        <v>0</v>
      </c>
      <c r="K343" s="29">
        <v>0</v>
      </c>
      <c r="L343" s="29">
        <v>0</v>
      </c>
      <c r="M343" s="29">
        <v>3</v>
      </c>
      <c r="N343" s="29">
        <v>0</v>
      </c>
      <c r="O343" s="29">
        <v>0</v>
      </c>
      <c r="P343" s="29">
        <v>8</v>
      </c>
      <c r="Q343" s="29">
        <v>22</v>
      </c>
      <c r="R343" s="29">
        <v>0</v>
      </c>
    </row>
    <row r="344" spans="2:18" ht="20.100000000000001" customHeight="1" thickBot="1" x14ac:dyDescent="0.25">
      <c r="B344" s="4" t="s">
        <v>524</v>
      </c>
      <c r="C344" s="29">
        <v>348</v>
      </c>
      <c r="D344" s="29">
        <v>0</v>
      </c>
      <c r="E344" s="29">
        <v>0</v>
      </c>
      <c r="F344" s="29">
        <v>0</v>
      </c>
      <c r="G344" s="29">
        <v>101</v>
      </c>
      <c r="H344" s="29">
        <v>219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28</v>
      </c>
      <c r="R344" s="29">
        <v>0</v>
      </c>
    </row>
    <row r="345" spans="2:18" ht="20.100000000000001" customHeight="1" thickBot="1" x14ac:dyDescent="0.25">
      <c r="B345" s="4" t="s">
        <v>525</v>
      </c>
      <c r="C345" s="29">
        <v>338</v>
      </c>
      <c r="D345" s="29">
        <v>0</v>
      </c>
      <c r="E345" s="29">
        <v>0</v>
      </c>
      <c r="F345" s="29">
        <v>0</v>
      </c>
      <c r="G345" s="29">
        <v>126</v>
      </c>
      <c r="H345" s="29">
        <v>18</v>
      </c>
      <c r="I345" s="29">
        <v>0</v>
      </c>
      <c r="J345" s="29">
        <v>84</v>
      </c>
      <c r="K345" s="29">
        <v>1</v>
      </c>
      <c r="L345" s="29">
        <v>11</v>
      </c>
      <c r="M345" s="29">
        <v>10</v>
      </c>
      <c r="N345" s="29">
        <v>24</v>
      </c>
      <c r="O345" s="29">
        <v>0</v>
      </c>
      <c r="P345" s="29">
        <v>36</v>
      </c>
      <c r="Q345" s="29">
        <v>19</v>
      </c>
      <c r="R345" s="29">
        <v>9</v>
      </c>
    </row>
    <row r="346" spans="2:18" ht="20.100000000000001" customHeight="1" thickBot="1" x14ac:dyDescent="0.25">
      <c r="B346" s="4" t="s">
        <v>200</v>
      </c>
      <c r="C346" s="29">
        <v>1373</v>
      </c>
      <c r="D346" s="29">
        <v>1</v>
      </c>
      <c r="E346" s="29">
        <v>0</v>
      </c>
      <c r="F346" s="29">
        <v>0</v>
      </c>
      <c r="G346" s="29">
        <v>443</v>
      </c>
      <c r="H346" s="29">
        <v>207</v>
      </c>
      <c r="I346" s="29">
        <v>26</v>
      </c>
      <c r="J346" s="29">
        <v>215</v>
      </c>
      <c r="K346" s="29">
        <v>11</v>
      </c>
      <c r="L346" s="29">
        <v>82</v>
      </c>
      <c r="M346" s="29">
        <v>3</v>
      </c>
      <c r="N346" s="29">
        <v>3</v>
      </c>
      <c r="O346" s="29">
        <v>13</v>
      </c>
      <c r="P346" s="29">
        <v>189</v>
      </c>
      <c r="Q346" s="29">
        <v>119</v>
      </c>
      <c r="R346" s="29">
        <v>61</v>
      </c>
    </row>
    <row r="347" spans="2:18" ht="20.100000000000001" customHeight="1" thickBot="1" x14ac:dyDescent="0.25">
      <c r="B347" s="4" t="s">
        <v>526</v>
      </c>
      <c r="C347" s="29">
        <v>101</v>
      </c>
      <c r="D347" s="29">
        <v>0</v>
      </c>
      <c r="E347" s="29">
        <v>0</v>
      </c>
      <c r="F347" s="29">
        <v>0</v>
      </c>
      <c r="G347" s="29">
        <v>13</v>
      </c>
      <c r="H347" s="29">
        <v>52</v>
      </c>
      <c r="I347" s="29">
        <v>12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24</v>
      </c>
      <c r="R347" s="29">
        <v>0</v>
      </c>
    </row>
    <row r="348" spans="2:18" ht="20.100000000000001" customHeight="1" thickBot="1" x14ac:dyDescent="0.25">
      <c r="B348" s="4" t="s">
        <v>527</v>
      </c>
      <c r="C348" s="29">
        <v>127</v>
      </c>
      <c r="D348" s="29">
        <v>0</v>
      </c>
      <c r="E348" s="29">
        <v>0</v>
      </c>
      <c r="F348" s="29">
        <v>0</v>
      </c>
      <c r="G348" s="29">
        <v>33</v>
      </c>
      <c r="H348" s="29">
        <v>38</v>
      </c>
      <c r="I348" s="29">
        <v>4</v>
      </c>
      <c r="J348" s="29">
        <v>12</v>
      </c>
      <c r="K348" s="29">
        <v>2</v>
      </c>
      <c r="L348" s="29">
        <v>5</v>
      </c>
      <c r="M348" s="29">
        <v>1</v>
      </c>
      <c r="N348" s="29">
        <v>0</v>
      </c>
      <c r="O348" s="29">
        <v>0</v>
      </c>
      <c r="P348" s="29">
        <v>1</v>
      </c>
      <c r="Q348" s="29">
        <v>31</v>
      </c>
      <c r="R348" s="29">
        <v>0</v>
      </c>
    </row>
    <row r="349" spans="2:18" ht="20.100000000000001" customHeight="1" thickBot="1" x14ac:dyDescent="0.25">
      <c r="B349" s="4" t="s">
        <v>528</v>
      </c>
      <c r="C349" s="29">
        <v>54</v>
      </c>
      <c r="D349" s="29">
        <v>0</v>
      </c>
      <c r="E349" s="29">
        <v>0</v>
      </c>
      <c r="F349" s="29">
        <v>0</v>
      </c>
      <c r="G349" s="29">
        <v>19</v>
      </c>
      <c r="H349" s="29">
        <v>15</v>
      </c>
      <c r="I349" s="29">
        <v>1</v>
      </c>
      <c r="J349" s="29">
        <v>3</v>
      </c>
      <c r="K349" s="29">
        <v>0</v>
      </c>
      <c r="L349" s="29">
        <v>1</v>
      </c>
      <c r="M349" s="29">
        <v>0</v>
      </c>
      <c r="N349" s="29">
        <v>0</v>
      </c>
      <c r="O349" s="29">
        <v>0</v>
      </c>
      <c r="P349" s="29">
        <v>1</v>
      </c>
      <c r="Q349" s="29">
        <v>11</v>
      </c>
      <c r="R349" s="29">
        <v>3</v>
      </c>
    </row>
    <row r="350" spans="2:18" ht="20.100000000000001" customHeight="1" thickBot="1" x14ac:dyDescent="0.25">
      <c r="B350" s="4" t="s">
        <v>529</v>
      </c>
      <c r="C350" s="29">
        <v>20</v>
      </c>
      <c r="D350" s="29">
        <v>0</v>
      </c>
      <c r="E350" s="29">
        <v>0</v>
      </c>
      <c r="F350" s="29">
        <v>0</v>
      </c>
      <c r="G350" s="29">
        <v>2</v>
      </c>
      <c r="H350" s="29">
        <v>18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</row>
    <row r="351" spans="2:18" ht="20.100000000000001" customHeight="1" thickBot="1" x14ac:dyDescent="0.25">
      <c r="B351" s="4" t="s">
        <v>530</v>
      </c>
      <c r="C351" s="29">
        <v>32</v>
      </c>
      <c r="D351" s="29">
        <v>0</v>
      </c>
      <c r="E351" s="29">
        <v>0</v>
      </c>
      <c r="F351" s="29">
        <v>0</v>
      </c>
      <c r="G351" s="29">
        <v>25</v>
      </c>
      <c r="H351" s="29">
        <v>1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6</v>
      </c>
      <c r="R351" s="29">
        <v>0</v>
      </c>
    </row>
    <row r="352" spans="2:18" ht="20.100000000000001" customHeight="1" thickBot="1" x14ac:dyDescent="0.25">
      <c r="B352" s="4" t="s">
        <v>531</v>
      </c>
      <c r="C352" s="29">
        <v>144</v>
      </c>
      <c r="D352" s="29">
        <v>0</v>
      </c>
      <c r="E352" s="29">
        <v>0</v>
      </c>
      <c r="F352" s="29">
        <v>0</v>
      </c>
      <c r="G352" s="29">
        <v>71</v>
      </c>
      <c r="H352" s="29">
        <v>58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15</v>
      </c>
    </row>
    <row r="353" spans="2:18" ht="20.100000000000001" customHeight="1" thickBot="1" x14ac:dyDescent="0.25">
      <c r="B353" s="4" t="s">
        <v>532</v>
      </c>
      <c r="C353" s="29">
        <v>22</v>
      </c>
      <c r="D353" s="29">
        <v>0</v>
      </c>
      <c r="E353" s="29">
        <v>0</v>
      </c>
      <c r="F353" s="29">
        <v>0</v>
      </c>
      <c r="G353" s="29">
        <v>10</v>
      </c>
      <c r="H353" s="29">
        <v>3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1</v>
      </c>
      <c r="Q353" s="29">
        <v>6</v>
      </c>
      <c r="R353" s="29">
        <v>2</v>
      </c>
    </row>
    <row r="354" spans="2:18" ht="20.100000000000001" customHeight="1" thickBot="1" x14ac:dyDescent="0.25">
      <c r="B354" s="4" t="s">
        <v>533</v>
      </c>
      <c r="C354" s="29">
        <v>31</v>
      </c>
      <c r="D354" s="29">
        <v>0</v>
      </c>
      <c r="E354" s="29">
        <v>0</v>
      </c>
      <c r="F354" s="29">
        <v>0</v>
      </c>
      <c r="G354" s="29">
        <v>7</v>
      </c>
      <c r="H354" s="29">
        <v>6</v>
      </c>
      <c r="I354" s="29">
        <v>6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1</v>
      </c>
      <c r="Q354" s="29">
        <v>9</v>
      </c>
      <c r="R354" s="29">
        <v>2</v>
      </c>
    </row>
    <row r="355" spans="2:18" ht="20.100000000000001" customHeight="1" thickBot="1" x14ac:dyDescent="0.25">
      <c r="B355" s="4" t="s">
        <v>534</v>
      </c>
      <c r="C355" s="29">
        <v>58</v>
      </c>
      <c r="D355" s="29">
        <v>0</v>
      </c>
      <c r="E355" s="29">
        <v>0</v>
      </c>
      <c r="F355" s="29">
        <v>0</v>
      </c>
      <c r="G355" s="29">
        <v>18</v>
      </c>
      <c r="H355" s="29">
        <v>15</v>
      </c>
      <c r="I355" s="29">
        <v>7</v>
      </c>
      <c r="J355" s="29">
        <v>2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1</v>
      </c>
      <c r="Q355" s="29">
        <v>15</v>
      </c>
      <c r="R355" s="29">
        <v>0</v>
      </c>
    </row>
    <row r="356" spans="2:18" ht="20.100000000000001" customHeight="1" thickBot="1" x14ac:dyDescent="0.25">
      <c r="B356" s="4" t="s">
        <v>535</v>
      </c>
      <c r="C356" s="29">
        <v>31</v>
      </c>
      <c r="D356" s="29">
        <v>0</v>
      </c>
      <c r="E356" s="29">
        <v>0</v>
      </c>
      <c r="F356" s="29">
        <v>0</v>
      </c>
      <c r="G356" s="29">
        <v>1</v>
      </c>
      <c r="H356" s="29">
        <v>28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2</v>
      </c>
      <c r="R356" s="29">
        <v>0</v>
      </c>
    </row>
    <row r="357" spans="2:18" ht="20.100000000000001" customHeight="1" thickBot="1" x14ac:dyDescent="0.25">
      <c r="B357" s="4" t="s">
        <v>536</v>
      </c>
      <c r="C357" s="29">
        <v>62</v>
      </c>
      <c r="D357" s="29">
        <v>0</v>
      </c>
      <c r="E357" s="29">
        <v>0</v>
      </c>
      <c r="F357" s="29">
        <v>0</v>
      </c>
      <c r="G357" s="29">
        <v>29</v>
      </c>
      <c r="H357" s="29">
        <v>23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2</v>
      </c>
      <c r="Q357" s="29">
        <v>8</v>
      </c>
      <c r="R357" s="29">
        <v>0</v>
      </c>
    </row>
    <row r="358" spans="2:18" ht="20.100000000000001" customHeight="1" thickBot="1" x14ac:dyDescent="0.25">
      <c r="B358" s="4" t="s">
        <v>537</v>
      </c>
      <c r="C358" s="29">
        <v>33</v>
      </c>
      <c r="D358" s="29">
        <v>0</v>
      </c>
      <c r="E358" s="29">
        <v>0</v>
      </c>
      <c r="F358" s="29">
        <v>0</v>
      </c>
      <c r="G358" s="29">
        <v>18</v>
      </c>
      <c r="H358" s="29">
        <v>12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3</v>
      </c>
      <c r="R358" s="29">
        <v>0</v>
      </c>
    </row>
    <row r="359" spans="2:18" ht="20.100000000000001" customHeight="1" thickBot="1" x14ac:dyDescent="0.25">
      <c r="B359" s="4" t="s">
        <v>201</v>
      </c>
      <c r="C359" s="29">
        <v>362</v>
      </c>
      <c r="D359" s="29">
        <v>0</v>
      </c>
      <c r="E359" s="29">
        <v>0</v>
      </c>
      <c r="F359" s="29">
        <v>0</v>
      </c>
      <c r="G359" s="29">
        <v>156</v>
      </c>
      <c r="H359" s="29">
        <v>37</v>
      </c>
      <c r="I359" s="29">
        <v>13</v>
      </c>
      <c r="J359" s="29">
        <v>53</v>
      </c>
      <c r="K359" s="29">
        <v>2</v>
      </c>
      <c r="L359" s="29">
        <v>2</v>
      </c>
      <c r="M359" s="29">
        <v>0</v>
      </c>
      <c r="N359" s="29">
        <v>0</v>
      </c>
      <c r="O359" s="29">
        <v>0</v>
      </c>
      <c r="P359" s="29">
        <v>6</v>
      </c>
      <c r="Q359" s="29">
        <v>93</v>
      </c>
      <c r="R359" s="29">
        <v>0</v>
      </c>
    </row>
    <row r="360" spans="2:18" ht="20.100000000000001" customHeight="1" thickBot="1" x14ac:dyDescent="0.25">
      <c r="B360" s="4" t="s">
        <v>538</v>
      </c>
      <c r="C360" s="29">
        <v>57</v>
      </c>
      <c r="D360" s="29">
        <v>0</v>
      </c>
      <c r="E360" s="29">
        <v>0</v>
      </c>
      <c r="F360" s="29">
        <v>0</v>
      </c>
      <c r="G360" s="29">
        <v>6</v>
      </c>
      <c r="H360" s="29">
        <v>16</v>
      </c>
      <c r="I360" s="29">
        <v>23</v>
      </c>
      <c r="J360" s="29">
        <v>0</v>
      </c>
      <c r="K360" s="29">
        <v>2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10</v>
      </c>
      <c r="R360" s="29">
        <v>0</v>
      </c>
    </row>
    <row r="361" spans="2:18" ht="20.100000000000001" customHeight="1" thickBot="1" x14ac:dyDescent="0.25">
      <c r="B361" s="4" t="s">
        <v>539</v>
      </c>
      <c r="C361" s="29">
        <v>88</v>
      </c>
      <c r="D361" s="29">
        <v>0</v>
      </c>
      <c r="E361" s="29">
        <v>0</v>
      </c>
      <c r="F361" s="29">
        <v>0</v>
      </c>
      <c r="G361" s="29">
        <v>40</v>
      </c>
      <c r="H361" s="29">
        <v>18</v>
      </c>
      <c r="I361" s="29">
        <v>13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17</v>
      </c>
      <c r="R361" s="29">
        <v>0</v>
      </c>
    </row>
    <row r="362" spans="2:18" ht="20.100000000000001" customHeight="1" thickBot="1" x14ac:dyDescent="0.25">
      <c r="B362" s="4" t="s">
        <v>540</v>
      </c>
      <c r="C362" s="29">
        <v>96</v>
      </c>
      <c r="D362" s="29">
        <v>0</v>
      </c>
      <c r="E362" s="29">
        <v>0</v>
      </c>
      <c r="F362" s="29">
        <v>0</v>
      </c>
      <c r="G362" s="29">
        <v>35</v>
      </c>
      <c r="H362" s="29">
        <v>0</v>
      </c>
      <c r="I362" s="29">
        <v>2</v>
      </c>
      <c r="J362" s="29">
        <v>7</v>
      </c>
      <c r="K362" s="29">
        <v>1</v>
      </c>
      <c r="L362" s="29">
        <v>12</v>
      </c>
      <c r="M362" s="29">
        <v>0</v>
      </c>
      <c r="N362" s="29">
        <v>0</v>
      </c>
      <c r="O362" s="29">
        <v>0</v>
      </c>
      <c r="P362" s="29">
        <v>1</v>
      </c>
      <c r="Q362" s="29">
        <v>38</v>
      </c>
      <c r="R362" s="29">
        <v>0</v>
      </c>
    </row>
    <row r="363" spans="2:18" ht="20.100000000000001" customHeight="1" thickBot="1" x14ac:dyDescent="0.25">
      <c r="B363" s="4" t="s">
        <v>541</v>
      </c>
      <c r="C363" s="29">
        <v>26</v>
      </c>
      <c r="D363" s="29">
        <v>0</v>
      </c>
      <c r="E363" s="29">
        <v>0</v>
      </c>
      <c r="F363" s="29">
        <v>0</v>
      </c>
      <c r="G363" s="29">
        <v>18</v>
      </c>
      <c r="H363" s="29">
        <v>3</v>
      </c>
      <c r="I363" s="29">
        <v>5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</row>
    <row r="364" spans="2:18" ht="20.100000000000001" customHeight="1" thickBot="1" x14ac:dyDescent="0.25">
      <c r="B364" s="4" t="s">
        <v>644</v>
      </c>
      <c r="C364" s="29">
        <v>7</v>
      </c>
      <c r="D364" s="29">
        <v>0</v>
      </c>
      <c r="E364" s="29">
        <v>0</v>
      </c>
      <c r="F364" s="29">
        <v>0</v>
      </c>
      <c r="G364" s="29">
        <v>1</v>
      </c>
      <c r="H364" s="29">
        <v>5</v>
      </c>
      <c r="I364" s="29">
        <v>0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</row>
    <row r="365" spans="2:18" ht="20.100000000000001" customHeight="1" thickBot="1" x14ac:dyDescent="0.25">
      <c r="B365" s="4" t="s">
        <v>542</v>
      </c>
      <c r="C365" s="29">
        <v>9</v>
      </c>
      <c r="D365" s="29">
        <v>0</v>
      </c>
      <c r="E365" s="29">
        <v>0</v>
      </c>
      <c r="F365" s="29">
        <v>0</v>
      </c>
      <c r="G365" s="29">
        <v>2</v>
      </c>
      <c r="H365" s="29">
        <v>6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1</v>
      </c>
      <c r="Q365" s="29">
        <v>0</v>
      </c>
      <c r="R365" s="29">
        <v>0</v>
      </c>
    </row>
    <row r="366" spans="2:18" ht="20.100000000000001" customHeight="1" thickBot="1" x14ac:dyDescent="0.25">
      <c r="B366" s="4" t="s">
        <v>202</v>
      </c>
      <c r="C366" s="29">
        <v>630</v>
      </c>
      <c r="D366" s="29">
        <v>0</v>
      </c>
      <c r="E366" s="29">
        <v>0</v>
      </c>
      <c r="F366" s="29">
        <v>0</v>
      </c>
      <c r="G366" s="29">
        <v>253</v>
      </c>
      <c r="H366" s="29">
        <v>68</v>
      </c>
      <c r="I366" s="29">
        <v>2</v>
      </c>
      <c r="J366" s="29">
        <v>0</v>
      </c>
      <c r="K366" s="29">
        <v>21</v>
      </c>
      <c r="L366" s="29">
        <v>0</v>
      </c>
      <c r="M366" s="29">
        <v>0</v>
      </c>
      <c r="N366" s="29">
        <v>0</v>
      </c>
      <c r="O366" s="29">
        <v>10</v>
      </c>
      <c r="P366" s="29">
        <v>18</v>
      </c>
      <c r="Q366" s="29">
        <v>236</v>
      </c>
      <c r="R366" s="29">
        <v>22</v>
      </c>
    </row>
    <row r="367" spans="2:18" ht="20.100000000000001" customHeight="1" thickBot="1" x14ac:dyDescent="0.25">
      <c r="B367" s="4" t="s">
        <v>543</v>
      </c>
      <c r="C367" s="29">
        <v>20</v>
      </c>
      <c r="D367" s="29">
        <v>0</v>
      </c>
      <c r="E367" s="29">
        <v>0</v>
      </c>
      <c r="F367" s="29">
        <v>0</v>
      </c>
      <c r="G367" s="29">
        <v>15</v>
      </c>
      <c r="H367" s="29">
        <v>5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</row>
    <row r="368" spans="2:18" ht="20.100000000000001" customHeight="1" thickBot="1" x14ac:dyDescent="0.25">
      <c r="B368" s="4" t="s">
        <v>544</v>
      </c>
      <c r="C368" s="29">
        <v>19</v>
      </c>
      <c r="D368" s="29">
        <v>0</v>
      </c>
      <c r="E368" s="29">
        <v>0</v>
      </c>
      <c r="F368" s="29">
        <v>0</v>
      </c>
      <c r="G368" s="29">
        <v>10</v>
      </c>
      <c r="H368" s="29">
        <v>9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</row>
    <row r="369" spans="2:18" ht="20.100000000000001" customHeight="1" thickBot="1" x14ac:dyDescent="0.25">
      <c r="B369" s="4" t="s">
        <v>545</v>
      </c>
      <c r="C369" s="29">
        <v>13</v>
      </c>
      <c r="D369" s="29">
        <v>0</v>
      </c>
      <c r="E369" s="29">
        <v>0</v>
      </c>
      <c r="F369" s="29">
        <v>0</v>
      </c>
      <c r="G369" s="29">
        <v>5</v>
      </c>
      <c r="H369" s="29">
        <v>1</v>
      </c>
      <c r="I369" s="29">
        <v>0</v>
      </c>
      <c r="J369" s="29">
        <v>2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4</v>
      </c>
      <c r="R369" s="29">
        <v>1</v>
      </c>
    </row>
    <row r="370" spans="2:18" ht="20.100000000000001" customHeight="1" thickBot="1" x14ac:dyDescent="0.25">
      <c r="B370" s="4" t="s">
        <v>546</v>
      </c>
      <c r="C370" s="29">
        <v>41</v>
      </c>
      <c r="D370" s="29">
        <v>0</v>
      </c>
      <c r="E370" s="29">
        <v>0</v>
      </c>
      <c r="F370" s="29">
        <v>0</v>
      </c>
      <c r="G370" s="29">
        <v>2</v>
      </c>
      <c r="H370" s="29">
        <v>25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14</v>
      </c>
      <c r="R370" s="29">
        <v>0</v>
      </c>
    </row>
    <row r="371" spans="2:18" ht="20.100000000000001" customHeight="1" thickBot="1" x14ac:dyDescent="0.25">
      <c r="B371" s="4" t="s">
        <v>645</v>
      </c>
      <c r="C371" s="29">
        <v>59</v>
      </c>
      <c r="D371" s="29">
        <v>0</v>
      </c>
      <c r="E371" s="29">
        <v>0</v>
      </c>
      <c r="F371" s="29">
        <v>0</v>
      </c>
      <c r="G371" s="29">
        <v>7</v>
      </c>
      <c r="H371" s="29">
        <v>35</v>
      </c>
      <c r="I371" s="29">
        <v>3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9</v>
      </c>
      <c r="R371" s="29">
        <v>5</v>
      </c>
    </row>
    <row r="372" spans="2:18" ht="20.100000000000001" customHeight="1" thickBot="1" x14ac:dyDescent="0.25">
      <c r="B372" s="4" t="s">
        <v>547</v>
      </c>
      <c r="C372" s="29">
        <v>64</v>
      </c>
      <c r="D372" s="29">
        <v>0</v>
      </c>
      <c r="E372" s="29">
        <v>0</v>
      </c>
      <c r="F372" s="29">
        <v>0</v>
      </c>
      <c r="G372" s="29">
        <v>30</v>
      </c>
      <c r="H372" s="29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20</v>
      </c>
      <c r="R372" s="29">
        <v>0</v>
      </c>
    </row>
    <row r="373" spans="2:18" ht="20.100000000000001" customHeight="1" thickBot="1" x14ac:dyDescent="0.25">
      <c r="B373" s="4" t="s">
        <v>548</v>
      </c>
      <c r="C373" s="29">
        <v>15</v>
      </c>
      <c r="D373" s="29">
        <v>0</v>
      </c>
      <c r="E373" s="29">
        <v>0</v>
      </c>
      <c r="F373" s="29">
        <v>0</v>
      </c>
      <c r="G373" s="29">
        <v>11</v>
      </c>
      <c r="H373" s="29">
        <v>0</v>
      </c>
      <c r="I373" s="29">
        <v>0</v>
      </c>
      <c r="J373" s="29">
        <v>2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1</v>
      </c>
      <c r="Q373" s="29">
        <v>1</v>
      </c>
      <c r="R373" s="29">
        <v>0</v>
      </c>
    </row>
    <row r="374" spans="2:18" ht="20.100000000000001" customHeight="1" thickBot="1" x14ac:dyDescent="0.25">
      <c r="B374" s="4" t="s">
        <v>549</v>
      </c>
      <c r="C374" s="29">
        <v>14</v>
      </c>
      <c r="D374" s="29">
        <v>0</v>
      </c>
      <c r="E374" s="29">
        <v>0</v>
      </c>
      <c r="F374" s="29">
        <v>0</v>
      </c>
      <c r="G374" s="29">
        <v>0</v>
      </c>
      <c r="H374" s="29">
        <v>13</v>
      </c>
      <c r="I374" s="29">
        <v>0</v>
      </c>
      <c r="J374" s="29">
        <v>0</v>
      </c>
      <c r="K374" s="29">
        <v>0</v>
      </c>
      <c r="L374" s="29">
        <v>1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</row>
    <row r="375" spans="2:18" ht="20.100000000000001" customHeight="1" thickBot="1" x14ac:dyDescent="0.25">
      <c r="B375" s="4" t="s">
        <v>550</v>
      </c>
      <c r="C375" s="29">
        <v>119</v>
      </c>
      <c r="D375" s="29">
        <v>0</v>
      </c>
      <c r="E375" s="29">
        <v>0</v>
      </c>
      <c r="F375" s="29">
        <v>0</v>
      </c>
      <c r="G375" s="29">
        <v>29</v>
      </c>
      <c r="H375" s="29">
        <v>45</v>
      </c>
      <c r="I375" s="29">
        <v>12</v>
      </c>
      <c r="J375" s="29">
        <v>0</v>
      </c>
      <c r="K375" s="29">
        <v>1</v>
      </c>
      <c r="L375" s="29">
        <v>0</v>
      </c>
      <c r="M375" s="29">
        <v>0</v>
      </c>
      <c r="N375" s="29">
        <v>0</v>
      </c>
      <c r="O375" s="29">
        <v>0</v>
      </c>
      <c r="P375" s="29">
        <v>14</v>
      </c>
      <c r="Q375" s="29">
        <v>18</v>
      </c>
      <c r="R375" s="29">
        <v>0</v>
      </c>
    </row>
    <row r="376" spans="2:18" ht="20.100000000000001" customHeight="1" thickBot="1" x14ac:dyDescent="0.25">
      <c r="B376" s="4" t="s">
        <v>551</v>
      </c>
      <c r="C376" s="29">
        <v>181</v>
      </c>
      <c r="D376" s="29">
        <v>0</v>
      </c>
      <c r="E376" s="29">
        <v>0</v>
      </c>
      <c r="F376" s="29">
        <v>0</v>
      </c>
      <c r="G376" s="29">
        <v>181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</row>
    <row r="377" spans="2:18" ht="20.100000000000001" customHeight="1" thickBot="1" x14ac:dyDescent="0.25">
      <c r="B377" s="4" t="s">
        <v>552</v>
      </c>
      <c r="C377" s="29">
        <v>980</v>
      </c>
      <c r="D377" s="29">
        <v>0</v>
      </c>
      <c r="E377" s="29">
        <v>0</v>
      </c>
      <c r="F377" s="29">
        <v>0</v>
      </c>
      <c r="G377" s="29">
        <v>712</v>
      </c>
      <c r="H377" s="29">
        <v>0</v>
      </c>
      <c r="I377" s="29">
        <v>7</v>
      </c>
      <c r="J377" s="29">
        <v>14</v>
      </c>
      <c r="K377" s="29">
        <v>9</v>
      </c>
      <c r="L377" s="29">
        <v>7</v>
      </c>
      <c r="M377" s="29">
        <v>4</v>
      </c>
      <c r="N377" s="29">
        <v>35</v>
      </c>
      <c r="O377" s="29">
        <v>1</v>
      </c>
      <c r="P377" s="29">
        <v>60</v>
      </c>
      <c r="Q377" s="29">
        <v>52</v>
      </c>
      <c r="R377" s="29">
        <v>79</v>
      </c>
    </row>
    <row r="378" spans="2:18" ht="20.100000000000001" customHeight="1" thickBot="1" x14ac:dyDescent="0.25">
      <c r="B378" s="4" t="s">
        <v>203</v>
      </c>
      <c r="C378" s="29">
        <v>275</v>
      </c>
      <c r="D378" s="29">
        <v>0</v>
      </c>
      <c r="E378" s="29">
        <v>0</v>
      </c>
      <c r="F378" s="29">
        <v>0</v>
      </c>
      <c r="G378" s="29">
        <v>136</v>
      </c>
      <c r="H378" s="29">
        <v>43</v>
      </c>
      <c r="I378" s="29">
        <v>0</v>
      </c>
      <c r="J378" s="29">
        <v>29</v>
      </c>
      <c r="K378" s="29">
        <v>3</v>
      </c>
      <c r="L378" s="29">
        <v>19</v>
      </c>
      <c r="M378" s="29">
        <v>1</v>
      </c>
      <c r="N378" s="29">
        <v>2</v>
      </c>
      <c r="O378" s="29">
        <v>0</v>
      </c>
      <c r="P378" s="29">
        <v>25</v>
      </c>
      <c r="Q378" s="29">
        <v>15</v>
      </c>
      <c r="R378" s="29">
        <v>2</v>
      </c>
    </row>
    <row r="379" spans="2:18" ht="20.100000000000001" customHeight="1" thickBot="1" x14ac:dyDescent="0.25">
      <c r="B379" s="4" t="s">
        <v>553</v>
      </c>
      <c r="C379" s="29">
        <v>13</v>
      </c>
      <c r="D379" s="29">
        <v>0</v>
      </c>
      <c r="E379" s="29">
        <v>0</v>
      </c>
      <c r="F379" s="29">
        <v>0</v>
      </c>
      <c r="G379" s="29">
        <v>9</v>
      </c>
      <c r="H379" s="29">
        <v>0</v>
      </c>
      <c r="I379" s="29">
        <v>1</v>
      </c>
      <c r="J379" s="29">
        <v>1</v>
      </c>
      <c r="K379" s="29">
        <v>1</v>
      </c>
      <c r="L379" s="29">
        <v>0</v>
      </c>
      <c r="M379" s="29">
        <v>0</v>
      </c>
      <c r="N379" s="29">
        <v>0</v>
      </c>
      <c r="O379" s="29">
        <v>0</v>
      </c>
      <c r="P379" s="29">
        <v>1</v>
      </c>
      <c r="Q379" s="29">
        <v>0</v>
      </c>
      <c r="R379" s="29">
        <v>0</v>
      </c>
    </row>
    <row r="380" spans="2:18" ht="20.100000000000001" customHeight="1" thickBot="1" x14ac:dyDescent="0.25">
      <c r="B380" s="4" t="s">
        <v>554</v>
      </c>
      <c r="C380" s="29">
        <v>76</v>
      </c>
      <c r="D380" s="29">
        <v>0</v>
      </c>
      <c r="E380" s="29">
        <v>0</v>
      </c>
      <c r="F380" s="29">
        <v>0</v>
      </c>
      <c r="G380" s="29">
        <v>18</v>
      </c>
      <c r="H380" s="29">
        <v>13</v>
      </c>
      <c r="I380" s="29">
        <v>5</v>
      </c>
      <c r="J380" s="29">
        <v>12</v>
      </c>
      <c r="K380" s="29">
        <v>0</v>
      </c>
      <c r="L380" s="29">
        <v>0</v>
      </c>
      <c r="M380" s="29">
        <v>2</v>
      </c>
      <c r="N380" s="29">
        <v>5</v>
      </c>
      <c r="O380" s="29">
        <v>0</v>
      </c>
      <c r="P380" s="29">
        <v>3</v>
      </c>
      <c r="Q380" s="29">
        <v>10</v>
      </c>
      <c r="R380" s="29">
        <v>8</v>
      </c>
    </row>
    <row r="381" spans="2:18" ht="20.100000000000001" customHeight="1" thickBot="1" x14ac:dyDescent="0.25">
      <c r="B381" s="4" t="s">
        <v>555</v>
      </c>
      <c r="C381" s="29">
        <v>126</v>
      </c>
      <c r="D381" s="29">
        <v>0</v>
      </c>
      <c r="E381" s="29">
        <v>0</v>
      </c>
      <c r="F381" s="29">
        <v>0</v>
      </c>
      <c r="G381" s="29">
        <v>89</v>
      </c>
      <c r="H381" s="29">
        <v>37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</row>
    <row r="382" spans="2:18" ht="20.100000000000001" customHeight="1" thickBot="1" x14ac:dyDescent="0.25">
      <c r="B382" s="4" t="s">
        <v>556</v>
      </c>
      <c r="C382" s="29">
        <v>47</v>
      </c>
      <c r="D382" s="29">
        <v>0</v>
      </c>
      <c r="E382" s="29">
        <v>0</v>
      </c>
      <c r="F382" s="29">
        <v>1</v>
      </c>
      <c r="G382" s="29">
        <v>19</v>
      </c>
      <c r="H382" s="29">
        <v>11</v>
      </c>
      <c r="I382" s="29">
        <v>11</v>
      </c>
      <c r="J382" s="29">
        <v>5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</row>
    <row r="383" spans="2:18" ht="20.100000000000001" customHeight="1" thickBot="1" x14ac:dyDescent="0.25">
      <c r="B383" s="4" t="s">
        <v>557</v>
      </c>
      <c r="C383" s="29">
        <v>198</v>
      </c>
      <c r="D383" s="29">
        <v>0</v>
      </c>
      <c r="E383" s="29">
        <v>0</v>
      </c>
      <c r="F383" s="29">
        <v>0</v>
      </c>
      <c r="G383" s="29">
        <v>55</v>
      </c>
      <c r="H383" s="29">
        <v>49</v>
      </c>
      <c r="I383" s="29">
        <v>22</v>
      </c>
      <c r="J383" s="29">
        <v>7</v>
      </c>
      <c r="K383" s="29">
        <v>3</v>
      </c>
      <c r="L383" s="29">
        <v>9</v>
      </c>
      <c r="M383" s="29">
        <v>0</v>
      </c>
      <c r="N383" s="29">
        <v>12</v>
      </c>
      <c r="O383" s="29">
        <v>0</v>
      </c>
      <c r="P383" s="29">
        <v>22</v>
      </c>
      <c r="Q383" s="29">
        <v>19</v>
      </c>
      <c r="R383" s="29">
        <v>0</v>
      </c>
    </row>
    <row r="384" spans="2:18" ht="20.100000000000001" customHeight="1" thickBot="1" x14ac:dyDescent="0.25">
      <c r="B384" s="4" t="s">
        <v>558</v>
      </c>
      <c r="C384" s="29">
        <v>105</v>
      </c>
      <c r="D384" s="29">
        <v>0</v>
      </c>
      <c r="E384" s="29">
        <v>0</v>
      </c>
      <c r="F384" s="29">
        <v>0</v>
      </c>
      <c r="G384" s="29">
        <v>95</v>
      </c>
      <c r="H384" s="29">
        <v>7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3</v>
      </c>
      <c r="R384" s="29">
        <v>0</v>
      </c>
    </row>
    <row r="385" spans="2:18" ht="20.100000000000001" customHeight="1" thickBot="1" x14ac:dyDescent="0.25">
      <c r="B385" s="4" t="s">
        <v>646</v>
      </c>
      <c r="C385" s="29">
        <v>102</v>
      </c>
      <c r="D385" s="29">
        <v>0</v>
      </c>
      <c r="E385" s="29">
        <v>0</v>
      </c>
      <c r="F385" s="29">
        <v>0</v>
      </c>
      <c r="G385" s="29">
        <v>28</v>
      </c>
      <c r="H385" s="29">
        <v>0</v>
      </c>
      <c r="I385" s="29">
        <v>23</v>
      </c>
      <c r="J385" s="29">
        <v>24</v>
      </c>
      <c r="K385" s="29">
        <v>1</v>
      </c>
      <c r="L385" s="29">
        <v>0</v>
      </c>
      <c r="M385" s="29">
        <v>0</v>
      </c>
      <c r="N385" s="29">
        <v>0</v>
      </c>
      <c r="O385" s="29">
        <v>0</v>
      </c>
      <c r="P385" s="29">
        <v>11</v>
      </c>
      <c r="Q385" s="29">
        <v>15</v>
      </c>
      <c r="R385" s="29">
        <v>0</v>
      </c>
    </row>
    <row r="386" spans="2:18" ht="20.100000000000001" customHeight="1" thickBot="1" x14ac:dyDescent="0.25">
      <c r="B386" s="4" t="s">
        <v>559</v>
      </c>
      <c r="C386" s="29">
        <v>78</v>
      </c>
      <c r="D386" s="29">
        <v>0</v>
      </c>
      <c r="E386" s="29">
        <v>0</v>
      </c>
      <c r="F386" s="29">
        <v>0</v>
      </c>
      <c r="G386" s="29">
        <v>50</v>
      </c>
      <c r="H386" s="29">
        <v>3</v>
      </c>
      <c r="I386" s="29">
        <v>0</v>
      </c>
      <c r="J386" s="29">
        <v>2</v>
      </c>
      <c r="K386" s="29">
        <v>2</v>
      </c>
      <c r="L386" s="29">
        <v>0</v>
      </c>
      <c r="M386" s="29">
        <v>0</v>
      </c>
      <c r="N386" s="29">
        <v>0</v>
      </c>
      <c r="O386" s="29">
        <v>8</v>
      </c>
      <c r="P386" s="29">
        <v>10</v>
      </c>
      <c r="Q386" s="29">
        <v>3</v>
      </c>
      <c r="R386" s="29">
        <v>0</v>
      </c>
    </row>
    <row r="387" spans="2:18" ht="20.100000000000001" customHeight="1" thickBot="1" x14ac:dyDescent="0.25">
      <c r="B387" s="4" t="s">
        <v>560</v>
      </c>
      <c r="C387" s="29">
        <v>88</v>
      </c>
      <c r="D387" s="29">
        <v>0</v>
      </c>
      <c r="E387" s="29">
        <v>0</v>
      </c>
      <c r="F387" s="29">
        <v>0</v>
      </c>
      <c r="G387" s="29">
        <v>62</v>
      </c>
      <c r="H387" s="29">
        <v>22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1</v>
      </c>
      <c r="Q387" s="29">
        <v>3</v>
      </c>
      <c r="R387" s="29">
        <v>0</v>
      </c>
    </row>
    <row r="388" spans="2:18" ht="20.100000000000001" customHeight="1" thickBot="1" x14ac:dyDescent="0.25">
      <c r="B388" s="4" t="s">
        <v>561</v>
      </c>
      <c r="C388" s="29">
        <v>101</v>
      </c>
      <c r="D388" s="29">
        <v>0</v>
      </c>
      <c r="E388" s="29">
        <v>0</v>
      </c>
      <c r="F388" s="29">
        <v>0</v>
      </c>
      <c r="G388" s="29">
        <v>18</v>
      </c>
      <c r="H388" s="29">
        <v>68</v>
      </c>
      <c r="I388" s="29">
        <v>4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11</v>
      </c>
      <c r="R388" s="29">
        <v>0</v>
      </c>
    </row>
    <row r="389" spans="2:18" ht="20.100000000000001" customHeight="1" thickBot="1" x14ac:dyDescent="0.25">
      <c r="B389" s="4" t="s">
        <v>562</v>
      </c>
      <c r="C389" s="29">
        <v>1555</v>
      </c>
      <c r="D389" s="29">
        <v>1</v>
      </c>
      <c r="E389" s="29">
        <v>0</v>
      </c>
      <c r="F389" s="29">
        <v>0</v>
      </c>
      <c r="G389" s="29">
        <v>376</v>
      </c>
      <c r="H389" s="29">
        <v>165</v>
      </c>
      <c r="I389" s="29">
        <v>38</v>
      </c>
      <c r="J389" s="29">
        <v>87</v>
      </c>
      <c r="K389" s="29">
        <v>25</v>
      </c>
      <c r="L389" s="29">
        <v>34</v>
      </c>
      <c r="M389" s="29">
        <v>16</v>
      </c>
      <c r="N389" s="29">
        <v>2</v>
      </c>
      <c r="O389" s="29">
        <v>0</v>
      </c>
      <c r="P389" s="29">
        <v>0</v>
      </c>
      <c r="Q389" s="29">
        <v>735</v>
      </c>
      <c r="R389" s="29">
        <v>76</v>
      </c>
    </row>
    <row r="390" spans="2:18" ht="20.100000000000001" customHeight="1" thickBot="1" x14ac:dyDescent="0.25">
      <c r="B390" s="4" t="s">
        <v>563</v>
      </c>
      <c r="C390" s="29">
        <v>707</v>
      </c>
      <c r="D390" s="29">
        <v>1</v>
      </c>
      <c r="E390" s="29">
        <v>0</v>
      </c>
      <c r="F390" s="29">
        <v>0</v>
      </c>
      <c r="G390" s="29">
        <v>251</v>
      </c>
      <c r="H390" s="29">
        <v>113</v>
      </c>
      <c r="I390" s="29">
        <v>0</v>
      </c>
      <c r="J390" s="29">
        <v>25</v>
      </c>
      <c r="K390" s="29">
        <v>17</v>
      </c>
      <c r="L390" s="29">
        <v>26</v>
      </c>
      <c r="M390" s="29">
        <v>11</v>
      </c>
      <c r="N390" s="29">
        <v>0</v>
      </c>
      <c r="O390" s="29">
        <v>22</v>
      </c>
      <c r="P390" s="29">
        <v>13</v>
      </c>
      <c r="Q390" s="29">
        <v>89</v>
      </c>
      <c r="R390" s="29">
        <v>139</v>
      </c>
    </row>
    <row r="391" spans="2:18" ht="20.100000000000001" customHeight="1" thickBot="1" x14ac:dyDescent="0.25">
      <c r="B391" s="4" t="s">
        <v>564</v>
      </c>
      <c r="C391" s="29">
        <v>1529</v>
      </c>
      <c r="D391" s="29">
        <v>0</v>
      </c>
      <c r="E391" s="29">
        <v>0</v>
      </c>
      <c r="F391" s="29">
        <v>0</v>
      </c>
      <c r="G391" s="29">
        <v>338</v>
      </c>
      <c r="H391" s="29">
        <v>118</v>
      </c>
      <c r="I391" s="29">
        <v>48</v>
      </c>
      <c r="J391" s="29">
        <v>55</v>
      </c>
      <c r="K391" s="29">
        <v>8</v>
      </c>
      <c r="L391" s="29">
        <v>47</v>
      </c>
      <c r="M391" s="29">
        <v>16</v>
      </c>
      <c r="N391" s="29">
        <v>0</v>
      </c>
      <c r="O391" s="29">
        <v>0</v>
      </c>
      <c r="P391" s="29">
        <v>488</v>
      </c>
      <c r="Q391" s="29">
        <v>151</v>
      </c>
      <c r="R391" s="29">
        <v>260</v>
      </c>
    </row>
    <row r="392" spans="2:18" ht="20.100000000000001" customHeight="1" thickBot="1" x14ac:dyDescent="0.25">
      <c r="B392" s="4" t="s">
        <v>565</v>
      </c>
      <c r="C392" s="29">
        <v>799</v>
      </c>
      <c r="D392" s="29">
        <v>1</v>
      </c>
      <c r="E392" s="29">
        <v>0</v>
      </c>
      <c r="F392" s="29">
        <v>0</v>
      </c>
      <c r="G392" s="29">
        <v>462</v>
      </c>
      <c r="H392" s="29">
        <v>5</v>
      </c>
      <c r="I392" s="29">
        <v>9</v>
      </c>
      <c r="J392" s="29">
        <v>100</v>
      </c>
      <c r="K392" s="29">
        <v>12</v>
      </c>
      <c r="L392" s="29">
        <v>11</v>
      </c>
      <c r="M392" s="29">
        <v>12</v>
      </c>
      <c r="N392" s="29">
        <v>19</v>
      </c>
      <c r="O392" s="29">
        <v>3</v>
      </c>
      <c r="P392" s="29">
        <v>58</v>
      </c>
      <c r="Q392" s="29">
        <v>89</v>
      </c>
      <c r="R392" s="29">
        <v>18</v>
      </c>
    </row>
    <row r="393" spans="2:18" ht="20.100000000000001" customHeight="1" thickBot="1" x14ac:dyDescent="0.25">
      <c r="B393" s="4" t="s">
        <v>566</v>
      </c>
      <c r="C393" s="29">
        <v>1527</v>
      </c>
      <c r="D393" s="29">
        <v>0</v>
      </c>
      <c r="E393" s="29">
        <v>0</v>
      </c>
      <c r="F393" s="29">
        <v>0</v>
      </c>
      <c r="G393" s="29">
        <v>565</v>
      </c>
      <c r="H393" s="29">
        <v>145</v>
      </c>
      <c r="I393" s="29">
        <v>31</v>
      </c>
      <c r="J393" s="29">
        <v>123</v>
      </c>
      <c r="K393" s="29">
        <v>9</v>
      </c>
      <c r="L393" s="29">
        <v>76</v>
      </c>
      <c r="M393" s="29">
        <v>5</v>
      </c>
      <c r="N393" s="29">
        <v>0</v>
      </c>
      <c r="O393" s="29">
        <v>2</v>
      </c>
      <c r="P393" s="29">
        <v>3</v>
      </c>
      <c r="Q393" s="29">
        <v>214</v>
      </c>
      <c r="R393" s="29">
        <v>354</v>
      </c>
    </row>
    <row r="394" spans="2:18" ht="20.100000000000001" customHeight="1" thickBot="1" x14ac:dyDescent="0.25">
      <c r="B394" s="4" t="s">
        <v>567</v>
      </c>
      <c r="C394" s="29">
        <v>186</v>
      </c>
      <c r="D394" s="29">
        <v>0</v>
      </c>
      <c r="E394" s="29">
        <v>0</v>
      </c>
      <c r="F394" s="29">
        <v>0</v>
      </c>
      <c r="G394" s="29">
        <v>100</v>
      </c>
      <c r="H394" s="29">
        <v>34</v>
      </c>
      <c r="I394" s="29">
        <v>12</v>
      </c>
      <c r="J394" s="29">
        <v>5</v>
      </c>
      <c r="K394" s="29">
        <v>0</v>
      </c>
      <c r="L394" s="29">
        <v>0</v>
      </c>
      <c r="M394" s="29">
        <v>0</v>
      </c>
      <c r="N394" s="29">
        <v>3</v>
      </c>
      <c r="O394" s="29">
        <v>0</v>
      </c>
      <c r="P394" s="29">
        <v>0</v>
      </c>
      <c r="Q394" s="29">
        <v>16</v>
      </c>
      <c r="R394" s="29">
        <v>16</v>
      </c>
    </row>
    <row r="395" spans="2:18" ht="20.100000000000001" customHeight="1" thickBot="1" x14ac:dyDescent="0.25">
      <c r="B395" s="4" t="s">
        <v>568</v>
      </c>
      <c r="C395" s="29">
        <v>269</v>
      </c>
      <c r="D395" s="29">
        <v>0</v>
      </c>
      <c r="E395" s="29">
        <v>0</v>
      </c>
      <c r="F395" s="29">
        <v>0</v>
      </c>
      <c r="G395" s="29">
        <v>241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22</v>
      </c>
      <c r="Q395" s="29">
        <v>6</v>
      </c>
      <c r="R395" s="29">
        <v>0</v>
      </c>
    </row>
    <row r="396" spans="2:18" ht="20.100000000000001" customHeight="1" thickBot="1" x14ac:dyDescent="0.25">
      <c r="B396" s="4" t="s">
        <v>569</v>
      </c>
      <c r="C396" s="29">
        <v>556</v>
      </c>
      <c r="D396" s="29">
        <v>0</v>
      </c>
      <c r="E396" s="29">
        <v>0</v>
      </c>
      <c r="F396" s="29">
        <v>0</v>
      </c>
      <c r="G396" s="29">
        <v>353</v>
      </c>
      <c r="H396" s="29">
        <v>4</v>
      </c>
      <c r="I396" s="29">
        <v>8</v>
      </c>
      <c r="J396" s="29">
        <v>0</v>
      </c>
      <c r="K396" s="29">
        <v>4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129</v>
      </c>
      <c r="R396" s="29">
        <v>58</v>
      </c>
    </row>
    <row r="397" spans="2:18" ht="20.100000000000001" customHeight="1" thickBot="1" x14ac:dyDescent="0.25">
      <c r="B397" s="4" t="s">
        <v>570</v>
      </c>
      <c r="C397" s="29">
        <v>781</v>
      </c>
      <c r="D397" s="29">
        <v>1</v>
      </c>
      <c r="E397" s="29">
        <v>0</v>
      </c>
      <c r="F397" s="29">
        <v>0</v>
      </c>
      <c r="G397" s="29">
        <v>468</v>
      </c>
      <c r="H397" s="29">
        <v>16</v>
      </c>
      <c r="I397" s="29">
        <v>81</v>
      </c>
      <c r="J397" s="29">
        <v>43</v>
      </c>
      <c r="K397" s="29">
        <v>4</v>
      </c>
      <c r="L397" s="29">
        <v>16</v>
      </c>
      <c r="M397" s="29">
        <v>1</v>
      </c>
      <c r="N397" s="29">
        <v>0</v>
      </c>
      <c r="O397" s="29">
        <v>3</v>
      </c>
      <c r="P397" s="29">
        <v>34</v>
      </c>
      <c r="Q397" s="29">
        <v>81</v>
      </c>
      <c r="R397" s="29">
        <v>33</v>
      </c>
    </row>
    <row r="398" spans="2:18" ht="20.100000000000001" customHeight="1" thickBot="1" x14ac:dyDescent="0.25">
      <c r="B398" s="4" t="s">
        <v>204</v>
      </c>
      <c r="C398" s="29">
        <v>13855</v>
      </c>
      <c r="D398" s="29">
        <v>4</v>
      </c>
      <c r="E398" s="29">
        <v>0</v>
      </c>
      <c r="F398" s="29">
        <v>0</v>
      </c>
      <c r="G398" s="29">
        <v>9447</v>
      </c>
      <c r="H398" s="29">
        <v>247</v>
      </c>
      <c r="I398" s="29">
        <v>675</v>
      </c>
      <c r="J398" s="29">
        <v>970</v>
      </c>
      <c r="K398" s="29">
        <v>110</v>
      </c>
      <c r="L398" s="29">
        <v>153</v>
      </c>
      <c r="M398" s="29">
        <v>81</v>
      </c>
      <c r="N398" s="29">
        <v>6</v>
      </c>
      <c r="O398" s="29">
        <v>41</v>
      </c>
      <c r="P398" s="29">
        <v>749</v>
      </c>
      <c r="Q398" s="29">
        <v>1287</v>
      </c>
      <c r="R398" s="29">
        <v>85</v>
      </c>
    </row>
    <row r="399" spans="2:18" ht="20.100000000000001" customHeight="1" thickBot="1" x14ac:dyDescent="0.25">
      <c r="B399" s="4" t="s">
        <v>571</v>
      </c>
      <c r="C399" s="29">
        <v>263</v>
      </c>
      <c r="D399" s="29">
        <v>1</v>
      </c>
      <c r="E399" s="29">
        <v>0</v>
      </c>
      <c r="F399" s="29">
        <v>0</v>
      </c>
      <c r="G399" s="29">
        <v>146</v>
      </c>
      <c r="H399" s="29">
        <v>17</v>
      </c>
      <c r="I399" s="29">
        <v>3</v>
      </c>
      <c r="J399" s="29">
        <v>30</v>
      </c>
      <c r="K399" s="29">
        <v>6</v>
      </c>
      <c r="L399" s="29">
        <v>18</v>
      </c>
      <c r="M399" s="29">
        <v>3</v>
      </c>
      <c r="N399" s="29">
        <v>1</v>
      </c>
      <c r="O399" s="29">
        <v>0</v>
      </c>
      <c r="P399" s="29">
        <v>8</v>
      </c>
      <c r="Q399" s="29">
        <v>22</v>
      </c>
      <c r="R399" s="29">
        <v>8</v>
      </c>
    </row>
    <row r="400" spans="2:18" ht="20.100000000000001" customHeight="1" thickBot="1" x14ac:dyDescent="0.25">
      <c r="B400" s="4" t="s">
        <v>572</v>
      </c>
      <c r="C400" s="29">
        <v>1037</v>
      </c>
      <c r="D400" s="29">
        <v>1</v>
      </c>
      <c r="E400" s="29">
        <v>0</v>
      </c>
      <c r="F400" s="29">
        <v>0</v>
      </c>
      <c r="G400" s="29">
        <v>241</v>
      </c>
      <c r="H400" s="29">
        <v>15</v>
      </c>
      <c r="I400" s="29">
        <v>127</v>
      </c>
      <c r="J400" s="29">
        <v>15</v>
      </c>
      <c r="K400" s="29">
        <v>23</v>
      </c>
      <c r="L400" s="29">
        <v>70</v>
      </c>
      <c r="M400" s="29">
        <v>3</v>
      </c>
      <c r="N400" s="29">
        <v>1</v>
      </c>
      <c r="O400" s="29">
        <v>0</v>
      </c>
      <c r="P400" s="29">
        <v>7</v>
      </c>
      <c r="Q400" s="29">
        <v>483</v>
      </c>
      <c r="R400" s="29">
        <v>51</v>
      </c>
    </row>
    <row r="401" spans="2:18" ht="20.100000000000001" customHeight="1" thickBot="1" x14ac:dyDescent="0.25">
      <c r="B401" s="4" t="s">
        <v>573</v>
      </c>
      <c r="C401" s="29">
        <v>1499</v>
      </c>
      <c r="D401" s="29">
        <v>0</v>
      </c>
      <c r="E401" s="29">
        <v>0</v>
      </c>
      <c r="F401" s="29">
        <v>0</v>
      </c>
      <c r="G401" s="29">
        <v>159</v>
      </c>
      <c r="H401" s="29">
        <v>113</v>
      </c>
      <c r="I401" s="29">
        <v>102</v>
      </c>
      <c r="J401" s="29">
        <v>119</v>
      </c>
      <c r="K401" s="29">
        <v>7</v>
      </c>
      <c r="L401" s="29">
        <v>116</v>
      </c>
      <c r="M401" s="29">
        <v>3</v>
      </c>
      <c r="N401" s="29">
        <v>4</v>
      </c>
      <c r="O401" s="29">
        <v>3</v>
      </c>
      <c r="P401" s="29">
        <v>264</v>
      </c>
      <c r="Q401" s="29">
        <v>422</v>
      </c>
      <c r="R401" s="29">
        <v>187</v>
      </c>
    </row>
    <row r="402" spans="2:18" ht="20.100000000000001" customHeight="1" thickBot="1" x14ac:dyDescent="0.25">
      <c r="B402" s="4" t="s">
        <v>574</v>
      </c>
      <c r="C402" s="29">
        <v>596</v>
      </c>
      <c r="D402" s="29">
        <v>0</v>
      </c>
      <c r="E402" s="29">
        <v>0</v>
      </c>
      <c r="F402" s="29">
        <v>2</v>
      </c>
      <c r="G402" s="29">
        <v>396</v>
      </c>
      <c r="H402" s="29">
        <v>41</v>
      </c>
      <c r="I402" s="29">
        <v>17</v>
      </c>
      <c r="J402" s="29">
        <v>62</v>
      </c>
      <c r="K402" s="29">
        <v>7</v>
      </c>
      <c r="L402" s="29">
        <v>2</v>
      </c>
      <c r="M402" s="29">
        <v>3</v>
      </c>
      <c r="N402" s="29">
        <v>0</v>
      </c>
      <c r="O402" s="29">
        <v>0</v>
      </c>
      <c r="P402" s="29">
        <v>28</v>
      </c>
      <c r="Q402" s="29">
        <v>27</v>
      </c>
      <c r="R402" s="29">
        <v>11</v>
      </c>
    </row>
    <row r="403" spans="2:18" ht="20.100000000000001" customHeight="1" thickBot="1" x14ac:dyDescent="0.25">
      <c r="B403" s="4" t="s">
        <v>575</v>
      </c>
      <c r="C403" s="29">
        <v>767</v>
      </c>
      <c r="D403" s="29">
        <v>1</v>
      </c>
      <c r="E403" s="29">
        <v>0</v>
      </c>
      <c r="F403" s="29">
        <v>0</v>
      </c>
      <c r="G403" s="29">
        <v>360</v>
      </c>
      <c r="H403" s="29">
        <v>25</v>
      </c>
      <c r="I403" s="29">
        <v>20</v>
      </c>
      <c r="J403" s="29">
        <v>112</v>
      </c>
      <c r="K403" s="29">
        <v>8</v>
      </c>
      <c r="L403" s="29">
        <v>25</v>
      </c>
      <c r="M403" s="29">
        <v>1</v>
      </c>
      <c r="N403" s="29">
        <v>3</v>
      </c>
      <c r="O403" s="29">
        <v>9</v>
      </c>
      <c r="P403" s="29">
        <v>52</v>
      </c>
      <c r="Q403" s="29">
        <v>144</v>
      </c>
      <c r="R403" s="29">
        <v>7</v>
      </c>
    </row>
    <row r="404" spans="2:18" ht="20.100000000000001" customHeight="1" thickBot="1" x14ac:dyDescent="0.25">
      <c r="B404" s="4" t="s">
        <v>576</v>
      </c>
      <c r="C404" s="29">
        <v>564</v>
      </c>
      <c r="D404" s="29">
        <v>0</v>
      </c>
      <c r="E404" s="29">
        <v>0</v>
      </c>
      <c r="F404" s="29">
        <v>0</v>
      </c>
      <c r="G404" s="29">
        <v>197</v>
      </c>
      <c r="H404" s="29">
        <v>84</v>
      </c>
      <c r="I404" s="29">
        <v>48</v>
      </c>
      <c r="J404" s="29">
        <v>14</v>
      </c>
      <c r="K404" s="29">
        <v>2</v>
      </c>
      <c r="L404" s="29">
        <v>84</v>
      </c>
      <c r="M404" s="29">
        <v>2</v>
      </c>
      <c r="N404" s="29">
        <v>1</v>
      </c>
      <c r="O404" s="29">
        <v>0</v>
      </c>
      <c r="P404" s="29">
        <v>15</v>
      </c>
      <c r="Q404" s="29">
        <v>41</v>
      </c>
      <c r="R404" s="29">
        <v>76</v>
      </c>
    </row>
    <row r="405" spans="2:18" ht="20.100000000000001" customHeight="1" thickBot="1" x14ac:dyDescent="0.25">
      <c r="B405" s="4" t="s">
        <v>577</v>
      </c>
      <c r="C405" s="29">
        <v>547</v>
      </c>
      <c r="D405" s="29">
        <v>0</v>
      </c>
      <c r="E405" s="29">
        <v>0</v>
      </c>
      <c r="F405" s="29">
        <v>0</v>
      </c>
      <c r="G405" s="29">
        <v>326</v>
      </c>
      <c r="H405" s="29">
        <v>29</v>
      </c>
      <c r="I405" s="29">
        <v>28</v>
      </c>
      <c r="J405" s="29">
        <v>40</v>
      </c>
      <c r="K405" s="29">
        <v>6</v>
      </c>
      <c r="L405" s="29">
        <v>21</v>
      </c>
      <c r="M405" s="29">
        <v>13</v>
      </c>
      <c r="N405" s="29">
        <v>0</v>
      </c>
      <c r="O405" s="29">
        <v>1</v>
      </c>
      <c r="P405" s="29">
        <v>17</v>
      </c>
      <c r="Q405" s="29">
        <v>38</v>
      </c>
      <c r="R405" s="29">
        <v>28</v>
      </c>
    </row>
    <row r="406" spans="2:18" ht="20.100000000000001" customHeight="1" thickBot="1" x14ac:dyDescent="0.25">
      <c r="B406" s="4" t="s">
        <v>578</v>
      </c>
      <c r="C406" s="29">
        <v>202</v>
      </c>
      <c r="D406" s="29">
        <v>0</v>
      </c>
      <c r="E406" s="29">
        <v>0</v>
      </c>
      <c r="F406" s="29">
        <v>0</v>
      </c>
      <c r="G406" s="29">
        <v>153</v>
      </c>
      <c r="H406" s="29">
        <v>12</v>
      </c>
      <c r="I406" s="29">
        <v>2</v>
      </c>
      <c r="J406" s="29">
        <v>1</v>
      </c>
      <c r="K406" s="29">
        <v>0</v>
      </c>
      <c r="L406" s="29">
        <v>7</v>
      </c>
      <c r="M406" s="29">
        <v>7</v>
      </c>
      <c r="N406" s="29">
        <v>3</v>
      </c>
      <c r="O406" s="29">
        <v>0</v>
      </c>
      <c r="P406" s="29">
        <v>10</v>
      </c>
      <c r="Q406" s="29">
        <v>7</v>
      </c>
      <c r="R406" s="29">
        <v>0</v>
      </c>
    </row>
    <row r="407" spans="2:18" ht="20.100000000000001" customHeight="1" thickBot="1" x14ac:dyDescent="0.25">
      <c r="B407" s="4" t="s">
        <v>579</v>
      </c>
      <c r="C407" s="29">
        <v>248</v>
      </c>
      <c r="D407" s="29">
        <v>0</v>
      </c>
      <c r="E407" s="29">
        <v>0</v>
      </c>
      <c r="F407" s="29">
        <v>0</v>
      </c>
      <c r="G407" s="29">
        <v>138</v>
      </c>
      <c r="H407" s="29">
        <v>13</v>
      </c>
      <c r="I407" s="29">
        <v>2</v>
      </c>
      <c r="J407" s="29">
        <v>70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9</v>
      </c>
      <c r="Q407" s="29">
        <v>13</v>
      </c>
      <c r="R407" s="29">
        <v>3</v>
      </c>
    </row>
    <row r="408" spans="2:18" ht="20.100000000000001" customHeight="1" thickBot="1" x14ac:dyDescent="0.25">
      <c r="B408" s="4" t="s">
        <v>580</v>
      </c>
      <c r="C408" s="29">
        <v>89</v>
      </c>
      <c r="D408" s="29">
        <v>2</v>
      </c>
      <c r="E408" s="29">
        <v>0</v>
      </c>
      <c r="F408" s="29">
        <v>0</v>
      </c>
      <c r="G408" s="29">
        <v>25</v>
      </c>
      <c r="H408" s="29">
        <v>30</v>
      </c>
      <c r="I408" s="29">
        <v>20</v>
      </c>
      <c r="J408" s="29">
        <v>0</v>
      </c>
      <c r="K408" s="29">
        <v>0</v>
      </c>
      <c r="L408" s="29">
        <v>2</v>
      </c>
      <c r="M408" s="29">
        <v>1</v>
      </c>
      <c r="N408" s="29">
        <v>0</v>
      </c>
      <c r="O408" s="29">
        <v>0</v>
      </c>
      <c r="P408" s="29">
        <v>1</v>
      </c>
      <c r="Q408" s="29">
        <v>8</v>
      </c>
      <c r="R408" s="29">
        <v>0</v>
      </c>
    </row>
    <row r="409" spans="2:18" ht="20.100000000000001" customHeight="1" thickBot="1" x14ac:dyDescent="0.25">
      <c r="B409" s="4" t="s">
        <v>581</v>
      </c>
      <c r="C409" s="29">
        <v>160</v>
      </c>
      <c r="D409" s="29">
        <v>0</v>
      </c>
      <c r="E409" s="29">
        <v>0</v>
      </c>
      <c r="F409" s="29">
        <v>0</v>
      </c>
      <c r="G409" s="29">
        <v>89</v>
      </c>
      <c r="H409" s="29">
        <v>4</v>
      </c>
      <c r="I409" s="29">
        <v>5</v>
      </c>
      <c r="J409" s="29">
        <v>25</v>
      </c>
      <c r="K409" s="29">
        <v>0</v>
      </c>
      <c r="L409" s="29">
        <v>9</v>
      </c>
      <c r="M409" s="29">
        <v>0</v>
      </c>
      <c r="N409" s="29">
        <v>0</v>
      </c>
      <c r="O409" s="29">
        <v>0</v>
      </c>
      <c r="P409" s="29">
        <v>0</v>
      </c>
      <c r="Q409" s="29">
        <v>10</v>
      </c>
      <c r="R409" s="29">
        <v>18</v>
      </c>
    </row>
    <row r="410" spans="2:18" ht="20.100000000000001" customHeight="1" thickBot="1" x14ac:dyDescent="0.25">
      <c r="B410" s="4" t="s">
        <v>582</v>
      </c>
      <c r="C410" s="29">
        <v>1223</v>
      </c>
      <c r="D410" s="29">
        <v>0</v>
      </c>
      <c r="E410" s="29">
        <v>0</v>
      </c>
      <c r="F410" s="29">
        <v>0</v>
      </c>
      <c r="G410" s="29">
        <v>432</v>
      </c>
      <c r="H410" s="29">
        <v>393</v>
      </c>
      <c r="I410" s="29">
        <v>19</v>
      </c>
      <c r="J410" s="29">
        <v>99</v>
      </c>
      <c r="K410" s="29">
        <v>6</v>
      </c>
      <c r="L410" s="29">
        <v>4</v>
      </c>
      <c r="M410" s="29">
        <v>3</v>
      </c>
      <c r="N410" s="29">
        <v>4</v>
      </c>
      <c r="O410" s="29">
        <v>7</v>
      </c>
      <c r="P410" s="29">
        <v>118</v>
      </c>
      <c r="Q410" s="29">
        <v>125</v>
      </c>
      <c r="R410" s="29">
        <v>13</v>
      </c>
    </row>
    <row r="411" spans="2:18" ht="20.100000000000001" customHeight="1" thickBot="1" x14ac:dyDescent="0.25">
      <c r="B411" s="4" t="s">
        <v>583</v>
      </c>
      <c r="C411" s="29">
        <v>352</v>
      </c>
      <c r="D411" s="29">
        <v>0</v>
      </c>
      <c r="E411" s="29">
        <v>0</v>
      </c>
      <c r="F411" s="29">
        <v>0</v>
      </c>
      <c r="G411" s="29">
        <v>107</v>
      </c>
      <c r="H411" s="29">
        <v>47</v>
      </c>
      <c r="I411" s="29">
        <v>11</v>
      </c>
      <c r="J411" s="29">
        <v>59</v>
      </c>
      <c r="K411" s="29">
        <v>0</v>
      </c>
      <c r="L411" s="29">
        <v>8</v>
      </c>
      <c r="M411" s="29">
        <v>0</v>
      </c>
      <c r="N411" s="29">
        <v>10</v>
      </c>
      <c r="O411" s="29">
        <v>0</v>
      </c>
      <c r="P411" s="29">
        <v>80</v>
      </c>
      <c r="Q411" s="29">
        <v>28</v>
      </c>
      <c r="R411" s="29">
        <v>2</v>
      </c>
    </row>
    <row r="412" spans="2:18" ht="20.100000000000001" customHeight="1" thickBot="1" x14ac:dyDescent="0.25">
      <c r="B412" s="4" t="s">
        <v>584</v>
      </c>
      <c r="C412" s="29">
        <v>514</v>
      </c>
      <c r="D412" s="29">
        <v>0</v>
      </c>
      <c r="E412" s="29">
        <v>0</v>
      </c>
      <c r="F412" s="29">
        <v>0</v>
      </c>
      <c r="G412" s="29">
        <v>407</v>
      </c>
      <c r="H412" s="29">
        <v>28</v>
      </c>
      <c r="I412" s="29">
        <v>17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7</v>
      </c>
      <c r="Q412" s="29">
        <v>31</v>
      </c>
      <c r="R412" s="29">
        <v>24</v>
      </c>
    </row>
    <row r="413" spans="2:18" ht="20.100000000000001" customHeight="1" thickBot="1" x14ac:dyDescent="0.25">
      <c r="B413" s="4" t="s">
        <v>585</v>
      </c>
      <c r="C413" s="29">
        <v>107</v>
      </c>
      <c r="D413" s="29">
        <v>0</v>
      </c>
      <c r="E413" s="29">
        <v>0</v>
      </c>
      <c r="F413" s="29">
        <v>0</v>
      </c>
      <c r="G413" s="29">
        <v>47</v>
      </c>
      <c r="H413" s="29">
        <v>60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</row>
    <row r="414" spans="2:18" ht="20.100000000000001" customHeight="1" thickBot="1" x14ac:dyDescent="0.25">
      <c r="B414" s="4" t="s">
        <v>205</v>
      </c>
      <c r="C414" s="29">
        <v>3554</v>
      </c>
      <c r="D414" s="29">
        <v>0</v>
      </c>
      <c r="E414" s="29">
        <v>0</v>
      </c>
      <c r="F414" s="29">
        <v>0</v>
      </c>
      <c r="G414" s="29">
        <v>1981</v>
      </c>
      <c r="H414" s="29">
        <v>330</v>
      </c>
      <c r="I414" s="29">
        <v>159</v>
      </c>
      <c r="J414" s="29">
        <v>128</v>
      </c>
      <c r="K414" s="29">
        <v>14</v>
      </c>
      <c r="L414" s="29">
        <v>5</v>
      </c>
      <c r="M414" s="29">
        <v>20</v>
      </c>
      <c r="N414" s="29">
        <v>44</v>
      </c>
      <c r="O414" s="29">
        <v>18</v>
      </c>
      <c r="P414" s="29">
        <v>504</v>
      </c>
      <c r="Q414" s="29">
        <v>336</v>
      </c>
      <c r="R414" s="29">
        <v>15</v>
      </c>
    </row>
    <row r="415" spans="2:18" ht="20.100000000000001" customHeight="1" thickBot="1" x14ac:dyDescent="0.25">
      <c r="B415" s="4" t="s">
        <v>586</v>
      </c>
      <c r="C415" s="29">
        <v>86</v>
      </c>
      <c r="D415" s="29">
        <v>0</v>
      </c>
      <c r="E415" s="29">
        <v>0</v>
      </c>
      <c r="F415" s="29">
        <v>0</v>
      </c>
      <c r="G415" s="29">
        <v>44</v>
      </c>
      <c r="H415" s="29">
        <v>16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13</v>
      </c>
      <c r="Q415" s="29">
        <v>13</v>
      </c>
      <c r="R415" s="29">
        <v>0</v>
      </c>
    </row>
    <row r="416" spans="2:18" ht="20.100000000000001" customHeight="1" thickBot="1" x14ac:dyDescent="0.25">
      <c r="B416" s="4" t="s">
        <v>587</v>
      </c>
      <c r="C416" s="29">
        <v>444</v>
      </c>
      <c r="D416" s="29">
        <v>0</v>
      </c>
      <c r="E416" s="29">
        <v>0</v>
      </c>
      <c r="F416" s="29">
        <v>0</v>
      </c>
      <c r="G416" s="29">
        <v>328</v>
      </c>
      <c r="H416" s="29">
        <v>27</v>
      </c>
      <c r="I416" s="29">
        <v>12</v>
      </c>
      <c r="J416" s="29">
        <v>0</v>
      </c>
      <c r="K416" s="29">
        <v>0</v>
      </c>
      <c r="L416" s="29">
        <v>12</v>
      </c>
      <c r="M416" s="29">
        <v>2</v>
      </c>
      <c r="N416" s="29">
        <v>0</v>
      </c>
      <c r="O416" s="29">
        <v>7</v>
      </c>
      <c r="P416" s="29">
        <v>38</v>
      </c>
      <c r="Q416" s="29">
        <v>15</v>
      </c>
      <c r="R416" s="29">
        <v>3</v>
      </c>
    </row>
    <row r="417" spans="2:18" ht="20.100000000000001" customHeight="1" thickBot="1" x14ac:dyDescent="0.25">
      <c r="B417" s="4" t="s">
        <v>588</v>
      </c>
      <c r="C417" s="29">
        <v>390</v>
      </c>
      <c r="D417" s="29">
        <v>0</v>
      </c>
      <c r="E417" s="29">
        <v>0</v>
      </c>
      <c r="F417" s="29">
        <v>0</v>
      </c>
      <c r="G417" s="29">
        <v>290</v>
      </c>
      <c r="H417" s="29">
        <v>14</v>
      </c>
      <c r="I417" s="29">
        <v>11</v>
      </c>
      <c r="J417" s="29">
        <v>14</v>
      </c>
      <c r="K417" s="29">
        <v>0</v>
      </c>
      <c r="L417" s="29">
        <v>12</v>
      </c>
      <c r="M417" s="29">
        <v>0</v>
      </c>
      <c r="N417" s="29">
        <v>3</v>
      </c>
      <c r="O417" s="29">
        <v>0</v>
      </c>
      <c r="P417" s="29">
        <v>20</v>
      </c>
      <c r="Q417" s="29">
        <v>26</v>
      </c>
      <c r="R417" s="29">
        <v>0</v>
      </c>
    </row>
    <row r="418" spans="2:18" ht="20.100000000000001" customHeight="1" thickBot="1" x14ac:dyDescent="0.25">
      <c r="B418" s="4" t="s">
        <v>589</v>
      </c>
      <c r="C418" s="29">
        <v>132</v>
      </c>
      <c r="D418" s="29">
        <v>0</v>
      </c>
      <c r="E418" s="29">
        <v>0</v>
      </c>
      <c r="F418" s="29">
        <v>0</v>
      </c>
      <c r="G418" s="29">
        <v>35</v>
      </c>
      <c r="H418" s="29">
        <v>15</v>
      </c>
      <c r="I418" s="29">
        <v>10</v>
      </c>
      <c r="J418" s="29">
        <v>12</v>
      </c>
      <c r="K418" s="29">
        <v>0</v>
      </c>
      <c r="L418" s="29">
        <v>27</v>
      </c>
      <c r="M418" s="29">
        <v>3</v>
      </c>
      <c r="N418" s="29">
        <v>0</v>
      </c>
      <c r="O418" s="29">
        <v>3</v>
      </c>
      <c r="P418" s="29">
        <v>2</v>
      </c>
      <c r="Q418" s="29">
        <v>25</v>
      </c>
      <c r="R418" s="29">
        <v>0</v>
      </c>
    </row>
    <row r="419" spans="2:18" ht="20.100000000000001" customHeight="1" thickBot="1" x14ac:dyDescent="0.25">
      <c r="B419" s="4" t="s">
        <v>590</v>
      </c>
      <c r="C419" s="29">
        <v>547</v>
      </c>
      <c r="D419" s="29">
        <v>0</v>
      </c>
      <c r="E419" s="29">
        <v>0</v>
      </c>
      <c r="F419" s="29">
        <v>0</v>
      </c>
      <c r="G419" s="29">
        <v>280</v>
      </c>
      <c r="H419" s="29">
        <v>97</v>
      </c>
      <c r="I419" s="29">
        <v>2</v>
      </c>
      <c r="J419" s="29">
        <v>4</v>
      </c>
      <c r="K419" s="29">
        <v>17</v>
      </c>
      <c r="L419" s="29">
        <v>14</v>
      </c>
      <c r="M419" s="29">
        <v>7</v>
      </c>
      <c r="N419" s="29">
        <v>4</v>
      </c>
      <c r="O419" s="29">
        <v>0</v>
      </c>
      <c r="P419" s="29">
        <v>22</v>
      </c>
      <c r="Q419" s="29">
        <v>79</v>
      </c>
      <c r="R419" s="29">
        <v>21</v>
      </c>
    </row>
    <row r="420" spans="2:18" ht="20.100000000000001" customHeight="1" thickBot="1" x14ac:dyDescent="0.25">
      <c r="B420" s="4" t="s">
        <v>591</v>
      </c>
      <c r="C420" s="29">
        <v>150</v>
      </c>
      <c r="D420" s="29">
        <v>0</v>
      </c>
      <c r="E420" s="29">
        <v>0</v>
      </c>
      <c r="F420" s="29">
        <v>0</v>
      </c>
      <c r="G420" s="29">
        <v>35</v>
      </c>
      <c r="H420" s="29">
        <v>56</v>
      </c>
      <c r="I420" s="29">
        <v>32</v>
      </c>
      <c r="J420" s="29">
        <v>0</v>
      </c>
      <c r="K420" s="29">
        <v>0</v>
      </c>
      <c r="L420" s="29">
        <v>0</v>
      </c>
      <c r="M420" s="29">
        <v>0</v>
      </c>
      <c r="N420" s="29">
        <v>1</v>
      </c>
      <c r="O420" s="29">
        <v>0</v>
      </c>
      <c r="P420" s="29">
        <v>1</v>
      </c>
      <c r="Q420" s="29">
        <v>23</v>
      </c>
      <c r="R420" s="29">
        <v>2</v>
      </c>
    </row>
    <row r="421" spans="2:18" ht="20.100000000000001" customHeight="1" thickBot="1" x14ac:dyDescent="0.25">
      <c r="B421" s="4" t="s">
        <v>592</v>
      </c>
      <c r="C421" s="29">
        <v>141</v>
      </c>
      <c r="D421" s="29">
        <v>0</v>
      </c>
      <c r="E421" s="29">
        <v>0</v>
      </c>
      <c r="F421" s="29">
        <v>0</v>
      </c>
      <c r="G421" s="29">
        <v>59</v>
      </c>
      <c r="H421" s="29">
        <v>20</v>
      </c>
      <c r="I421" s="29">
        <v>0</v>
      </c>
      <c r="J421" s="29">
        <v>19</v>
      </c>
      <c r="K421" s="29">
        <v>4</v>
      </c>
      <c r="L421" s="29">
        <v>2</v>
      </c>
      <c r="M421" s="29">
        <v>0</v>
      </c>
      <c r="N421" s="29">
        <v>0</v>
      </c>
      <c r="O421" s="29">
        <v>1</v>
      </c>
      <c r="P421" s="29">
        <v>8</v>
      </c>
      <c r="Q421" s="29">
        <v>23</v>
      </c>
      <c r="R421" s="29">
        <v>5</v>
      </c>
    </row>
    <row r="422" spans="2:18" ht="20.100000000000001" customHeight="1" thickBot="1" x14ac:dyDescent="0.25">
      <c r="B422" s="4" t="s">
        <v>593</v>
      </c>
      <c r="C422" s="29">
        <v>273</v>
      </c>
      <c r="D422" s="29">
        <v>2</v>
      </c>
      <c r="E422" s="29">
        <v>0</v>
      </c>
      <c r="F422" s="29">
        <v>0</v>
      </c>
      <c r="G422" s="29">
        <v>207</v>
      </c>
      <c r="H422" s="29">
        <v>5</v>
      </c>
      <c r="I422" s="29">
        <v>1</v>
      </c>
      <c r="J422" s="29">
        <v>32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10</v>
      </c>
      <c r="Q422" s="29">
        <v>15</v>
      </c>
      <c r="R422" s="29">
        <v>1</v>
      </c>
    </row>
    <row r="423" spans="2:18" ht="20.100000000000001" customHeight="1" thickBot="1" x14ac:dyDescent="0.25">
      <c r="B423" s="4" t="s">
        <v>594</v>
      </c>
      <c r="C423" s="29">
        <v>1052</v>
      </c>
      <c r="D423" s="29">
        <v>0</v>
      </c>
      <c r="E423" s="29">
        <v>0</v>
      </c>
      <c r="F423" s="29">
        <v>0</v>
      </c>
      <c r="G423" s="29">
        <v>422</v>
      </c>
      <c r="H423" s="29">
        <v>330</v>
      </c>
      <c r="I423" s="29">
        <v>55</v>
      </c>
      <c r="J423" s="29">
        <v>11</v>
      </c>
      <c r="K423" s="29">
        <v>2</v>
      </c>
      <c r="L423" s="29">
        <v>0</v>
      </c>
      <c r="M423" s="29">
        <v>5</v>
      </c>
      <c r="N423" s="29">
        <v>5</v>
      </c>
      <c r="O423" s="29">
        <v>0</v>
      </c>
      <c r="P423" s="29">
        <v>38</v>
      </c>
      <c r="Q423" s="29">
        <v>149</v>
      </c>
      <c r="R423" s="29">
        <v>35</v>
      </c>
    </row>
    <row r="424" spans="2:18" ht="20.100000000000001" customHeight="1" thickBot="1" x14ac:dyDescent="0.25">
      <c r="B424" s="4" t="s">
        <v>595</v>
      </c>
      <c r="C424" s="29">
        <v>150</v>
      </c>
      <c r="D424" s="29">
        <v>0</v>
      </c>
      <c r="E424" s="29">
        <v>0</v>
      </c>
      <c r="F424" s="29">
        <v>0</v>
      </c>
      <c r="G424" s="29">
        <v>60</v>
      </c>
      <c r="H424" s="29">
        <v>38</v>
      </c>
      <c r="I424" s="29">
        <v>1</v>
      </c>
      <c r="J424" s="29">
        <v>21</v>
      </c>
      <c r="K424" s="29">
        <v>1</v>
      </c>
      <c r="L424" s="29">
        <v>0</v>
      </c>
      <c r="M424" s="29">
        <v>0</v>
      </c>
      <c r="N424" s="29">
        <v>4</v>
      </c>
      <c r="O424" s="29">
        <v>1</v>
      </c>
      <c r="P424" s="29">
        <v>0</v>
      </c>
      <c r="Q424" s="29">
        <v>23</v>
      </c>
      <c r="R424" s="29">
        <v>1</v>
      </c>
    </row>
    <row r="425" spans="2:18" ht="20.100000000000001" customHeight="1" thickBot="1" x14ac:dyDescent="0.25">
      <c r="B425" s="4" t="s">
        <v>596</v>
      </c>
      <c r="C425" s="29">
        <v>46</v>
      </c>
      <c r="D425" s="29">
        <v>0</v>
      </c>
      <c r="E425" s="29">
        <v>0</v>
      </c>
      <c r="F425" s="29">
        <v>0</v>
      </c>
      <c r="G425" s="29">
        <v>31</v>
      </c>
      <c r="H425" s="29">
        <v>2</v>
      </c>
      <c r="I425" s="29">
        <v>1</v>
      </c>
      <c r="J425" s="29">
        <v>0</v>
      </c>
      <c r="K425" s="29">
        <v>1</v>
      </c>
      <c r="L425" s="29">
        <v>0</v>
      </c>
      <c r="M425" s="29">
        <v>0</v>
      </c>
      <c r="N425" s="29">
        <v>0</v>
      </c>
      <c r="O425" s="29">
        <v>1</v>
      </c>
      <c r="P425" s="29">
        <v>2</v>
      </c>
      <c r="Q425" s="29">
        <v>1</v>
      </c>
      <c r="R425" s="29">
        <v>7</v>
      </c>
    </row>
    <row r="426" spans="2:18" ht="20.100000000000001" customHeight="1" thickBot="1" x14ac:dyDescent="0.25">
      <c r="B426" s="4" t="s">
        <v>597</v>
      </c>
      <c r="C426" s="29">
        <v>890</v>
      </c>
      <c r="D426" s="29">
        <v>1</v>
      </c>
      <c r="E426" s="29">
        <v>0</v>
      </c>
      <c r="F426" s="29">
        <v>0</v>
      </c>
      <c r="G426" s="29">
        <v>398</v>
      </c>
      <c r="H426" s="29">
        <v>35</v>
      </c>
      <c r="I426" s="29">
        <v>134</v>
      </c>
      <c r="J426" s="29">
        <v>119</v>
      </c>
      <c r="K426" s="29">
        <v>20</v>
      </c>
      <c r="L426" s="29">
        <v>0</v>
      </c>
      <c r="M426" s="29">
        <v>0</v>
      </c>
      <c r="N426" s="29">
        <v>17</v>
      </c>
      <c r="O426" s="29">
        <v>12</v>
      </c>
      <c r="P426" s="29">
        <v>111</v>
      </c>
      <c r="Q426" s="29">
        <v>33</v>
      </c>
      <c r="R426" s="29">
        <v>10</v>
      </c>
    </row>
    <row r="427" spans="2:18" ht="20.100000000000001" customHeight="1" thickBot="1" x14ac:dyDescent="0.25">
      <c r="B427" s="4" t="s">
        <v>598</v>
      </c>
      <c r="C427" s="29">
        <v>192</v>
      </c>
      <c r="D427" s="29">
        <v>0</v>
      </c>
      <c r="E427" s="29">
        <v>0</v>
      </c>
      <c r="F427" s="29">
        <v>0</v>
      </c>
      <c r="G427" s="29">
        <v>93</v>
      </c>
      <c r="H427" s="29">
        <v>18</v>
      </c>
      <c r="I427" s="29">
        <v>18</v>
      </c>
      <c r="J427" s="29">
        <v>10</v>
      </c>
      <c r="K427" s="29">
        <v>0</v>
      </c>
      <c r="L427" s="29">
        <v>1</v>
      </c>
      <c r="M427" s="29">
        <v>1</v>
      </c>
      <c r="N427" s="29">
        <v>0</v>
      </c>
      <c r="O427" s="29">
        <v>2</v>
      </c>
      <c r="P427" s="29">
        <v>47</v>
      </c>
      <c r="Q427" s="29">
        <v>0</v>
      </c>
      <c r="R427" s="29">
        <v>2</v>
      </c>
    </row>
    <row r="428" spans="2:18" ht="20.100000000000001" customHeight="1" thickBot="1" x14ac:dyDescent="0.25">
      <c r="B428" s="4" t="s">
        <v>599</v>
      </c>
      <c r="C428" s="29">
        <v>73</v>
      </c>
      <c r="D428" s="29">
        <v>0</v>
      </c>
      <c r="E428" s="29">
        <v>0</v>
      </c>
      <c r="F428" s="29">
        <v>0</v>
      </c>
      <c r="G428" s="29">
        <v>35</v>
      </c>
      <c r="H428" s="29">
        <v>0</v>
      </c>
      <c r="I428" s="29">
        <v>20</v>
      </c>
      <c r="J428" s="29">
        <v>5</v>
      </c>
      <c r="K428" s="29">
        <v>2</v>
      </c>
      <c r="L428" s="29">
        <v>0</v>
      </c>
      <c r="M428" s="29">
        <v>0</v>
      </c>
      <c r="N428" s="29">
        <v>0</v>
      </c>
      <c r="O428" s="29">
        <v>0</v>
      </c>
      <c r="P428" s="29">
        <v>9</v>
      </c>
      <c r="Q428" s="29">
        <v>0</v>
      </c>
      <c r="R428" s="29">
        <v>2</v>
      </c>
    </row>
    <row r="429" spans="2:18" ht="20.100000000000001" customHeight="1" thickBot="1" x14ac:dyDescent="0.25">
      <c r="B429" s="4" t="s">
        <v>600</v>
      </c>
      <c r="C429" s="29">
        <v>239</v>
      </c>
      <c r="D429" s="29">
        <v>0</v>
      </c>
      <c r="E429" s="29">
        <v>0</v>
      </c>
      <c r="F429" s="29">
        <v>0</v>
      </c>
      <c r="G429" s="29">
        <v>45</v>
      </c>
      <c r="H429" s="29">
        <v>24</v>
      </c>
      <c r="I429" s="29">
        <v>55</v>
      </c>
      <c r="J429" s="29">
        <v>53</v>
      </c>
      <c r="K429" s="29">
        <v>0</v>
      </c>
      <c r="L429" s="29">
        <v>2</v>
      </c>
      <c r="M429" s="29">
        <v>0</v>
      </c>
      <c r="N429" s="29">
        <v>0</v>
      </c>
      <c r="O429" s="29">
        <v>1</v>
      </c>
      <c r="P429" s="29">
        <v>47</v>
      </c>
      <c r="Q429" s="29">
        <v>0</v>
      </c>
      <c r="R429" s="29">
        <v>12</v>
      </c>
    </row>
    <row r="430" spans="2:18" ht="20.100000000000001" customHeight="1" thickBot="1" x14ac:dyDescent="0.25">
      <c r="B430" s="4" t="s">
        <v>601</v>
      </c>
      <c r="C430" s="29">
        <v>172</v>
      </c>
      <c r="D430" s="29">
        <v>0</v>
      </c>
      <c r="E430" s="29">
        <v>0</v>
      </c>
      <c r="F430" s="29">
        <v>0</v>
      </c>
      <c r="G430" s="29">
        <v>39</v>
      </c>
      <c r="H430" s="29">
        <v>5</v>
      </c>
      <c r="I430" s="29">
        <v>56</v>
      </c>
      <c r="J430" s="29">
        <v>36</v>
      </c>
      <c r="K430" s="29">
        <v>4</v>
      </c>
      <c r="L430" s="29">
        <v>0</v>
      </c>
      <c r="M430" s="29">
        <v>0</v>
      </c>
      <c r="N430" s="29">
        <v>0</v>
      </c>
      <c r="O430" s="29">
        <v>0</v>
      </c>
      <c r="P430" s="29">
        <v>22</v>
      </c>
      <c r="Q430" s="29">
        <v>0</v>
      </c>
      <c r="R430" s="29">
        <v>10</v>
      </c>
    </row>
    <row r="431" spans="2:18" ht="20.100000000000001" customHeight="1" thickBot="1" x14ac:dyDescent="0.25">
      <c r="B431" s="4" t="s">
        <v>602</v>
      </c>
      <c r="C431" s="29">
        <v>887</v>
      </c>
      <c r="D431" s="29">
        <v>0</v>
      </c>
      <c r="E431" s="29">
        <v>0</v>
      </c>
      <c r="F431" s="29">
        <v>0</v>
      </c>
      <c r="G431" s="29">
        <v>405</v>
      </c>
      <c r="H431" s="29">
        <v>39</v>
      </c>
      <c r="I431" s="29">
        <v>78</v>
      </c>
      <c r="J431" s="29">
        <v>80</v>
      </c>
      <c r="K431" s="29">
        <v>12</v>
      </c>
      <c r="L431" s="29">
        <v>3</v>
      </c>
      <c r="M431" s="29">
        <v>0</v>
      </c>
      <c r="N431" s="29">
        <v>0</v>
      </c>
      <c r="O431" s="29">
        <v>2</v>
      </c>
      <c r="P431" s="29">
        <v>134</v>
      </c>
      <c r="Q431" s="29">
        <v>126</v>
      </c>
      <c r="R431" s="29">
        <v>8</v>
      </c>
    </row>
    <row r="432" spans="2:18" ht="20.100000000000001" customHeight="1" thickBot="1" x14ac:dyDescent="0.25">
      <c r="B432" s="4" t="s">
        <v>603</v>
      </c>
      <c r="C432" s="29">
        <v>241</v>
      </c>
      <c r="D432" s="29">
        <v>0</v>
      </c>
      <c r="E432" s="29">
        <v>0</v>
      </c>
      <c r="F432" s="29">
        <v>0</v>
      </c>
      <c r="G432" s="29">
        <v>127</v>
      </c>
      <c r="H432" s="29">
        <v>23</v>
      </c>
      <c r="I432" s="29">
        <v>29</v>
      </c>
      <c r="J432" s="29">
        <v>13</v>
      </c>
      <c r="K432" s="29">
        <v>0</v>
      </c>
      <c r="L432" s="29">
        <v>0</v>
      </c>
      <c r="M432" s="29">
        <v>0</v>
      </c>
      <c r="N432" s="29">
        <v>0</v>
      </c>
      <c r="O432" s="29">
        <v>1</v>
      </c>
      <c r="P432" s="29">
        <v>36</v>
      </c>
      <c r="Q432" s="29">
        <v>9</v>
      </c>
      <c r="R432" s="29">
        <v>3</v>
      </c>
    </row>
    <row r="433" spans="2:18" ht="20.100000000000001" customHeight="1" thickBot="1" x14ac:dyDescent="0.25">
      <c r="B433" s="4" t="s">
        <v>604</v>
      </c>
      <c r="C433" s="29">
        <v>243</v>
      </c>
      <c r="D433" s="29">
        <v>1</v>
      </c>
      <c r="E433" s="29">
        <v>0</v>
      </c>
      <c r="F433" s="29">
        <v>0</v>
      </c>
      <c r="G433" s="29">
        <v>163</v>
      </c>
      <c r="H433" s="29">
        <v>9</v>
      </c>
      <c r="I433" s="29">
        <v>0</v>
      </c>
      <c r="J433" s="29">
        <v>18</v>
      </c>
      <c r="K433" s="29">
        <v>4</v>
      </c>
      <c r="L433" s="29">
        <v>1</v>
      </c>
      <c r="M433" s="29">
        <v>0</v>
      </c>
      <c r="N433" s="29">
        <v>0</v>
      </c>
      <c r="O433" s="29">
        <v>0</v>
      </c>
      <c r="P433" s="29">
        <v>14</v>
      </c>
      <c r="Q433" s="29">
        <v>33</v>
      </c>
      <c r="R433" s="29">
        <v>0</v>
      </c>
    </row>
    <row r="434" spans="2:18" ht="20.100000000000001" customHeight="1" thickBot="1" x14ac:dyDescent="0.25">
      <c r="B434" s="4" t="s">
        <v>605</v>
      </c>
      <c r="C434" s="29">
        <v>955</v>
      </c>
      <c r="D434" s="29">
        <v>1</v>
      </c>
      <c r="E434" s="29">
        <v>0</v>
      </c>
      <c r="F434" s="29">
        <v>0</v>
      </c>
      <c r="G434" s="29">
        <v>487</v>
      </c>
      <c r="H434" s="29">
        <v>3</v>
      </c>
      <c r="I434" s="29">
        <v>28</v>
      </c>
      <c r="J434" s="29">
        <v>339</v>
      </c>
      <c r="K434" s="29">
        <v>27</v>
      </c>
      <c r="L434" s="29">
        <v>0</v>
      </c>
      <c r="M434" s="29">
        <v>9</v>
      </c>
      <c r="N434" s="29">
        <v>5</v>
      </c>
      <c r="O434" s="29">
        <v>0</v>
      </c>
      <c r="P434" s="29">
        <v>15</v>
      </c>
      <c r="Q434" s="29">
        <v>0</v>
      </c>
      <c r="R434" s="29">
        <v>41</v>
      </c>
    </row>
    <row r="435" spans="2:18" ht="20.100000000000001" customHeight="1" thickBot="1" x14ac:dyDescent="0.25">
      <c r="B435" s="4" t="s">
        <v>606</v>
      </c>
      <c r="C435" s="29">
        <v>172</v>
      </c>
      <c r="D435" s="29">
        <v>0</v>
      </c>
      <c r="E435" s="29">
        <v>0</v>
      </c>
      <c r="F435" s="29">
        <v>0</v>
      </c>
      <c r="G435" s="29">
        <v>77</v>
      </c>
      <c r="H435" s="29">
        <v>11</v>
      </c>
      <c r="I435" s="29">
        <v>3</v>
      </c>
      <c r="J435" s="29">
        <v>11</v>
      </c>
      <c r="K435" s="29">
        <v>4</v>
      </c>
      <c r="L435" s="29">
        <v>5</v>
      </c>
      <c r="M435" s="29">
        <v>2</v>
      </c>
      <c r="N435" s="29">
        <v>4</v>
      </c>
      <c r="O435" s="29">
        <v>0</v>
      </c>
      <c r="P435" s="29">
        <v>11</v>
      </c>
      <c r="Q435" s="29">
        <v>34</v>
      </c>
      <c r="R435" s="29">
        <v>10</v>
      </c>
    </row>
    <row r="436" spans="2:18" ht="20.100000000000001" customHeight="1" thickBot="1" x14ac:dyDescent="0.25">
      <c r="B436" s="4" t="s">
        <v>607</v>
      </c>
      <c r="C436" s="29">
        <v>1460</v>
      </c>
      <c r="D436" s="29">
        <v>0</v>
      </c>
      <c r="E436" s="29">
        <v>0</v>
      </c>
      <c r="F436" s="29">
        <v>0</v>
      </c>
      <c r="G436" s="29">
        <v>979</v>
      </c>
      <c r="H436" s="29">
        <v>95</v>
      </c>
      <c r="I436" s="29">
        <v>34</v>
      </c>
      <c r="J436" s="29">
        <v>32</v>
      </c>
      <c r="K436" s="29">
        <v>13</v>
      </c>
      <c r="L436" s="29">
        <v>10</v>
      </c>
      <c r="M436" s="29">
        <v>0</v>
      </c>
      <c r="N436" s="29">
        <v>4</v>
      </c>
      <c r="O436" s="29">
        <v>1</v>
      </c>
      <c r="P436" s="29">
        <v>223</v>
      </c>
      <c r="Q436" s="29">
        <v>63</v>
      </c>
      <c r="R436" s="29">
        <v>6</v>
      </c>
    </row>
    <row r="437" spans="2:18" ht="20.100000000000001" customHeight="1" thickBot="1" x14ac:dyDescent="0.25">
      <c r="B437" s="4" t="s">
        <v>608</v>
      </c>
      <c r="C437" s="29">
        <v>72</v>
      </c>
      <c r="D437" s="29">
        <v>0</v>
      </c>
      <c r="E437" s="29">
        <v>0</v>
      </c>
      <c r="F437" s="29">
        <v>0</v>
      </c>
      <c r="G437" s="29">
        <v>38</v>
      </c>
      <c r="H437" s="29">
        <v>23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11</v>
      </c>
      <c r="R437" s="29">
        <v>0</v>
      </c>
    </row>
    <row r="438" spans="2:18" ht="20.100000000000001" customHeight="1" thickBot="1" x14ac:dyDescent="0.25">
      <c r="B438" s="4" t="s">
        <v>609</v>
      </c>
      <c r="C438" s="29">
        <v>332</v>
      </c>
      <c r="D438" s="29">
        <v>0</v>
      </c>
      <c r="E438" s="29">
        <v>0</v>
      </c>
      <c r="F438" s="29">
        <v>0</v>
      </c>
      <c r="G438" s="29">
        <v>106</v>
      </c>
      <c r="H438" s="29">
        <v>80</v>
      </c>
      <c r="I438" s="29">
        <v>0</v>
      </c>
      <c r="J438" s="29">
        <v>0</v>
      </c>
      <c r="K438" s="29">
        <v>0</v>
      </c>
      <c r="L438" s="29">
        <v>5</v>
      </c>
      <c r="M438" s="29">
        <v>0</v>
      </c>
      <c r="N438" s="29">
        <v>0</v>
      </c>
      <c r="O438" s="29">
        <v>0</v>
      </c>
      <c r="P438" s="29">
        <v>37</v>
      </c>
      <c r="Q438" s="29">
        <v>35</v>
      </c>
      <c r="R438" s="29">
        <v>69</v>
      </c>
    </row>
    <row r="439" spans="2:18" ht="20.100000000000001" customHeight="1" thickBot="1" x14ac:dyDescent="0.25">
      <c r="B439" s="4" t="s">
        <v>610</v>
      </c>
      <c r="C439" s="29">
        <v>75</v>
      </c>
      <c r="D439" s="29">
        <v>0</v>
      </c>
      <c r="E439" s="29">
        <v>0</v>
      </c>
      <c r="F439" s="29">
        <v>0</v>
      </c>
      <c r="G439" s="29">
        <v>51</v>
      </c>
      <c r="H439" s="29">
        <v>9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1</v>
      </c>
      <c r="Q439" s="29">
        <v>2</v>
      </c>
      <c r="R439" s="29">
        <v>12</v>
      </c>
    </row>
    <row r="440" spans="2:18" ht="20.100000000000001" customHeight="1" thickBot="1" x14ac:dyDescent="0.25">
      <c r="B440" s="4" t="s">
        <v>611</v>
      </c>
      <c r="C440" s="29">
        <v>159</v>
      </c>
      <c r="D440" s="29">
        <v>0</v>
      </c>
      <c r="E440" s="29">
        <v>0</v>
      </c>
      <c r="F440" s="29">
        <v>0</v>
      </c>
      <c r="G440" s="29">
        <v>0</v>
      </c>
      <c r="H440" s="29">
        <v>139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20</v>
      </c>
      <c r="R440" s="29">
        <v>0</v>
      </c>
    </row>
    <row r="441" spans="2:18" ht="20.100000000000001" customHeight="1" thickBot="1" x14ac:dyDescent="0.25">
      <c r="B441" s="4" t="s">
        <v>612</v>
      </c>
      <c r="C441" s="29">
        <v>607</v>
      </c>
      <c r="D441" s="29">
        <v>0</v>
      </c>
      <c r="E441" s="29">
        <v>0</v>
      </c>
      <c r="F441" s="29">
        <v>0</v>
      </c>
      <c r="G441" s="29">
        <v>173</v>
      </c>
      <c r="H441" s="29">
        <v>0</v>
      </c>
      <c r="I441" s="29">
        <v>220</v>
      </c>
      <c r="J441" s="29">
        <v>3</v>
      </c>
      <c r="K441" s="29">
        <v>25</v>
      </c>
      <c r="L441" s="29">
        <v>35</v>
      </c>
      <c r="M441" s="29">
        <v>2</v>
      </c>
      <c r="N441" s="29">
        <v>1</v>
      </c>
      <c r="O441" s="29">
        <v>4</v>
      </c>
      <c r="P441" s="29">
        <v>82</v>
      </c>
      <c r="Q441" s="29">
        <v>43</v>
      </c>
      <c r="R441" s="29">
        <v>19</v>
      </c>
    </row>
    <row r="442" spans="2:18" s="53" customFormat="1" ht="20.100000000000001" customHeight="1" thickBot="1" x14ac:dyDescent="0.25">
      <c r="B442" s="7" t="s">
        <v>206</v>
      </c>
      <c r="C442" s="52">
        <f>SUM(C11:C441)</f>
        <v>178969</v>
      </c>
      <c r="D442" s="52">
        <f t="shared" ref="D442:R442" si="0">SUM(D11:D441)</f>
        <v>69</v>
      </c>
      <c r="E442" s="52">
        <f t="shared" si="0"/>
        <v>0</v>
      </c>
      <c r="F442" s="52">
        <f t="shared" si="0"/>
        <v>4</v>
      </c>
      <c r="G442" s="52">
        <f t="shared" si="0"/>
        <v>86640</v>
      </c>
      <c r="H442" s="52">
        <f t="shared" si="0"/>
        <v>26164</v>
      </c>
      <c r="I442" s="52">
        <f t="shared" si="0"/>
        <v>8922</v>
      </c>
      <c r="J442" s="52">
        <f t="shared" si="0"/>
        <v>10701</v>
      </c>
      <c r="K442" s="52">
        <f t="shared" si="0"/>
        <v>1859</v>
      </c>
      <c r="L442" s="52">
        <f t="shared" si="0"/>
        <v>2850</v>
      </c>
      <c r="M442" s="52">
        <f t="shared" si="0"/>
        <v>1010</v>
      </c>
      <c r="N442" s="52">
        <f t="shared" si="0"/>
        <v>1117</v>
      </c>
      <c r="O442" s="52">
        <f t="shared" si="0"/>
        <v>717</v>
      </c>
      <c r="P442" s="52">
        <f t="shared" si="0"/>
        <v>13563</v>
      </c>
      <c r="Q442" s="52">
        <f t="shared" si="0"/>
        <v>20112</v>
      </c>
      <c r="R442" s="52">
        <f t="shared" si="0"/>
        <v>5241</v>
      </c>
    </row>
    <row r="443" spans="2:18" x14ac:dyDescent="0.2"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5" t="s">
        <v>51</v>
      </c>
      <c r="D8" s="73"/>
      <c r="E8" s="73"/>
      <c r="F8" s="76"/>
      <c r="G8" s="75" t="s">
        <v>52</v>
      </c>
      <c r="H8" s="73"/>
      <c r="I8" s="73"/>
      <c r="J8" s="76"/>
      <c r="K8" s="75" t="s">
        <v>53</v>
      </c>
      <c r="L8" s="73"/>
      <c r="M8" s="73"/>
      <c r="N8" s="73"/>
      <c r="O8" s="73"/>
      <c r="P8" s="76"/>
      <c r="Q8" s="75" t="s">
        <v>54</v>
      </c>
      <c r="R8" s="73"/>
      <c r="S8" s="73"/>
      <c r="T8" s="73"/>
      <c r="U8" s="73"/>
      <c r="V8" s="76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167</v>
      </c>
      <c r="C10" s="12">
        <v>25</v>
      </c>
      <c r="D10" s="12">
        <v>13</v>
      </c>
      <c r="E10" s="12">
        <v>12</v>
      </c>
      <c r="F10" s="12">
        <v>0</v>
      </c>
      <c r="G10" s="12">
        <v>19</v>
      </c>
      <c r="H10" s="12">
        <v>0</v>
      </c>
      <c r="I10" s="12">
        <v>13</v>
      </c>
      <c r="J10" s="12">
        <v>6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10</v>
      </c>
      <c r="R10" s="12">
        <v>10</v>
      </c>
      <c r="S10" s="12">
        <v>2</v>
      </c>
      <c r="T10" s="12">
        <v>1</v>
      </c>
      <c r="U10" s="12">
        <v>10</v>
      </c>
      <c r="V10" s="12">
        <v>4</v>
      </c>
    </row>
    <row r="11" spans="2:22" ht="20.100000000000001" customHeight="1" thickBot="1" x14ac:dyDescent="0.25">
      <c r="B11" s="4" t="s">
        <v>235</v>
      </c>
      <c r="C11" s="12">
        <v>12</v>
      </c>
      <c r="D11" s="12">
        <v>6</v>
      </c>
      <c r="E11" s="12">
        <v>3</v>
      </c>
      <c r="F11" s="12">
        <v>3</v>
      </c>
      <c r="G11" s="12">
        <v>9</v>
      </c>
      <c r="H11" s="12">
        <v>0</v>
      </c>
      <c r="I11" s="12">
        <v>9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1</v>
      </c>
      <c r="V11" s="12">
        <v>5</v>
      </c>
    </row>
    <row r="12" spans="2:22" ht="20.100000000000001" customHeight="1" thickBot="1" x14ac:dyDescent="0.25">
      <c r="B12" s="4" t="s">
        <v>236</v>
      </c>
      <c r="C12" s="12">
        <v>5</v>
      </c>
      <c r="D12" s="12">
        <v>0</v>
      </c>
      <c r="E12" s="12">
        <v>3</v>
      </c>
      <c r="F12" s="12">
        <v>2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1</v>
      </c>
      <c r="U12" s="12">
        <v>0</v>
      </c>
      <c r="V12" s="12">
        <v>0</v>
      </c>
    </row>
    <row r="13" spans="2:22" ht="20.100000000000001" customHeight="1" thickBot="1" x14ac:dyDescent="0.25">
      <c r="B13" s="4" t="s">
        <v>237</v>
      </c>
      <c r="C13" s="12">
        <v>7</v>
      </c>
      <c r="D13" s="12">
        <v>7</v>
      </c>
      <c r="E13" s="12">
        <v>0</v>
      </c>
      <c r="F13" s="12">
        <v>0</v>
      </c>
      <c r="G13" s="12">
        <v>5</v>
      </c>
      <c r="H13" s="12">
        <v>0</v>
      </c>
      <c r="I13" s="12">
        <v>2</v>
      </c>
      <c r="J13" s="12">
        <v>3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2</v>
      </c>
      <c r="R13" s="12">
        <v>2</v>
      </c>
      <c r="S13" s="12">
        <v>0</v>
      </c>
      <c r="T13" s="12">
        <v>0</v>
      </c>
      <c r="U13" s="12">
        <v>2</v>
      </c>
      <c r="V13" s="12">
        <v>0</v>
      </c>
    </row>
    <row r="14" spans="2:22" ht="20.100000000000001" customHeight="1" thickBot="1" x14ac:dyDescent="0.25">
      <c r="B14" s="4" t="s">
        <v>238</v>
      </c>
      <c r="C14" s="12">
        <v>13</v>
      </c>
      <c r="D14" s="12">
        <v>0</v>
      </c>
      <c r="E14" s="12">
        <v>3</v>
      </c>
      <c r="F14" s="12">
        <v>10</v>
      </c>
      <c r="G14" s="12">
        <v>7</v>
      </c>
      <c r="H14" s="12">
        <v>0</v>
      </c>
      <c r="I14" s="12">
        <v>7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3</v>
      </c>
      <c r="R14" s="12">
        <v>3</v>
      </c>
      <c r="S14" s="12">
        <v>0</v>
      </c>
      <c r="T14" s="12">
        <v>0</v>
      </c>
      <c r="U14" s="12">
        <v>10</v>
      </c>
      <c r="V14" s="12">
        <v>7</v>
      </c>
    </row>
    <row r="15" spans="2:22" ht="20.100000000000001" customHeight="1" thickBot="1" x14ac:dyDescent="0.25">
      <c r="B15" s="4" t="s">
        <v>633</v>
      </c>
      <c r="C15" s="12">
        <v>2</v>
      </c>
      <c r="D15" s="12">
        <v>0</v>
      </c>
      <c r="E15" s="12">
        <v>2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1</v>
      </c>
      <c r="R15" s="12">
        <v>1</v>
      </c>
      <c r="S15" s="12">
        <v>0</v>
      </c>
      <c r="T15" s="12">
        <v>0</v>
      </c>
      <c r="U15" s="12">
        <v>0</v>
      </c>
      <c r="V15" s="12">
        <v>1</v>
      </c>
    </row>
    <row r="16" spans="2:22" ht="20.100000000000001" customHeight="1" thickBot="1" x14ac:dyDescent="0.25">
      <c r="B16" s="4" t="s">
        <v>239</v>
      </c>
      <c r="C16" s="12">
        <v>10</v>
      </c>
      <c r="D16" s="12">
        <v>4</v>
      </c>
      <c r="E16" s="12">
        <v>6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1</v>
      </c>
      <c r="R16" s="12">
        <v>1</v>
      </c>
      <c r="S16" s="12">
        <v>0</v>
      </c>
      <c r="T16" s="12">
        <v>0</v>
      </c>
      <c r="U16" s="12">
        <v>0</v>
      </c>
      <c r="V16" s="12">
        <v>2</v>
      </c>
    </row>
    <row r="17" spans="2:22" ht="20.100000000000001" customHeight="1" thickBot="1" x14ac:dyDescent="0.25">
      <c r="B17" s="4" t="s">
        <v>240</v>
      </c>
      <c r="C17" s="12">
        <v>3</v>
      </c>
      <c r="D17" s="12">
        <v>1</v>
      </c>
      <c r="E17" s="12">
        <v>2</v>
      </c>
      <c r="F17" s="12">
        <v>0</v>
      </c>
      <c r="G17" s="12">
        <v>3</v>
      </c>
      <c r="H17" s="12">
        <v>0</v>
      </c>
      <c r="I17" s="12">
        <v>2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</row>
    <row r="18" spans="2:22" ht="20.100000000000001" customHeight="1" thickBot="1" x14ac:dyDescent="0.25">
      <c r="B18" s="4" t="s">
        <v>241</v>
      </c>
      <c r="C18" s="12">
        <v>32</v>
      </c>
      <c r="D18" s="12">
        <v>13</v>
      </c>
      <c r="E18" s="12">
        <v>17</v>
      </c>
      <c r="F18" s="12">
        <v>2</v>
      </c>
      <c r="G18" s="12">
        <v>15</v>
      </c>
      <c r="H18" s="12">
        <v>0</v>
      </c>
      <c r="I18" s="12">
        <v>15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4</v>
      </c>
      <c r="R18" s="12">
        <v>4</v>
      </c>
      <c r="S18" s="12">
        <v>0</v>
      </c>
      <c r="T18" s="12">
        <v>1</v>
      </c>
      <c r="U18" s="12">
        <v>19</v>
      </c>
      <c r="V18" s="12">
        <v>3</v>
      </c>
    </row>
    <row r="19" spans="2:22" ht="20.100000000000001" customHeight="1" thickBot="1" x14ac:dyDescent="0.25">
      <c r="B19" s="4" t="s">
        <v>242</v>
      </c>
      <c r="C19" s="12">
        <v>32</v>
      </c>
      <c r="D19" s="12">
        <v>10</v>
      </c>
      <c r="E19" s="12">
        <v>8</v>
      </c>
      <c r="F19" s="12">
        <v>14</v>
      </c>
      <c r="G19" s="12">
        <v>6</v>
      </c>
      <c r="H19" s="12">
        <v>0</v>
      </c>
      <c r="I19" s="12">
        <v>4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3</v>
      </c>
      <c r="R19" s="12">
        <v>4</v>
      </c>
      <c r="S19" s="12">
        <v>0</v>
      </c>
      <c r="T19" s="12">
        <v>2</v>
      </c>
      <c r="U19" s="12">
        <v>1</v>
      </c>
      <c r="V19" s="12">
        <v>1</v>
      </c>
    </row>
    <row r="20" spans="2:22" ht="20.100000000000001" customHeight="1" thickBot="1" x14ac:dyDescent="0.25">
      <c r="B20" s="4" t="s">
        <v>243</v>
      </c>
      <c r="C20" s="12">
        <v>23</v>
      </c>
      <c r="D20" s="12">
        <v>14</v>
      </c>
      <c r="E20" s="12">
        <v>9</v>
      </c>
      <c r="F20" s="12">
        <v>0</v>
      </c>
      <c r="G20" s="12">
        <v>24</v>
      </c>
      <c r="H20" s="12">
        <v>0</v>
      </c>
      <c r="I20" s="12">
        <v>24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28</v>
      </c>
      <c r="R20" s="12">
        <v>28</v>
      </c>
      <c r="S20" s="12">
        <v>1</v>
      </c>
      <c r="T20" s="12">
        <v>3</v>
      </c>
      <c r="U20" s="12">
        <v>14</v>
      </c>
      <c r="V20" s="12">
        <v>13</v>
      </c>
    </row>
    <row r="21" spans="2:22" ht="20.100000000000001" customHeight="1" thickBot="1" x14ac:dyDescent="0.25">
      <c r="B21" s="4" t="s">
        <v>168</v>
      </c>
      <c r="C21" s="12">
        <v>22</v>
      </c>
      <c r="D21" s="12">
        <v>15</v>
      </c>
      <c r="E21" s="12">
        <v>6</v>
      </c>
      <c r="F21" s="12">
        <v>1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20</v>
      </c>
      <c r="R21" s="12">
        <v>21</v>
      </c>
      <c r="S21" s="12">
        <v>3</v>
      </c>
      <c r="T21" s="12">
        <v>0</v>
      </c>
      <c r="U21" s="12">
        <v>12</v>
      </c>
      <c r="V21" s="12">
        <v>12</v>
      </c>
    </row>
    <row r="22" spans="2:22" ht="20.100000000000001" customHeight="1" thickBot="1" x14ac:dyDescent="0.25">
      <c r="B22" s="4" t="s">
        <v>244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4</v>
      </c>
    </row>
    <row r="23" spans="2:22" ht="20.100000000000001" customHeight="1" thickBot="1" x14ac:dyDescent="0.25">
      <c r="B23" s="4" t="s">
        <v>245</v>
      </c>
      <c r="C23" s="12">
        <v>21</v>
      </c>
      <c r="D23" s="12">
        <v>14</v>
      </c>
      <c r="E23" s="12">
        <v>5</v>
      </c>
      <c r="F23" s="12">
        <v>2</v>
      </c>
      <c r="G23" s="12">
        <v>7</v>
      </c>
      <c r="H23" s="12">
        <v>0</v>
      </c>
      <c r="I23" s="12">
        <v>7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8</v>
      </c>
      <c r="R23" s="12">
        <v>8</v>
      </c>
      <c r="S23" s="12">
        <v>0</v>
      </c>
      <c r="T23" s="12">
        <v>0</v>
      </c>
      <c r="U23" s="12">
        <v>7</v>
      </c>
      <c r="V23" s="12">
        <v>5</v>
      </c>
    </row>
    <row r="24" spans="2:22" ht="20.100000000000001" customHeight="1" thickBot="1" x14ac:dyDescent="0.25">
      <c r="B24" s="4" t="s">
        <v>246</v>
      </c>
      <c r="C24" s="12">
        <v>85</v>
      </c>
      <c r="D24" s="12">
        <v>19</v>
      </c>
      <c r="E24" s="12">
        <v>66</v>
      </c>
      <c r="F24" s="12">
        <v>0</v>
      </c>
      <c r="G24" s="12">
        <v>14</v>
      </c>
      <c r="H24" s="12">
        <v>0</v>
      </c>
      <c r="I24" s="12">
        <v>14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13</v>
      </c>
      <c r="R24" s="12">
        <v>13</v>
      </c>
      <c r="S24" s="12">
        <v>0</v>
      </c>
      <c r="T24" s="12">
        <v>0</v>
      </c>
      <c r="U24" s="12">
        <v>16</v>
      </c>
      <c r="V24" s="12">
        <v>6</v>
      </c>
    </row>
    <row r="25" spans="2:22" ht="20.100000000000001" customHeight="1" thickBot="1" x14ac:dyDescent="0.25">
      <c r="B25" s="5" t="s">
        <v>247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</row>
    <row r="26" spans="2:22" ht="20.100000000000001" customHeight="1" thickBot="1" x14ac:dyDescent="0.25">
      <c r="B26" s="6" t="s">
        <v>248</v>
      </c>
      <c r="C26" s="12">
        <v>32</v>
      </c>
      <c r="D26" s="12">
        <v>4</v>
      </c>
      <c r="E26" s="12">
        <v>0</v>
      </c>
      <c r="F26" s="12">
        <v>28</v>
      </c>
      <c r="G26" s="12">
        <v>2</v>
      </c>
      <c r="H26" s="12">
        <v>0</v>
      </c>
      <c r="I26" s="12">
        <v>2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9</v>
      </c>
      <c r="R26" s="12">
        <v>9</v>
      </c>
      <c r="S26" s="12">
        <v>0</v>
      </c>
      <c r="T26" s="12">
        <v>0</v>
      </c>
      <c r="U26" s="12">
        <v>9</v>
      </c>
      <c r="V26" s="12">
        <v>7</v>
      </c>
    </row>
    <row r="27" spans="2:22" ht="20.100000000000001" customHeight="1" thickBot="1" x14ac:dyDescent="0.25">
      <c r="B27" s="4" t="s">
        <v>249</v>
      </c>
      <c r="C27" s="12">
        <v>24</v>
      </c>
      <c r="D27" s="12">
        <v>23</v>
      </c>
      <c r="E27" s="12">
        <v>1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11</v>
      </c>
      <c r="R27" s="12">
        <v>11</v>
      </c>
      <c r="S27" s="12">
        <v>0</v>
      </c>
      <c r="T27" s="12">
        <v>0</v>
      </c>
      <c r="U27" s="12">
        <v>9</v>
      </c>
      <c r="V27" s="12">
        <v>14</v>
      </c>
    </row>
    <row r="28" spans="2:22" ht="20.100000000000001" customHeight="1" thickBot="1" x14ac:dyDescent="0.25">
      <c r="B28" s="4" t="s">
        <v>250</v>
      </c>
      <c r="C28" s="12">
        <v>4</v>
      </c>
      <c r="D28" s="12">
        <v>2</v>
      </c>
      <c r="E28" s="12">
        <v>1</v>
      </c>
      <c r="F28" s="12">
        <v>1</v>
      </c>
      <c r="G28" s="12">
        <v>1</v>
      </c>
      <c r="H28" s="12">
        <v>0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1</v>
      </c>
      <c r="R28" s="12">
        <v>1</v>
      </c>
      <c r="S28" s="12">
        <v>0</v>
      </c>
      <c r="T28" s="12">
        <v>0</v>
      </c>
      <c r="U28" s="12">
        <v>1</v>
      </c>
      <c r="V28" s="12">
        <v>0</v>
      </c>
    </row>
    <row r="29" spans="2:22" ht="20.100000000000001" customHeight="1" thickBot="1" x14ac:dyDescent="0.25">
      <c r="B29" s="4" t="s">
        <v>251</v>
      </c>
      <c r="C29" s="12">
        <v>17</v>
      </c>
      <c r="D29" s="12">
        <v>12</v>
      </c>
      <c r="E29" s="12">
        <v>5</v>
      </c>
      <c r="F29" s="12">
        <v>0</v>
      </c>
      <c r="G29" s="12">
        <v>10</v>
      </c>
      <c r="H29" s="12">
        <v>0</v>
      </c>
      <c r="I29" s="12">
        <v>10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4</v>
      </c>
      <c r="R29" s="12">
        <v>5</v>
      </c>
      <c r="S29" s="12">
        <v>0</v>
      </c>
      <c r="T29" s="12">
        <v>1</v>
      </c>
      <c r="U29" s="12">
        <v>7</v>
      </c>
      <c r="V29" s="12">
        <v>2</v>
      </c>
    </row>
    <row r="30" spans="2:22" ht="20.100000000000001" customHeight="1" thickBot="1" x14ac:dyDescent="0.25">
      <c r="B30" s="4" t="s">
        <v>252</v>
      </c>
      <c r="C30" s="12">
        <v>9</v>
      </c>
      <c r="D30" s="12">
        <v>5</v>
      </c>
      <c r="E30" s="12">
        <v>3</v>
      </c>
      <c r="F30" s="12">
        <v>1</v>
      </c>
      <c r="G30" s="12">
        <v>5</v>
      </c>
      <c r="H30" s="12">
        <v>0</v>
      </c>
      <c r="I30" s="12">
        <v>7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3</v>
      </c>
      <c r="R30" s="12">
        <v>3</v>
      </c>
      <c r="S30" s="12">
        <v>0</v>
      </c>
      <c r="T30" s="12">
        <v>0</v>
      </c>
      <c r="U30" s="12">
        <v>5</v>
      </c>
      <c r="V30" s="12">
        <v>0</v>
      </c>
    </row>
    <row r="31" spans="2:22" ht="20.100000000000001" customHeight="1" thickBot="1" x14ac:dyDescent="0.25">
      <c r="B31" s="4" t="s">
        <v>634</v>
      </c>
      <c r="C31" s="12">
        <v>25</v>
      </c>
      <c r="D31" s="12">
        <v>5</v>
      </c>
      <c r="E31" s="12">
        <v>5</v>
      </c>
      <c r="F31" s="12">
        <v>15</v>
      </c>
      <c r="G31" s="12">
        <v>10</v>
      </c>
      <c r="H31" s="12">
        <v>0</v>
      </c>
      <c r="I31" s="12">
        <v>9</v>
      </c>
      <c r="J31" s="12">
        <v>1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2</v>
      </c>
      <c r="R31" s="12">
        <v>2</v>
      </c>
      <c r="S31" s="12">
        <v>0</v>
      </c>
      <c r="T31" s="12">
        <v>0</v>
      </c>
      <c r="U31" s="12">
        <v>0</v>
      </c>
      <c r="V31" s="12">
        <v>8</v>
      </c>
    </row>
    <row r="32" spans="2:22" ht="20.100000000000001" customHeight="1" thickBot="1" x14ac:dyDescent="0.25">
      <c r="B32" s="4" t="s">
        <v>253</v>
      </c>
      <c r="C32" s="12">
        <v>3</v>
      </c>
      <c r="D32" s="12">
        <v>0</v>
      </c>
      <c r="E32" s="12">
        <v>2</v>
      </c>
      <c r="F32" s="12">
        <v>1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</row>
    <row r="33" spans="2:22" ht="20.100000000000001" customHeight="1" thickBot="1" x14ac:dyDescent="0.25">
      <c r="B33" s="4" t="s">
        <v>254</v>
      </c>
      <c r="C33" s="12">
        <v>4</v>
      </c>
      <c r="D33" s="12">
        <v>0</v>
      </c>
      <c r="E33" s="12">
        <v>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2">
        <v>0</v>
      </c>
      <c r="V33" s="12">
        <v>0</v>
      </c>
    </row>
    <row r="34" spans="2:22" ht="20.100000000000001" customHeight="1" thickBot="1" x14ac:dyDescent="0.25">
      <c r="B34" s="4" t="s">
        <v>635</v>
      </c>
      <c r="C34" s="12">
        <v>1</v>
      </c>
      <c r="D34" s="12">
        <v>0</v>
      </c>
      <c r="E34" s="12">
        <v>0</v>
      </c>
      <c r="F34" s="12">
        <v>1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</row>
    <row r="35" spans="2:22" ht="20.100000000000001" customHeight="1" thickBot="1" x14ac:dyDescent="0.25">
      <c r="B35" s="4" t="s">
        <v>255</v>
      </c>
      <c r="C35" s="12">
        <v>6</v>
      </c>
      <c r="D35" s="12">
        <v>0</v>
      </c>
      <c r="E35" s="12">
        <v>2</v>
      </c>
      <c r="F35" s="12">
        <v>4</v>
      </c>
      <c r="G35" s="12">
        <v>2</v>
      </c>
      <c r="H35" s="12">
        <v>0</v>
      </c>
      <c r="I35" s="12">
        <v>3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4</v>
      </c>
      <c r="R35" s="12">
        <v>4</v>
      </c>
      <c r="S35" s="12">
        <v>0</v>
      </c>
      <c r="T35" s="12">
        <v>0</v>
      </c>
      <c r="U35" s="12">
        <v>6</v>
      </c>
      <c r="V35" s="12">
        <v>1</v>
      </c>
    </row>
    <row r="36" spans="2:22" ht="20.100000000000001" customHeight="1" thickBot="1" x14ac:dyDescent="0.25">
      <c r="B36" s="4" t="s">
        <v>256</v>
      </c>
      <c r="C36" s="12">
        <v>3</v>
      </c>
      <c r="D36" s="12">
        <v>1</v>
      </c>
      <c r="E36" s="12">
        <v>2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</row>
    <row r="37" spans="2:22" ht="20.100000000000001" customHeight="1" thickBot="1" x14ac:dyDescent="0.25">
      <c r="B37" s="4" t="s">
        <v>257</v>
      </c>
      <c r="C37" s="12">
        <v>55</v>
      </c>
      <c r="D37" s="12">
        <v>0</v>
      </c>
      <c r="E37" s="12">
        <v>41</v>
      </c>
      <c r="F37" s="12">
        <v>14</v>
      </c>
      <c r="G37" s="12">
        <v>49</v>
      </c>
      <c r="H37" s="12">
        <v>0</v>
      </c>
      <c r="I37" s="12">
        <v>48</v>
      </c>
      <c r="J37" s="12">
        <v>2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44</v>
      </c>
      <c r="R37" s="12">
        <v>62</v>
      </c>
      <c r="S37" s="12">
        <v>0</v>
      </c>
      <c r="T37" s="12">
        <v>8</v>
      </c>
      <c r="U37" s="12">
        <v>16</v>
      </c>
      <c r="V37" s="12">
        <v>24</v>
      </c>
    </row>
    <row r="38" spans="2:22" ht="20.100000000000001" customHeight="1" thickBot="1" x14ac:dyDescent="0.25">
      <c r="B38" s="4" t="s">
        <v>258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</row>
    <row r="39" spans="2:22" ht="20.100000000000001" customHeight="1" thickBot="1" x14ac:dyDescent="0.25">
      <c r="B39" s="4" t="s">
        <v>259</v>
      </c>
      <c r="C39" s="12">
        <v>14</v>
      </c>
      <c r="D39" s="12">
        <v>2</v>
      </c>
      <c r="E39" s="12">
        <v>11</v>
      </c>
      <c r="F39" s="12">
        <v>1</v>
      </c>
      <c r="G39" s="12">
        <v>12</v>
      </c>
      <c r="H39" s="12">
        <v>0</v>
      </c>
      <c r="I39" s="12">
        <v>12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5</v>
      </c>
      <c r="R39" s="12">
        <v>7</v>
      </c>
      <c r="S39" s="12">
        <v>0</v>
      </c>
      <c r="T39" s="12">
        <v>0</v>
      </c>
      <c r="U39" s="12">
        <v>2</v>
      </c>
      <c r="V39" s="12">
        <v>4</v>
      </c>
    </row>
    <row r="40" spans="2:22" ht="20.100000000000001" customHeight="1" thickBot="1" x14ac:dyDescent="0.25">
      <c r="B40" s="4" t="s">
        <v>169</v>
      </c>
      <c r="C40" s="12">
        <v>38</v>
      </c>
      <c r="D40" s="12">
        <v>0</v>
      </c>
      <c r="E40" s="12">
        <v>38</v>
      </c>
      <c r="F40" s="12">
        <v>0</v>
      </c>
      <c r="G40" s="12">
        <v>2</v>
      </c>
      <c r="H40" s="12">
        <v>0</v>
      </c>
      <c r="I40" s="12">
        <v>2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14</v>
      </c>
      <c r="R40" s="12">
        <v>14</v>
      </c>
      <c r="S40" s="12">
        <v>0</v>
      </c>
      <c r="T40" s="12">
        <v>1</v>
      </c>
      <c r="U40" s="12">
        <v>12</v>
      </c>
      <c r="V40" s="12">
        <v>6</v>
      </c>
    </row>
    <row r="41" spans="2:22" ht="20.100000000000001" customHeight="1" thickBot="1" x14ac:dyDescent="0.25">
      <c r="B41" s="4" t="s">
        <v>260</v>
      </c>
      <c r="C41" s="12">
        <v>2</v>
      </c>
      <c r="D41" s="12">
        <v>0</v>
      </c>
      <c r="E41" s="12">
        <v>2</v>
      </c>
      <c r="F41" s="12">
        <v>0</v>
      </c>
      <c r="G41" s="12">
        <v>1</v>
      </c>
      <c r="H41" s="12">
        <v>0</v>
      </c>
      <c r="I41" s="12">
        <v>1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</row>
    <row r="42" spans="2:22" ht="20.100000000000001" customHeight="1" thickBot="1" x14ac:dyDescent="0.25">
      <c r="B42" s="4" t="s">
        <v>261</v>
      </c>
      <c r="C42" s="12">
        <v>3</v>
      </c>
      <c r="D42" s="12">
        <v>0</v>
      </c>
      <c r="E42" s="12">
        <v>3</v>
      </c>
      <c r="F42" s="12">
        <v>0</v>
      </c>
      <c r="G42" s="12">
        <v>2</v>
      </c>
      <c r="H42" s="12">
        <v>0</v>
      </c>
      <c r="I42" s="12">
        <v>2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1</v>
      </c>
      <c r="R42" s="12">
        <v>1</v>
      </c>
      <c r="S42" s="12">
        <v>0</v>
      </c>
      <c r="T42" s="12">
        <v>0</v>
      </c>
      <c r="U42" s="12">
        <v>1</v>
      </c>
      <c r="V42" s="12">
        <v>1</v>
      </c>
    </row>
    <row r="43" spans="2:22" ht="20.100000000000001" customHeight="1" thickBot="1" x14ac:dyDescent="0.25">
      <c r="B43" s="4" t="s">
        <v>262</v>
      </c>
      <c r="C43" s="12">
        <v>8</v>
      </c>
      <c r="D43" s="12">
        <v>5</v>
      </c>
      <c r="E43" s="12">
        <v>2</v>
      </c>
      <c r="F43" s="12">
        <v>1</v>
      </c>
      <c r="G43" s="12">
        <v>1</v>
      </c>
      <c r="H43" s="12">
        <v>0</v>
      </c>
      <c r="I43" s="12">
        <v>1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2</v>
      </c>
      <c r="R43" s="12">
        <v>2</v>
      </c>
      <c r="S43" s="12">
        <v>0</v>
      </c>
      <c r="T43" s="12">
        <v>0</v>
      </c>
      <c r="U43" s="12">
        <v>9</v>
      </c>
      <c r="V43" s="12">
        <v>1</v>
      </c>
    </row>
    <row r="44" spans="2:22" ht="20.100000000000001" customHeight="1" thickBot="1" x14ac:dyDescent="0.25">
      <c r="B44" s="4" t="s">
        <v>636</v>
      </c>
      <c r="C44" s="12">
        <v>4</v>
      </c>
      <c r="D44" s="12">
        <v>1</v>
      </c>
      <c r="E44" s="12">
        <v>3</v>
      </c>
      <c r="F44" s="12">
        <v>0</v>
      </c>
      <c r="G44" s="12">
        <v>1</v>
      </c>
      <c r="H44" s="12">
        <v>0</v>
      </c>
      <c r="I44" s="12">
        <v>1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2</v>
      </c>
      <c r="R44" s="12">
        <v>0</v>
      </c>
      <c r="S44" s="12">
        <v>0</v>
      </c>
      <c r="T44" s="12">
        <v>1</v>
      </c>
      <c r="U44" s="12">
        <v>1</v>
      </c>
      <c r="V44" s="12">
        <v>0</v>
      </c>
    </row>
    <row r="45" spans="2:22" ht="20.100000000000001" customHeight="1" thickBot="1" x14ac:dyDescent="0.25">
      <c r="B45" s="4" t="s">
        <v>263</v>
      </c>
      <c r="C45" s="12">
        <v>6</v>
      </c>
      <c r="D45" s="12">
        <v>0</v>
      </c>
      <c r="E45" s="12">
        <v>6</v>
      </c>
      <c r="F45" s="12">
        <v>0</v>
      </c>
      <c r="G45" s="12">
        <v>4</v>
      </c>
      <c r="H45" s="12">
        <v>0</v>
      </c>
      <c r="I45" s="12">
        <v>4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1</v>
      </c>
      <c r="S45" s="12">
        <v>0</v>
      </c>
      <c r="T45" s="12">
        <v>0</v>
      </c>
      <c r="U45" s="12">
        <v>0</v>
      </c>
      <c r="V45" s="12">
        <v>4</v>
      </c>
    </row>
    <row r="46" spans="2:22" ht="20.100000000000001" customHeight="1" thickBot="1" x14ac:dyDescent="0.25">
      <c r="B46" s="4" t="s">
        <v>264</v>
      </c>
      <c r="C46" s="12">
        <v>36</v>
      </c>
      <c r="D46" s="12">
        <v>0</v>
      </c>
      <c r="E46" s="12">
        <v>10</v>
      </c>
      <c r="F46" s="12">
        <v>26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2</v>
      </c>
      <c r="R46" s="12">
        <v>2</v>
      </c>
      <c r="S46" s="12">
        <v>0</v>
      </c>
      <c r="T46" s="12">
        <v>0</v>
      </c>
      <c r="U46" s="12">
        <v>5</v>
      </c>
      <c r="V46" s="12">
        <v>3</v>
      </c>
    </row>
    <row r="47" spans="2:22" ht="20.100000000000001" customHeight="1" thickBot="1" x14ac:dyDescent="0.25">
      <c r="B47" s="4" t="s">
        <v>170</v>
      </c>
      <c r="C47" s="12">
        <v>225</v>
      </c>
      <c r="D47" s="12">
        <v>71</v>
      </c>
      <c r="E47" s="12">
        <v>154</v>
      </c>
      <c r="F47" s="12">
        <v>0</v>
      </c>
      <c r="G47" s="12">
        <v>174</v>
      </c>
      <c r="H47" s="12">
        <v>0</v>
      </c>
      <c r="I47" s="12">
        <v>174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202</v>
      </c>
      <c r="R47" s="12">
        <v>202</v>
      </c>
      <c r="S47" s="12">
        <v>0</v>
      </c>
      <c r="T47" s="12">
        <v>2</v>
      </c>
      <c r="U47" s="12">
        <v>151</v>
      </c>
      <c r="V47" s="12">
        <v>156</v>
      </c>
    </row>
    <row r="48" spans="2:22" ht="20.100000000000001" customHeight="1" thickBot="1" x14ac:dyDescent="0.25">
      <c r="B48" s="4" t="s">
        <v>265</v>
      </c>
      <c r="C48" s="12">
        <v>4</v>
      </c>
      <c r="D48" s="12">
        <v>3</v>
      </c>
      <c r="E48" s="12">
        <v>0</v>
      </c>
      <c r="F48" s="12">
        <v>1</v>
      </c>
      <c r="G48" s="12">
        <v>14</v>
      </c>
      <c r="H48" s="12">
        <v>0</v>
      </c>
      <c r="I48" s="12">
        <v>15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5</v>
      </c>
      <c r="R48" s="12">
        <v>14</v>
      </c>
      <c r="S48" s="12">
        <v>8</v>
      </c>
      <c r="T48" s="12">
        <v>1</v>
      </c>
      <c r="U48" s="12">
        <v>11</v>
      </c>
      <c r="V48" s="12">
        <v>8</v>
      </c>
    </row>
    <row r="49" spans="2:22" ht="20.100000000000001" customHeight="1" thickBot="1" x14ac:dyDescent="0.25">
      <c r="B49" s="4" t="s">
        <v>266</v>
      </c>
      <c r="C49" s="12">
        <v>0</v>
      </c>
      <c r="D49" s="12">
        <v>0</v>
      </c>
      <c r="E49" s="12">
        <v>0</v>
      </c>
      <c r="F49" s="12">
        <v>0</v>
      </c>
      <c r="G49" s="12">
        <v>1</v>
      </c>
      <c r="H49" s="12">
        <v>0</v>
      </c>
      <c r="I49" s="12">
        <v>1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1</v>
      </c>
    </row>
    <row r="50" spans="2:22" ht="20.100000000000001" customHeight="1" thickBot="1" x14ac:dyDescent="0.25">
      <c r="B50" s="4" t="s">
        <v>267</v>
      </c>
      <c r="C50" s="12">
        <v>13</v>
      </c>
      <c r="D50" s="12">
        <v>0</v>
      </c>
      <c r="E50" s="12">
        <v>11</v>
      </c>
      <c r="F50" s="12">
        <v>2</v>
      </c>
      <c r="G50" s="12">
        <v>9</v>
      </c>
      <c r="H50" s="12">
        <v>0</v>
      </c>
      <c r="I50" s="12">
        <v>9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1</v>
      </c>
      <c r="R50" s="12">
        <v>1</v>
      </c>
      <c r="S50" s="12">
        <v>0</v>
      </c>
      <c r="T50" s="12">
        <v>0</v>
      </c>
      <c r="U50" s="12">
        <v>5</v>
      </c>
      <c r="V50" s="12">
        <v>0</v>
      </c>
    </row>
    <row r="51" spans="2:22" ht="20.100000000000001" customHeight="1" thickBot="1" x14ac:dyDescent="0.25">
      <c r="B51" s="4" t="s">
        <v>268</v>
      </c>
      <c r="C51" s="12">
        <v>43</v>
      </c>
      <c r="D51" s="12">
        <v>15</v>
      </c>
      <c r="E51" s="12">
        <v>28</v>
      </c>
      <c r="F51" s="12">
        <v>0</v>
      </c>
      <c r="G51" s="12">
        <v>17</v>
      </c>
      <c r="H51" s="12">
        <v>0</v>
      </c>
      <c r="I51" s="12">
        <v>17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14</v>
      </c>
      <c r="R51" s="12">
        <v>14</v>
      </c>
      <c r="S51" s="12">
        <v>0</v>
      </c>
      <c r="T51" s="12">
        <v>0</v>
      </c>
      <c r="U51" s="12">
        <v>11</v>
      </c>
      <c r="V51" s="12">
        <v>7</v>
      </c>
    </row>
    <row r="52" spans="2:22" ht="20.100000000000001" customHeight="1" thickBot="1" x14ac:dyDescent="0.25">
      <c r="B52" s="4" t="s">
        <v>269</v>
      </c>
      <c r="C52" s="12">
        <v>2</v>
      </c>
      <c r="D52" s="12">
        <v>0</v>
      </c>
      <c r="E52" s="12">
        <v>2</v>
      </c>
      <c r="F52" s="12">
        <v>0</v>
      </c>
      <c r="G52" s="12">
        <v>2</v>
      </c>
      <c r="H52" s="12">
        <v>0</v>
      </c>
      <c r="I52" s="12">
        <v>2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1</v>
      </c>
      <c r="R52" s="12">
        <v>1</v>
      </c>
      <c r="S52" s="12">
        <v>0</v>
      </c>
      <c r="T52" s="12">
        <v>0</v>
      </c>
      <c r="U52" s="12">
        <v>3</v>
      </c>
      <c r="V52" s="12">
        <v>1</v>
      </c>
    </row>
    <row r="53" spans="2:22" ht="20.100000000000001" customHeight="1" thickBot="1" x14ac:dyDescent="0.25">
      <c r="B53" s="4" t="s">
        <v>270</v>
      </c>
      <c r="C53" s="12">
        <v>5</v>
      </c>
      <c r="D53" s="12">
        <v>1</v>
      </c>
      <c r="E53" s="12">
        <v>1</v>
      </c>
      <c r="F53" s="12">
        <v>3</v>
      </c>
      <c r="G53" s="12">
        <v>5</v>
      </c>
      <c r="H53" s="12">
        <v>0</v>
      </c>
      <c r="I53" s="12">
        <v>6</v>
      </c>
      <c r="J53" s="12">
        <v>1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1</v>
      </c>
      <c r="T53" s="12">
        <v>0</v>
      </c>
      <c r="U53" s="12">
        <v>2</v>
      </c>
      <c r="V53" s="12">
        <v>2</v>
      </c>
    </row>
    <row r="54" spans="2:22" ht="20.100000000000001" customHeight="1" thickBot="1" x14ac:dyDescent="0.25">
      <c r="B54" s="4" t="s">
        <v>271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</row>
    <row r="55" spans="2:22" ht="20.100000000000001" customHeight="1" thickBot="1" x14ac:dyDescent="0.25">
      <c r="B55" s="4" t="s">
        <v>171</v>
      </c>
      <c r="C55" s="12">
        <v>25</v>
      </c>
      <c r="D55" s="12">
        <v>6</v>
      </c>
      <c r="E55" s="12">
        <v>19</v>
      </c>
      <c r="F55" s="12">
        <v>0</v>
      </c>
      <c r="G55" s="12">
        <v>20</v>
      </c>
      <c r="H55" s="12">
        <v>0</v>
      </c>
      <c r="I55" s="12">
        <v>20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8</v>
      </c>
      <c r="R55" s="12">
        <v>20</v>
      </c>
      <c r="S55" s="12">
        <v>0</v>
      </c>
      <c r="T55" s="12">
        <v>0</v>
      </c>
      <c r="U55" s="12">
        <v>4</v>
      </c>
      <c r="V55" s="12">
        <v>6</v>
      </c>
    </row>
    <row r="56" spans="2:22" ht="20.100000000000001" customHeight="1" thickBot="1" x14ac:dyDescent="0.25">
      <c r="B56" s="4" t="s">
        <v>272</v>
      </c>
      <c r="C56" s="12">
        <v>18</v>
      </c>
      <c r="D56" s="12">
        <v>11</v>
      </c>
      <c r="E56" s="12">
        <v>1</v>
      </c>
      <c r="F56" s="12">
        <v>6</v>
      </c>
      <c r="G56" s="12">
        <v>3</v>
      </c>
      <c r="H56" s="12">
        <v>0</v>
      </c>
      <c r="I56" s="12">
        <v>3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4</v>
      </c>
      <c r="R56" s="12">
        <v>4</v>
      </c>
      <c r="S56" s="12">
        <v>0</v>
      </c>
      <c r="T56" s="12">
        <v>0</v>
      </c>
      <c r="U56" s="12">
        <v>4</v>
      </c>
      <c r="V56" s="12">
        <v>0</v>
      </c>
    </row>
    <row r="57" spans="2:22" ht="20.100000000000001" customHeight="1" thickBot="1" x14ac:dyDescent="0.25">
      <c r="B57" s="4" t="s">
        <v>273</v>
      </c>
      <c r="C57" s="12">
        <v>5</v>
      </c>
      <c r="D57" s="12">
        <v>0</v>
      </c>
      <c r="E57" s="12">
        <v>3</v>
      </c>
      <c r="F57" s="12">
        <v>2</v>
      </c>
      <c r="G57" s="12">
        <v>2</v>
      </c>
      <c r="H57" s="12">
        <v>0</v>
      </c>
      <c r="I57" s="12">
        <v>2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3</v>
      </c>
      <c r="R57" s="12">
        <v>1</v>
      </c>
      <c r="S57" s="12">
        <v>0</v>
      </c>
      <c r="T57" s="12">
        <v>0</v>
      </c>
      <c r="U57" s="12">
        <v>3</v>
      </c>
      <c r="V57" s="12">
        <v>4</v>
      </c>
    </row>
    <row r="58" spans="2:22" ht="20.100000000000001" customHeight="1" thickBot="1" x14ac:dyDescent="0.25">
      <c r="B58" s="4" t="s">
        <v>274</v>
      </c>
      <c r="C58" s="12">
        <v>20</v>
      </c>
      <c r="D58" s="12">
        <v>6</v>
      </c>
      <c r="E58" s="12">
        <v>7</v>
      </c>
      <c r="F58" s="12">
        <v>7</v>
      </c>
      <c r="G58" s="12">
        <v>5</v>
      </c>
      <c r="H58" s="12">
        <v>0</v>
      </c>
      <c r="I58" s="12">
        <v>5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5</v>
      </c>
      <c r="R58" s="12">
        <v>5</v>
      </c>
      <c r="S58" s="12">
        <v>0</v>
      </c>
      <c r="T58" s="12">
        <v>0</v>
      </c>
      <c r="U58" s="12">
        <v>3</v>
      </c>
      <c r="V58" s="12">
        <v>4</v>
      </c>
    </row>
    <row r="59" spans="2:22" ht="20.100000000000001" customHeight="1" thickBot="1" x14ac:dyDescent="0.25">
      <c r="B59" s="4" t="s">
        <v>275</v>
      </c>
      <c r="C59" s="12">
        <v>24</v>
      </c>
      <c r="D59" s="12">
        <v>0</v>
      </c>
      <c r="E59" s="12">
        <v>3</v>
      </c>
      <c r="F59" s="12">
        <v>21</v>
      </c>
      <c r="G59" s="12">
        <v>7</v>
      </c>
      <c r="H59" s="12">
        <v>0</v>
      </c>
      <c r="I59" s="12">
        <v>6</v>
      </c>
      <c r="J59" s="12">
        <v>1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2</v>
      </c>
      <c r="R59" s="12">
        <v>4</v>
      </c>
      <c r="S59" s="12">
        <v>0</v>
      </c>
      <c r="T59" s="12">
        <v>0</v>
      </c>
      <c r="U59" s="12">
        <v>5</v>
      </c>
      <c r="V59" s="12">
        <v>2</v>
      </c>
    </row>
    <row r="60" spans="2:22" ht="20.100000000000001" customHeight="1" thickBot="1" x14ac:dyDescent="0.25">
      <c r="B60" s="4" t="s">
        <v>172</v>
      </c>
      <c r="C60" s="12">
        <v>11</v>
      </c>
      <c r="D60" s="12">
        <v>2</v>
      </c>
      <c r="E60" s="12">
        <v>9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7</v>
      </c>
      <c r="R60" s="12">
        <v>7</v>
      </c>
      <c r="S60" s="12">
        <v>0</v>
      </c>
      <c r="T60" s="12">
        <v>0</v>
      </c>
      <c r="U60" s="12">
        <v>9</v>
      </c>
      <c r="V60" s="12">
        <v>3</v>
      </c>
    </row>
    <row r="61" spans="2:22" ht="20.100000000000001" customHeight="1" thickBot="1" x14ac:dyDescent="0.25">
      <c r="B61" s="4" t="s">
        <v>276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</row>
    <row r="62" spans="2:22" ht="20.100000000000001" customHeight="1" thickBot="1" x14ac:dyDescent="0.25">
      <c r="B62" s="4" t="s">
        <v>277</v>
      </c>
      <c r="C62" s="12">
        <v>10</v>
      </c>
      <c r="D62" s="12">
        <v>0</v>
      </c>
      <c r="E62" s="12">
        <v>5</v>
      </c>
      <c r="F62" s="12">
        <v>5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3</v>
      </c>
      <c r="S62" s="12">
        <v>0</v>
      </c>
      <c r="T62" s="12">
        <v>0</v>
      </c>
      <c r="U62" s="12">
        <v>0</v>
      </c>
      <c r="V62" s="12">
        <v>1</v>
      </c>
    </row>
    <row r="63" spans="2:22" ht="20.100000000000001" customHeight="1" thickBot="1" x14ac:dyDescent="0.25">
      <c r="B63" s="4" t="s">
        <v>278</v>
      </c>
      <c r="C63" s="12">
        <v>11</v>
      </c>
      <c r="D63" s="12">
        <v>1</v>
      </c>
      <c r="E63" s="12">
        <v>1</v>
      </c>
      <c r="F63" s="12">
        <v>9</v>
      </c>
      <c r="G63" s="12">
        <v>2</v>
      </c>
      <c r="H63" s="12">
        <v>0</v>
      </c>
      <c r="I63" s="12">
        <v>2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</row>
    <row r="64" spans="2:22" ht="20.100000000000001" customHeight="1" thickBot="1" x14ac:dyDescent="0.25">
      <c r="B64" s="4" t="s">
        <v>279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</row>
    <row r="65" spans="2:22" ht="20.100000000000001" customHeight="1" thickBot="1" x14ac:dyDescent="0.25">
      <c r="B65" s="4" t="s">
        <v>280</v>
      </c>
      <c r="C65" s="12">
        <v>9</v>
      </c>
      <c r="D65" s="12">
        <v>5</v>
      </c>
      <c r="E65" s="12">
        <v>4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1</v>
      </c>
      <c r="R65" s="12">
        <v>1</v>
      </c>
      <c r="S65" s="12">
        <v>0</v>
      </c>
      <c r="T65" s="12">
        <v>0</v>
      </c>
      <c r="U65" s="12">
        <v>5</v>
      </c>
      <c r="V65" s="12">
        <v>8</v>
      </c>
    </row>
    <row r="66" spans="2:22" ht="20.100000000000001" customHeight="1" thickBot="1" x14ac:dyDescent="0.25">
      <c r="B66" s="4" t="s">
        <v>281</v>
      </c>
      <c r="C66" s="12">
        <v>2</v>
      </c>
      <c r="D66" s="12">
        <v>2</v>
      </c>
      <c r="E66" s="12">
        <v>0</v>
      </c>
      <c r="F66" s="12">
        <v>0</v>
      </c>
      <c r="G66" s="12">
        <v>1</v>
      </c>
      <c r="H66" s="12">
        <v>0</v>
      </c>
      <c r="I66" s="12">
        <v>1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2</v>
      </c>
    </row>
    <row r="67" spans="2:22" ht="20.100000000000001" customHeight="1" thickBot="1" x14ac:dyDescent="0.25">
      <c r="B67" s="4" t="s">
        <v>282</v>
      </c>
      <c r="C67" s="12">
        <v>14</v>
      </c>
      <c r="D67" s="12">
        <v>6</v>
      </c>
      <c r="E67" s="12">
        <v>7</v>
      </c>
      <c r="F67" s="12">
        <v>1</v>
      </c>
      <c r="G67" s="12">
        <v>1</v>
      </c>
      <c r="H67" s="12">
        <v>0</v>
      </c>
      <c r="I67" s="12">
        <v>1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4</v>
      </c>
      <c r="R67" s="12">
        <v>4</v>
      </c>
      <c r="S67" s="12">
        <v>0</v>
      </c>
      <c r="T67" s="12">
        <v>0</v>
      </c>
      <c r="U67" s="12">
        <v>1</v>
      </c>
      <c r="V67" s="12">
        <v>3</v>
      </c>
    </row>
    <row r="68" spans="2:22" ht="20.100000000000001" customHeight="1" thickBot="1" x14ac:dyDescent="0.25">
      <c r="B68" s="4" t="s">
        <v>283</v>
      </c>
      <c r="C68" s="12">
        <v>19</v>
      </c>
      <c r="D68" s="12">
        <v>16</v>
      </c>
      <c r="E68" s="12">
        <v>3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7</v>
      </c>
      <c r="R68" s="12">
        <v>7</v>
      </c>
      <c r="S68" s="12">
        <v>1</v>
      </c>
      <c r="T68" s="12">
        <v>0</v>
      </c>
      <c r="U68" s="12">
        <v>8</v>
      </c>
      <c r="V68" s="12">
        <v>0</v>
      </c>
    </row>
    <row r="69" spans="2:22" ht="20.100000000000001" customHeight="1" thickBot="1" x14ac:dyDescent="0.25">
      <c r="B69" s="4" t="s">
        <v>284</v>
      </c>
      <c r="C69" s="12">
        <v>2</v>
      </c>
      <c r="D69" s="12">
        <v>0</v>
      </c>
      <c r="E69" s="12">
        <v>2</v>
      </c>
      <c r="F69" s="12">
        <v>0</v>
      </c>
      <c r="G69" s="12">
        <v>2</v>
      </c>
      <c r="H69" s="12">
        <v>0</v>
      </c>
      <c r="I69" s="12">
        <v>2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4</v>
      </c>
      <c r="R69" s="12">
        <v>4</v>
      </c>
      <c r="S69" s="12">
        <v>0</v>
      </c>
      <c r="T69" s="12">
        <v>0</v>
      </c>
      <c r="U69" s="12">
        <v>4</v>
      </c>
      <c r="V69" s="12">
        <v>0</v>
      </c>
    </row>
    <row r="70" spans="2:22" ht="20.100000000000001" customHeight="1" thickBot="1" x14ac:dyDescent="0.25">
      <c r="B70" s="4" t="s">
        <v>285</v>
      </c>
      <c r="C70" s="12">
        <v>10</v>
      </c>
      <c r="D70" s="12">
        <v>1</v>
      </c>
      <c r="E70" s="12">
        <v>9</v>
      </c>
      <c r="F70" s="12">
        <v>0</v>
      </c>
      <c r="G70" s="12">
        <v>5</v>
      </c>
      <c r="H70" s="12">
        <v>0</v>
      </c>
      <c r="I70" s="12">
        <v>5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1</v>
      </c>
      <c r="S70" s="12">
        <v>0</v>
      </c>
      <c r="T70" s="12">
        <v>1</v>
      </c>
      <c r="U70" s="12">
        <v>1</v>
      </c>
      <c r="V70" s="12">
        <v>0</v>
      </c>
    </row>
    <row r="71" spans="2:22" ht="20.100000000000001" customHeight="1" thickBot="1" x14ac:dyDescent="0.25">
      <c r="B71" s="4" t="s">
        <v>637</v>
      </c>
      <c r="C71" s="12">
        <v>18</v>
      </c>
      <c r="D71" s="12">
        <v>8</v>
      </c>
      <c r="E71" s="12">
        <v>10</v>
      </c>
      <c r="F71" s="12">
        <v>0</v>
      </c>
      <c r="G71" s="12">
        <v>22</v>
      </c>
      <c r="H71" s="12">
        <v>0</v>
      </c>
      <c r="I71" s="12">
        <v>20</v>
      </c>
      <c r="J71" s="12">
        <v>2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9</v>
      </c>
      <c r="R71" s="12">
        <v>9</v>
      </c>
      <c r="S71" s="12">
        <v>0</v>
      </c>
      <c r="T71" s="12">
        <v>1</v>
      </c>
      <c r="U71" s="12">
        <v>6</v>
      </c>
      <c r="V71" s="12">
        <v>2</v>
      </c>
    </row>
    <row r="72" spans="2:22" ht="20.100000000000001" customHeight="1" thickBot="1" x14ac:dyDescent="0.25">
      <c r="B72" s="4" t="s">
        <v>173</v>
      </c>
      <c r="C72" s="12">
        <v>309</v>
      </c>
      <c r="D72" s="12">
        <v>236</v>
      </c>
      <c r="E72" s="12">
        <v>61</v>
      </c>
      <c r="F72" s="12">
        <v>12</v>
      </c>
      <c r="G72" s="12">
        <v>28</v>
      </c>
      <c r="H72" s="12">
        <v>0</v>
      </c>
      <c r="I72" s="12">
        <v>5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35</v>
      </c>
      <c r="R72" s="12">
        <v>46</v>
      </c>
      <c r="S72" s="12">
        <v>0</v>
      </c>
      <c r="T72" s="12">
        <v>6</v>
      </c>
      <c r="U72" s="12">
        <v>21</v>
      </c>
      <c r="V72" s="12">
        <v>29</v>
      </c>
    </row>
    <row r="73" spans="2:22" ht="20.100000000000001" customHeight="1" thickBot="1" x14ac:dyDescent="0.25">
      <c r="B73" s="4" t="s">
        <v>286</v>
      </c>
      <c r="C73" s="12">
        <v>37</v>
      </c>
      <c r="D73" s="12">
        <v>37</v>
      </c>
      <c r="E73" s="12">
        <v>0</v>
      </c>
      <c r="F73" s="12">
        <v>0</v>
      </c>
      <c r="G73" s="12">
        <v>6</v>
      </c>
      <c r="H73" s="12">
        <v>0</v>
      </c>
      <c r="I73" s="12">
        <v>6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53</v>
      </c>
      <c r="R73" s="12">
        <v>53</v>
      </c>
      <c r="S73" s="12">
        <v>0</v>
      </c>
      <c r="T73" s="12">
        <v>0</v>
      </c>
      <c r="U73" s="12">
        <v>36</v>
      </c>
      <c r="V73" s="12">
        <v>17</v>
      </c>
    </row>
    <row r="74" spans="2:22" ht="20.100000000000001" customHeight="1" thickBot="1" x14ac:dyDescent="0.25">
      <c r="B74" s="4" t="s">
        <v>287</v>
      </c>
      <c r="C74" s="12">
        <v>26</v>
      </c>
      <c r="D74" s="12">
        <v>19</v>
      </c>
      <c r="E74" s="12">
        <v>7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6</v>
      </c>
      <c r="R74" s="12">
        <v>6</v>
      </c>
      <c r="S74" s="12">
        <v>5</v>
      </c>
      <c r="T74" s="12">
        <v>2</v>
      </c>
      <c r="U74" s="12">
        <v>6</v>
      </c>
      <c r="V74" s="12">
        <v>4</v>
      </c>
    </row>
    <row r="75" spans="2:22" ht="20.100000000000001" customHeight="1" thickBot="1" x14ac:dyDescent="0.25">
      <c r="B75" s="4" t="s">
        <v>288</v>
      </c>
      <c r="C75" s="12">
        <v>56</v>
      </c>
      <c r="D75" s="12">
        <v>26</v>
      </c>
      <c r="E75" s="12">
        <v>30</v>
      </c>
      <c r="F75" s="12">
        <v>0</v>
      </c>
      <c r="G75" s="12">
        <v>43</v>
      </c>
      <c r="H75" s="12">
        <v>0</v>
      </c>
      <c r="I75" s="12">
        <v>44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45</v>
      </c>
      <c r="R75" s="12">
        <v>45</v>
      </c>
      <c r="S75" s="12">
        <v>1</v>
      </c>
      <c r="T75" s="12">
        <v>7</v>
      </c>
      <c r="U75" s="12">
        <v>25</v>
      </c>
      <c r="V75" s="12">
        <v>23</v>
      </c>
    </row>
    <row r="76" spans="2:22" ht="20.100000000000001" customHeight="1" thickBot="1" x14ac:dyDescent="0.25">
      <c r="B76" s="4" t="s">
        <v>289</v>
      </c>
      <c r="C76" s="12">
        <v>18</v>
      </c>
      <c r="D76" s="12">
        <v>0</v>
      </c>
      <c r="E76" s="12">
        <v>0</v>
      </c>
      <c r="F76" s="12">
        <v>18</v>
      </c>
      <c r="G76" s="12">
        <v>2</v>
      </c>
      <c r="H76" s="12">
        <v>0</v>
      </c>
      <c r="I76" s="12">
        <v>3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6</v>
      </c>
      <c r="R76" s="12">
        <v>7</v>
      </c>
      <c r="S76" s="12">
        <v>0</v>
      </c>
      <c r="T76" s="12">
        <v>2</v>
      </c>
      <c r="U76" s="12">
        <v>5</v>
      </c>
      <c r="V76" s="12">
        <v>4</v>
      </c>
    </row>
    <row r="77" spans="2:22" ht="20.100000000000001" customHeight="1" thickBot="1" x14ac:dyDescent="0.25">
      <c r="B77" s="4" t="s">
        <v>290</v>
      </c>
      <c r="C77" s="12">
        <v>21</v>
      </c>
      <c r="D77" s="12">
        <v>12</v>
      </c>
      <c r="E77" s="12">
        <v>3</v>
      </c>
      <c r="F77" s="12">
        <v>6</v>
      </c>
      <c r="G77" s="12">
        <v>1</v>
      </c>
      <c r="H77" s="12">
        <v>0</v>
      </c>
      <c r="I77" s="12">
        <v>1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9</v>
      </c>
      <c r="V77" s="12">
        <v>0</v>
      </c>
    </row>
    <row r="78" spans="2:22" ht="20.100000000000001" customHeight="1" thickBot="1" x14ac:dyDescent="0.25">
      <c r="B78" s="4" t="s">
        <v>291</v>
      </c>
      <c r="C78" s="12">
        <v>15</v>
      </c>
      <c r="D78" s="12">
        <v>2</v>
      </c>
      <c r="E78" s="12">
        <v>10</v>
      </c>
      <c r="F78" s="12">
        <v>3</v>
      </c>
      <c r="G78" s="12">
        <v>8</v>
      </c>
      <c r="H78" s="12">
        <v>0</v>
      </c>
      <c r="I78" s="12">
        <v>9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4</v>
      </c>
      <c r="S78" s="12">
        <v>0</v>
      </c>
      <c r="T78" s="12">
        <v>0</v>
      </c>
      <c r="U78" s="12">
        <v>2</v>
      </c>
      <c r="V78" s="12">
        <v>0</v>
      </c>
    </row>
    <row r="79" spans="2:22" ht="20.100000000000001" customHeight="1" thickBot="1" x14ac:dyDescent="0.25">
      <c r="B79" s="4" t="s">
        <v>292</v>
      </c>
      <c r="C79" s="12">
        <v>14</v>
      </c>
      <c r="D79" s="12">
        <v>5</v>
      </c>
      <c r="E79" s="12">
        <v>2</v>
      </c>
      <c r="F79" s="12">
        <v>7</v>
      </c>
      <c r="G79" s="12">
        <v>11</v>
      </c>
      <c r="H79" s="12">
        <v>0</v>
      </c>
      <c r="I79" s="12">
        <v>12</v>
      </c>
      <c r="J79" s="12">
        <v>3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2</v>
      </c>
      <c r="R79" s="12">
        <v>2</v>
      </c>
      <c r="S79" s="12">
        <v>0</v>
      </c>
      <c r="T79" s="12">
        <v>0</v>
      </c>
      <c r="U79" s="12">
        <v>2</v>
      </c>
      <c r="V79" s="12">
        <v>3</v>
      </c>
    </row>
    <row r="80" spans="2:22" ht="20.100000000000001" customHeight="1" thickBot="1" x14ac:dyDescent="0.25">
      <c r="B80" s="4" t="s">
        <v>293</v>
      </c>
      <c r="C80" s="12">
        <v>3</v>
      </c>
      <c r="D80" s="12">
        <v>0</v>
      </c>
      <c r="E80" s="12">
        <v>1</v>
      </c>
      <c r="F80" s="12">
        <v>2</v>
      </c>
      <c r="G80" s="12">
        <v>2</v>
      </c>
      <c r="H80" s="12">
        <v>0</v>
      </c>
      <c r="I80" s="12">
        <v>2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1</v>
      </c>
      <c r="R80" s="12">
        <v>3</v>
      </c>
      <c r="S80" s="12">
        <v>1</v>
      </c>
      <c r="T80" s="12">
        <v>0</v>
      </c>
      <c r="U80" s="12">
        <v>1</v>
      </c>
      <c r="V80" s="12">
        <v>1</v>
      </c>
    </row>
    <row r="81" spans="2:22" ht="20.100000000000001" customHeight="1" thickBot="1" x14ac:dyDescent="0.25">
      <c r="B81" s="4" t="s">
        <v>294</v>
      </c>
      <c r="C81" s="12">
        <v>82</v>
      </c>
      <c r="D81" s="12">
        <v>37</v>
      </c>
      <c r="E81" s="12">
        <v>45</v>
      </c>
      <c r="F81" s="12">
        <v>0</v>
      </c>
      <c r="G81" s="12">
        <v>32</v>
      </c>
      <c r="H81" s="12">
        <v>0</v>
      </c>
      <c r="I81" s="12">
        <v>37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13</v>
      </c>
      <c r="R81" s="12">
        <v>26</v>
      </c>
      <c r="S81" s="12">
        <v>0</v>
      </c>
      <c r="T81" s="12">
        <v>0</v>
      </c>
      <c r="U81" s="12">
        <v>27</v>
      </c>
      <c r="V81" s="12">
        <v>12</v>
      </c>
    </row>
    <row r="82" spans="2:22" ht="20.100000000000001" customHeight="1" thickBot="1" x14ac:dyDescent="0.25">
      <c r="B82" s="4" t="s">
        <v>295</v>
      </c>
      <c r="C82" s="12">
        <v>29</v>
      </c>
      <c r="D82" s="12">
        <v>0</v>
      </c>
      <c r="E82" s="12">
        <v>0</v>
      </c>
      <c r="F82" s="12">
        <v>29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1</v>
      </c>
      <c r="S82" s="12">
        <v>0</v>
      </c>
      <c r="T82" s="12">
        <v>0</v>
      </c>
      <c r="U82" s="12">
        <v>0</v>
      </c>
      <c r="V82" s="12">
        <v>0</v>
      </c>
    </row>
    <row r="83" spans="2:22" ht="20.100000000000001" customHeight="1" thickBot="1" x14ac:dyDescent="0.25">
      <c r="B83" s="4" t="s">
        <v>296</v>
      </c>
      <c r="C83" s="12">
        <v>2</v>
      </c>
      <c r="D83" s="12">
        <v>0</v>
      </c>
      <c r="E83" s="12">
        <v>0</v>
      </c>
      <c r="F83" s="12">
        <v>2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1</v>
      </c>
      <c r="R83" s="12">
        <v>1</v>
      </c>
      <c r="S83" s="12">
        <v>0</v>
      </c>
      <c r="T83" s="12">
        <v>0</v>
      </c>
      <c r="U83" s="12">
        <v>1</v>
      </c>
      <c r="V83" s="12">
        <v>2</v>
      </c>
    </row>
    <row r="84" spans="2:22" ht="20.100000000000001" customHeight="1" thickBot="1" x14ac:dyDescent="0.25">
      <c r="B84" s="4" t="s">
        <v>297</v>
      </c>
      <c r="C84" s="12">
        <v>32</v>
      </c>
      <c r="D84" s="12">
        <v>9</v>
      </c>
      <c r="E84" s="12">
        <v>20</v>
      </c>
      <c r="F84" s="12">
        <v>3</v>
      </c>
      <c r="G84" s="12">
        <v>15</v>
      </c>
      <c r="H84" s="12">
        <v>0</v>
      </c>
      <c r="I84" s="12">
        <v>14</v>
      </c>
      <c r="J84" s="12">
        <v>1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10</v>
      </c>
      <c r="R84" s="12">
        <v>14</v>
      </c>
      <c r="S84" s="12">
        <v>0</v>
      </c>
      <c r="T84" s="12">
        <v>0</v>
      </c>
      <c r="U84" s="12">
        <v>8</v>
      </c>
      <c r="V84" s="12">
        <v>5</v>
      </c>
    </row>
    <row r="85" spans="2:22" ht="20.100000000000001" customHeight="1" thickBot="1" x14ac:dyDescent="0.25">
      <c r="B85" s="4" t="s">
        <v>298</v>
      </c>
      <c r="C85" s="12">
        <v>15</v>
      </c>
      <c r="D85" s="12">
        <v>7</v>
      </c>
      <c r="E85" s="12">
        <v>7</v>
      </c>
      <c r="F85" s="12">
        <v>1</v>
      </c>
      <c r="G85" s="12">
        <v>8</v>
      </c>
      <c r="H85" s="12">
        <v>0</v>
      </c>
      <c r="I85" s="12">
        <v>8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6</v>
      </c>
      <c r="R85" s="12">
        <v>7</v>
      </c>
      <c r="S85" s="12">
        <v>0</v>
      </c>
      <c r="T85" s="12">
        <v>0</v>
      </c>
      <c r="U85" s="12">
        <v>3</v>
      </c>
      <c r="V85" s="12">
        <v>4</v>
      </c>
    </row>
    <row r="86" spans="2:22" ht="20.100000000000001" customHeight="1" thickBot="1" x14ac:dyDescent="0.25">
      <c r="B86" s="4" t="s">
        <v>299</v>
      </c>
      <c r="C86" s="12">
        <v>22</v>
      </c>
      <c r="D86" s="12">
        <v>2</v>
      </c>
      <c r="E86" s="12">
        <v>4</v>
      </c>
      <c r="F86" s="12">
        <v>16</v>
      </c>
      <c r="G86" s="12">
        <v>13</v>
      </c>
      <c r="H86" s="12">
        <v>0</v>
      </c>
      <c r="I86" s="12">
        <v>8</v>
      </c>
      <c r="J86" s="12">
        <v>13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2</v>
      </c>
    </row>
    <row r="87" spans="2:22" ht="20.100000000000001" customHeight="1" thickBot="1" x14ac:dyDescent="0.25">
      <c r="B87" s="4" t="s">
        <v>174</v>
      </c>
      <c r="C87" s="12">
        <v>232</v>
      </c>
      <c r="D87" s="12">
        <v>143</v>
      </c>
      <c r="E87" s="12">
        <v>89</v>
      </c>
      <c r="F87" s="12">
        <v>0</v>
      </c>
      <c r="G87" s="12">
        <v>34</v>
      </c>
      <c r="H87" s="12">
        <v>0</v>
      </c>
      <c r="I87" s="12">
        <v>35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70</v>
      </c>
      <c r="R87" s="12">
        <v>72</v>
      </c>
      <c r="S87" s="12">
        <v>1</v>
      </c>
      <c r="T87" s="12">
        <v>17</v>
      </c>
      <c r="U87" s="12">
        <v>68</v>
      </c>
      <c r="V87" s="12">
        <v>25</v>
      </c>
    </row>
    <row r="88" spans="2:22" ht="20.100000000000001" customHeight="1" thickBot="1" x14ac:dyDescent="0.25">
      <c r="B88" s="4" t="s">
        <v>300</v>
      </c>
      <c r="C88" s="12">
        <v>1</v>
      </c>
      <c r="D88" s="12">
        <v>0</v>
      </c>
      <c r="E88" s="12">
        <v>1</v>
      </c>
      <c r="F88" s="12">
        <v>0</v>
      </c>
      <c r="G88" s="12">
        <v>3</v>
      </c>
      <c r="H88" s="12">
        <v>0</v>
      </c>
      <c r="I88" s="12">
        <v>3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2</v>
      </c>
      <c r="R88" s="12">
        <v>3</v>
      </c>
      <c r="S88" s="12">
        <v>1</v>
      </c>
      <c r="T88" s="12">
        <v>0</v>
      </c>
      <c r="U88" s="12">
        <v>2</v>
      </c>
      <c r="V88" s="12">
        <v>3</v>
      </c>
    </row>
    <row r="89" spans="2:22" ht="20.100000000000001" customHeight="1" thickBot="1" x14ac:dyDescent="0.25">
      <c r="B89" s="4" t="s">
        <v>301</v>
      </c>
      <c r="C89" s="12">
        <v>69</v>
      </c>
      <c r="D89" s="12">
        <v>0</v>
      </c>
      <c r="E89" s="12">
        <v>57</v>
      </c>
      <c r="F89" s="12">
        <v>12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5</v>
      </c>
      <c r="R89" s="12">
        <v>5</v>
      </c>
      <c r="S89" s="12">
        <v>0</v>
      </c>
      <c r="T89" s="12">
        <v>0</v>
      </c>
      <c r="U89" s="12">
        <v>5</v>
      </c>
      <c r="V89" s="12">
        <v>1</v>
      </c>
    </row>
    <row r="90" spans="2:22" ht="20.100000000000001" customHeight="1" thickBot="1" x14ac:dyDescent="0.25">
      <c r="B90" s="4" t="s">
        <v>302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</row>
    <row r="91" spans="2:22" ht="20.100000000000001" customHeight="1" thickBot="1" x14ac:dyDescent="0.25">
      <c r="B91" s="4" t="s">
        <v>303</v>
      </c>
      <c r="C91" s="12">
        <v>2</v>
      </c>
      <c r="D91" s="12">
        <v>1</v>
      </c>
      <c r="E91" s="12">
        <v>0</v>
      </c>
      <c r="F91" s="12">
        <v>1</v>
      </c>
      <c r="G91" s="12">
        <v>0</v>
      </c>
      <c r="H91" s="12">
        <v>0</v>
      </c>
      <c r="I91" s="12">
        <v>0</v>
      </c>
      <c r="J91" s="12">
        <v>2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</row>
    <row r="92" spans="2:22" ht="20.100000000000001" customHeight="1" thickBot="1" x14ac:dyDescent="0.25">
      <c r="B92" s="4" t="s">
        <v>304</v>
      </c>
      <c r="C92" s="12">
        <v>65</v>
      </c>
      <c r="D92" s="12">
        <v>0</v>
      </c>
      <c r="E92" s="12">
        <v>0</v>
      </c>
      <c r="F92" s="12">
        <v>65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3</v>
      </c>
    </row>
    <row r="93" spans="2:22" ht="20.100000000000001" customHeight="1" thickBot="1" x14ac:dyDescent="0.25">
      <c r="B93" s="4" t="s">
        <v>305</v>
      </c>
      <c r="C93" s="12">
        <v>30</v>
      </c>
      <c r="D93" s="12">
        <v>3</v>
      </c>
      <c r="E93" s="12">
        <v>23</v>
      </c>
      <c r="F93" s="12">
        <v>4</v>
      </c>
      <c r="G93" s="12">
        <v>15</v>
      </c>
      <c r="H93" s="12">
        <v>0</v>
      </c>
      <c r="I93" s="12">
        <v>15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7</v>
      </c>
      <c r="R93" s="12">
        <v>9</v>
      </c>
      <c r="S93" s="12">
        <v>0</v>
      </c>
      <c r="T93" s="12">
        <v>0</v>
      </c>
      <c r="U93" s="12">
        <v>9</v>
      </c>
      <c r="V93" s="12">
        <v>3</v>
      </c>
    </row>
    <row r="94" spans="2:22" ht="20.100000000000001" customHeight="1" thickBot="1" x14ac:dyDescent="0.25">
      <c r="B94" s="4" t="s">
        <v>306</v>
      </c>
      <c r="C94" s="12">
        <v>10</v>
      </c>
      <c r="D94" s="12">
        <v>0</v>
      </c>
      <c r="E94" s="12">
        <v>10</v>
      </c>
      <c r="F94" s="12">
        <v>0</v>
      </c>
      <c r="G94" s="12">
        <v>1</v>
      </c>
      <c r="H94" s="12">
        <v>0</v>
      </c>
      <c r="I94" s="12">
        <v>1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3</v>
      </c>
      <c r="R94" s="12">
        <v>3</v>
      </c>
      <c r="S94" s="12">
        <v>0</v>
      </c>
      <c r="T94" s="12">
        <v>0</v>
      </c>
      <c r="U94" s="12">
        <v>3</v>
      </c>
      <c r="V94" s="12">
        <v>5</v>
      </c>
    </row>
    <row r="95" spans="2:22" ht="20.100000000000001" customHeight="1" thickBot="1" x14ac:dyDescent="0.25">
      <c r="B95" s="4" t="s">
        <v>307</v>
      </c>
      <c r="C95" s="12">
        <v>26</v>
      </c>
      <c r="D95" s="12">
        <v>8</v>
      </c>
      <c r="E95" s="12">
        <v>14</v>
      </c>
      <c r="F95" s="12">
        <v>4</v>
      </c>
      <c r="G95" s="12">
        <v>3</v>
      </c>
      <c r="H95" s="12">
        <v>0</v>
      </c>
      <c r="I95" s="12">
        <v>3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1</v>
      </c>
      <c r="R95" s="12">
        <v>3</v>
      </c>
      <c r="S95" s="12">
        <v>0</v>
      </c>
      <c r="T95" s="12">
        <v>0</v>
      </c>
      <c r="U95" s="12">
        <v>3</v>
      </c>
      <c r="V95" s="12">
        <v>2</v>
      </c>
    </row>
    <row r="96" spans="2:22" ht="20.100000000000001" customHeight="1" thickBot="1" x14ac:dyDescent="0.25">
      <c r="B96" s="4" t="s">
        <v>308</v>
      </c>
      <c r="C96" s="12">
        <v>3</v>
      </c>
      <c r="D96" s="12">
        <v>3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1</v>
      </c>
      <c r="R96" s="12">
        <v>1</v>
      </c>
      <c r="S96" s="12">
        <v>0</v>
      </c>
      <c r="T96" s="12">
        <v>0</v>
      </c>
      <c r="U96" s="12">
        <v>0</v>
      </c>
      <c r="V96" s="12">
        <v>1</v>
      </c>
    </row>
    <row r="97" spans="2:22" ht="20.100000000000001" customHeight="1" thickBot="1" x14ac:dyDescent="0.25">
      <c r="B97" s="4" t="s">
        <v>309</v>
      </c>
      <c r="C97" s="12">
        <v>10</v>
      </c>
      <c r="D97" s="12">
        <v>0</v>
      </c>
      <c r="E97" s="12">
        <v>4</v>
      </c>
      <c r="F97" s="12">
        <v>6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2</v>
      </c>
      <c r="R97" s="12">
        <v>2</v>
      </c>
      <c r="S97" s="12">
        <v>0</v>
      </c>
      <c r="T97" s="12">
        <v>0</v>
      </c>
      <c r="U97" s="12">
        <v>1</v>
      </c>
      <c r="V97" s="12">
        <v>1</v>
      </c>
    </row>
    <row r="98" spans="2:22" ht="20.100000000000001" customHeight="1" thickBot="1" x14ac:dyDescent="0.25">
      <c r="B98" s="4" t="s">
        <v>310</v>
      </c>
      <c r="C98" s="12">
        <v>8</v>
      </c>
      <c r="D98" s="12">
        <v>0</v>
      </c>
      <c r="E98" s="12">
        <v>8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</row>
    <row r="99" spans="2:22" ht="20.100000000000001" customHeight="1" thickBot="1" x14ac:dyDescent="0.25">
      <c r="B99" s="4" t="s">
        <v>311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</row>
    <row r="100" spans="2:22" ht="20.100000000000001" customHeight="1" thickBot="1" x14ac:dyDescent="0.25">
      <c r="B100" s="4" t="s">
        <v>175</v>
      </c>
      <c r="C100" s="12">
        <v>8</v>
      </c>
      <c r="D100" s="12">
        <v>4</v>
      </c>
      <c r="E100" s="12">
        <v>4</v>
      </c>
      <c r="F100" s="12">
        <v>0</v>
      </c>
      <c r="G100" s="12">
        <v>6</v>
      </c>
      <c r="H100" s="12">
        <v>0</v>
      </c>
      <c r="I100" s="12">
        <v>6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1</v>
      </c>
      <c r="R100" s="12">
        <v>4</v>
      </c>
      <c r="S100" s="12">
        <v>0</v>
      </c>
      <c r="T100" s="12">
        <v>0</v>
      </c>
      <c r="U100" s="12">
        <v>0</v>
      </c>
      <c r="V100" s="12">
        <v>1</v>
      </c>
    </row>
    <row r="101" spans="2:22" ht="20.100000000000001" customHeight="1" thickBot="1" x14ac:dyDescent="0.25">
      <c r="B101" s="4" t="s">
        <v>312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</row>
    <row r="102" spans="2:22" ht="20.100000000000001" customHeight="1" thickBot="1" x14ac:dyDescent="0.25">
      <c r="B102" s="4" t="s">
        <v>313</v>
      </c>
      <c r="C102" s="12">
        <v>12</v>
      </c>
      <c r="D102" s="12">
        <v>0</v>
      </c>
      <c r="E102" s="12">
        <v>0</v>
      </c>
      <c r="F102" s="12">
        <v>12</v>
      </c>
      <c r="G102" s="12">
        <v>5</v>
      </c>
      <c r="H102" s="12">
        <v>0</v>
      </c>
      <c r="I102" s="12">
        <v>5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4</v>
      </c>
      <c r="R102" s="12">
        <v>5</v>
      </c>
      <c r="S102" s="12">
        <v>0</v>
      </c>
      <c r="T102" s="12">
        <v>0</v>
      </c>
      <c r="U102" s="12">
        <v>4</v>
      </c>
      <c r="V102" s="12">
        <v>2</v>
      </c>
    </row>
    <row r="103" spans="2:22" ht="20.100000000000001" customHeight="1" thickBot="1" x14ac:dyDescent="0.25">
      <c r="B103" s="4" t="s">
        <v>314</v>
      </c>
      <c r="C103" s="12">
        <v>7</v>
      </c>
      <c r="D103" s="12">
        <v>0</v>
      </c>
      <c r="E103" s="12">
        <v>0</v>
      </c>
      <c r="F103" s="12">
        <v>7</v>
      </c>
      <c r="G103" s="12">
        <v>6</v>
      </c>
      <c r="H103" s="12">
        <v>0</v>
      </c>
      <c r="I103" s="12">
        <v>6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1</v>
      </c>
      <c r="R103" s="12">
        <v>1</v>
      </c>
      <c r="S103" s="12">
        <v>0</v>
      </c>
      <c r="T103" s="12">
        <v>0</v>
      </c>
      <c r="U103" s="12">
        <v>1</v>
      </c>
      <c r="V103" s="12">
        <v>0</v>
      </c>
    </row>
    <row r="104" spans="2:22" ht="20.100000000000001" customHeight="1" thickBot="1" x14ac:dyDescent="0.25">
      <c r="B104" s="4" t="s">
        <v>315</v>
      </c>
      <c r="C104" s="12">
        <v>1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1</v>
      </c>
    </row>
    <row r="105" spans="2:22" ht="20.100000000000001" customHeight="1" thickBot="1" x14ac:dyDescent="0.25">
      <c r="B105" s="4" t="s">
        <v>176</v>
      </c>
      <c r="C105" s="12">
        <v>3</v>
      </c>
      <c r="D105" s="12">
        <v>1</v>
      </c>
      <c r="E105" s="12">
        <v>2</v>
      </c>
      <c r="F105" s="12">
        <v>0</v>
      </c>
      <c r="G105" s="12">
        <v>2</v>
      </c>
      <c r="H105" s="12">
        <v>0</v>
      </c>
      <c r="I105" s="12">
        <v>2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1</v>
      </c>
      <c r="R105" s="12">
        <v>1</v>
      </c>
      <c r="S105" s="12">
        <v>0</v>
      </c>
      <c r="T105" s="12">
        <v>0</v>
      </c>
      <c r="U105" s="12">
        <v>2</v>
      </c>
      <c r="V105" s="12">
        <v>1</v>
      </c>
    </row>
    <row r="106" spans="2:22" ht="20.100000000000001" customHeight="1" thickBot="1" x14ac:dyDescent="0.25">
      <c r="B106" s="4" t="s">
        <v>316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</row>
    <row r="107" spans="2:22" ht="20.100000000000001" customHeight="1" thickBot="1" x14ac:dyDescent="0.25">
      <c r="B107" s="4" t="s">
        <v>317</v>
      </c>
      <c r="C107" s="12">
        <v>1</v>
      </c>
      <c r="D107" s="12">
        <v>1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1</v>
      </c>
      <c r="R107" s="12">
        <v>1</v>
      </c>
      <c r="S107" s="12">
        <v>0</v>
      </c>
      <c r="T107" s="12">
        <v>0</v>
      </c>
      <c r="U107" s="12">
        <v>0</v>
      </c>
      <c r="V107" s="12">
        <v>1</v>
      </c>
    </row>
    <row r="108" spans="2:22" ht="20.100000000000001" customHeight="1" thickBot="1" x14ac:dyDescent="0.25">
      <c r="B108" s="4" t="s">
        <v>177</v>
      </c>
      <c r="C108" s="12">
        <v>169</v>
      </c>
      <c r="D108" s="12">
        <v>63</v>
      </c>
      <c r="E108" s="12">
        <v>95</v>
      </c>
      <c r="F108" s="12">
        <v>11</v>
      </c>
      <c r="G108" s="12">
        <v>87</v>
      </c>
      <c r="H108" s="12">
        <v>0</v>
      </c>
      <c r="I108" s="12">
        <v>90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118</v>
      </c>
      <c r="R108" s="12">
        <v>116</v>
      </c>
      <c r="S108" s="12">
        <v>0</v>
      </c>
      <c r="T108" s="12">
        <v>1</v>
      </c>
      <c r="U108" s="12">
        <v>117</v>
      </c>
      <c r="V108" s="12">
        <v>80</v>
      </c>
    </row>
    <row r="109" spans="2:22" ht="20.100000000000001" customHeight="1" thickBot="1" x14ac:dyDescent="0.25">
      <c r="B109" s="4" t="s">
        <v>318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</row>
    <row r="110" spans="2:22" ht="20.100000000000001" customHeight="1" thickBot="1" x14ac:dyDescent="0.25">
      <c r="B110" s="4" t="s">
        <v>319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</row>
    <row r="111" spans="2:22" ht="20.100000000000001" customHeight="1" thickBot="1" x14ac:dyDescent="0.25">
      <c r="B111" s="4" t="s">
        <v>320</v>
      </c>
      <c r="C111" s="12">
        <v>1</v>
      </c>
      <c r="D111" s="12">
        <v>1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1</v>
      </c>
      <c r="R111" s="12">
        <v>1</v>
      </c>
      <c r="S111" s="12">
        <v>0</v>
      </c>
      <c r="T111" s="12">
        <v>0</v>
      </c>
      <c r="U111" s="12">
        <v>1</v>
      </c>
      <c r="V111" s="12">
        <v>0</v>
      </c>
    </row>
    <row r="112" spans="2:22" ht="20.100000000000001" customHeight="1" thickBot="1" x14ac:dyDescent="0.25">
      <c r="B112" s="4" t="s">
        <v>321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</row>
    <row r="113" spans="2:22" ht="20.100000000000001" customHeight="1" thickBot="1" x14ac:dyDescent="0.25">
      <c r="B113" s="4" t="s">
        <v>322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</row>
    <row r="114" spans="2:22" ht="20.100000000000001" customHeight="1" thickBot="1" x14ac:dyDescent="0.25">
      <c r="B114" s="4" t="s">
        <v>323</v>
      </c>
      <c r="C114" s="12">
        <v>20</v>
      </c>
      <c r="D114" s="12">
        <v>1</v>
      </c>
      <c r="E114" s="12">
        <v>1</v>
      </c>
      <c r="F114" s="12">
        <v>18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1</v>
      </c>
      <c r="V114" s="12">
        <v>0</v>
      </c>
    </row>
    <row r="115" spans="2:22" ht="20.100000000000001" customHeight="1" thickBot="1" x14ac:dyDescent="0.25">
      <c r="B115" s="4" t="s">
        <v>324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</row>
    <row r="116" spans="2:22" ht="20.100000000000001" customHeight="1" thickBot="1" x14ac:dyDescent="0.25">
      <c r="B116" s="4" t="s">
        <v>325</v>
      </c>
      <c r="C116" s="12">
        <v>22</v>
      </c>
      <c r="D116" s="12">
        <v>4</v>
      </c>
      <c r="E116" s="12">
        <v>1</v>
      </c>
      <c r="F116" s="12">
        <v>17</v>
      </c>
      <c r="G116" s="12">
        <v>9</v>
      </c>
      <c r="H116" s="12">
        <v>0</v>
      </c>
      <c r="I116" s="12">
        <v>9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13</v>
      </c>
      <c r="R116" s="12">
        <v>13</v>
      </c>
      <c r="S116" s="12">
        <v>0</v>
      </c>
      <c r="T116" s="12">
        <v>0</v>
      </c>
      <c r="U116" s="12">
        <v>15</v>
      </c>
      <c r="V116" s="12">
        <v>7</v>
      </c>
    </row>
    <row r="117" spans="2:22" ht="20.100000000000001" customHeight="1" thickBot="1" x14ac:dyDescent="0.25">
      <c r="B117" s="4" t="s">
        <v>326</v>
      </c>
      <c r="C117" s="12">
        <v>1</v>
      </c>
      <c r="D117" s="12">
        <v>0</v>
      </c>
      <c r="E117" s="12">
        <v>1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</row>
    <row r="118" spans="2:22" ht="20.100000000000001" customHeight="1" thickBot="1" x14ac:dyDescent="0.25">
      <c r="B118" s="4" t="s">
        <v>327</v>
      </c>
      <c r="C118" s="12">
        <v>4</v>
      </c>
      <c r="D118" s="12">
        <v>1</v>
      </c>
      <c r="E118" s="12">
        <v>0</v>
      </c>
      <c r="F118" s="12">
        <v>3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2</v>
      </c>
      <c r="V118" s="12">
        <v>1</v>
      </c>
    </row>
    <row r="119" spans="2:22" ht="20.100000000000001" customHeight="1" thickBot="1" x14ac:dyDescent="0.25">
      <c r="B119" s="4" t="s">
        <v>328</v>
      </c>
      <c r="C119" s="12">
        <v>1</v>
      </c>
      <c r="D119" s="12">
        <v>0</v>
      </c>
      <c r="E119" s="12">
        <v>0</v>
      </c>
      <c r="F119" s="12">
        <v>1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2</v>
      </c>
      <c r="R119" s="12">
        <v>2</v>
      </c>
      <c r="S119" s="12">
        <v>0</v>
      </c>
      <c r="T119" s="12">
        <v>0</v>
      </c>
      <c r="U119" s="12">
        <v>1</v>
      </c>
      <c r="V119" s="12">
        <v>1</v>
      </c>
    </row>
    <row r="120" spans="2:22" ht="20.100000000000001" customHeight="1" thickBot="1" x14ac:dyDescent="0.25">
      <c r="B120" s="4" t="s">
        <v>329</v>
      </c>
      <c r="C120" s="12">
        <v>24</v>
      </c>
      <c r="D120" s="12">
        <v>7</v>
      </c>
      <c r="E120" s="12">
        <v>10</v>
      </c>
      <c r="F120" s="12">
        <v>7</v>
      </c>
      <c r="G120" s="12">
        <v>17</v>
      </c>
      <c r="H120" s="12">
        <v>0</v>
      </c>
      <c r="I120" s="12">
        <v>19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16</v>
      </c>
      <c r="R120" s="12">
        <v>16</v>
      </c>
      <c r="S120" s="12">
        <v>0</v>
      </c>
      <c r="T120" s="12">
        <v>0</v>
      </c>
      <c r="U120" s="12">
        <v>19</v>
      </c>
      <c r="V120" s="12">
        <v>8</v>
      </c>
    </row>
    <row r="121" spans="2:22" ht="20.100000000000001" customHeight="1" thickBot="1" x14ac:dyDescent="0.25">
      <c r="B121" s="4" t="s">
        <v>330</v>
      </c>
      <c r="C121" s="12">
        <v>4</v>
      </c>
      <c r="D121" s="12">
        <v>1</v>
      </c>
      <c r="E121" s="12">
        <v>3</v>
      </c>
      <c r="F121" s="12">
        <v>0</v>
      </c>
      <c r="G121" s="12">
        <v>4</v>
      </c>
      <c r="H121" s="12">
        <v>0</v>
      </c>
      <c r="I121" s="12">
        <v>4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</row>
    <row r="122" spans="2:22" ht="20.100000000000001" customHeight="1" thickBot="1" x14ac:dyDescent="0.25">
      <c r="B122" s="4" t="s">
        <v>331</v>
      </c>
      <c r="C122" s="12">
        <v>28</v>
      </c>
      <c r="D122" s="12">
        <v>6</v>
      </c>
      <c r="E122" s="12">
        <v>21</v>
      </c>
      <c r="F122" s="12">
        <v>1</v>
      </c>
      <c r="G122" s="12">
        <v>23</v>
      </c>
      <c r="H122" s="12">
        <v>0</v>
      </c>
      <c r="I122" s="12">
        <v>26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19</v>
      </c>
      <c r="R122" s="12">
        <v>19</v>
      </c>
      <c r="S122" s="12">
        <v>0</v>
      </c>
      <c r="T122" s="12">
        <v>0</v>
      </c>
      <c r="U122" s="12">
        <v>25</v>
      </c>
      <c r="V122" s="12">
        <v>15</v>
      </c>
    </row>
    <row r="123" spans="2:22" ht="20.100000000000001" customHeight="1" thickBot="1" x14ac:dyDescent="0.25">
      <c r="B123" s="4" t="s">
        <v>332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</row>
    <row r="124" spans="2:22" ht="20.100000000000001" customHeight="1" thickBot="1" x14ac:dyDescent="0.25">
      <c r="B124" s="4" t="s">
        <v>333</v>
      </c>
      <c r="C124" s="12">
        <v>5</v>
      </c>
      <c r="D124" s="12">
        <v>4</v>
      </c>
      <c r="E124" s="12">
        <v>0</v>
      </c>
      <c r="F124" s="12">
        <v>1</v>
      </c>
      <c r="G124" s="12">
        <v>4</v>
      </c>
      <c r="H124" s="12">
        <v>0</v>
      </c>
      <c r="I124" s="12">
        <v>4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2</v>
      </c>
      <c r="S124" s="12">
        <v>0</v>
      </c>
      <c r="T124" s="12">
        <v>0</v>
      </c>
      <c r="U124" s="12">
        <v>1</v>
      </c>
      <c r="V124" s="12">
        <v>0</v>
      </c>
    </row>
    <row r="125" spans="2:22" ht="20.100000000000001" customHeight="1" thickBot="1" x14ac:dyDescent="0.25">
      <c r="B125" s="4" t="s">
        <v>334</v>
      </c>
      <c r="C125" s="12">
        <v>6</v>
      </c>
      <c r="D125" s="12">
        <v>5</v>
      </c>
      <c r="E125" s="12">
        <v>0</v>
      </c>
      <c r="F125" s="12">
        <v>1</v>
      </c>
      <c r="G125" s="12">
        <v>5</v>
      </c>
      <c r="H125" s="12">
        <v>0</v>
      </c>
      <c r="I125" s="12">
        <v>5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2</v>
      </c>
      <c r="S125" s="12">
        <v>0</v>
      </c>
      <c r="T125" s="12">
        <v>0</v>
      </c>
      <c r="U125" s="12">
        <v>0</v>
      </c>
      <c r="V125" s="12">
        <v>0</v>
      </c>
    </row>
    <row r="126" spans="2:22" ht="20.100000000000001" customHeight="1" thickBot="1" x14ac:dyDescent="0.25">
      <c r="B126" s="4" t="s">
        <v>335</v>
      </c>
      <c r="C126" s="12">
        <v>1</v>
      </c>
      <c r="D126" s="12">
        <v>0</v>
      </c>
      <c r="E126" s="12">
        <v>0</v>
      </c>
      <c r="F126" s="12">
        <v>1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</row>
    <row r="127" spans="2:22" ht="20.100000000000001" customHeight="1" thickBot="1" x14ac:dyDescent="0.25">
      <c r="B127" s="4" t="s">
        <v>336</v>
      </c>
      <c r="C127" s="12">
        <v>4</v>
      </c>
      <c r="D127" s="12">
        <v>0</v>
      </c>
      <c r="E127" s="12">
        <v>0</v>
      </c>
      <c r="F127" s="12">
        <v>4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2</v>
      </c>
    </row>
    <row r="128" spans="2:22" ht="20.100000000000001" customHeight="1" thickBot="1" x14ac:dyDescent="0.25">
      <c r="B128" s="4" t="s">
        <v>337</v>
      </c>
      <c r="C128" s="12">
        <v>2</v>
      </c>
      <c r="D128" s="12">
        <v>0</v>
      </c>
      <c r="E128" s="12">
        <v>2</v>
      </c>
      <c r="F128" s="12">
        <v>0</v>
      </c>
      <c r="G128" s="12">
        <v>2</v>
      </c>
      <c r="H128" s="12">
        <v>0</v>
      </c>
      <c r="I128" s="12">
        <v>2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2</v>
      </c>
      <c r="R128" s="12">
        <v>2</v>
      </c>
      <c r="S128" s="12">
        <v>0</v>
      </c>
      <c r="T128" s="12">
        <v>0</v>
      </c>
      <c r="U128" s="12">
        <v>1</v>
      </c>
      <c r="V128" s="12">
        <v>1</v>
      </c>
    </row>
    <row r="129" spans="2:22" ht="20.100000000000001" customHeight="1" thickBot="1" x14ac:dyDescent="0.25">
      <c r="B129" s="4" t="s">
        <v>338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</row>
    <row r="130" spans="2:22" ht="20.100000000000001" customHeight="1" thickBot="1" x14ac:dyDescent="0.25">
      <c r="B130" s="4" t="s">
        <v>339</v>
      </c>
      <c r="C130" s="12">
        <v>1</v>
      </c>
      <c r="D130" s="12">
        <v>1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</row>
    <row r="131" spans="2:22" ht="20.100000000000001" customHeight="1" thickBot="1" x14ac:dyDescent="0.25">
      <c r="B131" s="4" t="s">
        <v>638</v>
      </c>
      <c r="C131" s="12">
        <v>8</v>
      </c>
      <c r="D131" s="12">
        <v>5</v>
      </c>
      <c r="E131" s="12">
        <v>3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1</v>
      </c>
      <c r="R131" s="12">
        <v>1</v>
      </c>
      <c r="S131" s="12">
        <v>0</v>
      </c>
      <c r="T131" s="12">
        <v>0</v>
      </c>
      <c r="U131" s="12">
        <v>1</v>
      </c>
      <c r="V131" s="12">
        <v>0</v>
      </c>
    </row>
    <row r="132" spans="2:22" ht="20.100000000000001" customHeight="1" thickBot="1" x14ac:dyDescent="0.25">
      <c r="B132" s="4" t="s">
        <v>340</v>
      </c>
      <c r="C132" s="12">
        <v>16</v>
      </c>
      <c r="D132" s="12">
        <v>13</v>
      </c>
      <c r="E132" s="12">
        <v>3</v>
      </c>
      <c r="F132" s="12">
        <v>0</v>
      </c>
      <c r="G132" s="12">
        <v>15</v>
      </c>
      <c r="H132" s="12">
        <v>0</v>
      </c>
      <c r="I132" s="12">
        <v>15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10</v>
      </c>
      <c r="R132" s="12">
        <v>10</v>
      </c>
      <c r="S132" s="12">
        <v>0</v>
      </c>
      <c r="T132" s="12">
        <v>0</v>
      </c>
      <c r="U132" s="12">
        <v>16</v>
      </c>
      <c r="V132" s="12">
        <v>2</v>
      </c>
    </row>
    <row r="133" spans="2:22" ht="20.100000000000001" customHeight="1" thickBot="1" x14ac:dyDescent="0.25">
      <c r="B133" s="4" t="s">
        <v>341</v>
      </c>
      <c r="C133" s="12">
        <v>83</v>
      </c>
      <c r="D133" s="12">
        <v>74</v>
      </c>
      <c r="E133" s="12">
        <v>9</v>
      </c>
      <c r="F133" s="12">
        <v>0</v>
      </c>
      <c r="G133" s="12">
        <v>33</v>
      </c>
      <c r="H133" s="12">
        <v>0</v>
      </c>
      <c r="I133" s="12">
        <v>35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35</v>
      </c>
      <c r="R133" s="12">
        <v>69</v>
      </c>
      <c r="S133" s="12">
        <v>0</v>
      </c>
      <c r="T133" s="12">
        <v>0</v>
      </c>
      <c r="U133" s="12">
        <v>38</v>
      </c>
      <c r="V133" s="12">
        <v>4</v>
      </c>
    </row>
    <row r="134" spans="2:22" ht="20.100000000000001" customHeight="1" thickBot="1" x14ac:dyDescent="0.25">
      <c r="B134" s="4" t="s">
        <v>342</v>
      </c>
      <c r="C134" s="12">
        <v>40</v>
      </c>
      <c r="D134" s="12">
        <v>24</v>
      </c>
      <c r="E134" s="12">
        <v>16</v>
      </c>
      <c r="F134" s="12">
        <v>0</v>
      </c>
      <c r="G134" s="12">
        <v>25</v>
      </c>
      <c r="H134" s="12">
        <v>0</v>
      </c>
      <c r="I134" s="12">
        <v>25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24</v>
      </c>
      <c r="R134" s="12">
        <v>24</v>
      </c>
      <c r="S134" s="12">
        <v>0</v>
      </c>
      <c r="T134" s="12">
        <v>0</v>
      </c>
      <c r="U134" s="12">
        <v>6</v>
      </c>
      <c r="V134" s="12">
        <v>31</v>
      </c>
    </row>
    <row r="135" spans="2:22" ht="20.100000000000001" customHeight="1" thickBot="1" x14ac:dyDescent="0.25">
      <c r="B135" s="4" t="s">
        <v>343</v>
      </c>
      <c r="C135" s="12">
        <v>52</v>
      </c>
      <c r="D135" s="12">
        <v>7</v>
      </c>
      <c r="E135" s="12">
        <v>45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20</v>
      </c>
      <c r="R135" s="12">
        <v>17</v>
      </c>
      <c r="S135" s="12">
        <v>0</v>
      </c>
      <c r="T135" s="12">
        <v>0</v>
      </c>
      <c r="U135" s="12">
        <v>14</v>
      </c>
      <c r="V135" s="12">
        <v>9</v>
      </c>
    </row>
    <row r="136" spans="2:22" ht="20.100000000000001" customHeight="1" thickBot="1" x14ac:dyDescent="0.25">
      <c r="B136" s="4" t="s">
        <v>344</v>
      </c>
      <c r="C136" s="12">
        <v>9</v>
      </c>
      <c r="D136" s="12">
        <v>9</v>
      </c>
      <c r="E136" s="12">
        <v>0</v>
      </c>
      <c r="F136" s="12">
        <v>0</v>
      </c>
      <c r="G136" s="12">
        <v>4</v>
      </c>
      <c r="H136" s="12">
        <v>0</v>
      </c>
      <c r="I136" s="12">
        <v>4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5</v>
      </c>
      <c r="R136" s="12">
        <v>5</v>
      </c>
      <c r="S136" s="12">
        <v>0</v>
      </c>
      <c r="T136" s="12">
        <v>3</v>
      </c>
      <c r="U136" s="12">
        <v>3</v>
      </c>
      <c r="V136" s="12">
        <v>7</v>
      </c>
    </row>
    <row r="137" spans="2:22" ht="20.100000000000001" customHeight="1" thickBot="1" x14ac:dyDescent="0.25">
      <c r="B137" s="4" t="s">
        <v>345</v>
      </c>
      <c r="C137" s="12">
        <v>52</v>
      </c>
      <c r="D137" s="12">
        <v>8</v>
      </c>
      <c r="E137" s="12">
        <v>39</v>
      </c>
      <c r="F137" s="12">
        <v>5</v>
      </c>
      <c r="G137" s="12">
        <v>43</v>
      </c>
      <c r="H137" s="12">
        <v>0</v>
      </c>
      <c r="I137" s="12">
        <v>43</v>
      </c>
      <c r="J137" s="12">
        <v>7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47</v>
      </c>
      <c r="R137" s="12">
        <v>47</v>
      </c>
      <c r="S137" s="12">
        <v>0</v>
      </c>
      <c r="T137" s="12">
        <v>3</v>
      </c>
      <c r="U137" s="12">
        <v>24</v>
      </c>
      <c r="V137" s="12">
        <v>45</v>
      </c>
    </row>
    <row r="138" spans="2:22" ht="20.100000000000001" customHeight="1" thickBot="1" x14ac:dyDescent="0.25">
      <c r="B138" s="4" t="s">
        <v>346</v>
      </c>
      <c r="C138" s="12">
        <v>188</v>
      </c>
      <c r="D138" s="12">
        <v>94</v>
      </c>
      <c r="E138" s="12">
        <v>93</v>
      </c>
      <c r="F138" s="12">
        <v>1</v>
      </c>
      <c r="G138" s="12">
        <v>159</v>
      </c>
      <c r="H138" s="12">
        <v>0</v>
      </c>
      <c r="I138" s="12">
        <v>157</v>
      </c>
      <c r="J138" s="12">
        <v>2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114</v>
      </c>
      <c r="R138" s="12">
        <v>133</v>
      </c>
      <c r="S138" s="12">
        <v>0</v>
      </c>
      <c r="T138" s="12">
        <v>1</v>
      </c>
      <c r="U138" s="12">
        <v>134</v>
      </c>
      <c r="V138" s="12">
        <v>38</v>
      </c>
    </row>
    <row r="139" spans="2:22" ht="20.100000000000001" customHeight="1" thickBot="1" x14ac:dyDescent="0.25">
      <c r="B139" s="4" t="s">
        <v>347</v>
      </c>
      <c r="C139" s="12">
        <v>123</v>
      </c>
      <c r="D139" s="12">
        <v>1</v>
      </c>
      <c r="E139" s="12">
        <v>75</v>
      </c>
      <c r="F139" s="12">
        <v>47</v>
      </c>
      <c r="G139" s="12">
        <v>53</v>
      </c>
      <c r="H139" s="12">
        <v>1</v>
      </c>
      <c r="I139" s="12">
        <v>54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61</v>
      </c>
      <c r="R139" s="12">
        <v>61</v>
      </c>
      <c r="S139" s="12">
        <v>0</v>
      </c>
      <c r="T139" s="12">
        <v>0</v>
      </c>
      <c r="U139" s="12">
        <v>59</v>
      </c>
      <c r="V139" s="12">
        <v>27</v>
      </c>
    </row>
    <row r="140" spans="2:22" ht="20.100000000000001" customHeight="1" thickBot="1" x14ac:dyDescent="0.25">
      <c r="B140" s="4" t="s">
        <v>348</v>
      </c>
      <c r="C140" s="12">
        <v>36</v>
      </c>
      <c r="D140" s="12">
        <v>10</v>
      </c>
      <c r="E140" s="12">
        <v>26</v>
      </c>
      <c r="F140" s="12">
        <v>0</v>
      </c>
      <c r="G140" s="12">
        <v>17</v>
      </c>
      <c r="H140" s="12">
        <v>0</v>
      </c>
      <c r="I140" s="12">
        <v>16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17</v>
      </c>
      <c r="R140" s="12">
        <v>17</v>
      </c>
      <c r="S140" s="12">
        <v>0</v>
      </c>
      <c r="T140" s="12">
        <v>0</v>
      </c>
      <c r="U140" s="12">
        <v>12</v>
      </c>
      <c r="V140" s="12">
        <v>5</v>
      </c>
    </row>
    <row r="141" spans="2:22" ht="20.100000000000001" customHeight="1" thickBot="1" x14ac:dyDescent="0.25">
      <c r="B141" s="4" t="s">
        <v>349</v>
      </c>
      <c r="C141" s="12">
        <v>102</v>
      </c>
      <c r="D141" s="12">
        <v>0</v>
      </c>
      <c r="E141" s="12">
        <v>91</v>
      </c>
      <c r="F141" s="12">
        <v>11</v>
      </c>
      <c r="G141" s="12">
        <v>81</v>
      </c>
      <c r="H141" s="12">
        <v>0</v>
      </c>
      <c r="I141" s="12">
        <v>86</v>
      </c>
      <c r="J141" s="12">
        <v>2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88</v>
      </c>
      <c r="R141" s="12">
        <v>88</v>
      </c>
      <c r="S141" s="12">
        <v>0</v>
      </c>
      <c r="T141" s="12">
        <v>0</v>
      </c>
      <c r="U141" s="12">
        <v>80</v>
      </c>
      <c r="V141" s="12">
        <v>57</v>
      </c>
    </row>
    <row r="142" spans="2:22" ht="20.100000000000001" customHeight="1" thickBot="1" x14ac:dyDescent="0.25">
      <c r="B142" s="4" t="s">
        <v>350</v>
      </c>
      <c r="C142" s="12">
        <v>152</v>
      </c>
      <c r="D142" s="12">
        <v>0</v>
      </c>
      <c r="E142" s="12">
        <v>152</v>
      </c>
      <c r="F142" s="12">
        <v>0</v>
      </c>
      <c r="G142" s="12">
        <v>68</v>
      </c>
      <c r="H142" s="12">
        <v>0</v>
      </c>
      <c r="I142" s="12">
        <v>68</v>
      </c>
      <c r="J142" s="12">
        <v>1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56</v>
      </c>
      <c r="R142" s="12">
        <v>67</v>
      </c>
      <c r="S142" s="12">
        <v>1</v>
      </c>
      <c r="T142" s="12">
        <v>0</v>
      </c>
      <c r="U142" s="12">
        <v>58</v>
      </c>
      <c r="V142" s="12">
        <v>30</v>
      </c>
    </row>
    <row r="143" spans="2:22" ht="20.100000000000001" customHeight="1" thickBot="1" x14ac:dyDescent="0.25">
      <c r="B143" s="4" t="s">
        <v>351</v>
      </c>
      <c r="C143" s="12">
        <v>128</v>
      </c>
      <c r="D143" s="12">
        <v>74</v>
      </c>
      <c r="E143" s="12">
        <v>42</v>
      </c>
      <c r="F143" s="12">
        <v>12</v>
      </c>
      <c r="G143" s="12">
        <v>25</v>
      </c>
      <c r="H143" s="12">
        <v>0</v>
      </c>
      <c r="I143" s="12">
        <v>24</v>
      </c>
      <c r="J143" s="12">
        <v>1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18</v>
      </c>
      <c r="R143" s="12">
        <v>26</v>
      </c>
      <c r="S143" s="12">
        <v>0</v>
      </c>
      <c r="T143" s="12">
        <v>7</v>
      </c>
      <c r="U143" s="12">
        <v>10</v>
      </c>
      <c r="V143" s="12">
        <v>16</v>
      </c>
    </row>
    <row r="144" spans="2:22" ht="20.100000000000001" customHeight="1" thickBot="1" x14ac:dyDescent="0.25">
      <c r="B144" s="4" t="s">
        <v>352</v>
      </c>
      <c r="C144" s="12">
        <v>47</v>
      </c>
      <c r="D144" s="12">
        <v>13</v>
      </c>
      <c r="E144" s="12">
        <v>32</v>
      </c>
      <c r="F144" s="12">
        <v>2</v>
      </c>
      <c r="G144" s="12">
        <v>21</v>
      </c>
      <c r="H144" s="12">
        <v>0</v>
      </c>
      <c r="I144" s="12">
        <v>17</v>
      </c>
      <c r="J144" s="12">
        <v>4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10</v>
      </c>
      <c r="R144" s="12">
        <v>25</v>
      </c>
      <c r="S144" s="12">
        <v>0</v>
      </c>
      <c r="T144" s="12">
        <v>0</v>
      </c>
      <c r="U144" s="12">
        <v>9</v>
      </c>
      <c r="V144" s="12">
        <v>9</v>
      </c>
    </row>
    <row r="145" spans="2:22" ht="20.100000000000001" customHeight="1" thickBot="1" x14ac:dyDescent="0.25">
      <c r="B145" s="4" t="s">
        <v>353</v>
      </c>
      <c r="C145" s="12">
        <v>4</v>
      </c>
      <c r="D145" s="12">
        <v>3</v>
      </c>
      <c r="E145" s="12">
        <v>1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</row>
    <row r="146" spans="2:22" ht="20.100000000000001" customHeight="1" thickBot="1" x14ac:dyDescent="0.25">
      <c r="B146" s="4" t="s">
        <v>178</v>
      </c>
      <c r="C146" s="12">
        <v>63</v>
      </c>
      <c r="D146" s="12">
        <v>34</v>
      </c>
      <c r="E146" s="12">
        <v>29</v>
      </c>
      <c r="F146" s="12">
        <v>0</v>
      </c>
      <c r="G146" s="12">
        <v>59</v>
      </c>
      <c r="H146" s="12">
        <v>3</v>
      </c>
      <c r="I146" s="12">
        <v>66</v>
      </c>
      <c r="J146" s="12">
        <v>1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47</v>
      </c>
      <c r="R146" s="12">
        <v>51</v>
      </c>
      <c r="S146" s="12">
        <v>6</v>
      </c>
      <c r="T146" s="12">
        <v>0</v>
      </c>
      <c r="U146" s="12">
        <v>54</v>
      </c>
      <c r="V146" s="12">
        <v>25</v>
      </c>
    </row>
    <row r="147" spans="2:22" ht="20.100000000000001" customHeight="1" thickBot="1" x14ac:dyDescent="0.25">
      <c r="B147" s="4" t="s">
        <v>354</v>
      </c>
      <c r="C147" s="12">
        <v>16</v>
      </c>
      <c r="D147" s="12">
        <v>0</v>
      </c>
      <c r="E147" s="12">
        <v>0</v>
      </c>
      <c r="F147" s="12">
        <v>16</v>
      </c>
      <c r="G147" s="12">
        <v>11</v>
      </c>
      <c r="H147" s="12">
        <v>0</v>
      </c>
      <c r="I147" s="12">
        <v>11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2</v>
      </c>
      <c r="R147" s="12">
        <v>14</v>
      </c>
      <c r="S147" s="12">
        <v>0</v>
      </c>
      <c r="T147" s="12">
        <v>0</v>
      </c>
      <c r="U147" s="12">
        <v>5</v>
      </c>
      <c r="V147" s="12">
        <v>0</v>
      </c>
    </row>
    <row r="148" spans="2:22" ht="20.100000000000001" customHeight="1" thickBot="1" x14ac:dyDescent="0.25">
      <c r="B148" s="4" t="s">
        <v>355</v>
      </c>
      <c r="C148" s="12">
        <v>6</v>
      </c>
      <c r="D148" s="12">
        <v>3</v>
      </c>
      <c r="E148" s="12">
        <v>0</v>
      </c>
      <c r="F148" s="12">
        <v>3</v>
      </c>
      <c r="G148" s="12">
        <v>1</v>
      </c>
      <c r="H148" s="12">
        <v>0</v>
      </c>
      <c r="I148" s="12">
        <v>1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2</v>
      </c>
    </row>
    <row r="149" spans="2:22" ht="20.100000000000001" customHeight="1" thickBot="1" x14ac:dyDescent="0.25">
      <c r="B149" s="4" t="s">
        <v>356</v>
      </c>
      <c r="C149" s="12">
        <v>11</v>
      </c>
      <c r="D149" s="12">
        <v>0</v>
      </c>
      <c r="E149" s="12">
        <v>0</v>
      </c>
      <c r="F149" s="12">
        <v>11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</row>
    <row r="150" spans="2:22" ht="20.100000000000001" customHeight="1" thickBot="1" x14ac:dyDescent="0.25">
      <c r="B150" s="4" t="s">
        <v>357</v>
      </c>
      <c r="C150" s="12">
        <v>94</v>
      </c>
      <c r="D150" s="12">
        <v>33</v>
      </c>
      <c r="E150" s="12">
        <v>58</v>
      </c>
      <c r="F150" s="12">
        <v>3</v>
      </c>
      <c r="G150" s="12">
        <v>36</v>
      </c>
      <c r="H150" s="12">
        <v>0</v>
      </c>
      <c r="I150" s="12">
        <v>38</v>
      </c>
      <c r="J150" s="12">
        <v>2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34</v>
      </c>
      <c r="R150" s="12">
        <v>34</v>
      </c>
      <c r="S150" s="12">
        <v>0</v>
      </c>
      <c r="T150" s="12">
        <v>1</v>
      </c>
      <c r="U150" s="12">
        <v>21</v>
      </c>
      <c r="V150" s="12">
        <v>19</v>
      </c>
    </row>
    <row r="151" spans="2:22" ht="20.100000000000001" customHeight="1" thickBot="1" x14ac:dyDescent="0.25">
      <c r="B151" s="4" t="s">
        <v>358</v>
      </c>
      <c r="C151" s="12">
        <v>27</v>
      </c>
      <c r="D151" s="12">
        <v>10</v>
      </c>
      <c r="E151" s="12">
        <v>11</v>
      </c>
      <c r="F151" s="12">
        <v>6</v>
      </c>
      <c r="G151" s="12">
        <v>27</v>
      </c>
      <c r="H151" s="12">
        <v>0</v>
      </c>
      <c r="I151" s="12">
        <v>25</v>
      </c>
      <c r="J151" s="12">
        <v>6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7</v>
      </c>
      <c r="R151" s="12">
        <v>7</v>
      </c>
      <c r="S151" s="12">
        <v>0</v>
      </c>
      <c r="T151" s="12">
        <v>0</v>
      </c>
      <c r="U151" s="12">
        <v>6</v>
      </c>
      <c r="V151" s="12">
        <v>9</v>
      </c>
    </row>
    <row r="152" spans="2:22" ht="20.100000000000001" customHeight="1" thickBot="1" x14ac:dyDescent="0.25">
      <c r="B152" s="4" t="s">
        <v>359</v>
      </c>
      <c r="C152" s="12">
        <v>8</v>
      </c>
      <c r="D152" s="12">
        <v>3</v>
      </c>
      <c r="E152" s="12">
        <v>5</v>
      </c>
      <c r="F152" s="12">
        <v>0</v>
      </c>
      <c r="G152" s="12">
        <v>5</v>
      </c>
      <c r="H152" s="12">
        <v>0</v>
      </c>
      <c r="I152" s="12">
        <v>5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2</v>
      </c>
      <c r="S152" s="12">
        <v>0</v>
      </c>
      <c r="T152" s="12">
        <v>1</v>
      </c>
      <c r="U152" s="12">
        <v>0</v>
      </c>
      <c r="V152" s="12">
        <v>1</v>
      </c>
    </row>
    <row r="153" spans="2:22" ht="20.100000000000001" customHeight="1" thickBot="1" x14ac:dyDescent="0.25">
      <c r="B153" s="4" t="s">
        <v>360</v>
      </c>
      <c r="C153" s="12">
        <v>11</v>
      </c>
      <c r="D153" s="12">
        <v>11</v>
      </c>
      <c r="E153" s="12">
        <v>0</v>
      </c>
      <c r="F153" s="12">
        <v>0</v>
      </c>
      <c r="G153" s="12">
        <v>1</v>
      </c>
      <c r="H153" s="12">
        <v>0</v>
      </c>
      <c r="I153" s="12">
        <v>1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</row>
    <row r="154" spans="2:22" ht="20.100000000000001" customHeight="1" thickBot="1" x14ac:dyDescent="0.25">
      <c r="B154" s="4" t="s">
        <v>361</v>
      </c>
      <c r="C154" s="12">
        <v>21</v>
      </c>
      <c r="D154" s="12">
        <v>6</v>
      </c>
      <c r="E154" s="12">
        <v>9</v>
      </c>
      <c r="F154" s="12">
        <v>6</v>
      </c>
      <c r="G154" s="12">
        <v>8</v>
      </c>
      <c r="H154" s="12">
        <v>0</v>
      </c>
      <c r="I154" s="12">
        <v>8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5</v>
      </c>
      <c r="R154" s="12">
        <v>5</v>
      </c>
      <c r="S154" s="12">
        <v>0</v>
      </c>
      <c r="T154" s="12">
        <v>0</v>
      </c>
      <c r="U154" s="12">
        <v>5</v>
      </c>
      <c r="V154" s="12">
        <v>1</v>
      </c>
    </row>
    <row r="155" spans="2:22" ht="20.100000000000001" customHeight="1" thickBot="1" x14ac:dyDescent="0.25">
      <c r="B155" s="4" t="s">
        <v>362</v>
      </c>
      <c r="C155" s="12">
        <v>39</v>
      </c>
      <c r="D155" s="12">
        <v>28</v>
      </c>
      <c r="E155" s="12">
        <v>11</v>
      </c>
      <c r="F155" s="12">
        <v>0</v>
      </c>
      <c r="G155" s="12">
        <v>31</v>
      </c>
      <c r="H155" s="12">
        <v>0</v>
      </c>
      <c r="I155" s="12">
        <v>31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28</v>
      </c>
      <c r="R155" s="12">
        <v>28</v>
      </c>
      <c r="S155" s="12">
        <v>0</v>
      </c>
      <c r="T155" s="12">
        <v>0</v>
      </c>
      <c r="U155" s="12">
        <v>26</v>
      </c>
      <c r="V155" s="12">
        <v>9</v>
      </c>
    </row>
    <row r="156" spans="2:22" ht="20.100000000000001" customHeight="1" thickBot="1" x14ac:dyDescent="0.25">
      <c r="B156" s="4" t="s">
        <v>363</v>
      </c>
      <c r="C156" s="12">
        <v>22</v>
      </c>
      <c r="D156" s="12">
        <v>6</v>
      </c>
      <c r="E156" s="12">
        <v>1</v>
      </c>
      <c r="F156" s="12">
        <v>15</v>
      </c>
      <c r="G156" s="12">
        <v>4</v>
      </c>
      <c r="H156" s="12">
        <v>0</v>
      </c>
      <c r="I156" s="12">
        <v>4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11</v>
      </c>
      <c r="R156" s="12">
        <v>14</v>
      </c>
      <c r="S156" s="12">
        <v>0</v>
      </c>
      <c r="T156" s="12">
        <v>0</v>
      </c>
      <c r="U156" s="12">
        <v>7</v>
      </c>
      <c r="V156" s="12">
        <v>8</v>
      </c>
    </row>
    <row r="157" spans="2:22" ht="20.100000000000001" customHeight="1" thickBot="1" x14ac:dyDescent="0.25">
      <c r="B157" s="4" t="s">
        <v>364</v>
      </c>
      <c r="C157" s="12">
        <v>8</v>
      </c>
      <c r="D157" s="12">
        <v>0</v>
      </c>
      <c r="E157" s="12">
        <v>0</v>
      </c>
      <c r="F157" s="12">
        <v>8</v>
      </c>
      <c r="G157" s="12">
        <v>4</v>
      </c>
      <c r="H157" s="12">
        <v>0</v>
      </c>
      <c r="I157" s="12">
        <v>4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3</v>
      </c>
      <c r="R157" s="12">
        <v>3</v>
      </c>
      <c r="S157" s="12">
        <v>1</v>
      </c>
      <c r="T157" s="12">
        <v>2</v>
      </c>
      <c r="U157" s="12">
        <v>0</v>
      </c>
      <c r="V157" s="12">
        <v>3</v>
      </c>
    </row>
    <row r="158" spans="2:22" ht="20.100000000000001" customHeight="1" thickBot="1" x14ac:dyDescent="0.25">
      <c r="B158" s="4" t="s">
        <v>365</v>
      </c>
      <c r="C158" s="12">
        <v>24</v>
      </c>
      <c r="D158" s="12">
        <v>16</v>
      </c>
      <c r="E158" s="12">
        <v>8</v>
      </c>
      <c r="F158" s="12">
        <v>0</v>
      </c>
      <c r="G158" s="12">
        <v>12</v>
      </c>
      <c r="H158" s="12">
        <v>0</v>
      </c>
      <c r="I158" s="12">
        <v>12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15</v>
      </c>
      <c r="R158" s="12">
        <v>15</v>
      </c>
      <c r="S158" s="12">
        <v>1</v>
      </c>
      <c r="T158" s="12">
        <v>0</v>
      </c>
      <c r="U158" s="12">
        <v>22</v>
      </c>
      <c r="V158" s="12">
        <v>6</v>
      </c>
    </row>
    <row r="159" spans="2:22" ht="20.100000000000001" customHeight="1" thickBot="1" x14ac:dyDescent="0.25">
      <c r="B159" s="4" t="s">
        <v>366</v>
      </c>
      <c r="C159" s="12">
        <v>1</v>
      </c>
      <c r="D159" s="12">
        <v>1</v>
      </c>
      <c r="E159" s="12">
        <v>0</v>
      </c>
      <c r="F159" s="12">
        <v>0</v>
      </c>
      <c r="G159" s="12">
        <v>1</v>
      </c>
      <c r="H159" s="12">
        <v>0</v>
      </c>
      <c r="I159" s="12">
        <v>1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1</v>
      </c>
      <c r="R159" s="12">
        <v>1</v>
      </c>
      <c r="S159" s="12">
        <v>0</v>
      </c>
      <c r="T159" s="12">
        <v>0</v>
      </c>
      <c r="U159" s="12">
        <v>1</v>
      </c>
      <c r="V159" s="12">
        <v>0</v>
      </c>
    </row>
    <row r="160" spans="2:22" ht="20.100000000000001" customHeight="1" thickBot="1" x14ac:dyDescent="0.25">
      <c r="B160" s="4" t="s">
        <v>367</v>
      </c>
      <c r="C160" s="12">
        <v>1</v>
      </c>
      <c r="D160" s="12">
        <v>1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1</v>
      </c>
      <c r="R160" s="12">
        <v>1</v>
      </c>
      <c r="S160" s="12">
        <v>0</v>
      </c>
      <c r="T160" s="12">
        <v>0</v>
      </c>
      <c r="U160" s="12">
        <v>1</v>
      </c>
      <c r="V160" s="12">
        <v>0</v>
      </c>
    </row>
    <row r="161" spans="2:22" ht="20.100000000000001" customHeight="1" thickBot="1" x14ac:dyDescent="0.25">
      <c r="B161" s="4" t="s">
        <v>368</v>
      </c>
      <c r="C161" s="12">
        <v>9</v>
      </c>
      <c r="D161" s="12">
        <v>2</v>
      </c>
      <c r="E161" s="12">
        <v>0</v>
      </c>
      <c r="F161" s="12">
        <v>7</v>
      </c>
      <c r="G161" s="12">
        <v>2</v>
      </c>
      <c r="H161" s="12">
        <v>0</v>
      </c>
      <c r="I161" s="12">
        <v>2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</row>
    <row r="162" spans="2:22" ht="20.100000000000001" customHeight="1" thickBot="1" x14ac:dyDescent="0.25">
      <c r="B162" s="4" t="s">
        <v>369</v>
      </c>
      <c r="C162" s="12">
        <v>9</v>
      </c>
      <c r="D162" s="12">
        <v>3</v>
      </c>
      <c r="E162" s="12">
        <v>3</v>
      </c>
      <c r="F162" s="12">
        <v>3</v>
      </c>
      <c r="G162" s="12">
        <v>2</v>
      </c>
      <c r="H162" s="12">
        <v>0</v>
      </c>
      <c r="I162" s="12">
        <v>2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1</v>
      </c>
      <c r="V162" s="12">
        <v>0</v>
      </c>
    </row>
    <row r="163" spans="2:22" ht="20.100000000000001" customHeight="1" thickBot="1" x14ac:dyDescent="0.25">
      <c r="B163" s="4" t="s">
        <v>639</v>
      </c>
      <c r="C163" s="12">
        <v>4</v>
      </c>
      <c r="D163" s="12">
        <v>2</v>
      </c>
      <c r="E163" s="12">
        <v>2</v>
      </c>
      <c r="F163" s="12">
        <v>0</v>
      </c>
      <c r="G163" s="12">
        <v>2</v>
      </c>
      <c r="H163" s="12">
        <v>0</v>
      </c>
      <c r="I163" s="12">
        <v>2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1</v>
      </c>
      <c r="R163" s="12">
        <v>1</v>
      </c>
      <c r="S163" s="12">
        <v>0</v>
      </c>
      <c r="T163" s="12">
        <v>1</v>
      </c>
      <c r="U163" s="12">
        <v>0</v>
      </c>
      <c r="V163" s="12">
        <v>4</v>
      </c>
    </row>
    <row r="164" spans="2:22" ht="20.100000000000001" customHeight="1" thickBot="1" x14ac:dyDescent="0.25">
      <c r="B164" s="4" t="s">
        <v>370</v>
      </c>
      <c r="C164" s="12">
        <v>12</v>
      </c>
      <c r="D164" s="12">
        <v>0</v>
      </c>
      <c r="E164" s="12">
        <v>0</v>
      </c>
      <c r="F164" s="12">
        <v>12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</row>
    <row r="165" spans="2:22" ht="20.100000000000001" customHeight="1" thickBot="1" x14ac:dyDescent="0.25">
      <c r="B165" s="4" t="s">
        <v>371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</row>
    <row r="166" spans="2:22" ht="20.100000000000001" customHeight="1" thickBot="1" x14ac:dyDescent="0.25">
      <c r="B166" s="4" t="s">
        <v>179</v>
      </c>
      <c r="C166" s="12">
        <v>7</v>
      </c>
      <c r="D166" s="12">
        <v>4</v>
      </c>
      <c r="E166" s="12">
        <v>1</v>
      </c>
      <c r="F166" s="12">
        <v>2</v>
      </c>
      <c r="G166" s="12">
        <v>3</v>
      </c>
      <c r="H166" s="12">
        <v>0</v>
      </c>
      <c r="I166" s="12">
        <v>3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6</v>
      </c>
      <c r="R166" s="12">
        <v>6</v>
      </c>
      <c r="S166" s="12">
        <v>0</v>
      </c>
      <c r="T166" s="12">
        <v>0</v>
      </c>
      <c r="U166" s="12">
        <v>1</v>
      </c>
      <c r="V166" s="12">
        <v>16</v>
      </c>
    </row>
    <row r="167" spans="2:22" ht="20.100000000000001" customHeight="1" thickBot="1" x14ac:dyDescent="0.25">
      <c r="B167" s="4" t="s">
        <v>372</v>
      </c>
      <c r="C167" s="12">
        <v>1</v>
      </c>
      <c r="D167" s="12">
        <v>0</v>
      </c>
      <c r="E167" s="12">
        <v>1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</row>
    <row r="168" spans="2:22" ht="20.100000000000001" customHeight="1" thickBot="1" x14ac:dyDescent="0.25">
      <c r="B168" s="4" t="s">
        <v>180</v>
      </c>
      <c r="C168" s="12">
        <v>2</v>
      </c>
      <c r="D168" s="12">
        <v>2</v>
      </c>
      <c r="E168" s="12">
        <v>0</v>
      </c>
      <c r="F168" s="12">
        <v>0</v>
      </c>
      <c r="G168" s="12">
        <v>1</v>
      </c>
      <c r="H168" s="12">
        <v>0</v>
      </c>
      <c r="I168" s="12">
        <v>2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3</v>
      </c>
      <c r="R168" s="12">
        <v>3</v>
      </c>
      <c r="S168" s="12">
        <v>0</v>
      </c>
      <c r="T168" s="12">
        <v>2</v>
      </c>
      <c r="U168" s="12">
        <v>3</v>
      </c>
      <c r="V168" s="12">
        <v>1</v>
      </c>
    </row>
    <row r="169" spans="2:22" ht="20.100000000000001" customHeight="1" thickBot="1" x14ac:dyDescent="0.25">
      <c r="B169" s="4" t="s">
        <v>373</v>
      </c>
      <c r="C169" s="12">
        <v>4</v>
      </c>
      <c r="D169" s="12">
        <v>4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1</v>
      </c>
    </row>
    <row r="170" spans="2:22" ht="20.100000000000001" customHeight="1" thickBot="1" x14ac:dyDescent="0.25">
      <c r="B170" s="4" t="s">
        <v>374</v>
      </c>
      <c r="C170" s="12">
        <v>21</v>
      </c>
      <c r="D170" s="12">
        <v>10</v>
      </c>
      <c r="E170" s="12">
        <v>7</v>
      </c>
      <c r="F170" s="12">
        <v>4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</row>
    <row r="171" spans="2:22" ht="20.100000000000001" customHeight="1" thickBot="1" x14ac:dyDescent="0.25">
      <c r="B171" s="4" t="s">
        <v>375</v>
      </c>
      <c r="C171" s="12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</row>
    <row r="172" spans="2:22" ht="20.100000000000001" customHeight="1" thickBot="1" x14ac:dyDescent="0.25">
      <c r="B172" s="4" t="s">
        <v>376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</row>
    <row r="173" spans="2:22" ht="20.100000000000001" customHeight="1" thickBot="1" x14ac:dyDescent="0.25">
      <c r="B173" s="4" t="s">
        <v>377</v>
      </c>
      <c r="C173" s="12">
        <v>1</v>
      </c>
      <c r="D173" s="12">
        <v>0</v>
      </c>
      <c r="E173" s="12">
        <v>0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</row>
    <row r="174" spans="2:22" ht="20.100000000000001" customHeight="1" thickBot="1" x14ac:dyDescent="0.25">
      <c r="B174" s="4" t="s">
        <v>378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</row>
    <row r="175" spans="2:22" ht="20.100000000000001" customHeight="1" thickBot="1" x14ac:dyDescent="0.25">
      <c r="B175" s="4" t="s">
        <v>379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</row>
    <row r="176" spans="2:22" ht="20.100000000000001" customHeight="1" thickBot="1" x14ac:dyDescent="0.25">
      <c r="B176" s="4" t="s">
        <v>181</v>
      </c>
      <c r="C176" s="12">
        <v>22</v>
      </c>
      <c r="D176" s="12">
        <v>7</v>
      </c>
      <c r="E176" s="12">
        <v>3</v>
      </c>
      <c r="F176" s="12">
        <v>12</v>
      </c>
      <c r="G176" s="12">
        <v>14</v>
      </c>
      <c r="H176" s="12">
        <v>0</v>
      </c>
      <c r="I176" s="12">
        <v>14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6</v>
      </c>
      <c r="R176" s="12">
        <v>6</v>
      </c>
      <c r="S176" s="12">
        <v>2</v>
      </c>
      <c r="T176" s="12">
        <v>0</v>
      </c>
      <c r="U176" s="12">
        <v>16</v>
      </c>
      <c r="V176" s="12">
        <v>8</v>
      </c>
    </row>
    <row r="177" spans="2:22" ht="20.100000000000001" customHeight="1" thickBot="1" x14ac:dyDescent="0.25">
      <c r="B177" s="4" t="s">
        <v>380</v>
      </c>
      <c r="C177" s="12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</row>
    <row r="178" spans="2:22" ht="20.100000000000001" customHeight="1" thickBot="1" x14ac:dyDescent="0.25">
      <c r="B178" s="4" t="s">
        <v>381</v>
      </c>
      <c r="C178" s="12">
        <v>5</v>
      </c>
      <c r="D178" s="12">
        <v>4</v>
      </c>
      <c r="E178" s="12">
        <v>0</v>
      </c>
      <c r="F178" s="12">
        <v>1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3</v>
      </c>
      <c r="R178" s="12">
        <v>3</v>
      </c>
      <c r="S178" s="12">
        <v>0</v>
      </c>
      <c r="T178" s="12">
        <v>0</v>
      </c>
      <c r="U178" s="12">
        <v>8</v>
      </c>
      <c r="V178" s="12">
        <v>2</v>
      </c>
    </row>
    <row r="179" spans="2:22" ht="20.100000000000001" customHeight="1" thickBot="1" x14ac:dyDescent="0.25">
      <c r="B179" s="4" t="s">
        <v>382</v>
      </c>
      <c r="C179" s="12">
        <v>3</v>
      </c>
      <c r="D179" s="12">
        <v>2</v>
      </c>
      <c r="E179" s="12">
        <v>1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3</v>
      </c>
      <c r="R179" s="12">
        <v>5</v>
      </c>
      <c r="S179" s="12">
        <v>0</v>
      </c>
      <c r="T179" s="12">
        <v>0</v>
      </c>
      <c r="U179" s="12">
        <v>2</v>
      </c>
      <c r="V179" s="12">
        <v>3</v>
      </c>
    </row>
    <row r="180" spans="2:22" ht="20.100000000000001" customHeight="1" thickBot="1" x14ac:dyDescent="0.25">
      <c r="B180" s="4" t="s">
        <v>383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</row>
    <row r="181" spans="2:22" ht="20.100000000000001" customHeight="1" thickBot="1" x14ac:dyDescent="0.25">
      <c r="B181" s="4" t="s">
        <v>384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</row>
    <row r="182" spans="2:22" ht="20.100000000000001" customHeight="1" thickBot="1" x14ac:dyDescent="0.25">
      <c r="B182" s="4" t="s">
        <v>182</v>
      </c>
      <c r="C182" s="12">
        <v>3</v>
      </c>
      <c r="D182" s="12">
        <v>0</v>
      </c>
      <c r="E182" s="12">
        <v>0</v>
      </c>
      <c r="F182" s="12">
        <v>3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4</v>
      </c>
      <c r="R182" s="12">
        <v>4</v>
      </c>
      <c r="S182" s="12">
        <v>0</v>
      </c>
      <c r="T182" s="12">
        <v>0</v>
      </c>
      <c r="U182" s="12">
        <v>3</v>
      </c>
      <c r="V182" s="12">
        <v>6</v>
      </c>
    </row>
    <row r="183" spans="2:22" ht="20.100000000000001" customHeight="1" thickBot="1" x14ac:dyDescent="0.25">
      <c r="B183" s="4" t="s">
        <v>385</v>
      </c>
      <c r="C183" s="12">
        <v>10</v>
      </c>
      <c r="D183" s="12">
        <v>3</v>
      </c>
      <c r="E183" s="12">
        <v>0</v>
      </c>
      <c r="F183" s="12">
        <v>7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1</v>
      </c>
      <c r="R183" s="12">
        <v>1</v>
      </c>
      <c r="S183" s="12">
        <v>0</v>
      </c>
      <c r="T183" s="12">
        <v>0</v>
      </c>
      <c r="U183" s="12">
        <v>0</v>
      </c>
      <c r="V183" s="12">
        <v>1</v>
      </c>
    </row>
    <row r="184" spans="2:22" ht="20.100000000000001" customHeight="1" thickBot="1" x14ac:dyDescent="0.25">
      <c r="B184" s="4" t="s">
        <v>386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</row>
    <row r="185" spans="2:22" ht="20.100000000000001" customHeight="1" thickBot="1" x14ac:dyDescent="0.25">
      <c r="B185" s="4" t="s">
        <v>183</v>
      </c>
      <c r="C185" s="12">
        <v>294</v>
      </c>
      <c r="D185" s="12">
        <v>13</v>
      </c>
      <c r="E185" s="12">
        <v>21</v>
      </c>
      <c r="F185" s="12">
        <v>260</v>
      </c>
      <c r="G185" s="12">
        <v>38</v>
      </c>
      <c r="H185" s="12">
        <v>0</v>
      </c>
      <c r="I185" s="12">
        <v>43</v>
      </c>
      <c r="J185" s="12">
        <v>1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11</v>
      </c>
      <c r="R185" s="12">
        <v>11</v>
      </c>
      <c r="S185" s="12">
        <v>0</v>
      </c>
      <c r="T185" s="12">
        <v>0</v>
      </c>
      <c r="U185" s="12">
        <v>10</v>
      </c>
      <c r="V185" s="12">
        <v>4</v>
      </c>
    </row>
    <row r="186" spans="2:22" ht="20.100000000000001" customHeight="1" thickBot="1" x14ac:dyDescent="0.25">
      <c r="B186" s="4" t="s">
        <v>387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</row>
    <row r="187" spans="2:22" ht="20.100000000000001" customHeight="1" thickBot="1" x14ac:dyDescent="0.25">
      <c r="B187" s="4" t="s">
        <v>388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</row>
    <row r="188" spans="2:22" ht="20.100000000000001" customHeight="1" thickBot="1" x14ac:dyDescent="0.25">
      <c r="B188" s="4" t="s">
        <v>389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</row>
    <row r="189" spans="2:22" ht="20.100000000000001" customHeight="1" thickBot="1" x14ac:dyDescent="0.25">
      <c r="B189" s="4" t="s">
        <v>390</v>
      </c>
      <c r="C189" s="12">
        <v>5</v>
      </c>
      <c r="D189" s="12">
        <v>1</v>
      </c>
      <c r="E189" s="12">
        <v>0</v>
      </c>
      <c r="F189" s="12">
        <v>4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1</v>
      </c>
      <c r="R189" s="12">
        <v>1</v>
      </c>
      <c r="S189" s="12">
        <v>0</v>
      </c>
      <c r="T189" s="12">
        <v>0</v>
      </c>
      <c r="U189" s="12">
        <v>0</v>
      </c>
      <c r="V189" s="12">
        <v>1</v>
      </c>
    </row>
    <row r="190" spans="2:22" ht="20.100000000000001" customHeight="1" thickBot="1" x14ac:dyDescent="0.25">
      <c r="B190" s="4" t="s">
        <v>184</v>
      </c>
      <c r="C190" s="12">
        <v>13</v>
      </c>
      <c r="D190" s="12">
        <v>3</v>
      </c>
      <c r="E190" s="12">
        <v>0</v>
      </c>
      <c r="F190" s="12">
        <v>10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</row>
    <row r="191" spans="2:22" ht="20.100000000000001" customHeight="1" thickBot="1" x14ac:dyDescent="0.25">
      <c r="B191" s="4" t="s">
        <v>391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</row>
    <row r="192" spans="2:22" ht="20.100000000000001" customHeight="1" thickBot="1" x14ac:dyDescent="0.25">
      <c r="B192" s="4" t="s">
        <v>392</v>
      </c>
      <c r="C192" s="12">
        <v>6</v>
      </c>
      <c r="D192" s="12">
        <v>0</v>
      </c>
      <c r="E192" s="12">
        <v>0</v>
      </c>
      <c r="F192" s="12">
        <v>6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</row>
    <row r="193" spans="2:22" ht="20.100000000000001" customHeight="1" thickBot="1" x14ac:dyDescent="0.25">
      <c r="B193" s="4" t="s">
        <v>393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</row>
    <row r="194" spans="2:22" ht="20.100000000000001" customHeight="1" thickBot="1" x14ac:dyDescent="0.25">
      <c r="B194" s="4" t="s">
        <v>394</v>
      </c>
      <c r="C194" s="12">
        <v>1</v>
      </c>
      <c r="D194" s="12">
        <v>0</v>
      </c>
      <c r="E194" s="12">
        <v>0</v>
      </c>
      <c r="F194" s="12">
        <v>1</v>
      </c>
      <c r="G194" s="12">
        <v>1</v>
      </c>
      <c r="H194" s="12">
        <v>0</v>
      </c>
      <c r="I194" s="12">
        <v>1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</row>
    <row r="195" spans="2:22" ht="20.100000000000001" customHeight="1" thickBot="1" x14ac:dyDescent="0.25">
      <c r="B195" s="4" t="s">
        <v>395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</row>
    <row r="196" spans="2:22" ht="20.100000000000001" customHeight="1" thickBot="1" x14ac:dyDescent="0.25">
      <c r="B196" s="4" t="s">
        <v>185</v>
      </c>
      <c r="C196" s="12">
        <v>2</v>
      </c>
      <c r="D196" s="12">
        <v>0</v>
      </c>
      <c r="E196" s="12">
        <v>1</v>
      </c>
      <c r="F196" s="12">
        <v>1</v>
      </c>
      <c r="G196" s="12">
        <v>2</v>
      </c>
      <c r="H196" s="12">
        <v>0</v>
      </c>
      <c r="I196" s="12">
        <v>2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</row>
    <row r="197" spans="2:22" ht="20.100000000000001" customHeight="1" thickBot="1" x14ac:dyDescent="0.25">
      <c r="B197" s="4" t="s">
        <v>186</v>
      </c>
      <c r="C197" s="12">
        <v>32</v>
      </c>
      <c r="D197" s="12">
        <v>32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18</v>
      </c>
      <c r="R197" s="12">
        <v>18</v>
      </c>
      <c r="S197" s="12">
        <v>0</v>
      </c>
      <c r="T197" s="12">
        <v>0</v>
      </c>
      <c r="U197" s="12">
        <v>15</v>
      </c>
      <c r="V197" s="12">
        <v>7</v>
      </c>
    </row>
    <row r="198" spans="2:22" ht="20.100000000000001" customHeight="1" thickBot="1" x14ac:dyDescent="0.25">
      <c r="B198" s="4" t="s">
        <v>396</v>
      </c>
      <c r="C198" s="12">
        <v>2</v>
      </c>
      <c r="D198" s="12">
        <v>0</v>
      </c>
      <c r="E198" s="12">
        <v>0</v>
      </c>
      <c r="F198" s="12">
        <v>2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1</v>
      </c>
      <c r="R198" s="12">
        <v>1</v>
      </c>
      <c r="S198" s="12">
        <v>0</v>
      </c>
      <c r="T198" s="12">
        <v>0</v>
      </c>
      <c r="U198" s="12">
        <v>0</v>
      </c>
      <c r="V198" s="12">
        <v>1</v>
      </c>
    </row>
    <row r="199" spans="2:22" ht="20.100000000000001" customHeight="1" thickBot="1" x14ac:dyDescent="0.25">
      <c r="B199" s="4" t="s">
        <v>397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</row>
    <row r="200" spans="2:22" ht="20.100000000000001" customHeight="1" thickBot="1" x14ac:dyDescent="0.25">
      <c r="B200" s="4" t="s">
        <v>398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</row>
    <row r="201" spans="2:22" ht="20.100000000000001" customHeight="1" thickBot="1" x14ac:dyDescent="0.25">
      <c r="B201" s="4" t="s">
        <v>187</v>
      </c>
      <c r="C201" s="12">
        <v>6</v>
      </c>
      <c r="D201" s="12">
        <v>2</v>
      </c>
      <c r="E201" s="12">
        <v>2</v>
      </c>
      <c r="F201" s="12">
        <v>2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6</v>
      </c>
      <c r="R201" s="12">
        <v>6</v>
      </c>
      <c r="S201" s="12">
        <v>0</v>
      </c>
      <c r="T201" s="12">
        <v>0</v>
      </c>
      <c r="U201" s="12">
        <v>6</v>
      </c>
      <c r="V201" s="12">
        <v>0</v>
      </c>
    </row>
    <row r="202" spans="2:22" ht="20.100000000000001" customHeight="1" thickBot="1" x14ac:dyDescent="0.25">
      <c r="B202" s="4" t="s">
        <v>399</v>
      </c>
      <c r="C202" s="12">
        <v>14</v>
      </c>
      <c r="D202" s="12">
        <v>10</v>
      </c>
      <c r="E202" s="12">
        <v>0</v>
      </c>
      <c r="F202" s="12">
        <v>4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</row>
    <row r="203" spans="2:22" ht="20.100000000000001" customHeight="1" thickBot="1" x14ac:dyDescent="0.25">
      <c r="B203" s="4" t="s">
        <v>400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</row>
    <row r="204" spans="2:22" ht="20.100000000000001" customHeight="1" thickBot="1" x14ac:dyDescent="0.25">
      <c r="B204" s="4" t="s">
        <v>401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</row>
    <row r="205" spans="2:22" ht="20.100000000000001" customHeight="1" thickBot="1" x14ac:dyDescent="0.25">
      <c r="B205" s="4" t="s">
        <v>188</v>
      </c>
      <c r="C205" s="12">
        <v>18</v>
      </c>
      <c r="D205" s="12">
        <v>12</v>
      </c>
      <c r="E205" s="12">
        <v>0</v>
      </c>
      <c r="F205" s="12">
        <v>6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7</v>
      </c>
      <c r="R205" s="12">
        <v>7</v>
      </c>
      <c r="S205" s="12">
        <v>0</v>
      </c>
      <c r="T205" s="12">
        <v>3</v>
      </c>
      <c r="U205" s="12">
        <v>8</v>
      </c>
      <c r="V205" s="12">
        <v>0</v>
      </c>
    </row>
    <row r="206" spans="2:22" ht="20.100000000000001" customHeight="1" thickBot="1" x14ac:dyDescent="0.25">
      <c r="B206" s="4" t="s">
        <v>402</v>
      </c>
      <c r="C206" s="12">
        <v>1</v>
      </c>
      <c r="D206" s="12">
        <v>1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</row>
    <row r="207" spans="2:22" ht="20.100000000000001" customHeight="1" thickBot="1" x14ac:dyDescent="0.25">
      <c r="B207" s="4" t="s">
        <v>403</v>
      </c>
      <c r="C207" s="12">
        <v>5</v>
      </c>
      <c r="D207" s="12">
        <v>5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</row>
    <row r="208" spans="2:22" ht="20.100000000000001" customHeight="1" thickBot="1" x14ac:dyDescent="0.25">
      <c r="B208" s="4" t="s">
        <v>404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</row>
    <row r="209" spans="2:22" ht="20.100000000000001" customHeight="1" thickBot="1" x14ac:dyDescent="0.25">
      <c r="B209" s="4" t="s">
        <v>405</v>
      </c>
      <c r="C209" s="12">
        <v>2</v>
      </c>
      <c r="D209" s="12">
        <v>0</v>
      </c>
      <c r="E209" s="12">
        <v>1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2</v>
      </c>
      <c r="R209" s="12">
        <v>2</v>
      </c>
      <c r="S209" s="12">
        <v>0</v>
      </c>
      <c r="T209" s="12">
        <v>0</v>
      </c>
      <c r="U209" s="12">
        <v>2</v>
      </c>
      <c r="V209" s="12">
        <v>0</v>
      </c>
    </row>
    <row r="210" spans="2:22" ht="20.100000000000001" customHeight="1" thickBot="1" x14ac:dyDescent="0.25">
      <c r="B210" s="4" t="s">
        <v>406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</row>
    <row r="211" spans="2:22" ht="20.100000000000001" customHeight="1" thickBot="1" x14ac:dyDescent="0.25">
      <c r="B211" s="4" t="s">
        <v>640</v>
      </c>
      <c r="C211" s="12">
        <v>12</v>
      </c>
      <c r="D211" s="12">
        <v>0</v>
      </c>
      <c r="E211" s="12">
        <v>0</v>
      </c>
      <c r="F211" s="12">
        <v>12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2</v>
      </c>
    </row>
    <row r="212" spans="2:22" ht="20.100000000000001" customHeight="1" thickBot="1" x14ac:dyDescent="0.25">
      <c r="B212" s="4" t="s">
        <v>407</v>
      </c>
      <c r="C212" s="12">
        <v>8</v>
      </c>
      <c r="D212" s="12">
        <v>8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2</v>
      </c>
      <c r="R212" s="12">
        <v>2</v>
      </c>
      <c r="S212" s="12">
        <v>0</v>
      </c>
      <c r="T212" s="12">
        <v>0</v>
      </c>
      <c r="U212" s="12">
        <v>3</v>
      </c>
      <c r="V212" s="12">
        <v>3</v>
      </c>
    </row>
    <row r="213" spans="2:22" ht="20.100000000000001" customHeight="1" thickBot="1" x14ac:dyDescent="0.25">
      <c r="B213" s="4" t="s">
        <v>189</v>
      </c>
      <c r="C213" s="12">
        <v>35</v>
      </c>
      <c r="D213" s="12">
        <v>19</v>
      </c>
      <c r="E213" s="12">
        <v>3</v>
      </c>
      <c r="F213" s="12">
        <v>13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5</v>
      </c>
      <c r="R213" s="12">
        <v>5</v>
      </c>
      <c r="S213" s="12">
        <v>0</v>
      </c>
      <c r="T213" s="12">
        <v>0</v>
      </c>
      <c r="U213" s="12">
        <v>3</v>
      </c>
      <c r="V213" s="12">
        <v>10</v>
      </c>
    </row>
    <row r="214" spans="2:22" ht="20.100000000000001" customHeight="1" thickBot="1" x14ac:dyDescent="0.25">
      <c r="B214" s="4" t="s">
        <v>408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</row>
    <row r="215" spans="2:22" ht="20.100000000000001" customHeight="1" thickBot="1" x14ac:dyDescent="0.25">
      <c r="B215" s="4" t="s">
        <v>409</v>
      </c>
      <c r="C215" s="12">
        <v>2</v>
      </c>
      <c r="D215" s="12">
        <v>1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4</v>
      </c>
      <c r="R215" s="12">
        <v>4</v>
      </c>
      <c r="S215" s="12">
        <v>0</v>
      </c>
      <c r="T215" s="12">
        <v>0</v>
      </c>
      <c r="U215" s="12">
        <v>5</v>
      </c>
      <c r="V215" s="12">
        <v>0</v>
      </c>
    </row>
    <row r="216" spans="2:22" ht="20.100000000000001" customHeight="1" thickBot="1" x14ac:dyDescent="0.25">
      <c r="B216" s="4" t="s">
        <v>410</v>
      </c>
      <c r="C216" s="12">
        <v>1</v>
      </c>
      <c r="D216" s="12">
        <v>1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2</v>
      </c>
      <c r="R216" s="12">
        <v>2</v>
      </c>
      <c r="S216" s="12">
        <v>0</v>
      </c>
      <c r="T216" s="12">
        <v>0</v>
      </c>
      <c r="U216" s="12">
        <v>2</v>
      </c>
      <c r="V216" s="12">
        <v>2</v>
      </c>
    </row>
    <row r="217" spans="2:22" ht="20.100000000000001" customHeight="1" thickBot="1" x14ac:dyDescent="0.25">
      <c r="B217" s="4" t="s">
        <v>411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1</v>
      </c>
      <c r="R217" s="12">
        <v>1</v>
      </c>
      <c r="S217" s="12">
        <v>0</v>
      </c>
      <c r="T217" s="12">
        <v>0</v>
      </c>
      <c r="U217" s="12">
        <v>1</v>
      </c>
      <c r="V217" s="12">
        <v>0</v>
      </c>
    </row>
    <row r="218" spans="2:22" ht="20.100000000000001" customHeight="1" thickBot="1" x14ac:dyDescent="0.25">
      <c r="B218" s="4" t="s">
        <v>412</v>
      </c>
      <c r="C218" s="12">
        <v>3</v>
      </c>
      <c r="D218" s="12">
        <v>2</v>
      </c>
      <c r="E218" s="12">
        <v>1</v>
      </c>
      <c r="F218" s="12">
        <v>0</v>
      </c>
      <c r="G218" s="12">
        <v>0</v>
      </c>
      <c r="H218" s="12">
        <v>0</v>
      </c>
      <c r="I218" s="12">
        <v>1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</row>
    <row r="219" spans="2:22" ht="20.100000000000001" customHeight="1" thickBot="1" x14ac:dyDescent="0.25">
      <c r="B219" s="4" t="s">
        <v>413</v>
      </c>
      <c r="C219" s="12">
        <v>14</v>
      </c>
      <c r="D219" s="12">
        <v>5</v>
      </c>
      <c r="E219" s="12">
        <v>7</v>
      </c>
      <c r="F219" s="12">
        <v>2</v>
      </c>
      <c r="G219" s="12">
        <v>1</v>
      </c>
      <c r="H219" s="12">
        <v>0</v>
      </c>
      <c r="I219" s="12">
        <v>1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2</v>
      </c>
      <c r="R219" s="12">
        <v>2</v>
      </c>
      <c r="S219" s="12">
        <v>0</v>
      </c>
      <c r="T219" s="12">
        <v>0</v>
      </c>
      <c r="U219" s="12">
        <v>3</v>
      </c>
      <c r="V219" s="12">
        <v>1</v>
      </c>
    </row>
    <row r="220" spans="2:22" ht="20.100000000000001" customHeight="1" thickBot="1" x14ac:dyDescent="0.25">
      <c r="B220" s="4" t="s">
        <v>414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</row>
    <row r="221" spans="2:22" ht="20.100000000000001" customHeight="1" thickBot="1" x14ac:dyDescent="0.25">
      <c r="B221" s="4" t="s">
        <v>415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</row>
    <row r="222" spans="2:22" ht="20.100000000000001" customHeight="1" thickBot="1" x14ac:dyDescent="0.25">
      <c r="B222" s="4" t="s">
        <v>190</v>
      </c>
      <c r="C222" s="12">
        <v>5</v>
      </c>
      <c r="D222" s="12">
        <v>1</v>
      </c>
      <c r="E222" s="12">
        <v>4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9</v>
      </c>
    </row>
    <row r="223" spans="2:22" ht="20.100000000000001" customHeight="1" thickBot="1" x14ac:dyDescent="0.25">
      <c r="B223" s="4" t="s">
        <v>416</v>
      </c>
      <c r="C223" s="12">
        <v>7</v>
      </c>
      <c r="D223" s="12">
        <v>4</v>
      </c>
      <c r="E223" s="12">
        <v>3</v>
      </c>
      <c r="F223" s="12">
        <v>0</v>
      </c>
      <c r="G223" s="12">
        <v>3</v>
      </c>
      <c r="H223" s="12">
        <v>0</v>
      </c>
      <c r="I223" s="12">
        <v>3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</row>
    <row r="224" spans="2:22" ht="20.100000000000001" customHeight="1" thickBot="1" x14ac:dyDescent="0.25">
      <c r="B224" s="4" t="s">
        <v>417</v>
      </c>
      <c r="C224" s="12">
        <v>18</v>
      </c>
      <c r="D224" s="12">
        <v>0</v>
      </c>
      <c r="E224" s="12">
        <v>1</v>
      </c>
      <c r="F224" s="12">
        <v>17</v>
      </c>
      <c r="G224" s="12">
        <v>1</v>
      </c>
      <c r="H224" s="12">
        <v>0</v>
      </c>
      <c r="I224" s="12">
        <v>1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1</v>
      </c>
      <c r="R224" s="12">
        <v>1</v>
      </c>
      <c r="S224" s="12">
        <v>0</v>
      </c>
      <c r="T224" s="12">
        <v>0</v>
      </c>
      <c r="U224" s="12">
        <v>0</v>
      </c>
      <c r="V224" s="12">
        <v>9</v>
      </c>
    </row>
    <row r="225" spans="2:22" ht="20.100000000000001" customHeight="1" thickBot="1" x14ac:dyDescent="0.25">
      <c r="B225" s="4" t="s">
        <v>418</v>
      </c>
      <c r="C225" s="12">
        <v>1</v>
      </c>
      <c r="D225" s="12">
        <v>1</v>
      </c>
      <c r="E225" s="12">
        <v>0</v>
      </c>
      <c r="F225" s="12">
        <v>0</v>
      </c>
      <c r="G225" s="12">
        <v>1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1</v>
      </c>
      <c r="R225" s="12">
        <v>0</v>
      </c>
      <c r="S225" s="12">
        <v>0</v>
      </c>
      <c r="T225" s="12">
        <v>0</v>
      </c>
      <c r="U225" s="12">
        <v>0</v>
      </c>
      <c r="V225" s="12">
        <v>1</v>
      </c>
    </row>
    <row r="226" spans="2:22" ht="20.100000000000001" customHeight="1" thickBot="1" x14ac:dyDescent="0.25">
      <c r="B226" s="4" t="s">
        <v>191</v>
      </c>
      <c r="C226" s="12">
        <v>8</v>
      </c>
      <c r="D226" s="12">
        <v>8</v>
      </c>
      <c r="E226" s="12">
        <v>0</v>
      </c>
      <c r="F226" s="12">
        <v>0</v>
      </c>
      <c r="G226" s="12">
        <v>11</v>
      </c>
      <c r="H226" s="12">
        <v>0</v>
      </c>
      <c r="I226" s="12">
        <v>11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5</v>
      </c>
      <c r="R226" s="12">
        <v>3</v>
      </c>
      <c r="S226" s="12">
        <v>0</v>
      </c>
      <c r="T226" s="12">
        <v>0</v>
      </c>
      <c r="U226" s="12">
        <v>7</v>
      </c>
      <c r="V226" s="12">
        <v>7</v>
      </c>
    </row>
    <row r="227" spans="2:22" ht="20.100000000000001" customHeight="1" thickBot="1" x14ac:dyDescent="0.25">
      <c r="B227" s="4" t="s">
        <v>419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1</v>
      </c>
      <c r="V227" s="12">
        <v>0</v>
      </c>
    </row>
    <row r="228" spans="2:22" ht="20.100000000000001" customHeight="1" thickBot="1" x14ac:dyDescent="0.25">
      <c r="B228" s="4" t="s">
        <v>420</v>
      </c>
      <c r="C228" s="12">
        <v>3</v>
      </c>
      <c r="D228" s="12">
        <v>0</v>
      </c>
      <c r="E228" s="12">
        <v>1</v>
      </c>
      <c r="F228" s="12">
        <v>2</v>
      </c>
      <c r="G228" s="12">
        <v>1</v>
      </c>
      <c r="H228" s="12">
        <v>0</v>
      </c>
      <c r="I228" s="12">
        <v>1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</row>
    <row r="229" spans="2:22" ht="20.100000000000001" customHeight="1" thickBot="1" x14ac:dyDescent="0.25">
      <c r="B229" s="4" t="s">
        <v>421</v>
      </c>
      <c r="C229" s="12">
        <v>6</v>
      </c>
      <c r="D229" s="12">
        <v>0</v>
      </c>
      <c r="E229" s="12">
        <v>0</v>
      </c>
      <c r="F229" s="12">
        <v>6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2</v>
      </c>
      <c r="R229" s="12">
        <v>2</v>
      </c>
      <c r="S229" s="12">
        <v>0</v>
      </c>
      <c r="T229" s="12">
        <v>0</v>
      </c>
      <c r="U229" s="12">
        <v>3</v>
      </c>
      <c r="V229" s="12">
        <v>4</v>
      </c>
    </row>
    <row r="230" spans="2:22" ht="20.100000000000001" customHeight="1" thickBot="1" x14ac:dyDescent="0.25">
      <c r="B230" s="4" t="s">
        <v>422</v>
      </c>
      <c r="C230" s="12">
        <v>3</v>
      </c>
      <c r="D230" s="12">
        <v>1</v>
      </c>
      <c r="E230" s="12">
        <v>2</v>
      </c>
      <c r="F230" s="12">
        <v>0</v>
      </c>
      <c r="G230" s="12">
        <v>3</v>
      </c>
      <c r="H230" s="12">
        <v>0</v>
      </c>
      <c r="I230" s="12">
        <v>3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3</v>
      </c>
      <c r="R230" s="12">
        <v>3</v>
      </c>
      <c r="S230" s="12">
        <v>0</v>
      </c>
      <c r="T230" s="12">
        <v>0</v>
      </c>
      <c r="U230" s="12">
        <v>0</v>
      </c>
      <c r="V230" s="12">
        <v>4</v>
      </c>
    </row>
    <row r="231" spans="2:22" ht="20.100000000000001" customHeight="1" thickBot="1" x14ac:dyDescent="0.25">
      <c r="B231" s="4" t="s">
        <v>423</v>
      </c>
      <c r="C231" s="12">
        <v>15</v>
      </c>
      <c r="D231" s="12">
        <v>9</v>
      </c>
      <c r="E231" s="12">
        <v>6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1</v>
      </c>
      <c r="S231" s="12">
        <v>0</v>
      </c>
      <c r="T231" s="12">
        <v>0</v>
      </c>
      <c r="U231" s="12">
        <v>4</v>
      </c>
      <c r="V231" s="12">
        <v>5</v>
      </c>
    </row>
    <row r="232" spans="2:22" ht="20.100000000000001" customHeight="1" thickBot="1" x14ac:dyDescent="0.25">
      <c r="B232" s="4" t="s">
        <v>424</v>
      </c>
      <c r="C232" s="12">
        <v>24</v>
      </c>
      <c r="D232" s="12">
        <v>2</v>
      </c>
      <c r="E232" s="12">
        <v>0</v>
      </c>
      <c r="F232" s="12">
        <v>22</v>
      </c>
      <c r="G232" s="12">
        <v>5</v>
      </c>
      <c r="H232" s="12">
        <v>0</v>
      </c>
      <c r="I232" s="12">
        <v>5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8</v>
      </c>
      <c r="R232" s="12">
        <v>8</v>
      </c>
      <c r="S232" s="12">
        <v>0</v>
      </c>
      <c r="T232" s="12">
        <v>0</v>
      </c>
      <c r="U232" s="12">
        <v>1</v>
      </c>
      <c r="V232" s="12">
        <v>10</v>
      </c>
    </row>
    <row r="233" spans="2:22" ht="20.100000000000001" customHeight="1" thickBot="1" x14ac:dyDescent="0.25">
      <c r="B233" s="4" t="s">
        <v>192</v>
      </c>
      <c r="C233" s="12">
        <v>15</v>
      </c>
      <c r="D233" s="12">
        <v>6</v>
      </c>
      <c r="E233" s="12">
        <v>2</v>
      </c>
      <c r="F233" s="12">
        <v>7</v>
      </c>
      <c r="G233" s="12">
        <v>5</v>
      </c>
      <c r="H233" s="12">
        <v>0</v>
      </c>
      <c r="I233" s="12">
        <v>5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4</v>
      </c>
      <c r="R233" s="12">
        <v>4</v>
      </c>
      <c r="S233" s="12">
        <v>0</v>
      </c>
      <c r="T233" s="12">
        <v>0</v>
      </c>
      <c r="U233" s="12">
        <v>7</v>
      </c>
      <c r="V233" s="12">
        <v>3</v>
      </c>
    </row>
    <row r="234" spans="2:22" ht="20.100000000000001" customHeight="1" thickBot="1" x14ac:dyDescent="0.25">
      <c r="B234" s="4" t="s">
        <v>425</v>
      </c>
      <c r="C234" s="12">
        <v>32</v>
      </c>
      <c r="D234" s="12">
        <v>0</v>
      </c>
      <c r="E234" s="12">
        <v>24</v>
      </c>
      <c r="F234" s="12">
        <v>8</v>
      </c>
      <c r="G234" s="12">
        <v>14</v>
      </c>
      <c r="H234" s="12">
        <v>0</v>
      </c>
      <c r="I234" s="12">
        <v>14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11</v>
      </c>
      <c r="R234" s="12">
        <v>11</v>
      </c>
      <c r="S234" s="12">
        <v>0</v>
      </c>
      <c r="T234" s="12">
        <v>0</v>
      </c>
      <c r="U234" s="12">
        <v>4</v>
      </c>
      <c r="V234" s="12">
        <v>9</v>
      </c>
    </row>
    <row r="235" spans="2:22" ht="20.100000000000001" customHeight="1" thickBot="1" x14ac:dyDescent="0.25">
      <c r="B235" s="4" t="s">
        <v>426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</row>
    <row r="236" spans="2:22" ht="20.100000000000001" customHeight="1" thickBot="1" x14ac:dyDescent="0.25">
      <c r="B236" s="4" t="s">
        <v>427</v>
      </c>
      <c r="C236" s="12">
        <v>7</v>
      </c>
      <c r="D236" s="12">
        <v>5</v>
      </c>
      <c r="E236" s="12">
        <v>2</v>
      </c>
      <c r="F236" s="12">
        <v>0</v>
      </c>
      <c r="G236" s="12">
        <v>0</v>
      </c>
      <c r="H236" s="12">
        <v>0</v>
      </c>
      <c r="I236" s="12">
        <v>1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1</v>
      </c>
      <c r="R236" s="12">
        <v>2</v>
      </c>
      <c r="S236" s="12">
        <v>0</v>
      </c>
      <c r="T236" s="12">
        <v>1</v>
      </c>
      <c r="U236" s="12">
        <v>0</v>
      </c>
      <c r="V236" s="12">
        <v>2</v>
      </c>
    </row>
    <row r="237" spans="2:22" ht="20.100000000000001" customHeight="1" thickBot="1" x14ac:dyDescent="0.25">
      <c r="B237" s="4" t="s">
        <v>428</v>
      </c>
      <c r="C237" s="12">
        <v>16</v>
      </c>
      <c r="D237" s="12">
        <v>10</v>
      </c>
      <c r="E237" s="12">
        <v>4</v>
      </c>
      <c r="F237" s="12">
        <v>2</v>
      </c>
      <c r="G237" s="12">
        <v>2</v>
      </c>
      <c r="H237" s="12">
        <v>0</v>
      </c>
      <c r="I237" s="12">
        <v>2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4</v>
      </c>
      <c r="R237" s="12">
        <v>7</v>
      </c>
      <c r="S237" s="12">
        <v>0</v>
      </c>
      <c r="T237" s="12">
        <v>2</v>
      </c>
      <c r="U237" s="12">
        <v>4</v>
      </c>
      <c r="V237" s="12">
        <v>5</v>
      </c>
    </row>
    <row r="238" spans="2:22" ht="20.100000000000001" customHeight="1" thickBot="1" x14ac:dyDescent="0.25">
      <c r="B238" s="4" t="s">
        <v>429</v>
      </c>
      <c r="C238" s="12">
        <v>53</v>
      </c>
      <c r="D238" s="12">
        <v>23</v>
      </c>
      <c r="E238" s="12">
        <v>9</v>
      </c>
      <c r="F238" s="12">
        <v>21</v>
      </c>
      <c r="G238" s="12">
        <v>6</v>
      </c>
      <c r="H238" s="12">
        <v>0</v>
      </c>
      <c r="I238" s="12">
        <v>6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2</v>
      </c>
      <c r="R238" s="12">
        <v>12</v>
      </c>
      <c r="S238" s="12">
        <v>6</v>
      </c>
      <c r="T238" s="12">
        <v>0</v>
      </c>
      <c r="U238" s="12">
        <v>4</v>
      </c>
      <c r="V238" s="12">
        <v>5</v>
      </c>
    </row>
    <row r="239" spans="2:22" ht="20.100000000000001" customHeight="1" thickBot="1" x14ac:dyDescent="0.25">
      <c r="B239" s="4" t="s">
        <v>430</v>
      </c>
      <c r="C239" s="12">
        <v>44</v>
      </c>
      <c r="D239" s="12">
        <v>24</v>
      </c>
      <c r="E239" s="12">
        <v>8</v>
      </c>
      <c r="F239" s="12">
        <v>12</v>
      </c>
      <c r="G239" s="12">
        <v>14</v>
      </c>
      <c r="H239" s="12">
        <v>0</v>
      </c>
      <c r="I239" s="12">
        <v>14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12</v>
      </c>
      <c r="R239" s="12">
        <v>12</v>
      </c>
      <c r="S239" s="12">
        <v>0</v>
      </c>
      <c r="T239" s="12">
        <v>0</v>
      </c>
      <c r="U239" s="12">
        <v>12</v>
      </c>
      <c r="V239" s="12">
        <v>8</v>
      </c>
    </row>
    <row r="240" spans="2:22" ht="20.100000000000001" customHeight="1" thickBot="1" x14ac:dyDescent="0.25">
      <c r="B240" s="4" t="s">
        <v>431</v>
      </c>
      <c r="C240" s="12">
        <v>8</v>
      </c>
      <c r="D240" s="12">
        <v>3</v>
      </c>
      <c r="E240" s="12">
        <v>1</v>
      </c>
      <c r="F240" s="12">
        <v>4</v>
      </c>
      <c r="G240" s="12">
        <v>3</v>
      </c>
      <c r="H240" s="12">
        <v>0</v>
      </c>
      <c r="I240" s="12">
        <v>3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2</v>
      </c>
      <c r="R240" s="12">
        <v>2</v>
      </c>
      <c r="S240" s="12">
        <v>0</v>
      </c>
      <c r="T240" s="12">
        <v>1</v>
      </c>
      <c r="U240" s="12">
        <v>1</v>
      </c>
      <c r="V240" s="12">
        <v>4</v>
      </c>
    </row>
    <row r="241" spans="2:22" ht="20.100000000000001" customHeight="1" thickBot="1" x14ac:dyDescent="0.25">
      <c r="B241" s="4" t="s">
        <v>432</v>
      </c>
      <c r="C241" s="12">
        <v>8</v>
      </c>
      <c r="D241" s="12">
        <v>5</v>
      </c>
      <c r="E241" s="12">
        <v>1</v>
      </c>
      <c r="F241" s="12">
        <v>2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2</v>
      </c>
      <c r="R241" s="12">
        <v>2</v>
      </c>
      <c r="S241" s="12">
        <v>0</v>
      </c>
      <c r="T241" s="12">
        <v>0</v>
      </c>
      <c r="U241" s="12">
        <v>1</v>
      </c>
      <c r="V241" s="12">
        <v>4</v>
      </c>
    </row>
    <row r="242" spans="2:22" ht="20.100000000000001" customHeight="1" thickBot="1" x14ac:dyDescent="0.25">
      <c r="B242" s="4" t="s">
        <v>433</v>
      </c>
      <c r="C242" s="12">
        <v>23</v>
      </c>
      <c r="D242" s="12">
        <v>11</v>
      </c>
      <c r="E242" s="12">
        <v>8</v>
      </c>
      <c r="F242" s="12">
        <v>4</v>
      </c>
      <c r="G242" s="12">
        <v>17</v>
      </c>
      <c r="H242" s="12">
        <v>0</v>
      </c>
      <c r="I242" s="12">
        <v>16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4</v>
      </c>
      <c r="R242" s="12">
        <v>4</v>
      </c>
      <c r="S242" s="12">
        <v>0</v>
      </c>
      <c r="T242" s="12">
        <v>0</v>
      </c>
      <c r="U242" s="12">
        <v>0</v>
      </c>
      <c r="V242" s="12">
        <v>6</v>
      </c>
    </row>
    <row r="243" spans="2:22" ht="20.100000000000001" customHeight="1" thickBot="1" x14ac:dyDescent="0.25">
      <c r="B243" s="4" t="s">
        <v>434</v>
      </c>
      <c r="C243" s="12">
        <v>3</v>
      </c>
      <c r="D243" s="12">
        <v>1</v>
      </c>
      <c r="E243" s="12">
        <v>1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</row>
    <row r="244" spans="2:22" ht="20.100000000000001" customHeight="1" thickBot="1" x14ac:dyDescent="0.25">
      <c r="B244" s="4" t="s">
        <v>435</v>
      </c>
      <c r="C244" s="12">
        <v>19</v>
      </c>
      <c r="D244" s="12">
        <v>6</v>
      </c>
      <c r="E244" s="12">
        <v>13</v>
      </c>
      <c r="F244" s="12">
        <v>0</v>
      </c>
      <c r="G244" s="12">
        <v>4</v>
      </c>
      <c r="H244" s="12">
        <v>0</v>
      </c>
      <c r="I244" s="12">
        <v>4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5</v>
      </c>
      <c r="R244" s="12">
        <v>5</v>
      </c>
      <c r="S244" s="12">
        <v>0</v>
      </c>
      <c r="T244" s="12">
        <v>6</v>
      </c>
      <c r="U244" s="12">
        <v>1</v>
      </c>
      <c r="V244" s="12">
        <v>9</v>
      </c>
    </row>
    <row r="245" spans="2:22" ht="20.100000000000001" customHeight="1" thickBot="1" x14ac:dyDescent="0.25">
      <c r="B245" s="4" t="s">
        <v>436</v>
      </c>
      <c r="C245" s="12">
        <v>30</v>
      </c>
      <c r="D245" s="12">
        <v>16</v>
      </c>
      <c r="E245" s="12">
        <v>2</v>
      </c>
      <c r="F245" s="12">
        <v>12</v>
      </c>
      <c r="G245" s="12">
        <v>20</v>
      </c>
      <c r="H245" s="12">
        <v>0</v>
      </c>
      <c r="I245" s="12">
        <v>25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8</v>
      </c>
      <c r="R245" s="12">
        <v>9</v>
      </c>
      <c r="S245" s="12">
        <v>1</v>
      </c>
      <c r="T245" s="12">
        <v>4</v>
      </c>
      <c r="U245" s="12">
        <v>6</v>
      </c>
      <c r="V245" s="12">
        <v>4</v>
      </c>
    </row>
    <row r="246" spans="2:22" ht="20.100000000000001" customHeight="1" thickBot="1" x14ac:dyDescent="0.25">
      <c r="B246" s="4" t="s">
        <v>193</v>
      </c>
      <c r="C246" s="12">
        <v>133</v>
      </c>
      <c r="D246" s="12">
        <v>71</v>
      </c>
      <c r="E246" s="12">
        <v>62</v>
      </c>
      <c r="F246" s="12">
        <v>0</v>
      </c>
      <c r="G246" s="12">
        <v>19</v>
      </c>
      <c r="H246" s="12">
        <v>0</v>
      </c>
      <c r="I246" s="12">
        <v>19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25</v>
      </c>
      <c r="R246" s="12">
        <v>29</v>
      </c>
      <c r="S246" s="12">
        <v>0</v>
      </c>
      <c r="T246" s="12">
        <v>0</v>
      </c>
      <c r="U246" s="12">
        <v>29</v>
      </c>
      <c r="V246" s="12">
        <v>9</v>
      </c>
    </row>
    <row r="247" spans="2:22" ht="20.100000000000001" customHeight="1" thickBot="1" x14ac:dyDescent="0.25">
      <c r="B247" s="4" t="s">
        <v>437</v>
      </c>
      <c r="C247" s="12">
        <v>9</v>
      </c>
      <c r="D247" s="12">
        <v>2</v>
      </c>
      <c r="E247" s="12">
        <v>3</v>
      </c>
      <c r="F247" s="12">
        <v>4</v>
      </c>
      <c r="G247" s="12">
        <v>1</v>
      </c>
      <c r="H247" s="12">
        <v>0</v>
      </c>
      <c r="I247" s="12">
        <v>1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1</v>
      </c>
      <c r="R247" s="12">
        <v>1</v>
      </c>
      <c r="S247" s="12">
        <v>0</v>
      </c>
      <c r="T247" s="12">
        <v>1</v>
      </c>
      <c r="U247" s="12">
        <v>2</v>
      </c>
      <c r="V247" s="12">
        <v>1</v>
      </c>
    </row>
    <row r="248" spans="2:22" ht="20.100000000000001" customHeight="1" thickBot="1" x14ac:dyDescent="0.25">
      <c r="B248" s="4" t="s">
        <v>438</v>
      </c>
      <c r="C248" s="12">
        <v>18</v>
      </c>
      <c r="D248" s="12">
        <v>8</v>
      </c>
      <c r="E248" s="12">
        <v>10</v>
      </c>
      <c r="F248" s="12">
        <v>0</v>
      </c>
      <c r="G248" s="12">
        <v>4</v>
      </c>
      <c r="H248" s="12">
        <v>0</v>
      </c>
      <c r="I248" s="12">
        <v>4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2</v>
      </c>
      <c r="R248" s="12">
        <v>3</v>
      </c>
      <c r="S248" s="12">
        <v>0</v>
      </c>
      <c r="T248" s="12">
        <v>0</v>
      </c>
      <c r="U248" s="12">
        <v>5</v>
      </c>
      <c r="V248" s="12">
        <v>1</v>
      </c>
    </row>
    <row r="249" spans="2:22" ht="20.100000000000001" customHeight="1" thickBot="1" x14ac:dyDescent="0.25">
      <c r="B249" s="4" t="s">
        <v>439</v>
      </c>
      <c r="C249" s="12">
        <v>21</v>
      </c>
      <c r="D249" s="12">
        <v>11</v>
      </c>
      <c r="E249" s="12">
        <v>9</v>
      </c>
      <c r="F249" s="12">
        <v>1</v>
      </c>
      <c r="G249" s="12">
        <v>2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3</v>
      </c>
    </row>
    <row r="250" spans="2:22" ht="20.100000000000001" customHeight="1" thickBot="1" x14ac:dyDescent="0.25">
      <c r="B250" s="4" t="s">
        <v>440</v>
      </c>
      <c r="C250" s="12">
        <v>14</v>
      </c>
      <c r="D250" s="12">
        <v>14</v>
      </c>
      <c r="E250" s="12">
        <v>0</v>
      </c>
      <c r="F250" s="12">
        <v>0</v>
      </c>
      <c r="G250" s="12">
        <v>6</v>
      </c>
      <c r="H250" s="12">
        <v>0</v>
      </c>
      <c r="I250" s="12">
        <v>7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5</v>
      </c>
      <c r="R250" s="12">
        <v>12</v>
      </c>
      <c r="S250" s="12">
        <v>0</v>
      </c>
      <c r="T250" s="12">
        <v>0</v>
      </c>
      <c r="U250" s="12">
        <v>4</v>
      </c>
      <c r="V250" s="12">
        <v>8</v>
      </c>
    </row>
    <row r="251" spans="2:22" ht="20.100000000000001" customHeight="1" thickBot="1" x14ac:dyDescent="0.25">
      <c r="B251" s="4" t="s">
        <v>441</v>
      </c>
      <c r="C251" s="12">
        <v>21</v>
      </c>
      <c r="D251" s="12">
        <v>14</v>
      </c>
      <c r="E251" s="12">
        <v>2</v>
      </c>
      <c r="F251" s="12">
        <v>5</v>
      </c>
      <c r="G251" s="12">
        <v>12</v>
      </c>
      <c r="H251" s="12">
        <v>0</v>
      </c>
      <c r="I251" s="12">
        <v>12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3</v>
      </c>
      <c r="R251" s="12">
        <v>3</v>
      </c>
      <c r="S251" s="12">
        <v>0</v>
      </c>
      <c r="T251" s="12">
        <v>0</v>
      </c>
      <c r="U251" s="12">
        <v>1</v>
      </c>
      <c r="V251" s="12">
        <v>2</v>
      </c>
    </row>
    <row r="252" spans="2:22" ht="20.100000000000001" customHeight="1" thickBot="1" x14ac:dyDescent="0.25">
      <c r="B252" s="4" t="s">
        <v>442</v>
      </c>
      <c r="C252" s="12">
        <v>8</v>
      </c>
      <c r="D252" s="12">
        <v>5</v>
      </c>
      <c r="E252" s="12">
        <v>0</v>
      </c>
      <c r="F252" s="12">
        <v>3</v>
      </c>
      <c r="G252" s="12">
        <v>1</v>
      </c>
      <c r="H252" s="12">
        <v>0</v>
      </c>
      <c r="I252" s="12">
        <v>1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6</v>
      </c>
      <c r="R252" s="12">
        <v>6</v>
      </c>
      <c r="S252" s="12">
        <v>0</v>
      </c>
      <c r="T252" s="12">
        <v>0</v>
      </c>
      <c r="U252" s="12">
        <v>10</v>
      </c>
      <c r="V252" s="12">
        <v>5</v>
      </c>
    </row>
    <row r="253" spans="2:22" ht="20.100000000000001" customHeight="1" thickBot="1" x14ac:dyDescent="0.25">
      <c r="B253" s="4" t="s">
        <v>443</v>
      </c>
      <c r="C253" s="12">
        <v>7</v>
      </c>
      <c r="D253" s="12">
        <v>1</v>
      </c>
      <c r="E253" s="12">
        <v>0</v>
      </c>
      <c r="F253" s="12">
        <v>6</v>
      </c>
      <c r="G253" s="12">
        <v>4</v>
      </c>
      <c r="H253" s="12">
        <v>0</v>
      </c>
      <c r="I253" s="12">
        <v>6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</row>
    <row r="254" spans="2:22" ht="20.100000000000001" customHeight="1" thickBot="1" x14ac:dyDescent="0.25">
      <c r="B254" s="4" t="s">
        <v>444</v>
      </c>
      <c r="C254" s="12">
        <v>19</v>
      </c>
      <c r="D254" s="12">
        <v>17</v>
      </c>
      <c r="E254" s="12">
        <v>0</v>
      </c>
      <c r="F254" s="12">
        <v>2</v>
      </c>
      <c r="G254" s="12">
        <v>4</v>
      </c>
      <c r="H254" s="12">
        <v>0</v>
      </c>
      <c r="I254" s="12">
        <v>4</v>
      </c>
      <c r="J254" s="12">
        <v>2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4</v>
      </c>
      <c r="R254" s="12">
        <v>4</v>
      </c>
      <c r="S254" s="12">
        <v>0</v>
      </c>
      <c r="T254" s="12">
        <v>0</v>
      </c>
      <c r="U254" s="12">
        <v>1</v>
      </c>
      <c r="V254" s="12">
        <v>3</v>
      </c>
    </row>
    <row r="255" spans="2:22" ht="20.100000000000001" customHeight="1" thickBot="1" x14ac:dyDescent="0.25">
      <c r="B255" s="4" t="s">
        <v>445</v>
      </c>
      <c r="C255" s="12">
        <v>5</v>
      </c>
      <c r="D255" s="12">
        <v>4</v>
      </c>
      <c r="E255" s="12">
        <v>0</v>
      </c>
      <c r="F255" s="12">
        <v>1</v>
      </c>
      <c r="G255" s="12">
        <v>1</v>
      </c>
      <c r="H255" s="12">
        <v>0</v>
      </c>
      <c r="I255" s="12">
        <v>1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1</v>
      </c>
      <c r="S255" s="12">
        <v>0</v>
      </c>
      <c r="T255" s="12">
        <v>0</v>
      </c>
      <c r="U255" s="12">
        <v>2</v>
      </c>
      <c r="V255" s="12">
        <v>7</v>
      </c>
    </row>
    <row r="256" spans="2:22" ht="20.100000000000001" customHeight="1" thickBot="1" x14ac:dyDescent="0.25">
      <c r="B256" s="4" t="s">
        <v>446</v>
      </c>
      <c r="C256" s="12">
        <v>20</v>
      </c>
      <c r="D256" s="12">
        <v>12</v>
      </c>
      <c r="E256" s="12">
        <v>6</v>
      </c>
      <c r="F256" s="12">
        <v>2</v>
      </c>
      <c r="G256" s="12">
        <v>6</v>
      </c>
      <c r="H256" s="12">
        <v>0</v>
      </c>
      <c r="I256" s="12">
        <v>6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10</v>
      </c>
      <c r="R256" s="12">
        <v>10</v>
      </c>
      <c r="S256" s="12">
        <v>0</v>
      </c>
      <c r="T256" s="12">
        <v>0</v>
      </c>
      <c r="U256" s="12">
        <v>4</v>
      </c>
      <c r="V256" s="12">
        <v>12</v>
      </c>
    </row>
    <row r="257" spans="2:22" ht="20.100000000000001" customHeight="1" thickBot="1" x14ac:dyDescent="0.25">
      <c r="B257" s="4" t="s">
        <v>447</v>
      </c>
      <c r="C257" s="12">
        <v>10</v>
      </c>
      <c r="D257" s="12">
        <v>3</v>
      </c>
      <c r="E257" s="12">
        <v>5</v>
      </c>
      <c r="F257" s="12">
        <v>2</v>
      </c>
      <c r="G257" s="12">
        <v>1</v>
      </c>
      <c r="H257" s="12">
        <v>0</v>
      </c>
      <c r="I257" s="12">
        <v>1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2</v>
      </c>
      <c r="V257" s="12">
        <v>0</v>
      </c>
    </row>
    <row r="258" spans="2:22" ht="20.100000000000001" customHeight="1" thickBot="1" x14ac:dyDescent="0.25">
      <c r="B258" s="4" t="s">
        <v>641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</row>
    <row r="259" spans="2:22" ht="20.100000000000001" customHeight="1" thickBot="1" x14ac:dyDescent="0.25">
      <c r="B259" s="4" t="s">
        <v>448</v>
      </c>
      <c r="C259" s="12">
        <v>36</v>
      </c>
      <c r="D259" s="12">
        <v>23</v>
      </c>
      <c r="E259" s="12">
        <v>0</v>
      </c>
      <c r="F259" s="12">
        <v>13</v>
      </c>
      <c r="G259" s="12">
        <v>2</v>
      </c>
      <c r="H259" s="12">
        <v>0</v>
      </c>
      <c r="I259" s="12">
        <v>2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8</v>
      </c>
      <c r="R259" s="12">
        <v>9</v>
      </c>
      <c r="S259" s="12">
        <v>0</v>
      </c>
      <c r="T259" s="12">
        <v>0</v>
      </c>
      <c r="U259" s="12">
        <v>3</v>
      </c>
      <c r="V259" s="12">
        <v>12</v>
      </c>
    </row>
    <row r="260" spans="2:22" ht="20.100000000000001" customHeight="1" thickBot="1" x14ac:dyDescent="0.25">
      <c r="B260" s="4" t="s">
        <v>449</v>
      </c>
      <c r="C260" s="12">
        <v>4</v>
      </c>
      <c r="D260" s="12">
        <v>4</v>
      </c>
      <c r="E260" s="12">
        <v>0</v>
      </c>
      <c r="F260" s="12">
        <v>0</v>
      </c>
      <c r="G260" s="12">
        <v>5</v>
      </c>
      <c r="H260" s="12">
        <v>0</v>
      </c>
      <c r="I260" s="12">
        <v>4</v>
      </c>
      <c r="J260" s="12">
        <v>1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1</v>
      </c>
    </row>
    <row r="261" spans="2:22" ht="20.100000000000001" customHeight="1" thickBot="1" x14ac:dyDescent="0.25">
      <c r="B261" s="4" t="s">
        <v>450</v>
      </c>
      <c r="C261" s="12">
        <v>8</v>
      </c>
      <c r="D261" s="12">
        <v>6</v>
      </c>
      <c r="E261" s="12">
        <v>2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2</v>
      </c>
      <c r="R261" s="12">
        <v>2</v>
      </c>
      <c r="S261" s="12">
        <v>0</v>
      </c>
      <c r="T261" s="12">
        <v>0</v>
      </c>
      <c r="U261" s="12">
        <v>1</v>
      </c>
      <c r="V261" s="12">
        <v>1</v>
      </c>
    </row>
    <row r="262" spans="2:22" ht="20.100000000000001" customHeight="1" thickBot="1" x14ac:dyDescent="0.25">
      <c r="B262" s="4" t="s">
        <v>194</v>
      </c>
      <c r="C262" s="12">
        <v>16</v>
      </c>
      <c r="D262" s="12">
        <v>10</v>
      </c>
      <c r="E262" s="12">
        <v>4</v>
      </c>
      <c r="F262" s="12">
        <v>2</v>
      </c>
      <c r="G262" s="12">
        <v>12</v>
      </c>
      <c r="H262" s="12">
        <v>0</v>
      </c>
      <c r="I262" s="12">
        <v>11</v>
      </c>
      <c r="J262" s="12">
        <v>1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6</v>
      </c>
      <c r="R262" s="12">
        <v>10</v>
      </c>
      <c r="S262" s="12">
        <v>3</v>
      </c>
      <c r="T262" s="12">
        <v>7</v>
      </c>
      <c r="U262" s="12">
        <v>6</v>
      </c>
      <c r="V262" s="12">
        <v>0</v>
      </c>
    </row>
    <row r="263" spans="2:22" ht="20.100000000000001" customHeight="1" thickBot="1" x14ac:dyDescent="0.25">
      <c r="B263" s="4" t="s">
        <v>451</v>
      </c>
      <c r="C263" s="12">
        <v>9</v>
      </c>
      <c r="D263" s="12">
        <v>9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</row>
    <row r="264" spans="2:22" ht="20.100000000000001" customHeight="1" thickBot="1" x14ac:dyDescent="0.25">
      <c r="B264" s="4" t="s">
        <v>452</v>
      </c>
      <c r="C264" s="12">
        <v>2</v>
      </c>
      <c r="D264" s="12">
        <v>0</v>
      </c>
      <c r="E264" s="12">
        <v>1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1</v>
      </c>
      <c r="R264" s="12">
        <v>1</v>
      </c>
      <c r="S264" s="12">
        <v>0</v>
      </c>
      <c r="T264" s="12">
        <v>0</v>
      </c>
      <c r="U264" s="12">
        <v>1</v>
      </c>
      <c r="V264" s="12">
        <v>0</v>
      </c>
    </row>
    <row r="265" spans="2:22" ht="20.100000000000001" customHeight="1" thickBot="1" x14ac:dyDescent="0.25">
      <c r="B265" s="4" t="s">
        <v>453</v>
      </c>
      <c r="C265" s="12">
        <v>85</v>
      </c>
      <c r="D265" s="12">
        <v>72</v>
      </c>
      <c r="E265" s="12">
        <v>0</v>
      </c>
      <c r="F265" s="12">
        <v>13</v>
      </c>
      <c r="G265" s="12">
        <v>1</v>
      </c>
      <c r="H265" s="12">
        <v>0</v>
      </c>
      <c r="I265" s="12">
        <v>0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1</v>
      </c>
      <c r="R265" s="12">
        <v>2</v>
      </c>
      <c r="S265" s="12">
        <v>0</v>
      </c>
      <c r="T265" s="12">
        <v>0</v>
      </c>
      <c r="U265" s="12">
        <v>6</v>
      </c>
      <c r="V265" s="12">
        <v>1</v>
      </c>
    </row>
    <row r="266" spans="2:22" ht="20.100000000000001" customHeight="1" thickBot="1" x14ac:dyDescent="0.25">
      <c r="B266" s="4" t="s">
        <v>454</v>
      </c>
      <c r="C266" s="12">
        <v>18</v>
      </c>
      <c r="D266" s="12">
        <v>2</v>
      </c>
      <c r="E266" s="12">
        <v>0</v>
      </c>
      <c r="F266" s="12">
        <v>16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3</v>
      </c>
      <c r="R266" s="12">
        <v>3</v>
      </c>
      <c r="S266" s="12">
        <v>0</v>
      </c>
      <c r="T266" s="12">
        <v>0</v>
      </c>
      <c r="U266" s="12">
        <v>2</v>
      </c>
      <c r="V266" s="12">
        <v>2</v>
      </c>
    </row>
    <row r="267" spans="2:22" ht="20.100000000000001" customHeight="1" thickBot="1" x14ac:dyDescent="0.25">
      <c r="B267" s="4" t="s">
        <v>455</v>
      </c>
      <c r="C267" s="12">
        <v>15</v>
      </c>
      <c r="D267" s="12">
        <v>2</v>
      </c>
      <c r="E267" s="12">
        <v>0</v>
      </c>
      <c r="F267" s="12">
        <v>13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5</v>
      </c>
      <c r="R267" s="12">
        <v>5</v>
      </c>
      <c r="S267" s="12">
        <v>0</v>
      </c>
      <c r="T267" s="12">
        <v>0</v>
      </c>
      <c r="U267" s="12">
        <v>5</v>
      </c>
      <c r="V267" s="12">
        <v>2</v>
      </c>
    </row>
    <row r="268" spans="2:22" ht="20.100000000000001" customHeight="1" thickBot="1" x14ac:dyDescent="0.25">
      <c r="B268" s="4" t="s">
        <v>456</v>
      </c>
      <c r="C268" s="12">
        <v>12</v>
      </c>
      <c r="D268" s="12">
        <v>6</v>
      </c>
      <c r="E268" s="12">
        <v>2</v>
      </c>
      <c r="F268" s="12">
        <v>4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4</v>
      </c>
      <c r="R268" s="12">
        <v>4</v>
      </c>
      <c r="S268" s="12">
        <v>0</v>
      </c>
      <c r="T268" s="12">
        <v>0</v>
      </c>
      <c r="U268" s="12">
        <v>5</v>
      </c>
      <c r="V268" s="12">
        <v>1</v>
      </c>
    </row>
    <row r="269" spans="2:22" ht="20.100000000000001" customHeight="1" thickBot="1" x14ac:dyDescent="0.25">
      <c r="B269" s="4" t="s">
        <v>457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</row>
    <row r="270" spans="2:22" ht="20.100000000000001" customHeight="1" thickBot="1" x14ac:dyDescent="0.25">
      <c r="B270" s="4" t="s">
        <v>458</v>
      </c>
      <c r="C270" s="12">
        <v>6</v>
      </c>
      <c r="D270" s="12">
        <v>3</v>
      </c>
      <c r="E270" s="12">
        <v>1</v>
      </c>
      <c r="F270" s="12">
        <v>2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2</v>
      </c>
      <c r="R270" s="12">
        <v>2</v>
      </c>
      <c r="S270" s="12">
        <v>0</v>
      </c>
      <c r="T270" s="12">
        <v>0</v>
      </c>
      <c r="U270" s="12">
        <v>0</v>
      </c>
      <c r="V270" s="12">
        <v>6</v>
      </c>
    </row>
    <row r="271" spans="2:22" ht="20.100000000000001" customHeight="1" thickBot="1" x14ac:dyDescent="0.25">
      <c r="B271" s="4" t="s">
        <v>459</v>
      </c>
      <c r="C271" s="12">
        <v>11</v>
      </c>
      <c r="D271" s="12">
        <v>2</v>
      </c>
      <c r="E271" s="12">
        <v>2</v>
      </c>
      <c r="F271" s="12">
        <v>7</v>
      </c>
      <c r="G271" s="12">
        <v>6</v>
      </c>
      <c r="H271" s="12">
        <v>0</v>
      </c>
      <c r="I271" s="12">
        <v>6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9</v>
      </c>
      <c r="R271" s="12">
        <v>9</v>
      </c>
      <c r="S271" s="12">
        <v>0</v>
      </c>
      <c r="T271" s="12">
        <v>0</v>
      </c>
      <c r="U271" s="12">
        <v>6</v>
      </c>
      <c r="V271" s="12">
        <v>14</v>
      </c>
    </row>
    <row r="272" spans="2:22" ht="20.100000000000001" customHeight="1" thickBot="1" x14ac:dyDescent="0.25">
      <c r="B272" s="4" t="s">
        <v>460</v>
      </c>
      <c r="C272" s="12">
        <v>40</v>
      </c>
      <c r="D272" s="12">
        <v>3</v>
      </c>
      <c r="E272" s="12">
        <v>3</v>
      </c>
      <c r="F272" s="12">
        <v>34</v>
      </c>
      <c r="G272" s="12">
        <v>7</v>
      </c>
      <c r="H272" s="12">
        <v>0</v>
      </c>
      <c r="I272" s="12">
        <v>7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14</v>
      </c>
      <c r="U272" s="12">
        <v>9</v>
      </c>
      <c r="V272" s="12">
        <v>0</v>
      </c>
    </row>
    <row r="273" spans="2:22" ht="20.100000000000001" customHeight="1" thickBot="1" x14ac:dyDescent="0.25">
      <c r="B273" s="4" t="s">
        <v>195</v>
      </c>
      <c r="C273" s="12">
        <v>147</v>
      </c>
      <c r="D273" s="12">
        <v>45</v>
      </c>
      <c r="E273" s="12">
        <v>37</v>
      </c>
      <c r="F273" s="12">
        <v>65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46</v>
      </c>
      <c r="R273" s="12">
        <v>54</v>
      </c>
      <c r="S273" s="12">
        <v>0</v>
      </c>
      <c r="T273" s="12">
        <v>0</v>
      </c>
      <c r="U273" s="12">
        <v>51</v>
      </c>
      <c r="V273" s="12">
        <v>19</v>
      </c>
    </row>
    <row r="274" spans="2:22" ht="20.100000000000001" customHeight="1" thickBot="1" x14ac:dyDescent="0.25">
      <c r="B274" s="4" t="s">
        <v>461</v>
      </c>
      <c r="C274" s="12">
        <v>24</v>
      </c>
      <c r="D274" s="12">
        <v>0</v>
      </c>
      <c r="E274" s="12">
        <v>7</v>
      </c>
      <c r="F274" s="12">
        <v>17</v>
      </c>
      <c r="G274" s="12">
        <v>1</v>
      </c>
      <c r="H274" s="12">
        <v>0</v>
      </c>
      <c r="I274" s="12">
        <v>1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3</v>
      </c>
      <c r="R274" s="12">
        <v>3</v>
      </c>
      <c r="S274" s="12">
        <v>0</v>
      </c>
      <c r="T274" s="12">
        <v>0</v>
      </c>
      <c r="U274" s="12">
        <v>2</v>
      </c>
      <c r="V274" s="12">
        <v>3</v>
      </c>
    </row>
    <row r="275" spans="2:22" ht="20.100000000000001" customHeight="1" thickBot="1" x14ac:dyDescent="0.25">
      <c r="B275" s="4" t="s">
        <v>462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</row>
    <row r="276" spans="2:22" ht="20.100000000000001" customHeight="1" thickBot="1" x14ac:dyDescent="0.25">
      <c r="B276" s="4" t="s">
        <v>463</v>
      </c>
      <c r="C276" s="12">
        <v>2</v>
      </c>
      <c r="D276" s="12">
        <v>0</v>
      </c>
      <c r="E276" s="12">
        <v>1</v>
      </c>
      <c r="F276" s="12">
        <v>1</v>
      </c>
      <c r="G276" s="12">
        <v>2</v>
      </c>
      <c r="H276" s="12">
        <v>0</v>
      </c>
      <c r="I276" s="12">
        <v>2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1</v>
      </c>
      <c r="R276" s="12">
        <v>1</v>
      </c>
      <c r="S276" s="12">
        <v>0</v>
      </c>
      <c r="T276" s="12">
        <v>0</v>
      </c>
      <c r="U276" s="12">
        <v>0</v>
      </c>
      <c r="V276" s="12">
        <v>1</v>
      </c>
    </row>
    <row r="277" spans="2:22" ht="20.100000000000001" customHeight="1" thickBot="1" x14ac:dyDescent="0.25">
      <c r="B277" s="4" t="s">
        <v>464</v>
      </c>
      <c r="C277" s="12">
        <v>9</v>
      </c>
      <c r="D277" s="12">
        <v>7</v>
      </c>
      <c r="E277" s="12">
        <v>1</v>
      </c>
      <c r="F277" s="12">
        <v>1</v>
      </c>
      <c r="G277" s="12">
        <v>8</v>
      </c>
      <c r="H277" s="12">
        <v>0</v>
      </c>
      <c r="I277" s="12">
        <v>8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1</v>
      </c>
      <c r="R277" s="12">
        <v>1</v>
      </c>
      <c r="S277" s="12">
        <v>1</v>
      </c>
      <c r="T277" s="12">
        <v>0</v>
      </c>
      <c r="U277" s="12">
        <v>1</v>
      </c>
      <c r="V277" s="12">
        <v>1</v>
      </c>
    </row>
    <row r="278" spans="2:22" ht="20.100000000000001" customHeight="1" thickBot="1" x14ac:dyDescent="0.25">
      <c r="B278" s="4" t="s">
        <v>465</v>
      </c>
      <c r="C278" s="12">
        <v>9</v>
      </c>
      <c r="D278" s="12">
        <v>6</v>
      </c>
      <c r="E278" s="12">
        <v>3</v>
      </c>
      <c r="F278" s="12">
        <v>0</v>
      </c>
      <c r="G278" s="12">
        <v>5</v>
      </c>
      <c r="H278" s="12">
        <v>0</v>
      </c>
      <c r="I278" s="12">
        <v>5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2</v>
      </c>
      <c r="R278" s="12">
        <v>2</v>
      </c>
      <c r="S278" s="12">
        <v>0</v>
      </c>
      <c r="T278" s="12">
        <v>0</v>
      </c>
      <c r="U278" s="12">
        <v>2</v>
      </c>
      <c r="V278" s="12">
        <v>1</v>
      </c>
    </row>
    <row r="279" spans="2:22" ht="20.100000000000001" customHeight="1" thickBot="1" x14ac:dyDescent="0.25">
      <c r="B279" s="4" t="s">
        <v>466</v>
      </c>
      <c r="C279" s="12">
        <v>1</v>
      </c>
      <c r="D279" s="12">
        <v>0</v>
      </c>
      <c r="E279" s="12">
        <v>0</v>
      </c>
      <c r="F279" s="12">
        <v>1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</row>
    <row r="280" spans="2:22" ht="20.100000000000001" customHeight="1" thickBot="1" x14ac:dyDescent="0.25">
      <c r="B280" s="4" t="s">
        <v>467</v>
      </c>
      <c r="C280" s="12">
        <v>23</v>
      </c>
      <c r="D280" s="12">
        <v>23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</row>
    <row r="281" spans="2:22" ht="20.100000000000001" customHeight="1" thickBot="1" x14ac:dyDescent="0.25">
      <c r="B281" s="4" t="s">
        <v>468</v>
      </c>
      <c r="C281" s="12">
        <v>2</v>
      </c>
      <c r="D281" s="12">
        <v>0</v>
      </c>
      <c r="E281" s="12">
        <v>1</v>
      </c>
      <c r="F281" s="12">
        <v>1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</row>
    <row r="282" spans="2:22" ht="20.100000000000001" customHeight="1" thickBot="1" x14ac:dyDescent="0.25">
      <c r="B282" s="4" t="s">
        <v>196</v>
      </c>
      <c r="C282" s="12">
        <v>15</v>
      </c>
      <c r="D282" s="12">
        <v>5</v>
      </c>
      <c r="E282" s="12">
        <v>3</v>
      </c>
      <c r="F282" s="12">
        <v>7</v>
      </c>
      <c r="G282" s="12">
        <v>12</v>
      </c>
      <c r="H282" s="12">
        <v>0</v>
      </c>
      <c r="I282" s="12">
        <v>10</v>
      </c>
      <c r="J282" s="12">
        <v>7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2</v>
      </c>
      <c r="R282" s="12">
        <v>2</v>
      </c>
      <c r="S282" s="12">
        <v>0</v>
      </c>
      <c r="T282" s="12">
        <v>0</v>
      </c>
      <c r="U282" s="12">
        <v>3</v>
      </c>
      <c r="V282" s="12">
        <v>1</v>
      </c>
    </row>
    <row r="283" spans="2:22" ht="20.100000000000001" customHeight="1" thickBot="1" x14ac:dyDescent="0.25">
      <c r="B283" s="4" t="s">
        <v>469</v>
      </c>
      <c r="C283" s="12">
        <v>11</v>
      </c>
      <c r="D283" s="12">
        <v>3</v>
      </c>
      <c r="E283" s="12">
        <v>2</v>
      </c>
      <c r="F283" s="12">
        <v>6</v>
      </c>
      <c r="G283" s="12">
        <v>5</v>
      </c>
      <c r="H283" s="12">
        <v>0</v>
      </c>
      <c r="I283" s="12">
        <v>5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5</v>
      </c>
      <c r="R283" s="12">
        <v>6</v>
      </c>
      <c r="S283" s="12">
        <v>0</v>
      </c>
      <c r="T283" s="12">
        <v>2</v>
      </c>
      <c r="U283" s="12">
        <v>3</v>
      </c>
      <c r="V283" s="12">
        <v>3</v>
      </c>
    </row>
    <row r="284" spans="2:22" ht="20.100000000000001" customHeight="1" thickBot="1" x14ac:dyDescent="0.25">
      <c r="B284" s="4" t="s">
        <v>470</v>
      </c>
      <c r="C284" s="12">
        <v>2</v>
      </c>
      <c r="D284" s="12">
        <v>2</v>
      </c>
      <c r="E284" s="12">
        <v>0</v>
      </c>
      <c r="F284" s="12">
        <v>0</v>
      </c>
      <c r="G284" s="12">
        <v>1</v>
      </c>
      <c r="H284" s="12">
        <v>0</v>
      </c>
      <c r="I284" s="12">
        <v>1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1</v>
      </c>
      <c r="S284" s="12">
        <v>0</v>
      </c>
      <c r="T284" s="12">
        <v>0</v>
      </c>
      <c r="U284" s="12">
        <v>0</v>
      </c>
      <c r="V284" s="12">
        <v>0</v>
      </c>
    </row>
    <row r="285" spans="2:22" ht="20.100000000000001" customHeight="1" thickBot="1" x14ac:dyDescent="0.25">
      <c r="B285" s="4" t="s">
        <v>471</v>
      </c>
      <c r="C285" s="12">
        <v>80</v>
      </c>
      <c r="D285" s="12">
        <v>13</v>
      </c>
      <c r="E285" s="12">
        <v>65</v>
      </c>
      <c r="F285" s="12">
        <v>2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45</v>
      </c>
      <c r="R285" s="12">
        <v>45</v>
      </c>
      <c r="S285" s="12">
        <v>0</v>
      </c>
      <c r="T285" s="12">
        <v>0</v>
      </c>
      <c r="U285" s="12">
        <v>51</v>
      </c>
      <c r="V285" s="12">
        <v>6</v>
      </c>
    </row>
    <row r="286" spans="2:22" ht="20.100000000000001" customHeight="1" thickBot="1" x14ac:dyDescent="0.25">
      <c r="B286" s="4" t="s">
        <v>472</v>
      </c>
      <c r="C286" s="12">
        <v>14</v>
      </c>
      <c r="D286" s="12">
        <v>8</v>
      </c>
      <c r="E286" s="12">
        <v>4</v>
      </c>
      <c r="F286" s="12">
        <v>2</v>
      </c>
      <c r="G286" s="12">
        <v>7</v>
      </c>
      <c r="H286" s="12">
        <v>0</v>
      </c>
      <c r="I286" s="12">
        <v>7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12</v>
      </c>
      <c r="R286" s="12">
        <v>57</v>
      </c>
      <c r="S286" s="12">
        <v>0</v>
      </c>
      <c r="T286" s="12">
        <v>0</v>
      </c>
      <c r="U286" s="12">
        <v>8</v>
      </c>
      <c r="V286" s="12">
        <v>9</v>
      </c>
    </row>
    <row r="287" spans="2:22" ht="20.100000000000001" customHeight="1" thickBot="1" x14ac:dyDescent="0.25">
      <c r="B287" s="4" t="s">
        <v>197</v>
      </c>
      <c r="C287" s="12">
        <v>26</v>
      </c>
      <c r="D287" s="12">
        <v>16</v>
      </c>
      <c r="E287" s="12">
        <v>4</v>
      </c>
      <c r="F287" s="12">
        <v>6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12</v>
      </c>
      <c r="R287" s="12">
        <v>12</v>
      </c>
      <c r="S287" s="12">
        <v>0</v>
      </c>
      <c r="T287" s="12">
        <v>2</v>
      </c>
      <c r="U287" s="12">
        <v>11</v>
      </c>
      <c r="V287" s="12">
        <v>2</v>
      </c>
    </row>
    <row r="288" spans="2:22" ht="20.100000000000001" customHeight="1" thickBot="1" x14ac:dyDescent="0.25">
      <c r="B288" s="4" t="s">
        <v>473</v>
      </c>
      <c r="C288" s="12">
        <v>90</v>
      </c>
      <c r="D288" s="12">
        <v>59</v>
      </c>
      <c r="E288" s="12">
        <v>31</v>
      </c>
      <c r="F288" s="12">
        <v>0</v>
      </c>
      <c r="G288" s="12">
        <v>46</v>
      </c>
      <c r="H288" s="12">
        <v>0</v>
      </c>
      <c r="I288" s="12">
        <v>46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64</v>
      </c>
      <c r="R288" s="12">
        <v>64</v>
      </c>
      <c r="S288" s="12">
        <v>0</v>
      </c>
      <c r="T288" s="12">
        <v>26</v>
      </c>
      <c r="U288" s="12">
        <v>33</v>
      </c>
      <c r="V288" s="12">
        <v>15</v>
      </c>
    </row>
    <row r="289" spans="2:22" ht="20.100000000000001" customHeight="1" thickBot="1" x14ac:dyDescent="0.25">
      <c r="B289" s="4" t="s">
        <v>642</v>
      </c>
      <c r="C289" s="12">
        <v>20</v>
      </c>
      <c r="D289" s="12">
        <v>9</v>
      </c>
      <c r="E289" s="12">
        <v>7</v>
      </c>
      <c r="F289" s="12">
        <v>4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7</v>
      </c>
      <c r="S289" s="12">
        <v>0</v>
      </c>
      <c r="T289" s="12">
        <v>0</v>
      </c>
      <c r="U289" s="12">
        <v>7</v>
      </c>
      <c r="V289" s="12">
        <v>0</v>
      </c>
    </row>
    <row r="290" spans="2:22" ht="20.100000000000001" customHeight="1" thickBot="1" x14ac:dyDescent="0.25">
      <c r="B290" s="4" t="s">
        <v>474</v>
      </c>
      <c r="C290" s="12">
        <v>4</v>
      </c>
      <c r="D290" s="12">
        <v>0</v>
      </c>
      <c r="E290" s="12">
        <v>2</v>
      </c>
      <c r="F290" s="12">
        <v>2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</row>
    <row r="291" spans="2:22" ht="20.100000000000001" customHeight="1" thickBot="1" x14ac:dyDescent="0.25">
      <c r="B291" s="4" t="s">
        <v>475</v>
      </c>
      <c r="C291" s="12">
        <v>3</v>
      </c>
      <c r="D291" s="12">
        <v>3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</row>
    <row r="292" spans="2:22" ht="20.100000000000001" customHeight="1" thickBot="1" x14ac:dyDescent="0.25">
      <c r="B292" s="4" t="s">
        <v>476</v>
      </c>
      <c r="C292" s="12">
        <v>42</v>
      </c>
      <c r="D292" s="12">
        <v>5</v>
      </c>
      <c r="E292" s="12">
        <v>37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32</v>
      </c>
      <c r="R292" s="12">
        <v>32</v>
      </c>
      <c r="S292" s="12">
        <v>0</v>
      </c>
      <c r="T292" s="12">
        <v>0</v>
      </c>
      <c r="U292" s="12">
        <v>27</v>
      </c>
      <c r="V292" s="12">
        <v>21</v>
      </c>
    </row>
    <row r="293" spans="2:22" ht="20.100000000000001" customHeight="1" thickBot="1" x14ac:dyDescent="0.25">
      <c r="B293" s="4" t="s">
        <v>477</v>
      </c>
      <c r="C293" s="12">
        <v>25</v>
      </c>
      <c r="D293" s="12">
        <v>0</v>
      </c>
      <c r="E293" s="12">
        <v>19</v>
      </c>
      <c r="F293" s="12">
        <v>6</v>
      </c>
      <c r="G293" s="12">
        <v>12</v>
      </c>
      <c r="H293" s="12">
        <v>0</v>
      </c>
      <c r="I293" s="12">
        <v>12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13</v>
      </c>
      <c r="R293" s="12">
        <v>13</v>
      </c>
      <c r="S293" s="12">
        <v>0</v>
      </c>
      <c r="T293" s="12">
        <v>2</v>
      </c>
      <c r="U293" s="12">
        <v>9</v>
      </c>
      <c r="V293" s="12">
        <v>6</v>
      </c>
    </row>
    <row r="294" spans="2:22" ht="20.100000000000001" customHeight="1" thickBot="1" x14ac:dyDescent="0.25">
      <c r="B294" s="4" t="s">
        <v>478</v>
      </c>
      <c r="C294" s="12">
        <v>9</v>
      </c>
      <c r="D294" s="12">
        <v>9</v>
      </c>
      <c r="E294" s="12">
        <v>0</v>
      </c>
      <c r="F294" s="12">
        <v>0</v>
      </c>
      <c r="G294" s="12">
        <v>10</v>
      </c>
      <c r="H294" s="12">
        <v>0</v>
      </c>
      <c r="I294" s="12">
        <v>10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2</v>
      </c>
      <c r="R294" s="12">
        <v>1</v>
      </c>
      <c r="S294" s="12">
        <v>0</v>
      </c>
      <c r="T294" s="12">
        <v>0</v>
      </c>
      <c r="U294" s="12">
        <v>5</v>
      </c>
      <c r="V294" s="12">
        <v>0</v>
      </c>
    </row>
    <row r="295" spans="2:22" ht="20.100000000000001" customHeight="1" thickBot="1" x14ac:dyDescent="0.25">
      <c r="B295" s="4" t="s">
        <v>479</v>
      </c>
      <c r="C295" s="12">
        <v>16</v>
      </c>
      <c r="D295" s="12">
        <v>2</v>
      </c>
      <c r="E295" s="12">
        <v>1</v>
      </c>
      <c r="F295" s="12">
        <v>13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2</v>
      </c>
      <c r="R295" s="12">
        <v>2</v>
      </c>
      <c r="S295" s="12">
        <v>0</v>
      </c>
      <c r="T295" s="12">
        <v>0</v>
      </c>
      <c r="U295" s="12">
        <v>1</v>
      </c>
      <c r="V295" s="12">
        <v>4</v>
      </c>
    </row>
    <row r="296" spans="2:22" ht="20.100000000000001" customHeight="1" thickBot="1" x14ac:dyDescent="0.25">
      <c r="B296" s="4" t="s">
        <v>480</v>
      </c>
      <c r="C296" s="12">
        <v>3</v>
      </c>
      <c r="D296" s="12">
        <v>1</v>
      </c>
      <c r="E296" s="12">
        <v>2</v>
      </c>
      <c r="F296" s="12">
        <v>0</v>
      </c>
      <c r="G296" s="12">
        <v>1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1</v>
      </c>
      <c r="R296" s="12">
        <v>1</v>
      </c>
      <c r="S296" s="12">
        <v>0</v>
      </c>
      <c r="T296" s="12">
        <v>0</v>
      </c>
      <c r="U296" s="12">
        <v>0</v>
      </c>
      <c r="V296" s="12">
        <v>1</v>
      </c>
    </row>
    <row r="297" spans="2:22" ht="20.100000000000001" customHeight="1" thickBot="1" x14ac:dyDescent="0.25">
      <c r="B297" s="4" t="s">
        <v>481</v>
      </c>
      <c r="C297" s="12">
        <v>25</v>
      </c>
      <c r="D297" s="12">
        <v>22</v>
      </c>
      <c r="E297" s="12">
        <v>3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12</v>
      </c>
      <c r="R297" s="12">
        <v>12</v>
      </c>
      <c r="S297" s="12">
        <v>0</v>
      </c>
      <c r="T297" s="12">
        <v>0</v>
      </c>
      <c r="U297" s="12">
        <v>28</v>
      </c>
      <c r="V297" s="12">
        <v>9</v>
      </c>
    </row>
    <row r="298" spans="2:22" ht="20.100000000000001" customHeight="1" thickBot="1" x14ac:dyDescent="0.25">
      <c r="B298" s="4" t="s">
        <v>482</v>
      </c>
      <c r="C298" s="12">
        <v>26</v>
      </c>
      <c r="D298" s="12">
        <v>4</v>
      </c>
      <c r="E298" s="12">
        <v>2</v>
      </c>
      <c r="F298" s="12">
        <v>20</v>
      </c>
      <c r="G298" s="12">
        <v>31</v>
      </c>
      <c r="H298" s="12">
        <v>0</v>
      </c>
      <c r="I298" s="12">
        <v>29</v>
      </c>
      <c r="J298" s="12">
        <v>2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31</v>
      </c>
      <c r="S298" s="12">
        <v>0</v>
      </c>
      <c r="T298" s="12">
        <v>0</v>
      </c>
      <c r="U298" s="12">
        <v>10</v>
      </c>
      <c r="V298" s="12">
        <v>1</v>
      </c>
    </row>
    <row r="299" spans="2:22" ht="20.100000000000001" customHeight="1" thickBot="1" x14ac:dyDescent="0.25">
      <c r="B299" s="4" t="s">
        <v>483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</row>
    <row r="300" spans="2:22" ht="20.100000000000001" customHeight="1" thickBot="1" x14ac:dyDescent="0.25">
      <c r="B300" s="4" t="s">
        <v>484</v>
      </c>
      <c r="C300" s="12">
        <v>13</v>
      </c>
      <c r="D300" s="12">
        <v>2</v>
      </c>
      <c r="E300" s="12">
        <v>4</v>
      </c>
      <c r="F300" s="12">
        <v>7</v>
      </c>
      <c r="G300" s="12">
        <v>3</v>
      </c>
      <c r="H300" s="12">
        <v>0</v>
      </c>
      <c r="I300" s="12">
        <v>3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7</v>
      </c>
      <c r="R300" s="12">
        <v>9</v>
      </c>
      <c r="S300" s="12">
        <v>0</v>
      </c>
      <c r="T300" s="12">
        <v>6</v>
      </c>
      <c r="U300" s="12">
        <v>21</v>
      </c>
      <c r="V300" s="12">
        <v>0</v>
      </c>
    </row>
    <row r="301" spans="2:22" ht="20.100000000000001" customHeight="1" thickBot="1" x14ac:dyDescent="0.25">
      <c r="B301" s="4" t="s">
        <v>485</v>
      </c>
      <c r="C301" s="12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</row>
    <row r="302" spans="2:22" ht="20.100000000000001" customHeight="1" thickBot="1" x14ac:dyDescent="0.25">
      <c r="B302" s="4" t="s">
        <v>486</v>
      </c>
      <c r="C302" s="12">
        <v>11</v>
      </c>
      <c r="D302" s="12">
        <v>4</v>
      </c>
      <c r="E302" s="12">
        <v>7</v>
      </c>
      <c r="F302" s="12">
        <v>0</v>
      </c>
      <c r="G302" s="12">
        <v>3</v>
      </c>
      <c r="H302" s="12">
        <v>0</v>
      </c>
      <c r="I302" s="12">
        <v>3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4</v>
      </c>
      <c r="R302" s="12">
        <v>5</v>
      </c>
      <c r="S302" s="12">
        <v>0</v>
      </c>
      <c r="T302" s="12">
        <v>0</v>
      </c>
      <c r="U302" s="12">
        <v>9</v>
      </c>
      <c r="V302" s="12">
        <v>4</v>
      </c>
    </row>
    <row r="303" spans="2:22" ht="20.100000000000001" customHeight="1" thickBot="1" x14ac:dyDescent="0.25">
      <c r="B303" s="4" t="s">
        <v>487</v>
      </c>
      <c r="C303" s="12">
        <v>6</v>
      </c>
      <c r="D303" s="12">
        <v>3</v>
      </c>
      <c r="E303" s="12">
        <v>3</v>
      </c>
      <c r="F303" s="12">
        <v>0</v>
      </c>
      <c r="G303" s="12">
        <v>1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6</v>
      </c>
      <c r="R303" s="12">
        <v>11</v>
      </c>
      <c r="S303" s="12">
        <v>0</v>
      </c>
      <c r="T303" s="12">
        <v>0</v>
      </c>
      <c r="U303" s="12">
        <v>6</v>
      </c>
      <c r="V303" s="12">
        <v>6</v>
      </c>
    </row>
    <row r="304" spans="2:22" ht="20.100000000000001" customHeight="1" thickBot="1" x14ac:dyDescent="0.25">
      <c r="B304" s="4" t="s">
        <v>488</v>
      </c>
      <c r="C304" s="12">
        <v>48</v>
      </c>
      <c r="D304" s="12">
        <v>48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45</v>
      </c>
      <c r="R304" s="12">
        <v>45</v>
      </c>
      <c r="S304" s="12">
        <v>0</v>
      </c>
      <c r="T304" s="12">
        <v>0</v>
      </c>
      <c r="U304" s="12">
        <v>57</v>
      </c>
      <c r="V304" s="12">
        <v>7</v>
      </c>
    </row>
    <row r="305" spans="2:22" ht="20.100000000000001" customHeight="1" thickBot="1" x14ac:dyDescent="0.25">
      <c r="B305" s="4" t="s">
        <v>489</v>
      </c>
      <c r="C305" s="12">
        <v>16</v>
      </c>
      <c r="D305" s="12">
        <v>12</v>
      </c>
      <c r="E305" s="12">
        <v>4</v>
      </c>
      <c r="F305" s="12">
        <v>0</v>
      </c>
      <c r="G305" s="12">
        <v>2</v>
      </c>
      <c r="H305" s="12">
        <v>0</v>
      </c>
      <c r="I305" s="12">
        <v>2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19</v>
      </c>
      <c r="R305" s="12">
        <v>20</v>
      </c>
      <c r="S305" s="12">
        <v>0</v>
      </c>
      <c r="T305" s="12">
        <v>3</v>
      </c>
      <c r="U305" s="12">
        <v>3</v>
      </c>
      <c r="V305" s="12">
        <v>20</v>
      </c>
    </row>
    <row r="306" spans="2:22" ht="20.100000000000001" customHeight="1" thickBot="1" x14ac:dyDescent="0.25">
      <c r="B306" s="4" t="s">
        <v>643</v>
      </c>
      <c r="C306" s="12">
        <v>61</v>
      </c>
      <c r="D306" s="12">
        <v>45</v>
      </c>
      <c r="E306" s="12">
        <v>16</v>
      </c>
      <c r="F306" s="12">
        <v>0</v>
      </c>
      <c r="G306" s="12">
        <v>6</v>
      </c>
      <c r="H306" s="12">
        <v>0</v>
      </c>
      <c r="I306" s="12">
        <v>6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20</v>
      </c>
      <c r="R306" s="12">
        <v>20</v>
      </c>
      <c r="S306" s="12">
        <v>3</v>
      </c>
      <c r="T306" s="12">
        <v>0</v>
      </c>
      <c r="U306" s="12">
        <v>21</v>
      </c>
      <c r="V306" s="12">
        <v>6</v>
      </c>
    </row>
    <row r="307" spans="2:22" ht="20.100000000000001" customHeight="1" thickBot="1" x14ac:dyDescent="0.25">
      <c r="B307" s="4" t="s">
        <v>490</v>
      </c>
      <c r="C307" s="12">
        <v>28</v>
      </c>
      <c r="D307" s="12">
        <v>12</v>
      </c>
      <c r="E307" s="12">
        <v>12</v>
      </c>
      <c r="F307" s="12">
        <v>4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9</v>
      </c>
      <c r="R307" s="12">
        <v>9</v>
      </c>
      <c r="S307" s="12">
        <v>0</v>
      </c>
      <c r="T307" s="12">
        <v>0</v>
      </c>
      <c r="U307" s="12">
        <v>10</v>
      </c>
      <c r="V307" s="12">
        <v>7</v>
      </c>
    </row>
    <row r="308" spans="2:22" ht="20.100000000000001" customHeight="1" thickBot="1" x14ac:dyDescent="0.25">
      <c r="B308" s="4" t="s">
        <v>491</v>
      </c>
      <c r="C308" s="12">
        <v>179</v>
      </c>
      <c r="D308" s="12">
        <v>79</v>
      </c>
      <c r="E308" s="12">
        <v>91</v>
      </c>
      <c r="F308" s="12">
        <v>9</v>
      </c>
      <c r="G308" s="12">
        <v>14</v>
      </c>
      <c r="H308" s="12">
        <v>0</v>
      </c>
      <c r="I308" s="12">
        <v>14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97</v>
      </c>
      <c r="R308" s="12">
        <v>97</v>
      </c>
      <c r="S308" s="12">
        <v>0</v>
      </c>
      <c r="T308" s="12">
        <v>4</v>
      </c>
      <c r="U308" s="12">
        <v>79</v>
      </c>
      <c r="V308" s="12">
        <v>38</v>
      </c>
    </row>
    <row r="309" spans="2:22" ht="20.100000000000001" customHeight="1" thickBot="1" x14ac:dyDescent="0.25">
      <c r="B309" s="4" t="s">
        <v>492</v>
      </c>
      <c r="C309" s="12">
        <v>8</v>
      </c>
      <c r="D309" s="12">
        <v>4</v>
      </c>
      <c r="E309" s="12">
        <v>0</v>
      </c>
      <c r="F309" s="12">
        <v>4</v>
      </c>
      <c r="G309" s="12">
        <v>1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5</v>
      </c>
      <c r="R309" s="12">
        <v>5</v>
      </c>
      <c r="S309" s="12">
        <v>0</v>
      </c>
      <c r="T309" s="12">
        <v>0</v>
      </c>
      <c r="U309" s="12">
        <v>2</v>
      </c>
      <c r="V309" s="12">
        <v>10</v>
      </c>
    </row>
    <row r="310" spans="2:22" ht="20.100000000000001" customHeight="1" thickBot="1" x14ac:dyDescent="0.25">
      <c r="B310" s="4" t="s">
        <v>493</v>
      </c>
      <c r="C310" s="12">
        <v>126</v>
      </c>
      <c r="D310" s="12">
        <v>80</v>
      </c>
      <c r="E310" s="12">
        <v>32</v>
      </c>
      <c r="F310" s="12">
        <v>14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2</v>
      </c>
    </row>
    <row r="311" spans="2:22" ht="20.100000000000001" customHeight="1" thickBot="1" x14ac:dyDescent="0.25">
      <c r="B311" s="4" t="s">
        <v>494</v>
      </c>
      <c r="C311" s="12">
        <v>10</v>
      </c>
      <c r="D311" s="12">
        <v>5</v>
      </c>
      <c r="E311" s="12">
        <v>3</v>
      </c>
      <c r="F311" s="12">
        <v>2</v>
      </c>
      <c r="G311" s="12">
        <v>1</v>
      </c>
      <c r="H311" s="12">
        <v>0</v>
      </c>
      <c r="I311" s="12">
        <v>1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</row>
    <row r="312" spans="2:22" ht="20.100000000000001" customHeight="1" thickBot="1" x14ac:dyDescent="0.25">
      <c r="B312" s="4" t="s">
        <v>495</v>
      </c>
      <c r="C312" s="12">
        <v>12</v>
      </c>
      <c r="D312" s="12">
        <v>8</v>
      </c>
      <c r="E312" s="12">
        <v>0</v>
      </c>
      <c r="F312" s="12">
        <v>4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4</v>
      </c>
      <c r="R312" s="12">
        <v>4</v>
      </c>
      <c r="S312" s="12">
        <v>0</v>
      </c>
      <c r="T312" s="12">
        <v>0</v>
      </c>
      <c r="U312" s="12">
        <v>5</v>
      </c>
      <c r="V312" s="12">
        <v>3</v>
      </c>
    </row>
    <row r="313" spans="2:22" ht="20.100000000000001" customHeight="1" thickBot="1" x14ac:dyDescent="0.25">
      <c r="B313" s="4" t="s">
        <v>496</v>
      </c>
      <c r="C313" s="12">
        <v>28</v>
      </c>
      <c r="D313" s="12">
        <v>12</v>
      </c>
      <c r="E313" s="12">
        <v>13</v>
      </c>
      <c r="F313" s="12">
        <v>3</v>
      </c>
      <c r="G313" s="12">
        <v>4</v>
      </c>
      <c r="H313" s="12">
        <v>0</v>
      </c>
      <c r="I313" s="12">
        <v>4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15</v>
      </c>
      <c r="R313" s="12">
        <v>15</v>
      </c>
      <c r="S313" s="12">
        <v>0</v>
      </c>
      <c r="T313" s="12">
        <v>0</v>
      </c>
      <c r="U313" s="12">
        <v>26</v>
      </c>
      <c r="V313" s="12">
        <v>11</v>
      </c>
    </row>
    <row r="314" spans="2:22" ht="20.100000000000001" customHeight="1" thickBot="1" x14ac:dyDescent="0.25">
      <c r="B314" s="4" t="s">
        <v>497</v>
      </c>
      <c r="C314" s="12">
        <v>14</v>
      </c>
      <c r="D314" s="12">
        <v>13</v>
      </c>
      <c r="E314" s="12">
        <v>1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8</v>
      </c>
      <c r="R314" s="12">
        <v>10</v>
      </c>
      <c r="S314" s="12">
        <v>0</v>
      </c>
      <c r="T314" s="12">
        <v>0</v>
      </c>
      <c r="U314" s="12">
        <v>14</v>
      </c>
      <c r="V314" s="12">
        <v>6</v>
      </c>
    </row>
    <row r="315" spans="2:22" ht="20.100000000000001" customHeight="1" thickBot="1" x14ac:dyDescent="0.25">
      <c r="B315" s="4" t="s">
        <v>498</v>
      </c>
      <c r="C315" s="12">
        <v>23</v>
      </c>
      <c r="D315" s="12">
        <v>2</v>
      </c>
      <c r="E315" s="12">
        <v>2</v>
      </c>
      <c r="F315" s="12">
        <v>19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</row>
    <row r="316" spans="2:22" ht="20.100000000000001" customHeight="1" thickBot="1" x14ac:dyDescent="0.25">
      <c r="B316" s="4" t="s">
        <v>499</v>
      </c>
      <c r="C316" s="12">
        <v>37</v>
      </c>
      <c r="D316" s="12">
        <v>12</v>
      </c>
      <c r="E316" s="12">
        <v>25</v>
      </c>
      <c r="F316" s="12">
        <v>0</v>
      </c>
      <c r="G316" s="12">
        <v>37</v>
      </c>
      <c r="H316" s="12">
        <v>0</v>
      </c>
      <c r="I316" s="12">
        <v>41</v>
      </c>
      <c r="J316" s="12">
        <v>5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21</v>
      </c>
      <c r="R316" s="12">
        <v>21</v>
      </c>
      <c r="S316" s="12">
        <v>0</v>
      </c>
      <c r="T316" s="12">
        <v>2</v>
      </c>
      <c r="U316" s="12">
        <v>19</v>
      </c>
      <c r="V316" s="12">
        <v>7</v>
      </c>
    </row>
    <row r="317" spans="2:22" ht="20.100000000000001" customHeight="1" thickBot="1" x14ac:dyDescent="0.25">
      <c r="B317" s="4" t="s">
        <v>500</v>
      </c>
      <c r="C317" s="12">
        <v>5</v>
      </c>
      <c r="D317" s="12">
        <v>2</v>
      </c>
      <c r="E317" s="12">
        <v>2</v>
      </c>
      <c r="F317" s="12">
        <v>1</v>
      </c>
      <c r="G317" s="12">
        <v>3</v>
      </c>
      <c r="H317" s="12">
        <v>0</v>
      </c>
      <c r="I317" s="12">
        <v>3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2</v>
      </c>
    </row>
    <row r="318" spans="2:22" ht="20.100000000000001" customHeight="1" thickBot="1" x14ac:dyDescent="0.25">
      <c r="B318" s="4" t="s">
        <v>501</v>
      </c>
      <c r="C318" s="12">
        <v>126</v>
      </c>
      <c r="D318" s="12">
        <v>126</v>
      </c>
      <c r="E318" s="12">
        <v>0</v>
      </c>
      <c r="F318" s="12">
        <v>0</v>
      </c>
      <c r="G318" s="12">
        <v>1</v>
      </c>
      <c r="H318" s="12">
        <v>0</v>
      </c>
      <c r="I318" s="12">
        <v>1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2</v>
      </c>
      <c r="R318" s="12">
        <v>2</v>
      </c>
      <c r="S318" s="12">
        <v>0</v>
      </c>
      <c r="T318" s="12">
        <v>0</v>
      </c>
      <c r="U318" s="12">
        <v>4</v>
      </c>
      <c r="V318" s="12">
        <v>9</v>
      </c>
    </row>
    <row r="319" spans="2:22" ht="20.100000000000001" customHeight="1" thickBot="1" x14ac:dyDescent="0.25">
      <c r="B319" s="4" t="s">
        <v>502</v>
      </c>
      <c r="C319" s="12">
        <v>24</v>
      </c>
      <c r="D319" s="12">
        <v>4</v>
      </c>
      <c r="E319" s="12">
        <v>1</v>
      </c>
      <c r="F319" s="12">
        <v>19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8</v>
      </c>
      <c r="R319" s="12">
        <v>8</v>
      </c>
      <c r="S319" s="12">
        <v>0</v>
      </c>
      <c r="T319" s="12">
        <v>0</v>
      </c>
      <c r="U319" s="12">
        <v>6</v>
      </c>
      <c r="V319" s="12">
        <v>3</v>
      </c>
    </row>
    <row r="320" spans="2:22" ht="20.100000000000001" customHeight="1" thickBot="1" x14ac:dyDescent="0.25">
      <c r="B320" s="4" t="s">
        <v>503</v>
      </c>
      <c r="C320" s="12">
        <v>15</v>
      </c>
      <c r="D320" s="12">
        <v>6</v>
      </c>
      <c r="E320" s="12">
        <v>4</v>
      </c>
      <c r="F320" s="12">
        <v>5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4</v>
      </c>
      <c r="S320" s="12">
        <v>0</v>
      </c>
      <c r="T320" s="12">
        <v>0</v>
      </c>
      <c r="U320" s="12">
        <v>0</v>
      </c>
      <c r="V320" s="12">
        <v>1</v>
      </c>
    </row>
    <row r="321" spans="2:22" ht="20.100000000000001" customHeight="1" thickBot="1" x14ac:dyDescent="0.25">
      <c r="B321" s="4" t="s">
        <v>504</v>
      </c>
      <c r="C321" s="12">
        <v>5</v>
      </c>
      <c r="D321" s="12">
        <v>0</v>
      </c>
      <c r="E321" s="12">
        <v>5</v>
      </c>
      <c r="F321" s="12">
        <v>0</v>
      </c>
      <c r="G321" s="12">
        <v>3</v>
      </c>
      <c r="H321" s="12">
        <v>0</v>
      </c>
      <c r="I321" s="12">
        <v>3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5</v>
      </c>
      <c r="R321" s="12">
        <v>6</v>
      </c>
      <c r="S321" s="12">
        <v>0</v>
      </c>
      <c r="T321" s="12">
        <v>0</v>
      </c>
      <c r="U321" s="12">
        <v>5</v>
      </c>
      <c r="V321" s="12">
        <v>1</v>
      </c>
    </row>
    <row r="322" spans="2:22" ht="20.100000000000001" customHeight="1" thickBot="1" x14ac:dyDescent="0.25">
      <c r="B322" s="4" t="s">
        <v>505</v>
      </c>
      <c r="C322" s="12">
        <v>4</v>
      </c>
      <c r="D322" s="12">
        <v>0</v>
      </c>
      <c r="E322" s="12">
        <v>0</v>
      </c>
      <c r="F322" s="12">
        <v>4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</row>
    <row r="323" spans="2:22" ht="20.100000000000001" customHeight="1" thickBot="1" x14ac:dyDescent="0.25">
      <c r="B323" s="4" t="s">
        <v>506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</row>
    <row r="324" spans="2:22" ht="20.100000000000001" customHeight="1" thickBot="1" x14ac:dyDescent="0.25">
      <c r="B324" s="4" t="s">
        <v>507</v>
      </c>
      <c r="C324" s="12">
        <v>20</v>
      </c>
      <c r="D324" s="12">
        <v>12</v>
      </c>
      <c r="E324" s="12">
        <v>8</v>
      </c>
      <c r="F324" s="12">
        <v>0</v>
      </c>
      <c r="G324" s="12">
        <v>4</v>
      </c>
      <c r="H324" s="12">
        <v>0</v>
      </c>
      <c r="I324" s="12">
        <v>4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6</v>
      </c>
      <c r="R324" s="12">
        <v>6</v>
      </c>
      <c r="S324" s="12">
        <v>0</v>
      </c>
      <c r="T324" s="12">
        <v>0</v>
      </c>
      <c r="U324" s="12">
        <v>7</v>
      </c>
      <c r="V324" s="12">
        <v>1</v>
      </c>
    </row>
    <row r="325" spans="2:22" ht="20.100000000000001" customHeight="1" thickBot="1" x14ac:dyDescent="0.25">
      <c r="B325" s="4" t="s">
        <v>198</v>
      </c>
      <c r="C325" s="12">
        <v>34</v>
      </c>
      <c r="D325" s="12">
        <v>5</v>
      </c>
      <c r="E325" s="12">
        <v>28</v>
      </c>
      <c r="F325" s="12">
        <v>1</v>
      </c>
      <c r="G325" s="12">
        <v>25</v>
      </c>
      <c r="H325" s="12">
        <v>0</v>
      </c>
      <c r="I325" s="12">
        <v>25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30</v>
      </c>
      <c r="R325" s="12">
        <v>30</v>
      </c>
      <c r="S325" s="12">
        <v>0</v>
      </c>
      <c r="T325" s="12">
        <v>0</v>
      </c>
      <c r="U325" s="12">
        <v>29</v>
      </c>
      <c r="V325" s="12">
        <v>18</v>
      </c>
    </row>
    <row r="326" spans="2:22" ht="20.100000000000001" customHeight="1" thickBot="1" x14ac:dyDescent="0.25">
      <c r="B326" s="4" t="s">
        <v>508</v>
      </c>
      <c r="C326" s="12">
        <v>2</v>
      </c>
      <c r="D326" s="12">
        <v>2</v>
      </c>
      <c r="E326" s="12">
        <v>0</v>
      </c>
      <c r="F326" s="12">
        <v>0</v>
      </c>
      <c r="G326" s="12">
        <v>2</v>
      </c>
      <c r="H326" s="12">
        <v>0</v>
      </c>
      <c r="I326" s="12">
        <v>2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7</v>
      </c>
      <c r="R326" s="12">
        <v>7</v>
      </c>
      <c r="S326" s="12">
        <v>0</v>
      </c>
      <c r="T326" s="12">
        <v>0</v>
      </c>
      <c r="U326" s="12">
        <v>8</v>
      </c>
      <c r="V326" s="12">
        <v>1</v>
      </c>
    </row>
    <row r="327" spans="2:22" ht="20.100000000000001" customHeight="1" thickBot="1" x14ac:dyDescent="0.25">
      <c r="B327" s="4" t="s">
        <v>509</v>
      </c>
      <c r="C327" s="12">
        <v>4</v>
      </c>
      <c r="D327" s="12">
        <v>4</v>
      </c>
      <c r="E327" s="12">
        <v>0</v>
      </c>
      <c r="F327" s="12">
        <v>0</v>
      </c>
      <c r="G327" s="12">
        <v>2</v>
      </c>
      <c r="H327" s="12">
        <v>0</v>
      </c>
      <c r="I327" s="12">
        <v>2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3</v>
      </c>
      <c r="R327" s="12">
        <v>3</v>
      </c>
      <c r="S327" s="12">
        <v>0</v>
      </c>
      <c r="T327" s="12">
        <v>0</v>
      </c>
      <c r="U327" s="12">
        <v>2</v>
      </c>
      <c r="V327" s="12">
        <v>1</v>
      </c>
    </row>
    <row r="328" spans="2:22" ht="20.100000000000001" customHeight="1" thickBot="1" x14ac:dyDescent="0.25">
      <c r="B328" s="4" t="s">
        <v>510</v>
      </c>
      <c r="C328" s="12">
        <v>1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</row>
    <row r="329" spans="2:22" ht="20.100000000000001" customHeight="1" thickBot="1" x14ac:dyDescent="0.25">
      <c r="B329" s="4" t="s">
        <v>511</v>
      </c>
      <c r="C329" s="12">
        <v>2</v>
      </c>
      <c r="D329" s="12">
        <v>2</v>
      </c>
      <c r="E329" s="12">
        <v>0</v>
      </c>
      <c r="F329" s="12">
        <v>0</v>
      </c>
      <c r="G329" s="12">
        <v>2</v>
      </c>
      <c r="H329" s="12">
        <v>0</v>
      </c>
      <c r="I329" s="12">
        <v>2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1</v>
      </c>
      <c r="R329" s="12">
        <v>1</v>
      </c>
      <c r="S329" s="12">
        <v>0</v>
      </c>
      <c r="T329" s="12">
        <v>1</v>
      </c>
      <c r="U329" s="12">
        <v>1</v>
      </c>
      <c r="V329" s="12">
        <v>0</v>
      </c>
    </row>
    <row r="330" spans="2:22" ht="20.100000000000001" customHeight="1" thickBot="1" x14ac:dyDescent="0.25">
      <c r="B330" s="4" t="s">
        <v>512</v>
      </c>
      <c r="C330" s="12">
        <v>5</v>
      </c>
      <c r="D330" s="12">
        <v>0</v>
      </c>
      <c r="E330" s="12">
        <v>1</v>
      </c>
      <c r="F330" s="12">
        <v>4</v>
      </c>
      <c r="G330" s="12">
        <v>2</v>
      </c>
      <c r="H330" s="12">
        <v>0</v>
      </c>
      <c r="I330" s="12">
        <v>2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1</v>
      </c>
      <c r="S330" s="12">
        <v>0</v>
      </c>
      <c r="T330" s="12">
        <v>0</v>
      </c>
      <c r="U330" s="12">
        <v>0</v>
      </c>
      <c r="V330" s="12">
        <v>1</v>
      </c>
    </row>
    <row r="331" spans="2:22" ht="20.100000000000001" customHeight="1" thickBot="1" x14ac:dyDescent="0.25">
      <c r="B331" s="4" t="s">
        <v>513</v>
      </c>
      <c r="C331" s="12">
        <v>4</v>
      </c>
      <c r="D331" s="12">
        <v>3</v>
      </c>
      <c r="E331" s="12">
        <v>1</v>
      </c>
      <c r="F331" s="12">
        <v>0</v>
      </c>
      <c r="G331" s="12">
        <v>1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1</v>
      </c>
    </row>
    <row r="332" spans="2:22" ht="20.100000000000001" customHeight="1" thickBot="1" x14ac:dyDescent="0.25">
      <c r="B332" s="4" t="s">
        <v>514</v>
      </c>
      <c r="C332" s="12">
        <v>4</v>
      </c>
      <c r="D332" s="12">
        <v>0</v>
      </c>
      <c r="E332" s="12">
        <v>0</v>
      </c>
      <c r="F332" s="12">
        <v>4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</row>
    <row r="333" spans="2:22" ht="20.100000000000001" customHeight="1" thickBot="1" x14ac:dyDescent="0.25">
      <c r="B333" s="4" t="s">
        <v>515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</row>
    <row r="334" spans="2:22" ht="20.100000000000001" customHeight="1" thickBot="1" x14ac:dyDescent="0.25">
      <c r="B334" s="4" t="s">
        <v>516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</row>
    <row r="335" spans="2:22" ht="20.100000000000001" customHeight="1" thickBot="1" x14ac:dyDescent="0.25">
      <c r="B335" s="4" t="s">
        <v>199</v>
      </c>
      <c r="C335" s="12">
        <v>13</v>
      </c>
      <c r="D335" s="12">
        <v>6</v>
      </c>
      <c r="E335" s="12">
        <v>0</v>
      </c>
      <c r="F335" s="12">
        <v>7</v>
      </c>
      <c r="G335" s="12">
        <v>4</v>
      </c>
      <c r="H335" s="12">
        <v>0</v>
      </c>
      <c r="I335" s="12">
        <v>4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5</v>
      </c>
      <c r="R335" s="12">
        <v>5</v>
      </c>
      <c r="S335" s="12">
        <v>0</v>
      </c>
      <c r="T335" s="12">
        <v>0</v>
      </c>
      <c r="U335" s="12">
        <v>10</v>
      </c>
      <c r="V335" s="12">
        <v>4</v>
      </c>
    </row>
    <row r="336" spans="2:22" ht="20.100000000000001" customHeight="1" thickBot="1" x14ac:dyDescent="0.25">
      <c r="B336" s="4" t="s">
        <v>517</v>
      </c>
      <c r="C336" s="12">
        <v>8</v>
      </c>
      <c r="D336" s="12">
        <v>1</v>
      </c>
      <c r="E336" s="12">
        <v>7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5</v>
      </c>
      <c r="R336" s="12">
        <v>3</v>
      </c>
      <c r="S336" s="12">
        <v>0</v>
      </c>
      <c r="T336" s="12">
        <v>0</v>
      </c>
      <c r="U336" s="12">
        <v>7</v>
      </c>
      <c r="V336" s="12">
        <v>4</v>
      </c>
    </row>
    <row r="337" spans="2:22" ht="20.100000000000001" customHeight="1" thickBot="1" x14ac:dyDescent="0.25">
      <c r="B337" s="4" t="s">
        <v>518</v>
      </c>
      <c r="C337" s="12">
        <v>12</v>
      </c>
      <c r="D337" s="12">
        <v>0</v>
      </c>
      <c r="E337" s="12">
        <v>11</v>
      </c>
      <c r="F337" s="12">
        <v>1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1</v>
      </c>
      <c r="R337" s="12">
        <v>1</v>
      </c>
      <c r="S337" s="12">
        <v>0</v>
      </c>
      <c r="T337" s="12">
        <v>0</v>
      </c>
      <c r="U337" s="12">
        <v>1</v>
      </c>
      <c r="V337" s="12">
        <v>0</v>
      </c>
    </row>
    <row r="338" spans="2:22" ht="20.100000000000001" customHeight="1" thickBot="1" x14ac:dyDescent="0.25">
      <c r="B338" s="4" t="s">
        <v>519</v>
      </c>
      <c r="C338" s="12">
        <v>15</v>
      </c>
      <c r="D338" s="12">
        <v>7</v>
      </c>
      <c r="E338" s="12">
        <v>8</v>
      </c>
      <c r="F338" s="12">
        <v>0</v>
      </c>
      <c r="G338" s="12">
        <v>5</v>
      </c>
      <c r="H338" s="12">
        <v>0</v>
      </c>
      <c r="I338" s="12">
        <v>5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7</v>
      </c>
      <c r="R338" s="12">
        <v>7</v>
      </c>
      <c r="S338" s="12">
        <v>0</v>
      </c>
      <c r="T338" s="12">
        <v>0</v>
      </c>
      <c r="U338" s="12">
        <v>7</v>
      </c>
      <c r="V338" s="12">
        <v>4</v>
      </c>
    </row>
    <row r="339" spans="2:22" ht="20.100000000000001" customHeight="1" thickBot="1" x14ac:dyDescent="0.25">
      <c r="B339" s="4" t="s">
        <v>520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</row>
    <row r="340" spans="2:22" ht="20.100000000000001" customHeight="1" thickBot="1" x14ac:dyDescent="0.25">
      <c r="B340" s="4" t="s">
        <v>521</v>
      </c>
      <c r="C340" s="12">
        <v>4</v>
      </c>
      <c r="D340" s="12">
        <v>0</v>
      </c>
      <c r="E340" s="12">
        <v>0</v>
      </c>
      <c r="F340" s="12">
        <v>4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</row>
    <row r="341" spans="2:22" ht="20.100000000000001" customHeight="1" thickBot="1" x14ac:dyDescent="0.25">
      <c r="B341" s="4" t="s">
        <v>522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</row>
    <row r="342" spans="2:22" ht="20.100000000000001" customHeight="1" thickBot="1" x14ac:dyDescent="0.25">
      <c r="B342" s="4" t="s">
        <v>523</v>
      </c>
      <c r="C342" s="12">
        <v>7</v>
      </c>
      <c r="D342" s="12">
        <v>4</v>
      </c>
      <c r="E342" s="12">
        <v>2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1</v>
      </c>
      <c r="R342" s="12">
        <v>1</v>
      </c>
      <c r="S342" s="12">
        <v>0</v>
      </c>
      <c r="T342" s="12">
        <v>2</v>
      </c>
      <c r="U342" s="12">
        <v>0</v>
      </c>
      <c r="V342" s="12">
        <v>1</v>
      </c>
    </row>
    <row r="343" spans="2:22" ht="20.100000000000001" customHeight="1" thickBot="1" x14ac:dyDescent="0.25">
      <c r="B343" s="4" t="s">
        <v>524</v>
      </c>
      <c r="C343" s="12">
        <v>1</v>
      </c>
      <c r="D343" s="12">
        <v>0</v>
      </c>
      <c r="E343" s="12">
        <v>1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1</v>
      </c>
      <c r="R343" s="12">
        <v>1</v>
      </c>
      <c r="S343" s="12">
        <v>0</v>
      </c>
      <c r="T343" s="12">
        <v>0</v>
      </c>
      <c r="U343" s="12">
        <v>4</v>
      </c>
      <c r="V343" s="12">
        <v>3</v>
      </c>
    </row>
    <row r="344" spans="2:22" ht="20.100000000000001" customHeight="1" thickBot="1" x14ac:dyDescent="0.25">
      <c r="B344" s="4" t="s">
        <v>525</v>
      </c>
      <c r="C344" s="12">
        <v>4</v>
      </c>
      <c r="D344" s="12">
        <v>2</v>
      </c>
      <c r="E344" s="12">
        <v>2</v>
      </c>
      <c r="F344" s="12">
        <v>0</v>
      </c>
      <c r="G344" s="12">
        <v>3</v>
      </c>
      <c r="H344" s="12">
        <v>0</v>
      </c>
      <c r="I344" s="12">
        <v>4</v>
      </c>
      <c r="J344" s="12">
        <v>1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5</v>
      </c>
      <c r="R344" s="12">
        <v>5</v>
      </c>
      <c r="S344" s="12">
        <v>1</v>
      </c>
      <c r="T344" s="12">
        <v>2</v>
      </c>
      <c r="U344" s="12">
        <v>5</v>
      </c>
      <c r="V344" s="12">
        <v>5</v>
      </c>
    </row>
    <row r="345" spans="2:22" ht="20.100000000000001" customHeight="1" thickBot="1" x14ac:dyDescent="0.25">
      <c r="B345" s="4" t="s">
        <v>200</v>
      </c>
      <c r="C345" s="12">
        <v>47</v>
      </c>
      <c r="D345" s="12">
        <v>7</v>
      </c>
      <c r="E345" s="12">
        <v>17</v>
      </c>
      <c r="F345" s="12">
        <v>23</v>
      </c>
      <c r="G345" s="12">
        <v>23</v>
      </c>
      <c r="H345" s="12">
        <v>0</v>
      </c>
      <c r="I345" s="12">
        <v>23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34</v>
      </c>
      <c r="R345" s="12">
        <v>34</v>
      </c>
      <c r="S345" s="12">
        <v>0</v>
      </c>
      <c r="T345" s="12">
        <v>0</v>
      </c>
      <c r="U345" s="12">
        <v>8</v>
      </c>
      <c r="V345" s="12">
        <v>37</v>
      </c>
    </row>
    <row r="346" spans="2:22" ht="20.100000000000001" customHeight="1" thickBot="1" x14ac:dyDescent="0.25">
      <c r="B346" s="4" t="s">
        <v>526</v>
      </c>
      <c r="C346" s="12">
        <v>1</v>
      </c>
      <c r="D346" s="12">
        <v>1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2</v>
      </c>
      <c r="V346" s="12">
        <v>0</v>
      </c>
    </row>
    <row r="347" spans="2:22" ht="20.100000000000001" customHeight="1" thickBot="1" x14ac:dyDescent="0.25">
      <c r="B347" s="4" t="s">
        <v>527</v>
      </c>
      <c r="C347" s="12">
        <v>2</v>
      </c>
      <c r="D347" s="12">
        <v>1</v>
      </c>
      <c r="E347" s="12">
        <v>1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2</v>
      </c>
      <c r="R347" s="12">
        <v>2</v>
      </c>
      <c r="S347" s="12">
        <v>0</v>
      </c>
      <c r="T347" s="12">
        <v>1</v>
      </c>
      <c r="U347" s="12">
        <v>2</v>
      </c>
      <c r="V347" s="12">
        <v>0</v>
      </c>
    </row>
    <row r="348" spans="2:22" ht="20.100000000000001" customHeight="1" thickBot="1" x14ac:dyDescent="0.25">
      <c r="B348" s="4" t="s">
        <v>528</v>
      </c>
      <c r="C348" s="12">
        <v>6</v>
      </c>
      <c r="D348" s="12">
        <v>1</v>
      </c>
      <c r="E348" s="12">
        <v>1</v>
      </c>
      <c r="F348" s="12">
        <v>4</v>
      </c>
      <c r="G348" s="12">
        <v>4</v>
      </c>
      <c r="H348" s="12">
        <v>0</v>
      </c>
      <c r="I348" s="12">
        <v>3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1</v>
      </c>
      <c r="R348" s="12">
        <v>5</v>
      </c>
      <c r="S348" s="12">
        <v>0</v>
      </c>
      <c r="T348" s="12">
        <v>0</v>
      </c>
      <c r="U348" s="12">
        <v>1</v>
      </c>
      <c r="V348" s="12">
        <v>0</v>
      </c>
    </row>
    <row r="349" spans="2:22" ht="20.100000000000001" customHeight="1" thickBot="1" x14ac:dyDescent="0.25">
      <c r="B349" s="4" t="s">
        <v>529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</row>
    <row r="350" spans="2:22" ht="20.100000000000001" customHeight="1" thickBot="1" x14ac:dyDescent="0.25">
      <c r="B350" s="4" t="s">
        <v>530</v>
      </c>
      <c r="C350" s="12">
        <v>2</v>
      </c>
      <c r="D350" s="12">
        <v>0</v>
      </c>
      <c r="E350" s="12">
        <v>1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</row>
    <row r="351" spans="2:22" ht="20.100000000000001" customHeight="1" thickBot="1" x14ac:dyDescent="0.25">
      <c r="B351" s="4" t="s">
        <v>531</v>
      </c>
      <c r="C351" s="12">
        <v>128</v>
      </c>
      <c r="D351" s="12">
        <v>63</v>
      </c>
      <c r="E351" s="12">
        <v>48</v>
      </c>
      <c r="F351" s="12">
        <v>17</v>
      </c>
      <c r="G351" s="12">
        <v>1</v>
      </c>
      <c r="H351" s="12">
        <v>0</v>
      </c>
      <c r="I351" s="12">
        <v>1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7</v>
      </c>
      <c r="R351" s="12">
        <v>7</v>
      </c>
      <c r="S351" s="12">
        <v>0</v>
      </c>
      <c r="T351" s="12">
        <v>0</v>
      </c>
      <c r="U351" s="12">
        <v>5</v>
      </c>
      <c r="V351" s="12">
        <v>2</v>
      </c>
    </row>
    <row r="352" spans="2:22" ht="20.100000000000001" customHeight="1" thickBot="1" x14ac:dyDescent="0.25">
      <c r="B352" s="4" t="s">
        <v>532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</row>
    <row r="353" spans="2:22" ht="20.100000000000001" customHeight="1" thickBot="1" x14ac:dyDescent="0.25">
      <c r="B353" s="4" t="s">
        <v>533</v>
      </c>
      <c r="C353" s="12">
        <v>2</v>
      </c>
      <c r="D353" s="12">
        <v>0</v>
      </c>
      <c r="E353" s="12">
        <v>0</v>
      </c>
      <c r="F353" s="12">
        <v>2</v>
      </c>
      <c r="G353" s="12">
        <v>5</v>
      </c>
      <c r="H353" s="12">
        <v>0</v>
      </c>
      <c r="I353" s="12">
        <v>5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3</v>
      </c>
      <c r="R353" s="12">
        <v>4</v>
      </c>
      <c r="S353" s="12">
        <v>0</v>
      </c>
      <c r="T353" s="12">
        <v>0</v>
      </c>
      <c r="U353" s="12">
        <v>4</v>
      </c>
      <c r="V353" s="12">
        <v>0</v>
      </c>
    </row>
    <row r="354" spans="2:22" ht="20.100000000000001" customHeight="1" thickBot="1" x14ac:dyDescent="0.25">
      <c r="B354" s="4" t="s">
        <v>534</v>
      </c>
      <c r="C354" s="12">
        <v>1</v>
      </c>
      <c r="D354" s="12">
        <v>1</v>
      </c>
      <c r="E354" s="12">
        <v>0</v>
      </c>
      <c r="F354" s="12">
        <v>0</v>
      </c>
      <c r="G354" s="12">
        <v>1</v>
      </c>
      <c r="H354" s="12">
        <v>0</v>
      </c>
      <c r="I354" s="12">
        <v>1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1</v>
      </c>
      <c r="R354" s="12">
        <v>1</v>
      </c>
      <c r="S354" s="12">
        <v>0</v>
      </c>
      <c r="T354" s="12">
        <v>0</v>
      </c>
      <c r="U354" s="12">
        <v>1</v>
      </c>
      <c r="V354" s="12">
        <v>0</v>
      </c>
    </row>
    <row r="355" spans="2:22" ht="20.100000000000001" customHeight="1" thickBot="1" x14ac:dyDescent="0.25">
      <c r="B355" s="4" t="s">
        <v>535</v>
      </c>
      <c r="C355" s="12">
        <v>2</v>
      </c>
      <c r="D355" s="12">
        <v>0</v>
      </c>
      <c r="E355" s="12">
        <v>0</v>
      </c>
      <c r="F355" s="12">
        <v>2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</row>
    <row r="356" spans="2:22" ht="20.100000000000001" customHeight="1" thickBot="1" x14ac:dyDescent="0.25">
      <c r="B356" s="4" t="s">
        <v>536</v>
      </c>
      <c r="C356" s="12">
        <v>3</v>
      </c>
      <c r="D356" s="12">
        <v>3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1</v>
      </c>
      <c r="R356" s="12">
        <v>1</v>
      </c>
      <c r="S356" s="12">
        <v>0</v>
      </c>
      <c r="T356" s="12">
        <v>0</v>
      </c>
      <c r="U356" s="12">
        <v>4</v>
      </c>
      <c r="V356" s="12">
        <v>3</v>
      </c>
    </row>
    <row r="357" spans="2:22" ht="20.100000000000001" customHeight="1" thickBot="1" x14ac:dyDescent="0.25">
      <c r="B357" s="4" t="s">
        <v>537</v>
      </c>
      <c r="C357" s="12">
        <v>1</v>
      </c>
      <c r="D357" s="12">
        <v>0</v>
      </c>
      <c r="E357" s="12">
        <v>0</v>
      </c>
      <c r="F357" s="12">
        <v>1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</row>
    <row r="358" spans="2:22" ht="20.100000000000001" customHeight="1" thickBot="1" x14ac:dyDescent="0.25">
      <c r="B358" s="4" t="s">
        <v>201</v>
      </c>
      <c r="C358" s="12">
        <v>4</v>
      </c>
      <c r="D358" s="12">
        <v>4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1</v>
      </c>
      <c r="R358" s="12">
        <v>1</v>
      </c>
      <c r="S358" s="12">
        <v>0</v>
      </c>
      <c r="T358" s="12">
        <v>0</v>
      </c>
      <c r="U358" s="12">
        <v>0</v>
      </c>
      <c r="V358" s="12">
        <v>1</v>
      </c>
    </row>
    <row r="359" spans="2:22" ht="20.100000000000001" customHeight="1" thickBot="1" x14ac:dyDescent="0.25">
      <c r="B359" s="4" t="s">
        <v>538</v>
      </c>
      <c r="C359" s="12">
        <v>2</v>
      </c>
      <c r="D359" s="12">
        <v>0</v>
      </c>
      <c r="E359" s="12">
        <v>0</v>
      </c>
      <c r="F359" s="12">
        <v>2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2</v>
      </c>
      <c r="S359" s="12">
        <v>0</v>
      </c>
      <c r="T359" s="12">
        <v>0</v>
      </c>
      <c r="U359" s="12">
        <v>0</v>
      </c>
      <c r="V359" s="12">
        <v>0</v>
      </c>
    </row>
    <row r="360" spans="2:22" ht="20.100000000000001" customHeight="1" thickBot="1" x14ac:dyDescent="0.25">
      <c r="B360" s="4" t="s">
        <v>539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2</v>
      </c>
    </row>
    <row r="361" spans="2:22" ht="20.100000000000001" customHeight="1" thickBot="1" x14ac:dyDescent="0.25">
      <c r="B361" s="4" t="s">
        <v>540</v>
      </c>
      <c r="C361" s="12">
        <v>4</v>
      </c>
      <c r="D361" s="12">
        <v>3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</row>
    <row r="362" spans="2:22" ht="20.100000000000001" customHeight="1" thickBot="1" x14ac:dyDescent="0.25">
      <c r="B362" s="4" t="s">
        <v>541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</row>
    <row r="363" spans="2:22" ht="20.100000000000001" customHeight="1" thickBot="1" x14ac:dyDescent="0.25">
      <c r="B363" s="4" t="s">
        <v>644</v>
      </c>
      <c r="C363" s="12">
        <v>1</v>
      </c>
      <c r="D363" s="12">
        <v>0</v>
      </c>
      <c r="E363" s="12">
        <v>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</row>
    <row r="364" spans="2:22" ht="20.100000000000001" customHeight="1" thickBot="1" x14ac:dyDescent="0.25">
      <c r="B364" s="4" t="s">
        <v>542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</row>
    <row r="365" spans="2:22" ht="20.100000000000001" customHeight="1" thickBot="1" x14ac:dyDescent="0.25">
      <c r="B365" s="4" t="s">
        <v>202</v>
      </c>
      <c r="C365" s="12">
        <v>40</v>
      </c>
      <c r="D365" s="12">
        <v>27</v>
      </c>
      <c r="E365" s="12">
        <v>13</v>
      </c>
      <c r="F365" s="12">
        <v>0</v>
      </c>
      <c r="G365" s="12">
        <v>16</v>
      </c>
      <c r="H365" s="12">
        <v>0</v>
      </c>
      <c r="I365" s="12">
        <v>16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19</v>
      </c>
      <c r="R365" s="12">
        <v>46</v>
      </c>
      <c r="S365" s="12">
        <v>0</v>
      </c>
      <c r="T365" s="12">
        <v>2</v>
      </c>
      <c r="U365" s="12">
        <v>21</v>
      </c>
      <c r="V365" s="12">
        <v>6</v>
      </c>
    </row>
    <row r="366" spans="2:22" ht="20.100000000000001" customHeight="1" thickBot="1" x14ac:dyDescent="0.25">
      <c r="B366" s="4" t="s">
        <v>543</v>
      </c>
      <c r="C366" s="12">
        <v>0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</row>
    <row r="367" spans="2:22" ht="20.100000000000001" customHeight="1" thickBot="1" x14ac:dyDescent="0.25">
      <c r="B367" s="4" t="s">
        <v>544</v>
      </c>
      <c r="C367" s="12">
        <v>1</v>
      </c>
      <c r="D367" s="12">
        <v>0</v>
      </c>
      <c r="E367" s="12">
        <v>0</v>
      </c>
      <c r="F367" s="12">
        <v>1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</row>
    <row r="368" spans="2:22" ht="20.100000000000001" customHeight="1" thickBot="1" x14ac:dyDescent="0.25">
      <c r="B368" s="4" t="s">
        <v>545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</row>
    <row r="369" spans="2:22" ht="20.100000000000001" customHeight="1" thickBot="1" x14ac:dyDescent="0.25">
      <c r="B369" s="4" t="s">
        <v>546</v>
      </c>
      <c r="C369" s="12">
        <v>4</v>
      </c>
      <c r="D369" s="12">
        <v>0</v>
      </c>
      <c r="E369" s="12">
        <v>0</v>
      </c>
      <c r="F369" s="12">
        <v>4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1</v>
      </c>
      <c r="V369" s="12">
        <v>0</v>
      </c>
    </row>
    <row r="370" spans="2:22" ht="20.100000000000001" customHeight="1" thickBot="1" x14ac:dyDescent="0.25">
      <c r="B370" s="4" t="s">
        <v>645</v>
      </c>
      <c r="C370" s="12">
        <v>6</v>
      </c>
      <c r="D370" s="12">
        <v>0</v>
      </c>
      <c r="E370" s="12">
        <v>3</v>
      </c>
      <c r="F370" s="12">
        <v>3</v>
      </c>
      <c r="G370" s="12">
        <v>2</v>
      </c>
      <c r="H370" s="12">
        <v>0</v>
      </c>
      <c r="I370" s="12">
        <v>2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1</v>
      </c>
      <c r="R370" s="12">
        <v>4</v>
      </c>
      <c r="S370" s="12">
        <v>0</v>
      </c>
      <c r="T370" s="12">
        <v>0</v>
      </c>
      <c r="U370" s="12">
        <v>0</v>
      </c>
      <c r="V370" s="12">
        <v>4</v>
      </c>
    </row>
    <row r="371" spans="2:22" ht="20.100000000000001" customHeight="1" thickBot="1" x14ac:dyDescent="0.25">
      <c r="B371" s="4" t="s">
        <v>547</v>
      </c>
      <c r="C371" s="12">
        <v>3</v>
      </c>
      <c r="D371" s="12">
        <v>0</v>
      </c>
      <c r="E371" s="12">
        <v>1</v>
      </c>
      <c r="F371" s="12">
        <v>2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1</v>
      </c>
      <c r="R371" s="12">
        <v>1</v>
      </c>
      <c r="S371" s="12">
        <v>0</v>
      </c>
      <c r="T371" s="12">
        <v>0</v>
      </c>
      <c r="U371" s="12">
        <v>2</v>
      </c>
      <c r="V371" s="12">
        <v>0</v>
      </c>
    </row>
    <row r="372" spans="2:22" ht="20.100000000000001" customHeight="1" thickBot="1" x14ac:dyDescent="0.25">
      <c r="B372" s="4" t="s">
        <v>548</v>
      </c>
      <c r="C372" s="12">
        <v>0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</row>
    <row r="373" spans="2:22" ht="20.100000000000001" customHeight="1" thickBot="1" x14ac:dyDescent="0.25">
      <c r="B373" s="4" t="s">
        <v>549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</row>
    <row r="374" spans="2:22" ht="20.100000000000001" customHeight="1" thickBot="1" x14ac:dyDescent="0.25">
      <c r="B374" s="4" t="s">
        <v>550</v>
      </c>
      <c r="C374" s="12">
        <v>4</v>
      </c>
      <c r="D374" s="12">
        <v>3</v>
      </c>
      <c r="E374" s="12">
        <v>1</v>
      </c>
      <c r="F374" s="12">
        <v>0</v>
      </c>
      <c r="G374" s="12">
        <v>1</v>
      </c>
      <c r="H374" s="12">
        <v>0</v>
      </c>
      <c r="I374" s="12">
        <v>1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2</v>
      </c>
      <c r="R374" s="12">
        <v>10</v>
      </c>
      <c r="S374" s="12">
        <v>0</v>
      </c>
      <c r="T374" s="12">
        <v>0</v>
      </c>
      <c r="U374" s="12">
        <v>8</v>
      </c>
      <c r="V374" s="12">
        <v>0</v>
      </c>
    </row>
    <row r="375" spans="2:22" ht="20.100000000000001" customHeight="1" thickBot="1" x14ac:dyDescent="0.25">
      <c r="B375" s="4" t="s">
        <v>551</v>
      </c>
      <c r="C375" s="12">
        <v>5</v>
      </c>
      <c r="D375" s="12">
        <v>0</v>
      </c>
      <c r="E375" s="12">
        <v>5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2</v>
      </c>
      <c r="R375" s="12">
        <v>2</v>
      </c>
      <c r="S375" s="12">
        <v>0</v>
      </c>
      <c r="T375" s="12">
        <v>0</v>
      </c>
      <c r="U375" s="12">
        <v>0</v>
      </c>
      <c r="V375" s="12">
        <v>2</v>
      </c>
    </row>
    <row r="376" spans="2:22" ht="20.100000000000001" customHeight="1" thickBot="1" x14ac:dyDescent="0.25">
      <c r="B376" s="4" t="s">
        <v>552</v>
      </c>
      <c r="C376" s="12">
        <v>46</v>
      </c>
      <c r="D376" s="12">
        <v>26</v>
      </c>
      <c r="E376" s="12">
        <v>20</v>
      </c>
      <c r="F376" s="12">
        <v>0</v>
      </c>
      <c r="G376" s="12">
        <v>22</v>
      </c>
      <c r="H376" s="12">
        <v>0</v>
      </c>
      <c r="I376" s="12">
        <v>22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28</v>
      </c>
      <c r="R376" s="12">
        <v>29</v>
      </c>
      <c r="S376" s="12">
        <v>0</v>
      </c>
      <c r="T376" s="12">
        <v>0</v>
      </c>
      <c r="U376" s="12">
        <v>27</v>
      </c>
      <c r="V376" s="12">
        <v>8</v>
      </c>
    </row>
    <row r="377" spans="2:22" ht="20.100000000000001" customHeight="1" thickBot="1" x14ac:dyDescent="0.25">
      <c r="B377" s="4" t="s">
        <v>203</v>
      </c>
      <c r="C377" s="12">
        <v>11</v>
      </c>
      <c r="D377" s="12">
        <v>6</v>
      </c>
      <c r="E377" s="12">
        <v>4</v>
      </c>
      <c r="F377" s="12">
        <v>1</v>
      </c>
      <c r="G377" s="12">
        <v>10</v>
      </c>
      <c r="H377" s="12">
        <v>0</v>
      </c>
      <c r="I377" s="12">
        <v>10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4</v>
      </c>
      <c r="R377" s="12">
        <v>4</v>
      </c>
      <c r="S377" s="12">
        <v>0</v>
      </c>
      <c r="T377" s="12">
        <v>0</v>
      </c>
      <c r="U377" s="12">
        <v>3</v>
      </c>
      <c r="V377" s="12">
        <v>3</v>
      </c>
    </row>
    <row r="378" spans="2:22" ht="20.100000000000001" customHeight="1" thickBot="1" x14ac:dyDescent="0.25">
      <c r="B378" s="4" t="s">
        <v>553</v>
      </c>
      <c r="C378" s="12">
        <v>2</v>
      </c>
      <c r="D378" s="12">
        <v>0</v>
      </c>
      <c r="E378" s="12">
        <v>2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</row>
    <row r="379" spans="2:22" ht="20.100000000000001" customHeight="1" thickBot="1" x14ac:dyDescent="0.25">
      <c r="B379" s="4" t="s">
        <v>554</v>
      </c>
      <c r="C379" s="12">
        <v>3</v>
      </c>
      <c r="D379" s="12">
        <v>2</v>
      </c>
      <c r="E379" s="12">
        <v>1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1</v>
      </c>
      <c r="S379" s="12">
        <v>0</v>
      </c>
      <c r="T379" s="12">
        <v>0</v>
      </c>
      <c r="U379" s="12">
        <v>0</v>
      </c>
      <c r="V379" s="12">
        <v>1</v>
      </c>
    </row>
    <row r="380" spans="2:22" ht="20.100000000000001" customHeight="1" thickBot="1" x14ac:dyDescent="0.25">
      <c r="B380" s="4" t="s">
        <v>555</v>
      </c>
      <c r="C380" s="12">
        <v>1</v>
      </c>
      <c r="D380" s="12">
        <v>1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</row>
    <row r="381" spans="2:22" ht="20.100000000000001" customHeight="1" thickBot="1" x14ac:dyDescent="0.25">
      <c r="B381" s="4" t="s">
        <v>556</v>
      </c>
      <c r="C381" s="12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</row>
    <row r="382" spans="2:22" ht="20.100000000000001" customHeight="1" thickBot="1" x14ac:dyDescent="0.25">
      <c r="B382" s="4" t="s">
        <v>557</v>
      </c>
      <c r="C382" s="12">
        <v>11</v>
      </c>
      <c r="D382" s="12">
        <v>0</v>
      </c>
      <c r="E382" s="12">
        <v>11</v>
      </c>
      <c r="F382" s="12">
        <v>0</v>
      </c>
      <c r="G382" s="12">
        <v>11</v>
      </c>
      <c r="H382" s="12">
        <v>0</v>
      </c>
      <c r="I382" s="12">
        <v>11</v>
      </c>
      <c r="J382" s="12">
        <v>1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7</v>
      </c>
      <c r="R382" s="12">
        <v>5</v>
      </c>
      <c r="S382" s="12">
        <v>0</v>
      </c>
      <c r="T382" s="12">
        <v>0</v>
      </c>
      <c r="U382" s="12">
        <v>7</v>
      </c>
      <c r="V382" s="12">
        <v>0</v>
      </c>
    </row>
    <row r="383" spans="2:22" ht="20.100000000000001" customHeight="1" thickBot="1" x14ac:dyDescent="0.25">
      <c r="B383" s="4" t="s">
        <v>558</v>
      </c>
      <c r="C383" s="12">
        <v>9</v>
      </c>
      <c r="D383" s="12">
        <v>0</v>
      </c>
      <c r="E383" s="12">
        <v>9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2</v>
      </c>
      <c r="R383" s="12">
        <v>2</v>
      </c>
      <c r="S383" s="12">
        <v>0</v>
      </c>
      <c r="T383" s="12">
        <v>0</v>
      </c>
      <c r="U383" s="12">
        <v>0</v>
      </c>
      <c r="V383" s="12">
        <v>3</v>
      </c>
    </row>
    <row r="384" spans="2:22" ht="20.100000000000001" customHeight="1" thickBot="1" x14ac:dyDescent="0.25">
      <c r="B384" s="4" t="s">
        <v>646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</row>
    <row r="385" spans="2:22" ht="20.100000000000001" customHeight="1" thickBot="1" x14ac:dyDescent="0.25">
      <c r="B385" s="4" t="s">
        <v>559</v>
      </c>
      <c r="C385" s="12">
        <v>2</v>
      </c>
      <c r="D385" s="12">
        <v>1</v>
      </c>
      <c r="E385" s="12">
        <v>1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2</v>
      </c>
    </row>
    <row r="386" spans="2:22" ht="20.100000000000001" customHeight="1" thickBot="1" x14ac:dyDescent="0.25">
      <c r="B386" s="4" t="s">
        <v>560</v>
      </c>
      <c r="C386" s="12">
        <v>2</v>
      </c>
      <c r="D386" s="12">
        <v>1</v>
      </c>
      <c r="E386" s="12">
        <v>1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</row>
    <row r="387" spans="2:22" ht="20.100000000000001" customHeight="1" thickBot="1" x14ac:dyDescent="0.25">
      <c r="B387" s="4" t="s">
        <v>561</v>
      </c>
      <c r="C387" s="12">
        <v>39</v>
      </c>
      <c r="D387" s="12">
        <v>1</v>
      </c>
      <c r="E387" s="12">
        <v>4</v>
      </c>
      <c r="F387" s="12">
        <v>34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2</v>
      </c>
      <c r="R387" s="12">
        <v>2</v>
      </c>
      <c r="S387" s="12">
        <v>0</v>
      </c>
      <c r="T387" s="12">
        <v>0</v>
      </c>
      <c r="U387" s="12">
        <v>0</v>
      </c>
      <c r="V387" s="12">
        <v>3</v>
      </c>
    </row>
    <row r="388" spans="2:22" ht="20.100000000000001" customHeight="1" thickBot="1" x14ac:dyDescent="0.25">
      <c r="B388" s="4" t="s">
        <v>562</v>
      </c>
      <c r="C388" s="12">
        <v>21</v>
      </c>
      <c r="D388" s="12">
        <v>2</v>
      </c>
      <c r="E388" s="12">
        <v>17</v>
      </c>
      <c r="F388" s="12">
        <v>2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7</v>
      </c>
      <c r="R388" s="12">
        <v>8</v>
      </c>
      <c r="S388" s="12">
        <v>0</v>
      </c>
      <c r="T388" s="12">
        <v>0</v>
      </c>
      <c r="U388" s="12">
        <v>5</v>
      </c>
      <c r="V388" s="12">
        <v>9</v>
      </c>
    </row>
    <row r="389" spans="2:22" ht="20.100000000000001" customHeight="1" thickBot="1" x14ac:dyDescent="0.25">
      <c r="B389" s="4" t="s">
        <v>563</v>
      </c>
      <c r="C389" s="12">
        <v>32</v>
      </c>
      <c r="D389" s="12">
        <v>2</v>
      </c>
      <c r="E389" s="12">
        <v>4</v>
      </c>
      <c r="F389" s="12">
        <v>26</v>
      </c>
      <c r="G389" s="12">
        <v>18</v>
      </c>
      <c r="H389" s="12">
        <v>0</v>
      </c>
      <c r="I389" s="12">
        <v>7</v>
      </c>
      <c r="J389" s="12">
        <v>11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2</v>
      </c>
      <c r="V389" s="12">
        <v>0</v>
      </c>
    </row>
    <row r="390" spans="2:22" ht="20.100000000000001" customHeight="1" thickBot="1" x14ac:dyDescent="0.25">
      <c r="B390" s="4" t="s">
        <v>564</v>
      </c>
      <c r="C390" s="12">
        <v>0</v>
      </c>
      <c r="D390" s="12">
        <v>0</v>
      </c>
      <c r="E390" s="12">
        <v>0</v>
      </c>
      <c r="F390" s="12">
        <v>0</v>
      </c>
      <c r="G390" s="12">
        <v>30</v>
      </c>
      <c r="H390" s="12">
        <v>0</v>
      </c>
      <c r="I390" s="12">
        <v>30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8</v>
      </c>
      <c r="R390" s="12">
        <v>23</v>
      </c>
      <c r="S390" s="12">
        <v>5</v>
      </c>
      <c r="T390" s="12">
        <v>0</v>
      </c>
      <c r="U390" s="12">
        <v>12</v>
      </c>
      <c r="V390" s="12">
        <v>6</v>
      </c>
    </row>
    <row r="391" spans="2:22" ht="20.100000000000001" customHeight="1" thickBot="1" x14ac:dyDescent="0.25">
      <c r="B391" s="4" t="s">
        <v>565</v>
      </c>
      <c r="C391" s="12">
        <v>24</v>
      </c>
      <c r="D391" s="12">
        <v>19</v>
      </c>
      <c r="E391" s="12">
        <v>5</v>
      </c>
      <c r="F391" s="12">
        <v>0</v>
      </c>
      <c r="G391" s="12">
        <v>5</v>
      </c>
      <c r="H391" s="12">
        <v>0</v>
      </c>
      <c r="I391" s="12">
        <v>5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14</v>
      </c>
      <c r="R391" s="12">
        <v>14</v>
      </c>
      <c r="S391" s="12">
        <v>0</v>
      </c>
      <c r="T391" s="12">
        <v>0</v>
      </c>
      <c r="U391" s="12">
        <v>13</v>
      </c>
      <c r="V391" s="12">
        <v>4</v>
      </c>
    </row>
    <row r="392" spans="2:22" ht="20.100000000000001" customHeight="1" thickBot="1" x14ac:dyDescent="0.25">
      <c r="B392" s="4" t="s">
        <v>566</v>
      </c>
      <c r="C392" s="12">
        <v>35</v>
      </c>
      <c r="D392" s="12">
        <v>10</v>
      </c>
      <c r="E392" s="12">
        <v>22</v>
      </c>
      <c r="F392" s="12">
        <v>3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43</v>
      </c>
      <c r="R392" s="12">
        <v>47</v>
      </c>
      <c r="S392" s="12">
        <v>0</v>
      </c>
      <c r="T392" s="12">
        <v>0</v>
      </c>
      <c r="U392" s="12">
        <v>41</v>
      </c>
      <c r="V392" s="12">
        <v>10</v>
      </c>
    </row>
    <row r="393" spans="2:22" ht="20.100000000000001" customHeight="1" thickBot="1" x14ac:dyDescent="0.25">
      <c r="B393" s="4" t="s">
        <v>567</v>
      </c>
      <c r="C393" s="12">
        <v>9</v>
      </c>
      <c r="D393" s="12">
        <v>3</v>
      </c>
      <c r="E393" s="12">
        <v>0</v>
      </c>
      <c r="F393" s="12">
        <v>6</v>
      </c>
      <c r="G393" s="12">
        <v>3</v>
      </c>
      <c r="H393" s="12">
        <v>0</v>
      </c>
      <c r="I393" s="12">
        <v>3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2</v>
      </c>
      <c r="R393" s="12">
        <v>3</v>
      </c>
      <c r="S393" s="12">
        <v>0</v>
      </c>
      <c r="T393" s="12">
        <v>0</v>
      </c>
      <c r="U393" s="12">
        <v>2</v>
      </c>
      <c r="V393" s="12">
        <v>2</v>
      </c>
    </row>
    <row r="394" spans="2:22" ht="20.100000000000001" customHeight="1" thickBot="1" x14ac:dyDescent="0.25">
      <c r="B394" s="4" t="s">
        <v>568</v>
      </c>
      <c r="C394" s="12">
        <v>3</v>
      </c>
      <c r="D394" s="12">
        <v>1</v>
      </c>
      <c r="E394" s="12">
        <v>2</v>
      </c>
      <c r="F394" s="12">
        <v>0</v>
      </c>
      <c r="G394" s="12">
        <v>3</v>
      </c>
      <c r="H394" s="12">
        <v>0</v>
      </c>
      <c r="I394" s="12">
        <v>4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</row>
    <row r="395" spans="2:22" ht="20.100000000000001" customHeight="1" thickBot="1" x14ac:dyDescent="0.25">
      <c r="B395" s="4" t="s">
        <v>569</v>
      </c>
      <c r="C395" s="12">
        <v>15</v>
      </c>
      <c r="D395" s="12">
        <v>9</v>
      </c>
      <c r="E395" s="12">
        <v>6</v>
      </c>
      <c r="F395" s="12">
        <v>0</v>
      </c>
      <c r="G395" s="12">
        <v>2</v>
      </c>
      <c r="H395" s="12">
        <v>0</v>
      </c>
      <c r="I395" s="12">
        <v>2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1</v>
      </c>
      <c r="R395" s="12">
        <v>1</v>
      </c>
      <c r="S395" s="12">
        <v>0</v>
      </c>
      <c r="T395" s="12">
        <v>1</v>
      </c>
      <c r="U395" s="12">
        <v>1</v>
      </c>
      <c r="V395" s="12">
        <v>1</v>
      </c>
    </row>
    <row r="396" spans="2:22" ht="20.100000000000001" customHeight="1" thickBot="1" x14ac:dyDescent="0.25">
      <c r="B396" s="4" t="s">
        <v>570</v>
      </c>
      <c r="C396" s="12">
        <v>23</v>
      </c>
      <c r="D396" s="12">
        <v>6</v>
      </c>
      <c r="E396" s="12">
        <v>13</v>
      </c>
      <c r="F396" s="12">
        <v>4</v>
      </c>
      <c r="G396" s="12">
        <v>11</v>
      </c>
      <c r="H396" s="12">
        <v>0</v>
      </c>
      <c r="I396" s="12">
        <v>5</v>
      </c>
      <c r="J396" s="12">
        <v>6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6</v>
      </c>
      <c r="R396" s="12">
        <v>6</v>
      </c>
      <c r="S396" s="12">
        <v>3</v>
      </c>
      <c r="T396" s="12">
        <v>1</v>
      </c>
      <c r="U396" s="12">
        <v>8</v>
      </c>
      <c r="V396" s="12">
        <v>2</v>
      </c>
    </row>
    <row r="397" spans="2:22" ht="20.100000000000001" customHeight="1" thickBot="1" x14ac:dyDescent="0.25">
      <c r="B397" s="4" t="s">
        <v>204</v>
      </c>
      <c r="C397" s="12">
        <v>211</v>
      </c>
      <c r="D397" s="12">
        <v>45</v>
      </c>
      <c r="E397" s="12">
        <v>143</v>
      </c>
      <c r="F397" s="12">
        <v>23</v>
      </c>
      <c r="G397" s="12">
        <v>18</v>
      </c>
      <c r="H397" s="12">
        <v>0</v>
      </c>
      <c r="I397" s="12">
        <v>19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78</v>
      </c>
      <c r="R397" s="12">
        <v>107</v>
      </c>
      <c r="S397" s="12">
        <v>1</v>
      </c>
      <c r="T397" s="12">
        <v>5</v>
      </c>
      <c r="U397" s="12">
        <v>63</v>
      </c>
      <c r="V397" s="12">
        <v>47</v>
      </c>
    </row>
    <row r="398" spans="2:22" ht="20.100000000000001" customHeight="1" thickBot="1" x14ac:dyDescent="0.25">
      <c r="B398" s="4" t="s">
        <v>571</v>
      </c>
      <c r="C398" s="12">
        <v>5</v>
      </c>
      <c r="D398" s="12">
        <v>1</v>
      </c>
      <c r="E398" s="12">
        <v>4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4</v>
      </c>
      <c r="V398" s="12">
        <v>0</v>
      </c>
    </row>
    <row r="399" spans="2:22" ht="20.100000000000001" customHeight="1" thickBot="1" x14ac:dyDescent="0.25">
      <c r="B399" s="4" t="s">
        <v>572</v>
      </c>
      <c r="C399" s="12">
        <v>20</v>
      </c>
      <c r="D399" s="12">
        <v>8</v>
      </c>
      <c r="E399" s="12">
        <v>5</v>
      </c>
      <c r="F399" s="12">
        <v>7</v>
      </c>
      <c r="G399" s="12">
        <v>7</v>
      </c>
      <c r="H399" s="12">
        <v>0</v>
      </c>
      <c r="I399" s="12">
        <v>7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3</v>
      </c>
      <c r="R399" s="12">
        <v>7</v>
      </c>
      <c r="S399" s="12">
        <v>0</v>
      </c>
      <c r="T399" s="12">
        <v>0</v>
      </c>
      <c r="U399" s="12">
        <v>5</v>
      </c>
      <c r="V399" s="12">
        <v>1</v>
      </c>
    </row>
    <row r="400" spans="2:22" ht="20.100000000000001" customHeight="1" thickBot="1" x14ac:dyDescent="0.25">
      <c r="B400" s="4" t="s">
        <v>573</v>
      </c>
      <c r="C400" s="12">
        <v>15</v>
      </c>
      <c r="D400" s="12">
        <v>13</v>
      </c>
      <c r="E400" s="12">
        <v>2</v>
      </c>
      <c r="F400" s="12">
        <v>0</v>
      </c>
      <c r="G400" s="12">
        <v>8</v>
      </c>
      <c r="H400" s="12">
        <v>0</v>
      </c>
      <c r="I400" s="12">
        <v>8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14</v>
      </c>
      <c r="R400" s="12">
        <v>68</v>
      </c>
      <c r="S400" s="12">
        <v>0</v>
      </c>
      <c r="T400" s="12">
        <v>1</v>
      </c>
      <c r="U400" s="12">
        <v>8</v>
      </c>
      <c r="V400" s="12">
        <v>8</v>
      </c>
    </row>
    <row r="401" spans="2:22" ht="20.100000000000001" customHeight="1" thickBot="1" x14ac:dyDescent="0.25">
      <c r="B401" s="4" t="s">
        <v>574</v>
      </c>
      <c r="C401" s="12">
        <v>37</v>
      </c>
      <c r="D401" s="12">
        <v>31</v>
      </c>
      <c r="E401" s="12">
        <v>6</v>
      </c>
      <c r="F401" s="12">
        <v>0</v>
      </c>
      <c r="G401" s="12">
        <v>17</v>
      </c>
      <c r="H401" s="12">
        <v>0</v>
      </c>
      <c r="I401" s="12">
        <v>17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20</v>
      </c>
      <c r="R401" s="12">
        <v>20</v>
      </c>
      <c r="S401" s="12">
        <v>0</v>
      </c>
      <c r="T401" s="12">
        <v>0</v>
      </c>
      <c r="U401" s="12">
        <v>18</v>
      </c>
      <c r="V401" s="12">
        <v>15</v>
      </c>
    </row>
    <row r="402" spans="2:22" ht="20.100000000000001" customHeight="1" thickBot="1" x14ac:dyDescent="0.25">
      <c r="B402" s="4" t="s">
        <v>575</v>
      </c>
      <c r="C402" s="12">
        <v>13</v>
      </c>
      <c r="D402" s="12">
        <v>13</v>
      </c>
      <c r="E402" s="12">
        <v>0</v>
      </c>
      <c r="F402" s="12">
        <v>0</v>
      </c>
      <c r="G402" s="12">
        <v>10</v>
      </c>
      <c r="H402" s="12">
        <v>0</v>
      </c>
      <c r="I402" s="12">
        <v>11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10</v>
      </c>
      <c r="R402" s="12">
        <v>10</v>
      </c>
      <c r="S402" s="12">
        <v>1</v>
      </c>
      <c r="T402" s="12">
        <v>0</v>
      </c>
      <c r="U402" s="12">
        <v>8</v>
      </c>
      <c r="V402" s="12">
        <v>4</v>
      </c>
    </row>
    <row r="403" spans="2:22" ht="20.100000000000001" customHeight="1" thickBot="1" x14ac:dyDescent="0.25">
      <c r="B403" s="4" t="s">
        <v>576</v>
      </c>
      <c r="C403" s="12">
        <v>7</v>
      </c>
      <c r="D403" s="12">
        <v>3</v>
      </c>
      <c r="E403" s="12">
        <v>1</v>
      </c>
      <c r="F403" s="12">
        <v>3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2</v>
      </c>
      <c r="R403" s="12">
        <v>2</v>
      </c>
      <c r="S403" s="12">
        <v>0</v>
      </c>
      <c r="T403" s="12">
        <v>0</v>
      </c>
      <c r="U403" s="12">
        <v>2</v>
      </c>
      <c r="V403" s="12">
        <v>2</v>
      </c>
    </row>
    <row r="404" spans="2:22" ht="20.100000000000001" customHeight="1" thickBot="1" x14ac:dyDescent="0.25">
      <c r="B404" s="4" t="s">
        <v>577</v>
      </c>
      <c r="C404" s="12">
        <v>9</v>
      </c>
      <c r="D404" s="12">
        <v>5</v>
      </c>
      <c r="E404" s="12">
        <v>4</v>
      </c>
      <c r="F404" s="12">
        <v>0</v>
      </c>
      <c r="G404" s="12">
        <v>8</v>
      </c>
      <c r="H404" s="12">
        <v>0</v>
      </c>
      <c r="I404" s="12">
        <v>8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5</v>
      </c>
      <c r="R404" s="12">
        <v>10</v>
      </c>
      <c r="S404" s="12">
        <v>0</v>
      </c>
      <c r="T404" s="12">
        <v>0</v>
      </c>
      <c r="U404" s="12">
        <v>7</v>
      </c>
      <c r="V404" s="12">
        <v>6</v>
      </c>
    </row>
    <row r="405" spans="2:22" ht="20.100000000000001" customHeight="1" thickBot="1" x14ac:dyDescent="0.25">
      <c r="B405" s="4" t="s">
        <v>578</v>
      </c>
      <c r="C405" s="12">
        <v>11</v>
      </c>
      <c r="D405" s="12">
        <v>2</v>
      </c>
      <c r="E405" s="12">
        <v>8</v>
      </c>
      <c r="F405" s="12">
        <v>1</v>
      </c>
      <c r="G405" s="12">
        <v>4</v>
      </c>
      <c r="H405" s="12">
        <v>0</v>
      </c>
      <c r="I405" s="12">
        <v>3</v>
      </c>
      <c r="J405" s="12">
        <v>1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8</v>
      </c>
      <c r="R405" s="12">
        <v>8</v>
      </c>
      <c r="S405" s="12">
        <v>0</v>
      </c>
      <c r="T405" s="12">
        <v>0</v>
      </c>
      <c r="U405" s="12">
        <v>1</v>
      </c>
      <c r="V405" s="12">
        <v>8</v>
      </c>
    </row>
    <row r="406" spans="2:22" ht="20.100000000000001" customHeight="1" thickBot="1" x14ac:dyDescent="0.25">
      <c r="B406" s="4" t="s">
        <v>579</v>
      </c>
      <c r="C406" s="12">
        <v>13</v>
      </c>
      <c r="D406" s="12">
        <v>4</v>
      </c>
      <c r="E406" s="12">
        <v>4</v>
      </c>
      <c r="F406" s="12">
        <v>5</v>
      </c>
      <c r="G406" s="12">
        <v>2</v>
      </c>
      <c r="H406" s="12">
        <v>0</v>
      </c>
      <c r="I406" s="12">
        <v>2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3</v>
      </c>
      <c r="R406" s="12">
        <v>3</v>
      </c>
      <c r="S406" s="12">
        <v>0</v>
      </c>
      <c r="T406" s="12">
        <v>0</v>
      </c>
      <c r="U406" s="12">
        <v>0</v>
      </c>
      <c r="V406" s="12">
        <v>4</v>
      </c>
    </row>
    <row r="407" spans="2:22" ht="20.100000000000001" customHeight="1" thickBot="1" x14ac:dyDescent="0.25">
      <c r="B407" s="4" t="s">
        <v>580</v>
      </c>
      <c r="C407" s="12">
        <v>7</v>
      </c>
      <c r="D407" s="12">
        <v>2</v>
      </c>
      <c r="E407" s="12">
        <v>4</v>
      </c>
      <c r="F407" s="12">
        <v>1</v>
      </c>
      <c r="G407" s="12">
        <v>1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1</v>
      </c>
      <c r="V407" s="12">
        <v>0</v>
      </c>
    </row>
    <row r="408" spans="2:22" ht="20.100000000000001" customHeight="1" thickBot="1" x14ac:dyDescent="0.25">
      <c r="B408" s="4" t="s">
        <v>581</v>
      </c>
      <c r="C408" s="12">
        <v>2</v>
      </c>
      <c r="D408" s="12">
        <v>0</v>
      </c>
      <c r="E408" s="12">
        <v>0</v>
      </c>
      <c r="F408" s="12">
        <v>2</v>
      </c>
      <c r="G408" s="12">
        <v>2</v>
      </c>
      <c r="H408" s="12">
        <v>0</v>
      </c>
      <c r="I408" s="12">
        <v>2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</row>
    <row r="409" spans="2:22" ht="20.100000000000001" customHeight="1" thickBot="1" x14ac:dyDescent="0.25">
      <c r="B409" s="4" t="s">
        <v>582</v>
      </c>
      <c r="C409" s="12">
        <v>35</v>
      </c>
      <c r="D409" s="12">
        <v>10</v>
      </c>
      <c r="E409" s="12">
        <v>2</v>
      </c>
      <c r="F409" s="12">
        <v>23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48</v>
      </c>
      <c r="R409" s="12">
        <v>48</v>
      </c>
      <c r="S409" s="12">
        <v>0</v>
      </c>
      <c r="T409" s="12">
        <v>3</v>
      </c>
      <c r="U409" s="12">
        <v>47</v>
      </c>
      <c r="V409" s="12">
        <v>29</v>
      </c>
    </row>
    <row r="410" spans="2:22" ht="20.100000000000001" customHeight="1" thickBot="1" x14ac:dyDescent="0.25">
      <c r="B410" s="4" t="s">
        <v>583</v>
      </c>
      <c r="C410" s="12">
        <v>10</v>
      </c>
      <c r="D410" s="12">
        <v>4</v>
      </c>
      <c r="E410" s="12">
        <v>3</v>
      </c>
      <c r="F410" s="12">
        <v>3</v>
      </c>
      <c r="G410" s="12">
        <v>8</v>
      </c>
      <c r="H410" s="12">
        <v>0</v>
      </c>
      <c r="I410" s="12">
        <v>8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1</v>
      </c>
    </row>
    <row r="411" spans="2:22" ht="20.100000000000001" customHeight="1" thickBot="1" x14ac:dyDescent="0.25">
      <c r="B411" s="4" t="s">
        <v>584</v>
      </c>
      <c r="C411" s="12">
        <v>16</v>
      </c>
      <c r="D411" s="12">
        <v>4</v>
      </c>
      <c r="E411" s="12">
        <v>12</v>
      </c>
      <c r="F411" s="12">
        <v>0</v>
      </c>
      <c r="G411" s="12">
        <v>13</v>
      </c>
      <c r="H411" s="12">
        <v>0</v>
      </c>
      <c r="I411" s="12">
        <v>13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3</v>
      </c>
      <c r="R411" s="12">
        <v>3</v>
      </c>
      <c r="S411" s="12">
        <v>0</v>
      </c>
      <c r="T411" s="12">
        <v>0</v>
      </c>
      <c r="U411" s="12">
        <v>2</v>
      </c>
      <c r="V411" s="12">
        <v>3</v>
      </c>
    </row>
    <row r="412" spans="2:22" ht="20.100000000000001" customHeight="1" thickBot="1" x14ac:dyDescent="0.25">
      <c r="B412" s="4" t="s">
        <v>585</v>
      </c>
      <c r="C412" s="12">
        <v>1</v>
      </c>
      <c r="D412" s="12">
        <v>0</v>
      </c>
      <c r="E412" s="12">
        <v>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</row>
    <row r="413" spans="2:22" ht="20.100000000000001" customHeight="1" thickBot="1" x14ac:dyDescent="0.25">
      <c r="B413" s="4" t="s">
        <v>205</v>
      </c>
      <c r="C413" s="12">
        <v>56</v>
      </c>
      <c r="D413" s="12">
        <v>55</v>
      </c>
      <c r="E413" s="12">
        <v>1</v>
      </c>
      <c r="F413" s="12">
        <v>0</v>
      </c>
      <c r="G413" s="12">
        <v>44</v>
      </c>
      <c r="H413" s="12">
        <v>0</v>
      </c>
      <c r="I413" s="12">
        <v>44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45</v>
      </c>
      <c r="R413" s="12">
        <v>45</v>
      </c>
      <c r="S413" s="12">
        <v>0</v>
      </c>
      <c r="T413" s="12">
        <v>0</v>
      </c>
      <c r="U413" s="12">
        <v>37</v>
      </c>
      <c r="V413" s="12">
        <v>25</v>
      </c>
    </row>
    <row r="414" spans="2:22" ht="20.100000000000001" customHeight="1" thickBot="1" x14ac:dyDescent="0.25">
      <c r="B414" s="4" t="s">
        <v>586</v>
      </c>
      <c r="C414" s="12">
        <v>1</v>
      </c>
      <c r="D414" s="12">
        <v>1</v>
      </c>
      <c r="E414" s="12">
        <v>0</v>
      </c>
      <c r="F414" s="12">
        <v>0</v>
      </c>
      <c r="G414" s="12">
        <v>1</v>
      </c>
      <c r="H414" s="12">
        <v>0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</row>
    <row r="415" spans="2:22" ht="20.100000000000001" customHeight="1" thickBot="1" x14ac:dyDescent="0.25">
      <c r="B415" s="4" t="s">
        <v>587</v>
      </c>
      <c r="C415" s="12">
        <v>43</v>
      </c>
      <c r="D415" s="12">
        <v>5</v>
      </c>
      <c r="E415" s="12">
        <v>6</v>
      </c>
      <c r="F415" s="12">
        <v>32</v>
      </c>
      <c r="G415" s="12">
        <v>33</v>
      </c>
      <c r="H415" s="12">
        <v>0</v>
      </c>
      <c r="I415" s="12">
        <v>31</v>
      </c>
      <c r="J415" s="12">
        <v>3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19</v>
      </c>
      <c r="R415" s="12">
        <v>33</v>
      </c>
      <c r="S415" s="12">
        <v>0</v>
      </c>
      <c r="T415" s="12">
        <v>1</v>
      </c>
      <c r="U415" s="12">
        <v>4</v>
      </c>
      <c r="V415" s="12">
        <v>26</v>
      </c>
    </row>
    <row r="416" spans="2:22" ht="20.100000000000001" customHeight="1" thickBot="1" x14ac:dyDescent="0.25">
      <c r="B416" s="4" t="s">
        <v>588</v>
      </c>
      <c r="C416" s="12">
        <v>14</v>
      </c>
      <c r="D416" s="12">
        <v>11</v>
      </c>
      <c r="E416" s="12">
        <v>1</v>
      </c>
      <c r="F416" s="12">
        <v>2</v>
      </c>
      <c r="G416" s="12">
        <v>8</v>
      </c>
      <c r="H416" s="12">
        <v>0</v>
      </c>
      <c r="I416" s="12">
        <v>8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6</v>
      </c>
      <c r="R416" s="12">
        <v>6</v>
      </c>
      <c r="S416" s="12">
        <v>0</v>
      </c>
      <c r="T416" s="12">
        <v>0</v>
      </c>
      <c r="U416" s="12">
        <v>4</v>
      </c>
      <c r="V416" s="12">
        <v>15</v>
      </c>
    </row>
    <row r="417" spans="2:22" ht="20.100000000000001" customHeight="1" thickBot="1" x14ac:dyDescent="0.25">
      <c r="B417" s="4" t="s">
        <v>589</v>
      </c>
      <c r="C417" s="12">
        <v>7</v>
      </c>
      <c r="D417" s="12">
        <v>2</v>
      </c>
      <c r="E417" s="12">
        <v>5</v>
      </c>
      <c r="F417" s="12">
        <v>0</v>
      </c>
      <c r="G417" s="12">
        <v>7</v>
      </c>
      <c r="H417" s="12">
        <v>0</v>
      </c>
      <c r="I417" s="12">
        <v>5</v>
      </c>
      <c r="J417" s="12">
        <v>5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</row>
    <row r="418" spans="2:22" ht="20.100000000000001" customHeight="1" thickBot="1" x14ac:dyDescent="0.25">
      <c r="B418" s="4" t="s">
        <v>590</v>
      </c>
      <c r="C418" s="12">
        <v>35</v>
      </c>
      <c r="D418" s="12">
        <v>12</v>
      </c>
      <c r="E418" s="12">
        <v>15</v>
      </c>
      <c r="F418" s="12">
        <v>8</v>
      </c>
      <c r="G418" s="12">
        <v>28</v>
      </c>
      <c r="H418" s="12">
        <v>0</v>
      </c>
      <c r="I418" s="12">
        <v>28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18</v>
      </c>
      <c r="R418" s="12">
        <v>18</v>
      </c>
      <c r="S418" s="12">
        <v>0</v>
      </c>
      <c r="T418" s="12">
        <v>8</v>
      </c>
      <c r="U418" s="12">
        <v>15</v>
      </c>
      <c r="V418" s="12">
        <v>15</v>
      </c>
    </row>
    <row r="419" spans="2:22" ht="20.100000000000001" customHeight="1" thickBot="1" x14ac:dyDescent="0.25">
      <c r="B419" s="4" t="s">
        <v>591</v>
      </c>
      <c r="C419" s="12">
        <v>42</v>
      </c>
      <c r="D419" s="12">
        <v>0</v>
      </c>
      <c r="E419" s="12">
        <v>0</v>
      </c>
      <c r="F419" s="12">
        <v>42</v>
      </c>
      <c r="G419" s="12">
        <v>3</v>
      </c>
      <c r="H419" s="12">
        <v>0</v>
      </c>
      <c r="I419" s="12">
        <v>2</v>
      </c>
      <c r="J419" s="12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1</v>
      </c>
      <c r="R419" s="12">
        <v>1</v>
      </c>
      <c r="S419" s="12">
        <v>0</v>
      </c>
      <c r="T419" s="12">
        <v>0</v>
      </c>
      <c r="U419" s="12">
        <v>1</v>
      </c>
      <c r="V419" s="12">
        <v>3</v>
      </c>
    </row>
    <row r="420" spans="2:22" ht="20.100000000000001" customHeight="1" thickBot="1" x14ac:dyDescent="0.25">
      <c r="B420" s="4" t="s">
        <v>592</v>
      </c>
      <c r="C420" s="12">
        <v>5</v>
      </c>
      <c r="D420" s="12">
        <v>2</v>
      </c>
      <c r="E420" s="12">
        <v>0</v>
      </c>
      <c r="F420" s="12">
        <v>3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1</v>
      </c>
      <c r="V420" s="12">
        <v>0</v>
      </c>
    </row>
    <row r="421" spans="2:22" ht="20.100000000000001" customHeight="1" thickBot="1" x14ac:dyDescent="0.25">
      <c r="B421" s="4" t="s">
        <v>593</v>
      </c>
      <c r="C421" s="12">
        <v>29</v>
      </c>
      <c r="D421" s="12">
        <v>8</v>
      </c>
      <c r="E421" s="12">
        <v>21</v>
      </c>
      <c r="F421" s="12">
        <v>0</v>
      </c>
      <c r="G421" s="12">
        <v>5</v>
      </c>
      <c r="H421" s="12">
        <v>0</v>
      </c>
      <c r="I421" s="12">
        <v>5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19</v>
      </c>
      <c r="R421" s="12">
        <v>19</v>
      </c>
      <c r="S421" s="12">
        <v>2</v>
      </c>
      <c r="T421" s="12">
        <v>0</v>
      </c>
      <c r="U421" s="12">
        <v>12</v>
      </c>
      <c r="V421" s="12">
        <v>13</v>
      </c>
    </row>
    <row r="422" spans="2:22" ht="20.100000000000001" customHeight="1" thickBot="1" x14ac:dyDescent="0.25">
      <c r="B422" s="4" t="s">
        <v>594</v>
      </c>
      <c r="C422" s="12">
        <v>9</v>
      </c>
      <c r="D422" s="12">
        <v>0</v>
      </c>
      <c r="E422" s="12">
        <v>0</v>
      </c>
      <c r="F422" s="12">
        <v>9</v>
      </c>
      <c r="G422" s="12">
        <v>2</v>
      </c>
      <c r="H422" s="12">
        <v>0</v>
      </c>
      <c r="I422" s="12">
        <v>2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6</v>
      </c>
      <c r="R422" s="12">
        <v>6</v>
      </c>
      <c r="S422" s="12">
        <v>0</v>
      </c>
      <c r="T422" s="12">
        <v>1</v>
      </c>
      <c r="U422" s="12">
        <v>2</v>
      </c>
      <c r="V422" s="12">
        <v>3</v>
      </c>
    </row>
    <row r="423" spans="2:22" ht="20.100000000000001" customHeight="1" thickBot="1" x14ac:dyDescent="0.25">
      <c r="B423" s="4" t="s">
        <v>595</v>
      </c>
      <c r="C423" s="12">
        <v>4</v>
      </c>
      <c r="D423" s="12">
        <v>3</v>
      </c>
      <c r="E423" s="12">
        <v>1</v>
      </c>
      <c r="F423" s="12">
        <v>0</v>
      </c>
      <c r="G423" s="12">
        <v>2</v>
      </c>
      <c r="H423" s="12">
        <v>0</v>
      </c>
      <c r="I423" s="12">
        <v>2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1</v>
      </c>
      <c r="R423" s="12">
        <v>1</v>
      </c>
      <c r="S423" s="12">
        <v>0</v>
      </c>
      <c r="T423" s="12">
        <v>0</v>
      </c>
      <c r="U423" s="12">
        <v>0</v>
      </c>
      <c r="V423" s="12">
        <v>1</v>
      </c>
    </row>
    <row r="424" spans="2:22" ht="20.100000000000001" customHeight="1" thickBot="1" x14ac:dyDescent="0.25">
      <c r="B424" s="4" t="s">
        <v>596</v>
      </c>
      <c r="C424" s="12">
        <v>11</v>
      </c>
      <c r="D424" s="12">
        <v>4</v>
      </c>
      <c r="E424" s="12">
        <v>0</v>
      </c>
      <c r="F424" s="12">
        <v>7</v>
      </c>
      <c r="G424" s="12">
        <v>4</v>
      </c>
      <c r="H424" s="12">
        <v>0</v>
      </c>
      <c r="I424" s="12">
        <v>4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1</v>
      </c>
      <c r="S424" s="12">
        <v>0</v>
      </c>
      <c r="T424" s="12">
        <v>1</v>
      </c>
      <c r="U424" s="12">
        <v>0</v>
      </c>
      <c r="V424" s="12">
        <v>1</v>
      </c>
    </row>
    <row r="425" spans="2:22" ht="20.100000000000001" customHeight="1" thickBot="1" x14ac:dyDescent="0.25">
      <c r="B425" s="4" t="s">
        <v>597</v>
      </c>
      <c r="C425" s="12">
        <v>28</v>
      </c>
      <c r="D425" s="12">
        <v>13</v>
      </c>
      <c r="E425" s="12">
        <v>15</v>
      </c>
      <c r="F425" s="12">
        <v>0</v>
      </c>
      <c r="G425" s="12">
        <v>8</v>
      </c>
      <c r="H425" s="12">
        <v>0</v>
      </c>
      <c r="I425" s="12">
        <v>9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9</v>
      </c>
      <c r="R425" s="12">
        <v>9</v>
      </c>
      <c r="S425" s="12">
        <v>1</v>
      </c>
      <c r="T425" s="12">
        <v>3</v>
      </c>
      <c r="U425" s="12">
        <v>5</v>
      </c>
      <c r="V425" s="12">
        <v>2</v>
      </c>
    </row>
    <row r="426" spans="2:22" ht="20.100000000000001" customHeight="1" thickBot="1" x14ac:dyDescent="0.25">
      <c r="B426" s="4" t="s">
        <v>598</v>
      </c>
      <c r="C426" s="12">
        <v>2</v>
      </c>
      <c r="D426" s="12">
        <v>0</v>
      </c>
      <c r="E426" s="12">
        <v>1</v>
      </c>
      <c r="F426" s="12">
        <v>1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2</v>
      </c>
      <c r="V426" s="12">
        <v>0</v>
      </c>
    </row>
    <row r="427" spans="2:22" ht="20.100000000000001" customHeight="1" thickBot="1" x14ac:dyDescent="0.25">
      <c r="B427" s="4" t="s">
        <v>599</v>
      </c>
      <c r="C427" s="12">
        <v>3</v>
      </c>
      <c r="D427" s="12">
        <v>3</v>
      </c>
      <c r="E427" s="12">
        <v>0</v>
      </c>
      <c r="F427" s="12">
        <v>0</v>
      </c>
      <c r="G427" s="12">
        <v>1</v>
      </c>
      <c r="H427" s="12">
        <v>0</v>
      </c>
      <c r="I427" s="12">
        <v>1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1</v>
      </c>
      <c r="R427" s="12">
        <v>1</v>
      </c>
      <c r="S427" s="12">
        <v>0</v>
      </c>
      <c r="T427" s="12">
        <v>0</v>
      </c>
      <c r="U427" s="12">
        <v>1</v>
      </c>
      <c r="V427" s="12">
        <v>0</v>
      </c>
    </row>
    <row r="428" spans="2:22" ht="20.100000000000001" customHeight="1" thickBot="1" x14ac:dyDescent="0.25">
      <c r="B428" s="4" t="s">
        <v>600</v>
      </c>
      <c r="C428" s="12">
        <v>0</v>
      </c>
      <c r="D428" s="12">
        <v>0</v>
      </c>
      <c r="E428" s="12">
        <v>0</v>
      </c>
      <c r="F428" s="12">
        <v>0</v>
      </c>
      <c r="G428" s="12">
        <v>1</v>
      </c>
      <c r="H428" s="12">
        <v>0</v>
      </c>
      <c r="I428" s="12">
        <v>1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1</v>
      </c>
      <c r="S428" s="12">
        <v>0</v>
      </c>
      <c r="T428" s="12">
        <v>1</v>
      </c>
      <c r="U428" s="12">
        <v>1</v>
      </c>
      <c r="V428" s="12">
        <v>0</v>
      </c>
    </row>
    <row r="429" spans="2:22" ht="20.100000000000001" customHeight="1" thickBot="1" x14ac:dyDescent="0.25">
      <c r="B429" s="4" t="s">
        <v>601</v>
      </c>
      <c r="C429" s="12">
        <v>0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</row>
    <row r="430" spans="2:22" ht="20.100000000000001" customHeight="1" thickBot="1" x14ac:dyDescent="0.25">
      <c r="B430" s="4" t="s">
        <v>602</v>
      </c>
      <c r="C430" s="12">
        <v>22</v>
      </c>
      <c r="D430" s="12">
        <v>6</v>
      </c>
      <c r="E430" s="12">
        <v>12</v>
      </c>
      <c r="F430" s="12">
        <v>4</v>
      </c>
      <c r="G430" s="12">
        <v>4</v>
      </c>
      <c r="H430" s="12">
        <v>0</v>
      </c>
      <c r="I430" s="12">
        <v>4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8</v>
      </c>
      <c r="R430" s="12">
        <v>8</v>
      </c>
      <c r="S430" s="12">
        <v>0</v>
      </c>
      <c r="T430" s="12">
        <v>4</v>
      </c>
      <c r="U430" s="12">
        <v>11</v>
      </c>
      <c r="V430" s="12">
        <v>6</v>
      </c>
    </row>
    <row r="431" spans="2:22" ht="20.100000000000001" customHeight="1" thickBot="1" x14ac:dyDescent="0.25">
      <c r="B431" s="4" t="s">
        <v>603</v>
      </c>
      <c r="C431" s="12">
        <v>4</v>
      </c>
      <c r="D431" s="12">
        <v>0</v>
      </c>
      <c r="E431" s="12">
        <v>4</v>
      </c>
      <c r="F431" s="12">
        <v>0</v>
      </c>
      <c r="G431" s="12">
        <v>6</v>
      </c>
      <c r="H431" s="12">
        <v>0</v>
      </c>
      <c r="I431" s="12">
        <v>6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</row>
    <row r="432" spans="2:22" ht="20.100000000000001" customHeight="1" thickBot="1" x14ac:dyDescent="0.25">
      <c r="B432" s="4" t="s">
        <v>604</v>
      </c>
      <c r="C432" s="12">
        <v>7</v>
      </c>
      <c r="D432" s="12">
        <v>2</v>
      </c>
      <c r="E432" s="12">
        <v>0</v>
      </c>
      <c r="F432" s="12">
        <v>5</v>
      </c>
      <c r="G432" s="12">
        <v>5</v>
      </c>
      <c r="H432" s="12">
        <v>0</v>
      </c>
      <c r="I432" s="12">
        <v>5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6</v>
      </c>
      <c r="R432" s="12">
        <v>6</v>
      </c>
      <c r="S432" s="12">
        <v>1</v>
      </c>
      <c r="T432" s="12">
        <v>0</v>
      </c>
      <c r="U432" s="12">
        <v>10</v>
      </c>
      <c r="V432" s="12">
        <v>1</v>
      </c>
    </row>
    <row r="433" spans="2:22" ht="20.100000000000001" customHeight="1" thickBot="1" x14ac:dyDescent="0.25">
      <c r="B433" s="4" t="s">
        <v>605</v>
      </c>
      <c r="C433" s="12">
        <v>206</v>
      </c>
      <c r="D433" s="12">
        <v>206</v>
      </c>
      <c r="E433" s="12">
        <v>0</v>
      </c>
      <c r="F433" s="12">
        <v>0</v>
      </c>
      <c r="G433" s="12">
        <v>33</v>
      </c>
      <c r="H433" s="12">
        <v>0</v>
      </c>
      <c r="I433" s="12">
        <v>34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43</v>
      </c>
      <c r="R433" s="12">
        <v>43</v>
      </c>
      <c r="S433" s="12">
        <v>3</v>
      </c>
      <c r="T433" s="12">
        <v>20</v>
      </c>
      <c r="U433" s="12">
        <v>30</v>
      </c>
      <c r="V433" s="12">
        <v>5</v>
      </c>
    </row>
    <row r="434" spans="2:22" ht="20.100000000000001" customHeight="1" thickBot="1" x14ac:dyDescent="0.25">
      <c r="B434" s="4" t="s">
        <v>606</v>
      </c>
      <c r="C434" s="12">
        <v>21</v>
      </c>
      <c r="D434" s="12">
        <v>12</v>
      </c>
      <c r="E434" s="12">
        <v>9</v>
      </c>
      <c r="F434" s="12">
        <v>0</v>
      </c>
      <c r="G434" s="12">
        <v>2</v>
      </c>
      <c r="H434" s="12">
        <v>0</v>
      </c>
      <c r="I434" s="12">
        <v>2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4</v>
      </c>
      <c r="R434" s="12">
        <v>5</v>
      </c>
      <c r="S434" s="12">
        <v>0</v>
      </c>
      <c r="T434" s="12">
        <v>2</v>
      </c>
      <c r="U434" s="12">
        <v>3</v>
      </c>
      <c r="V434" s="12">
        <v>0</v>
      </c>
    </row>
    <row r="435" spans="2:22" ht="20.100000000000001" customHeight="1" thickBot="1" x14ac:dyDescent="0.25">
      <c r="B435" s="4" t="s">
        <v>607</v>
      </c>
      <c r="C435" s="12">
        <v>40</v>
      </c>
      <c r="D435" s="12">
        <v>18</v>
      </c>
      <c r="E435" s="12">
        <v>9</v>
      </c>
      <c r="F435" s="12">
        <v>13</v>
      </c>
      <c r="G435" s="12">
        <v>35</v>
      </c>
      <c r="H435" s="12">
        <v>0</v>
      </c>
      <c r="I435" s="12">
        <v>35</v>
      </c>
      <c r="J435" s="12">
        <v>4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28</v>
      </c>
      <c r="R435" s="12">
        <v>28</v>
      </c>
      <c r="S435" s="12">
        <v>1</v>
      </c>
      <c r="T435" s="12">
        <v>1</v>
      </c>
      <c r="U435" s="12">
        <v>35</v>
      </c>
      <c r="V435" s="12">
        <v>41</v>
      </c>
    </row>
    <row r="436" spans="2:22" ht="20.100000000000001" customHeight="1" thickBot="1" x14ac:dyDescent="0.25">
      <c r="B436" s="4" t="s">
        <v>608</v>
      </c>
      <c r="C436" s="12">
        <v>7</v>
      </c>
      <c r="D436" s="12">
        <v>3</v>
      </c>
      <c r="E436" s="12">
        <v>0</v>
      </c>
      <c r="F436" s="12">
        <v>4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</row>
    <row r="437" spans="2:22" ht="20.100000000000001" customHeight="1" thickBot="1" x14ac:dyDescent="0.25">
      <c r="B437" s="4" t="s">
        <v>609</v>
      </c>
      <c r="C437" s="12">
        <v>15</v>
      </c>
      <c r="D437" s="12">
        <v>13</v>
      </c>
      <c r="E437" s="12">
        <v>1</v>
      </c>
      <c r="F437" s="12">
        <v>1</v>
      </c>
      <c r="G437" s="12">
        <v>4</v>
      </c>
      <c r="H437" s="12">
        <v>0</v>
      </c>
      <c r="I437" s="12">
        <v>4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2</v>
      </c>
      <c r="R437" s="12">
        <v>2</v>
      </c>
      <c r="S437" s="12">
        <v>0</v>
      </c>
      <c r="T437" s="12">
        <v>0</v>
      </c>
      <c r="U437" s="12">
        <v>0</v>
      </c>
      <c r="V437" s="12">
        <v>4</v>
      </c>
    </row>
    <row r="438" spans="2:22" ht="20.100000000000001" customHeight="1" thickBot="1" x14ac:dyDescent="0.25">
      <c r="B438" s="4" t="s">
        <v>610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</row>
    <row r="439" spans="2:22" ht="20.100000000000001" customHeight="1" thickBot="1" x14ac:dyDescent="0.25">
      <c r="B439" s="4" t="s">
        <v>611</v>
      </c>
      <c r="C439" s="12">
        <v>3</v>
      </c>
      <c r="D439" s="12">
        <v>2</v>
      </c>
      <c r="E439" s="12">
        <v>0</v>
      </c>
      <c r="F439" s="12">
        <v>1</v>
      </c>
      <c r="G439" s="12">
        <v>3</v>
      </c>
      <c r="H439" s="12">
        <v>0</v>
      </c>
      <c r="I439" s="12">
        <v>3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1</v>
      </c>
      <c r="S439" s="12">
        <v>0</v>
      </c>
      <c r="T439" s="12">
        <v>0</v>
      </c>
      <c r="U439" s="12">
        <v>5</v>
      </c>
      <c r="V439" s="12">
        <v>1</v>
      </c>
    </row>
    <row r="440" spans="2:22" ht="20.100000000000001" customHeight="1" thickBot="1" x14ac:dyDescent="0.25">
      <c r="B440" s="4" t="s">
        <v>612</v>
      </c>
      <c r="C440" s="12">
        <v>13</v>
      </c>
      <c r="D440" s="12">
        <v>3</v>
      </c>
      <c r="E440" s="12">
        <v>9</v>
      </c>
      <c r="F440" s="12">
        <v>1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1</v>
      </c>
      <c r="R440" s="12">
        <v>1</v>
      </c>
      <c r="S440" s="12">
        <v>0</v>
      </c>
      <c r="T440" s="12">
        <v>0</v>
      </c>
      <c r="U440" s="12">
        <v>5</v>
      </c>
      <c r="V440" s="12">
        <v>1</v>
      </c>
    </row>
    <row r="441" spans="2:22" s="54" customFormat="1" ht="20.100000000000001" customHeight="1" thickBot="1" x14ac:dyDescent="0.25">
      <c r="B441" s="7" t="s">
        <v>206</v>
      </c>
      <c r="C441" s="44">
        <f>SUM(C10:C440)</f>
        <v>8577</v>
      </c>
      <c r="D441" s="44">
        <f t="shared" ref="D441:V441" si="0">SUM(D10:D440)</f>
        <v>3567</v>
      </c>
      <c r="E441" s="44">
        <f t="shared" si="0"/>
        <v>3168</v>
      </c>
      <c r="F441" s="44">
        <f t="shared" si="0"/>
        <v>1842</v>
      </c>
      <c r="G441" s="44">
        <f t="shared" si="0"/>
        <v>2687</v>
      </c>
      <c r="H441" s="44">
        <f t="shared" si="0"/>
        <v>4</v>
      </c>
      <c r="I441" s="44">
        <f t="shared" si="0"/>
        <v>2664</v>
      </c>
      <c r="J441" s="44">
        <f t="shared" si="0"/>
        <v>118</v>
      </c>
      <c r="K441" s="44">
        <f t="shared" si="0"/>
        <v>0</v>
      </c>
      <c r="L441" s="44">
        <f t="shared" si="0"/>
        <v>0</v>
      </c>
      <c r="M441" s="44">
        <f t="shared" si="0"/>
        <v>0</v>
      </c>
      <c r="N441" s="44">
        <f t="shared" si="0"/>
        <v>0</v>
      </c>
      <c r="O441" s="44">
        <f t="shared" si="0"/>
        <v>0</v>
      </c>
      <c r="P441" s="44">
        <f t="shared" si="0"/>
        <v>0</v>
      </c>
      <c r="Q441" s="44">
        <f t="shared" si="0"/>
        <v>3058</v>
      </c>
      <c r="R441" s="44">
        <f t="shared" si="0"/>
        <v>3576</v>
      </c>
      <c r="S441" s="44">
        <f t="shared" si="0"/>
        <v>69</v>
      </c>
      <c r="T441" s="44">
        <f t="shared" si="0"/>
        <v>227</v>
      </c>
      <c r="U441" s="44">
        <f t="shared" si="0"/>
        <v>2853</v>
      </c>
      <c r="V441" s="44">
        <f t="shared" si="0"/>
        <v>1948</v>
      </c>
    </row>
    <row r="442" spans="2:22" x14ac:dyDescent="0.2"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5" t="s">
        <v>62</v>
      </c>
      <c r="D9" s="73"/>
      <c r="E9" s="73"/>
      <c r="F9" s="76"/>
      <c r="G9" s="75" t="s">
        <v>63</v>
      </c>
      <c r="H9" s="73"/>
      <c r="I9" s="73"/>
      <c r="J9" s="76"/>
      <c r="K9" s="75" t="s">
        <v>64</v>
      </c>
      <c r="L9" s="73"/>
      <c r="M9" s="73"/>
      <c r="N9" s="76"/>
      <c r="O9" s="75" t="s">
        <v>65</v>
      </c>
      <c r="P9" s="73"/>
      <c r="Q9" s="73"/>
      <c r="R9" s="76"/>
      <c r="S9" s="75" t="s">
        <v>66</v>
      </c>
      <c r="T9" s="73"/>
      <c r="U9" s="73"/>
      <c r="V9" s="76"/>
      <c r="W9" s="75" t="s">
        <v>67</v>
      </c>
      <c r="X9" s="73"/>
      <c r="Y9" s="73"/>
      <c r="Z9" s="76"/>
      <c r="AA9" s="75" t="s">
        <v>68</v>
      </c>
      <c r="AB9" s="73"/>
      <c r="AC9" s="73"/>
      <c r="AD9" s="76"/>
      <c r="AE9" s="75" t="s">
        <v>69</v>
      </c>
      <c r="AF9" s="73"/>
      <c r="AG9" s="73"/>
      <c r="AH9" s="76"/>
      <c r="AI9" s="75" t="s">
        <v>70</v>
      </c>
      <c r="AJ9" s="73"/>
      <c r="AK9" s="73"/>
      <c r="AL9" s="76"/>
      <c r="AM9" s="75" t="s">
        <v>71</v>
      </c>
      <c r="AN9" s="73"/>
      <c r="AO9" s="73"/>
      <c r="AP9" s="76"/>
      <c r="AQ9" s="75" t="s">
        <v>72</v>
      </c>
      <c r="AR9" s="73"/>
      <c r="AS9" s="73"/>
      <c r="AT9" s="76"/>
      <c r="AU9" s="75" t="s">
        <v>659</v>
      </c>
      <c r="AV9" s="73"/>
      <c r="AW9" s="73"/>
      <c r="AX9" s="76"/>
      <c r="AY9" s="75" t="s">
        <v>73</v>
      </c>
      <c r="AZ9" s="73"/>
      <c r="BA9" s="73"/>
      <c r="BB9" s="76"/>
      <c r="BC9" s="75" t="s">
        <v>647</v>
      </c>
      <c r="BD9" s="73"/>
      <c r="BE9" s="73"/>
      <c r="BF9" s="76"/>
      <c r="BG9" s="75" t="s">
        <v>74</v>
      </c>
      <c r="BH9" s="73"/>
      <c r="BI9" s="73"/>
      <c r="BJ9" s="76"/>
      <c r="BK9" s="75" t="s">
        <v>75</v>
      </c>
      <c r="BL9" s="73"/>
      <c r="BM9" s="73"/>
      <c r="BN9" s="76"/>
      <c r="BO9" s="75" t="s">
        <v>76</v>
      </c>
      <c r="BP9" s="73"/>
      <c r="BQ9" s="73"/>
      <c r="BR9" s="76"/>
      <c r="BS9" s="75" t="s">
        <v>77</v>
      </c>
      <c r="BT9" s="73"/>
      <c r="BU9" s="73"/>
      <c r="BV9" s="76"/>
      <c r="BW9" s="75" t="s">
        <v>78</v>
      </c>
      <c r="BX9" s="73"/>
      <c r="BY9" s="73"/>
      <c r="BZ9" s="76"/>
      <c r="CA9" s="75" t="s">
        <v>79</v>
      </c>
      <c r="CB9" s="73"/>
      <c r="CC9" s="73"/>
      <c r="CD9" s="76"/>
      <c r="CE9" s="75" t="s">
        <v>648</v>
      </c>
      <c r="CF9" s="73"/>
      <c r="CG9" s="73"/>
      <c r="CH9" s="73"/>
      <c r="CI9" s="75" t="s">
        <v>649</v>
      </c>
      <c r="CJ9" s="73"/>
      <c r="CK9" s="73"/>
      <c r="CL9" s="73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49" t="s">
        <v>30</v>
      </c>
      <c r="AV10" s="49" t="s">
        <v>80</v>
      </c>
      <c r="AW10" s="49" t="s">
        <v>32</v>
      </c>
      <c r="AX10" s="49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41" t="s">
        <v>30</v>
      </c>
      <c r="BD10" s="41" t="s">
        <v>80</v>
      </c>
      <c r="BE10" s="41" t="s">
        <v>32</v>
      </c>
      <c r="BF10" s="41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41" t="s">
        <v>30</v>
      </c>
      <c r="CF10" s="41" t="s">
        <v>80</v>
      </c>
      <c r="CG10" s="41" t="s">
        <v>32</v>
      </c>
      <c r="CH10" s="41" t="s">
        <v>33</v>
      </c>
      <c r="CI10" s="41" t="s">
        <v>30</v>
      </c>
      <c r="CJ10" s="41" t="s">
        <v>80</v>
      </c>
      <c r="CK10" s="41" t="s">
        <v>32</v>
      </c>
      <c r="CL10" s="41" t="s">
        <v>33</v>
      </c>
    </row>
    <row r="11" spans="2:90" ht="20.100000000000001" customHeight="1" thickBot="1" x14ac:dyDescent="0.25">
      <c r="B11" s="3" t="s">
        <v>167</v>
      </c>
      <c r="C11" s="12">
        <v>178</v>
      </c>
      <c r="D11" s="12">
        <v>0</v>
      </c>
      <c r="E11" s="12">
        <v>160</v>
      </c>
      <c r="F11" s="12">
        <v>160</v>
      </c>
      <c r="G11" s="12">
        <v>4</v>
      </c>
      <c r="H11" s="12">
        <v>0</v>
      </c>
      <c r="I11" s="12">
        <v>2</v>
      </c>
      <c r="J11" s="12">
        <v>2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11</v>
      </c>
      <c r="T11" s="12">
        <v>0</v>
      </c>
      <c r="U11" s="12">
        <v>8</v>
      </c>
      <c r="V11" s="12">
        <v>3</v>
      </c>
      <c r="W11" s="12">
        <v>45</v>
      </c>
      <c r="X11" s="12">
        <v>0</v>
      </c>
      <c r="Y11" s="12">
        <v>64</v>
      </c>
      <c r="Z11" s="12">
        <v>38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2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2</v>
      </c>
      <c r="AN11" s="12">
        <v>0</v>
      </c>
      <c r="AO11" s="12">
        <v>2</v>
      </c>
      <c r="AP11" s="12">
        <v>0</v>
      </c>
      <c r="AQ11" s="12">
        <v>46</v>
      </c>
      <c r="AR11" s="12">
        <v>0</v>
      </c>
      <c r="AS11" s="12">
        <v>15</v>
      </c>
      <c r="AT11" s="12">
        <v>50</v>
      </c>
      <c r="AU11" s="12">
        <v>0</v>
      </c>
      <c r="AV11" s="12">
        <v>0</v>
      </c>
      <c r="AW11" s="12">
        <v>0</v>
      </c>
      <c r="AX11" s="12">
        <v>0</v>
      </c>
      <c r="AY11" s="12">
        <v>5</v>
      </c>
      <c r="AZ11" s="12">
        <v>0</v>
      </c>
      <c r="BA11" s="12">
        <v>5</v>
      </c>
      <c r="BB11" s="12">
        <v>6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1</v>
      </c>
      <c r="BL11" s="12">
        <v>0</v>
      </c>
      <c r="BM11" s="12">
        <v>4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5</v>
      </c>
      <c r="BT11" s="12">
        <v>0</v>
      </c>
      <c r="BU11" s="12">
        <v>9</v>
      </c>
      <c r="BV11" s="12">
        <v>5</v>
      </c>
      <c r="BW11" s="12">
        <v>13</v>
      </c>
      <c r="BX11" s="12">
        <v>0</v>
      </c>
      <c r="BY11" s="12">
        <v>9</v>
      </c>
      <c r="BZ11" s="12">
        <v>6</v>
      </c>
      <c r="CA11" s="12">
        <v>46</v>
      </c>
      <c r="CB11" s="12">
        <v>0</v>
      </c>
      <c r="CC11" s="12">
        <v>40</v>
      </c>
      <c r="CD11" s="12">
        <v>50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</row>
    <row r="12" spans="2:90" ht="20.100000000000001" customHeight="1" thickBot="1" x14ac:dyDescent="0.25">
      <c r="B12" s="4" t="s">
        <v>235</v>
      </c>
      <c r="C12" s="12">
        <v>19</v>
      </c>
      <c r="D12" s="12">
        <v>0</v>
      </c>
      <c r="E12" s="12">
        <v>19</v>
      </c>
      <c r="F12" s="12">
        <v>27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9</v>
      </c>
      <c r="X12" s="12">
        <v>0</v>
      </c>
      <c r="Y12" s="12">
        <v>6</v>
      </c>
      <c r="Z12" s="12">
        <v>15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2</v>
      </c>
      <c r="AR12" s="12">
        <v>0</v>
      </c>
      <c r="AS12" s="12">
        <v>2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8</v>
      </c>
      <c r="CB12" s="12">
        <v>0</v>
      </c>
      <c r="CC12" s="12">
        <v>11</v>
      </c>
      <c r="CD12" s="12">
        <v>12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</row>
    <row r="13" spans="2:90" ht="20.100000000000001" customHeight="1" thickBot="1" x14ac:dyDescent="0.25">
      <c r="B13" s="4" t="s">
        <v>236</v>
      </c>
      <c r="C13" s="12">
        <v>37</v>
      </c>
      <c r="D13" s="12">
        <v>2</v>
      </c>
      <c r="E13" s="12">
        <v>41</v>
      </c>
      <c r="F13" s="12">
        <v>33</v>
      </c>
      <c r="G13" s="12">
        <v>0</v>
      </c>
      <c r="H13" s="12">
        <v>0</v>
      </c>
      <c r="I13" s="12">
        <v>0</v>
      </c>
      <c r="J13" s="12">
        <v>0</v>
      </c>
      <c r="K13" s="12">
        <v>2</v>
      </c>
      <c r="L13" s="12">
        <v>0</v>
      </c>
      <c r="M13" s="12">
        <v>1</v>
      </c>
      <c r="N13" s="12">
        <v>1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2</v>
      </c>
      <c r="U13" s="12">
        <v>4</v>
      </c>
      <c r="V13" s="12">
        <v>0</v>
      </c>
      <c r="W13" s="12">
        <v>17</v>
      </c>
      <c r="X13" s="12">
        <v>0</v>
      </c>
      <c r="Y13" s="12">
        <v>12</v>
      </c>
      <c r="Z13" s="12">
        <v>16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1</v>
      </c>
      <c r="AP13" s="12">
        <v>0</v>
      </c>
      <c r="AQ13" s="12">
        <v>5</v>
      </c>
      <c r="AR13" s="12">
        <v>0</v>
      </c>
      <c r="AS13" s="12">
        <v>7</v>
      </c>
      <c r="AT13" s="12">
        <v>3</v>
      </c>
      <c r="AU13" s="12">
        <v>0</v>
      </c>
      <c r="AV13" s="12">
        <v>0</v>
      </c>
      <c r="AW13" s="12">
        <v>0</v>
      </c>
      <c r="AX13" s="12">
        <v>0</v>
      </c>
      <c r="AY13" s="12">
        <v>2</v>
      </c>
      <c r="AZ13" s="12">
        <v>0</v>
      </c>
      <c r="BA13" s="12">
        <v>1</v>
      </c>
      <c r="BB13" s="12">
        <v>3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2</v>
      </c>
      <c r="BX13" s="12">
        <v>0</v>
      </c>
      <c r="BY13" s="12">
        <v>5</v>
      </c>
      <c r="BZ13" s="12">
        <v>10</v>
      </c>
      <c r="CA13" s="12">
        <v>9</v>
      </c>
      <c r="CB13" s="12">
        <v>0</v>
      </c>
      <c r="CC13" s="12">
        <v>10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</row>
    <row r="14" spans="2:90" ht="20.100000000000001" customHeight="1" thickBot="1" x14ac:dyDescent="0.25">
      <c r="B14" s="4" t="s">
        <v>237</v>
      </c>
      <c r="C14" s="12">
        <v>28</v>
      </c>
      <c r="D14" s="12">
        <v>0</v>
      </c>
      <c r="E14" s="12">
        <v>16</v>
      </c>
      <c r="F14" s="12">
        <v>76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14</v>
      </c>
      <c r="X14" s="12">
        <v>0</v>
      </c>
      <c r="Y14" s="12">
        <v>6</v>
      </c>
      <c r="Z14" s="12">
        <v>36</v>
      </c>
      <c r="AA14" s="12">
        <v>0</v>
      </c>
      <c r="AB14" s="12">
        <v>0</v>
      </c>
      <c r="AC14" s="12">
        <v>0</v>
      </c>
      <c r="AD14" s="12">
        <v>0</v>
      </c>
      <c r="AE14" s="12">
        <v>1</v>
      </c>
      <c r="AF14" s="12">
        <v>0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1</v>
      </c>
      <c r="AR14" s="12">
        <v>0</v>
      </c>
      <c r="AS14" s="12">
        <v>2</v>
      </c>
      <c r="AT14" s="12">
        <v>6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12</v>
      </c>
      <c r="CB14" s="12">
        <v>0</v>
      </c>
      <c r="CC14" s="12">
        <v>8</v>
      </c>
      <c r="CD14" s="12">
        <v>33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</row>
    <row r="15" spans="2:90" ht="20.100000000000001" customHeight="1" thickBot="1" x14ac:dyDescent="0.25">
      <c r="B15" s="4" t="s">
        <v>238</v>
      </c>
      <c r="C15" s="12">
        <v>70</v>
      </c>
      <c r="D15" s="12">
        <v>0</v>
      </c>
      <c r="E15" s="12">
        <v>83</v>
      </c>
      <c r="F15" s="12">
        <v>151</v>
      </c>
      <c r="G15" s="12">
        <v>1</v>
      </c>
      <c r="H15" s="12">
        <v>0</v>
      </c>
      <c r="I15" s="12">
        <v>2</v>
      </c>
      <c r="J15" s="12">
        <v>3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3</v>
      </c>
      <c r="T15" s="12">
        <v>0</v>
      </c>
      <c r="U15" s="12">
        <v>2</v>
      </c>
      <c r="V15" s="12">
        <v>1</v>
      </c>
      <c r="W15" s="12">
        <v>25</v>
      </c>
      <c r="X15" s="12">
        <v>0</v>
      </c>
      <c r="Y15" s="12">
        <v>28</v>
      </c>
      <c r="Z15" s="12">
        <v>50</v>
      </c>
      <c r="AA15" s="12">
        <v>0</v>
      </c>
      <c r="AB15" s="12">
        <v>0</v>
      </c>
      <c r="AC15" s="12">
        <v>0</v>
      </c>
      <c r="AD15" s="12">
        <v>0</v>
      </c>
      <c r="AE15" s="12">
        <v>3</v>
      </c>
      <c r="AF15" s="12">
        <v>0</v>
      </c>
      <c r="AG15" s="12">
        <v>2</v>
      </c>
      <c r="AH15" s="12">
        <v>5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24</v>
      </c>
      <c r="AR15" s="12">
        <v>0</v>
      </c>
      <c r="AS15" s="12">
        <v>16</v>
      </c>
      <c r="AT15" s="12">
        <v>28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4</v>
      </c>
      <c r="BT15" s="12">
        <v>0</v>
      </c>
      <c r="BU15" s="12">
        <v>1</v>
      </c>
      <c r="BV15" s="12">
        <v>5</v>
      </c>
      <c r="BW15" s="12">
        <v>2</v>
      </c>
      <c r="BX15" s="12">
        <v>0</v>
      </c>
      <c r="BY15" s="12">
        <v>3</v>
      </c>
      <c r="BZ15" s="12">
        <v>5</v>
      </c>
      <c r="CA15" s="12">
        <v>8</v>
      </c>
      <c r="CB15" s="12">
        <v>0</v>
      </c>
      <c r="CC15" s="12">
        <v>29</v>
      </c>
      <c r="CD15" s="12">
        <v>54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</row>
    <row r="16" spans="2:90" ht="20.100000000000001" customHeight="1" thickBot="1" x14ac:dyDescent="0.25">
      <c r="B16" s="4" t="s">
        <v>633</v>
      </c>
      <c r="C16" s="12">
        <v>1</v>
      </c>
      <c r="D16" s="12">
        <v>0</v>
      </c>
      <c r="E16" s="12">
        <v>2</v>
      </c>
      <c r="F16" s="12">
        <v>1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1</v>
      </c>
      <c r="CB16" s="12">
        <v>0</v>
      </c>
      <c r="CC16" s="12">
        <v>2</v>
      </c>
      <c r="CD16" s="12">
        <v>1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</row>
    <row r="17" spans="2:90" ht="20.100000000000001" customHeight="1" thickBot="1" x14ac:dyDescent="0.25">
      <c r="B17" s="4" t="s">
        <v>239</v>
      </c>
      <c r="C17" s="12">
        <v>32</v>
      </c>
      <c r="D17" s="12">
        <v>0</v>
      </c>
      <c r="E17" s="12">
        <v>44</v>
      </c>
      <c r="F17" s="12">
        <v>34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4</v>
      </c>
      <c r="T17" s="12">
        <v>0</v>
      </c>
      <c r="U17" s="12">
        <v>4</v>
      </c>
      <c r="V17" s="12">
        <v>0</v>
      </c>
      <c r="W17" s="12">
        <v>12</v>
      </c>
      <c r="X17" s="12">
        <v>0</v>
      </c>
      <c r="Y17" s="12">
        <v>18</v>
      </c>
      <c r="Z17" s="12">
        <v>16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1</v>
      </c>
      <c r="AI17" s="12">
        <v>0</v>
      </c>
      <c r="AJ17" s="12">
        <v>0</v>
      </c>
      <c r="AK17" s="12">
        <v>0</v>
      </c>
      <c r="AL17" s="12">
        <v>0</v>
      </c>
      <c r="AM17" s="12">
        <v>1</v>
      </c>
      <c r="AN17" s="12">
        <v>0</v>
      </c>
      <c r="AO17" s="12">
        <v>1</v>
      </c>
      <c r="AP17" s="12">
        <v>0</v>
      </c>
      <c r="AQ17" s="12">
        <v>4</v>
      </c>
      <c r="AR17" s="12">
        <v>0</v>
      </c>
      <c r="AS17" s="12">
        <v>7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1</v>
      </c>
      <c r="BT17" s="12">
        <v>0</v>
      </c>
      <c r="BU17" s="12">
        <v>1</v>
      </c>
      <c r="BV17" s="12">
        <v>0</v>
      </c>
      <c r="BW17" s="12">
        <v>0</v>
      </c>
      <c r="BX17" s="12">
        <v>0</v>
      </c>
      <c r="BY17" s="12">
        <v>1</v>
      </c>
      <c r="BZ17" s="12">
        <v>1</v>
      </c>
      <c r="CA17" s="12">
        <v>10</v>
      </c>
      <c r="CB17" s="12">
        <v>0</v>
      </c>
      <c r="CC17" s="12">
        <v>12</v>
      </c>
      <c r="CD17" s="12">
        <v>16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</row>
    <row r="18" spans="2:90" ht="20.100000000000001" customHeight="1" thickBot="1" x14ac:dyDescent="0.25">
      <c r="B18" s="4" t="s">
        <v>240</v>
      </c>
      <c r="C18" s="12">
        <v>18</v>
      </c>
      <c r="D18" s="12">
        <v>5</v>
      </c>
      <c r="E18" s="12">
        <v>12</v>
      </c>
      <c r="F18" s="12">
        <v>15</v>
      </c>
      <c r="G18" s="12">
        <v>1</v>
      </c>
      <c r="H18" s="12">
        <v>0</v>
      </c>
      <c r="I18" s="12">
        <v>0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3</v>
      </c>
      <c r="U18" s="12">
        <v>3</v>
      </c>
      <c r="V18" s="12">
        <v>0</v>
      </c>
      <c r="W18" s="12">
        <v>8</v>
      </c>
      <c r="X18" s="12">
        <v>0</v>
      </c>
      <c r="Y18" s="12">
        <v>5</v>
      </c>
      <c r="Z18" s="12">
        <v>7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1</v>
      </c>
      <c r="AR18" s="12">
        <v>0</v>
      </c>
      <c r="AS18" s="12">
        <v>0</v>
      </c>
      <c r="AT18" s="12">
        <v>1</v>
      </c>
      <c r="AU18" s="12">
        <v>0</v>
      </c>
      <c r="AV18" s="12">
        <v>0</v>
      </c>
      <c r="AW18" s="12">
        <v>0</v>
      </c>
      <c r="AX18" s="12">
        <v>0</v>
      </c>
      <c r="AY18" s="12">
        <v>1</v>
      </c>
      <c r="AZ18" s="12">
        <v>0</v>
      </c>
      <c r="BA18" s="12">
        <v>0</v>
      </c>
      <c r="BB18" s="12">
        <v>1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2</v>
      </c>
      <c r="BY18" s="12">
        <v>2</v>
      </c>
      <c r="BZ18" s="12">
        <v>0</v>
      </c>
      <c r="CA18" s="12">
        <v>7</v>
      </c>
      <c r="CB18" s="12">
        <v>0</v>
      </c>
      <c r="CC18" s="12">
        <v>2</v>
      </c>
      <c r="CD18" s="12">
        <v>5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</row>
    <row r="19" spans="2:90" ht="20.100000000000001" customHeight="1" thickBot="1" x14ac:dyDescent="0.25">
      <c r="B19" s="4" t="s">
        <v>241</v>
      </c>
      <c r="C19" s="12">
        <v>18</v>
      </c>
      <c r="D19" s="12">
        <v>0</v>
      </c>
      <c r="E19" s="12">
        <v>25</v>
      </c>
      <c r="F19" s="12">
        <v>13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1</v>
      </c>
      <c r="T19" s="12">
        <v>0</v>
      </c>
      <c r="U19" s="12">
        <v>1</v>
      </c>
      <c r="V19" s="12">
        <v>0</v>
      </c>
      <c r="W19" s="12">
        <v>8</v>
      </c>
      <c r="X19" s="12">
        <v>0</v>
      </c>
      <c r="Y19" s="12">
        <v>7</v>
      </c>
      <c r="Z19" s="12">
        <v>4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1</v>
      </c>
      <c r="AR19" s="12">
        <v>0</v>
      </c>
      <c r="AS19" s="12">
        <v>4</v>
      </c>
      <c r="AT19" s="12">
        <v>2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4</v>
      </c>
      <c r="BW19" s="12">
        <v>0</v>
      </c>
      <c r="BX19" s="12">
        <v>0</v>
      </c>
      <c r="BY19" s="12">
        <v>0</v>
      </c>
      <c r="BZ19" s="12">
        <v>0</v>
      </c>
      <c r="CA19" s="12">
        <v>8</v>
      </c>
      <c r="CB19" s="12">
        <v>0</v>
      </c>
      <c r="CC19" s="12">
        <v>13</v>
      </c>
      <c r="CD19" s="12">
        <v>3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</row>
    <row r="20" spans="2:90" ht="20.100000000000001" customHeight="1" thickBot="1" x14ac:dyDescent="0.25">
      <c r="B20" s="4" t="s">
        <v>242</v>
      </c>
      <c r="C20" s="12">
        <v>39</v>
      </c>
      <c r="D20" s="12">
        <v>0</v>
      </c>
      <c r="E20" s="12">
        <v>36</v>
      </c>
      <c r="F20" s="12">
        <v>29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22</v>
      </c>
      <c r="X20" s="12">
        <v>0</v>
      </c>
      <c r="Y20" s="12">
        <v>18</v>
      </c>
      <c r="Z20" s="12">
        <v>16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9</v>
      </c>
      <c r="AR20" s="12">
        <v>0</v>
      </c>
      <c r="AS20" s="12">
        <v>9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8</v>
      </c>
      <c r="CB20" s="12">
        <v>0</v>
      </c>
      <c r="CC20" s="12">
        <v>9</v>
      </c>
      <c r="CD20" s="12">
        <v>13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</row>
    <row r="21" spans="2:90" ht="20.100000000000001" customHeight="1" thickBot="1" x14ac:dyDescent="0.25">
      <c r="B21" s="4" t="s">
        <v>243</v>
      </c>
      <c r="C21" s="12">
        <v>122</v>
      </c>
      <c r="D21" s="12">
        <v>73</v>
      </c>
      <c r="E21" s="12">
        <v>186</v>
      </c>
      <c r="F21" s="12">
        <v>85</v>
      </c>
      <c r="G21" s="12">
        <v>2</v>
      </c>
      <c r="H21" s="12">
        <v>0</v>
      </c>
      <c r="I21" s="12">
        <v>0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6</v>
      </c>
      <c r="T21" s="12">
        <v>26</v>
      </c>
      <c r="U21" s="12">
        <v>32</v>
      </c>
      <c r="V21" s="12">
        <v>0</v>
      </c>
      <c r="W21" s="12">
        <v>27</v>
      </c>
      <c r="X21" s="12">
        <v>0</v>
      </c>
      <c r="Y21" s="12">
        <v>33</v>
      </c>
      <c r="Z21" s="12">
        <v>24</v>
      </c>
      <c r="AA21" s="12">
        <v>2</v>
      </c>
      <c r="AB21" s="12">
        <v>0</v>
      </c>
      <c r="AC21" s="12">
        <v>2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2</v>
      </c>
      <c r="AN21" s="12">
        <v>7</v>
      </c>
      <c r="AO21" s="12">
        <v>9</v>
      </c>
      <c r="AP21" s="12">
        <v>0</v>
      </c>
      <c r="AQ21" s="12">
        <v>18</v>
      </c>
      <c r="AR21" s="12">
        <v>0</v>
      </c>
      <c r="AS21" s="12">
        <v>12</v>
      </c>
      <c r="AT21" s="12">
        <v>11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2</v>
      </c>
      <c r="BT21" s="12">
        <v>0</v>
      </c>
      <c r="BU21" s="12">
        <v>4</v>
      </c>
      <c r="BV21" s="12">
        <v>0</v>
      </c>
      <c r="BW21" s="12">
        <v>2</v>
      </c>
      <c r="BX21" s="12">
        <v>40</v>
      </c>
      <c r="BY21" s="12">
        <v>41</v>
      </c>
      <c r="BZ21" s="12">
        <v>1</v>
      </c>
      <c r="CA21" s="12">
        <v>61</v>
      </c>
      <c r="CB21" s="12">
        <v>0</v>
      </c>
      <c r="CC21" s="12">
        <v>53</v>
      </c>
      <c r="CD21" s="12">
        <v>47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</row>
    <row r="22" spans="2:90" ht="20.100000000000001" customHeight="1" thickBot="1" x14ac:dyDescent="0.25">
      <c r="B22" s="4" t="s">
        <v>168</v>
      </c>
      <c r="C22" s="12">
        <v>65</v>
      </c>
      <c r="D22" s="12">
        <v>1</v>
      </c>
      <c r="E22" s="12">
        <v>70</v>
      </c>
      <c r="F22" s="12">
        <v>48</v>
      </c>
      <c r="G22" s="12">
        <v>1</v>
      </c>
      <c r="H22" s="12">
        <v>0</v>
      </c>
      <c r="I22" s="12">
        <v>1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1</v>
      </c>
      <c r="T22" s="12">
        <v>0</v>
      </c>
      <c r="U22" s="12">
        <v>2</v>
      </c>
      <c r="V22" s="12">
        <v>0</v>
      </c>
      <c r="W22" s="12">
        <v>16</v>
      </c>
      <c r="X22" s="12">
        <v>0</v>
      </c>
      <c r="Y22" s="12">
        <v>13</v>
      </c>
      <c r="Z22" s="12">
        <v>18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1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1</v>
      </c>
      <c r="AN22" s="12">
        <v>0</v>
      </c>
      <c r="AO22" s="12">
        <v>1</v>
      </c>
      <c r="AP22" s="12">
        <v>0</v>
      </c>
      <c r="AQ22" s="12">
        <v>14</v>
      </c>
      <c r="AR22" s="12">
        <v>0</v>
      </c>
      <c r="AS22" s="12">
        <v>18</v>
      </c>
      <c r="AT22" s="12">
        <v>8</v>
      </c>
      <c r="AU22" s="12">
        <v>0</v>
      </c>
      <c r="AV22" s="12">
        <v>0</v>
      </c>
      <c r="AW22" s="12">
        <v>0</v>
      </c>
      <c r="AX22" s="12">
        <v>0</v>
      </c>
      <c r="AY22" s="12">
        <v>6</v>
      </c>
      <c r="AZ22" s="12">
        <v>0</v>
      </c>
      <c r="BA22" s="12">
        <v>6</v>
      </c>
      <c r="BB22" s="12">
        <v>5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4</v>
      </c>
      <c r="BT22" s="12">
        <v>0</v>
      </c>
      <c r="BU22" s="12">
        <v>4</v>
      </c>
      <c r="BV22" s="12">
        <v>3</v>
      </c>
      <c r="BW22" s="12">
        <v>4</v>
      </c>
      <c r="BX22" s="12">
        <v>1</v>
      </c>
      <c r="BY22" s="12">
        <v>5</v>
      </c>
      <c r="BZ22" s="12">
        <v>2</v>
      </c>
      <c r="CA22" s="12">
        <v>18</v>
      </c>
      <c r="CB22" s="12">
        <v>0</v>
      </c>
      <c r="CC22" s="12">
        <v>19</v>
      </c>
      <c r="CD22" s="12">
        <v>12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</row>
    <row r="23" spans="2:90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2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2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</row>
    <row r="24" spans="2:90" ht="20.100000000000001" customHeight="1" thickBot="1" x14ac:dyDescent="0.25">
      <c r="B24" s="4" t="s">
        <v>245</v>
      </c>
      <c r="C24" s="12">
        <v>71</v>
      </c>
      <c r="D24" s="12">
        <v>0</v>
      </c>
      <c r="E24" s="12">
        <v>71</v>
      </c>
      <c r="F24" s="12">
        <v>63</v>
      </c>
      <c r="G24" s="12">
        <v>2</v>
      </c>
      <c r="H24" s="12">
        <v>0</v>
      </c>
      <c r="I24" s="12">
        <v>0</v>
      </c>
      <c r="J24" s="12">
        <v>2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29</v>
      </c>
      <c r="X24" s="12">
        <v>0</v>
      </c>
      <c r="Y24" s="12">
        <v>27</v>
      </c>
      <c r="Z24" s="12">
        <v>20</v>
      </c>
      <c r="AA24" s="12">
        <v>0</v>
      </c>
      <c r="AB24" s="12">
        <v>0</v>
      </c>
      <c r="AC24" s="12">
        <v>0</v>
      </c>
      <c r="AD24" s="12">
        <v>0</v>
      </c>
      <c r="AE24" s="12">
        <v>1</v>
      </c>
      <c r="AF24" s="12">
        <v>0</v>
      </c>
      <c r="AG24" s="12">
        <v>0</v>
      </c>
      <c r="AH24" s="12">
        <v>1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13</v>
      </c>
      <c r="AR24" s="12">
        <v>0</v>
      </c>
      <c r="AS24" s="12">
        <v>18</v>
      </c>
      <c r="AT24" s="12">
        <v>15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6</v>
      </c>
      <c r="BT24" s="12">
        <v>0</v>
      </c>
      <c r="BU24" s="12">
        <v>2</v>
      </c>
      <c r="BV24" s="12">
        <v>14</v>
      </c>
      <c r="BW24" s="12">
        <v>0</v>
      </c>
      <c r="BX24" s="12">
        <v>0</v>
      </c>
      <c r="BY24" s="12">
        <v>0</v>
      </c>
      <c r="BZ24" s="12">
        <v>0</v>
      </c>
      <c r="CA24" s="12">
        <v>20</v>
      </c>
      <c r="CB24" s="12">
        <v>0</v>
      </c>
      <c r="CC24" s="12">
        <v>24</v>
      </c>
      <c r="CD24" s="12">
        <v>11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</row>
    <row r="25" spans="2:90" ht="20.100000000000001" customHeight="1" thickBot="1" x14ac:dyDescent="0.25">
      <c r="B25" s="4" t="s">
        <v>246</v>
      </c>
      <c r="C25" s="12">
        <v>148</v>
      </c>
      <c r="D25" s="12">
        <v>9</v>
      </c>
      <c r="E25" s="12">
        <v>169</v>
      </c>
      <c r="F25" s="12">
        <v>110</v>
      </c>
      <c r="G25" s="12">
        <v>2</v>
      </c>
      <c r="H25" s="12">
        <v>0</v>
      </c>
      <c r="I25" s="12">
        <v>3</v>
      </c>
      <c r="J25" s="12">
        <v>1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2">
        <v>0</v>
      </c>
      <c r="Q25" s="12">
        <v>1</v>
      </c>
      <c r="R25" s="12">
        <v>0</v>
      </c>
      <c r="S25" s="12">
        <v>2</v>
      </c>
      <c r="T25" s="12">
        <v>6</v>
      </c>
      <c r="U25" s="12">
        <v>10</v>
      </c>
      <c r="V25" s="12">
        <v>0</v>
      </c>
      <c r="W25" s="12">
        <v>43</v>
      </c>
      <c r="X25" s="12">
        <v>0</v>
      </c>
      <c r="Y25" s="12">
        <v>58</v>
      </c>
      <c r="Z25" s="12">
        <v>34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1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2</v>
      </c>
      <c r="AO25" s="12">
        <v>3</v>
      </c>
      <c r="AP25" s="12">
        <v>0</v>
      </c>
      <c r="AQ25" s="12">
        <v>30</v>
      </c>
      <c r="AR25" s="12">
        <v>0</v>
      </c>
      <c r="AS25" s="12">
        <v>31</v>
      </c>
      <c r="AT25" s="12">
        <v>17</v>
      </c>
      <c r="AU25" s="12">
        <v>0</v>
      </c>
      <c r="AV25" s="12">
        <v>0</v>
      </c>
      <c r="AW25" s="12">
        <v>0</v>
      </c>
      <c r="AX25" s="12">
        <v>0</v>
      </c>
      <c r="AY25" s="12">
        <v>1</v>
      </c>
      <c r="AZ25" s="12">
        <v>0</v>
      </c>
      <c r="BA25" s="12">
        <v>2</v>
      </c>
      <c r="BB25" s="12">
        <v>2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21</v>
      </c>
      <c r="BT25" s="12">
        <v>0</v>
      </c>
      <c r="BU25" s="12">
        <v>17</v>
      </c>
      <c r="BV25" s="12">
        <v>17</v>
      </c>
      <c r="BW25" s="12">
        <v>2</v>
      </c>
      <c r="BX25" s="12">
        <v>1</v>
      </c>
      <c r="BY25" s="12">
        <v>5</v>
      </c>
      <c r="BZ25" s="12">
        <v>0</v>
      </c>
      <c r="CA25" s="12">
        <v>47</v>
      </c>
      <c r="CB25" s="12">
        <v>0</v>
      </c>
      <c r="CC25" s="12">
        <v>38</v>
      </c>
      <c r="CD25" s="12">
        <v>38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</row>
    <row r="26" spans="2:90" ht="20.100000000000001" customHeight="1" thickBot="1" x14ac:dyDescent="0.25">
      <c r="B26" s="5" t="s">
        <v>247</v>
      </c>
      <c r="C26" s="12">
        <v>0</v>
      </c>
      <c r="D26" s="12">
        <v>1</v>
      </c>
      <c r="E26" s="12">
        <v>18</v>
      </c>
      <c r="F26" s="12">
        <v>4</v>
      </c>
      <c r="G26" s="12">
        <v>0</v>
      </c>
      <c r="H26" s="12">
        <v>0</v>
      </c>
      <c r="I26" s="12">
        <v>1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1</v>
      </c>
      <c r="U26" s="12">
        <v>1</v>
      </c>
      <c r="V26" s="12">
        <v>0</v>
      </c>
      <c r="W26" s="12">
        <v>0</v>
      </c>
      <c r="X26" s="12">
        <v>0</v>
      </c>
      <c r="Y26" s="12">
        <v>6</v>
      </c>
      <c r="Z26" s="12">
        <v>2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3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7</v>
      </c>
      <c r="CD26" s="12">
        <v>2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</row>
    <row r="27" spans="2:90" ht="20.100000000000001" customHeight="1" thickBot="1" x14ac:dyDescent="0.25">
      <c r="B27" s="6" t="s">
        <v>248</v>
      </c>
      <c r="C27" s="12">
        <v>19</v>
      </c>
      <c r="D27" s="12">
        <v>12</v>
      </c>
      <c r="E27" s="12">
        <v>147</v>
      </c>
      <c r="F27" s="12">
        <v>33</v>
      </c>
      <c r="G27" s="12">
        <v>1</v>
      </c>
      <c r="H27" s="12">
        <v>0</v>
      </c>
      <c r="I27" s="12">
        <v>2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1</v>
      </c>
      <c r="T27" s="12">
        <v>12</v>
      </c>
      <c r="U27" s="12">
        <v>12</v>
      </c>
      <c r="V27" s="12">
        <v>1</v>
      </c>
      <c r="W27" s="12">
        <v>15</v>
      </c>
      <c r="X27" s="12">
        <v>0</v>
      </c>
      <c r="Y27" s="12">
        <v>59</v>
      </c>
      <c r="Z27" s="12">
        <v>25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1</v>
      </c>
      <c r="AR27" s="12">
        <v>0</v>
      </c>
      <c r="AS27" s="12">
        <v>33</v>
      </c>
      <c r="AT27" s="12">
        <v>2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1</v>
      </c>
      <c r="CB27" s="12">
        <v>0</v>
      </c>
      <c r="CC27" s="12">
        <v>41</v>
      </c>
      <c r="CD27" s="12">
        <v>5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</row>
    <row r="28" spans="2:90" ht="20.100000000000001" customHeight="1" thickBot="1" x14ac:dyDescent="0.25">
      <c r="B28" s="4" t="s">
        <v>249</v>
      </c>
      <c r="C28" s="12">
        <v>31</v>
      </c>
      <c r="D28" s="12">
        <v>0</v>
      </c>
      <c r="E28" s="12">
        <v>23</v>
      </c>
      <c r="F28" s="12">
        <v>16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16</v>
      </c>
      <c r="X28" s="12">
        <v>0</v>
      </c>
      <c r="Y28" s="12">
        <v>12</v>
      </c>
      <c r="Z28" s="12">
        <v>7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5</v>
      </c>
      <c r="AR28" s="12">
        <v>0</v>
      </c>
      <c r="AS28" s="12">
        <v>2</v>
      </c>
      <c r="AT28" s="12">
        <v>4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1</v>
      </c>
      <c r="BX28" s="12">
        <v>0</v>
      </c>
      <c r="BY28" s="12">
        <v>0</v>
      </c>
      <c r="BZ28" s="12">
        <v>1</v>
      </c>
      <c r="CA28" s="12">
        <v>9</v>
      </c>
      <c r="CB28" s="12">
        <v>0</v>
      </c>
      <c r="CC28" s="12">
        <v>9</v>
      </c>
      <c r="CD28" s="12">
        <v>4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</row>
    <row r="29" spans="2:90" ht="20.100000000000001" customHeight="1" thickBot="1" x14ac:dyDescent="0.25">
      <c r="B29" s="4" t="s">
        <v>250</v>
      </c>
      <c r="C29" s="12">
        <v>13</v>
      </c>
      <c r="D29" s="12">
        <v>0</v>
      </c>
      <c r="E29" s="12">
        <v>13</v>
      </c>
      <c r="F29" s="12">
        <v>9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4</v>
      </c>
      <c r="X29" s="12">
        <v>0</v>
      </c>
      <c r="Y29" s="12">
        <v>5</v>
      </c>
      <c r="Z29" s="12">
        <v>3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6</v>
      </c>
      <c r="AR29" s="12">
        <v>0</v>
      </c>
      <c r="AS29" s="12">
        <v>5</v>
      </c>
      <c r="AT29" s="12">
        <v>3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1</v>
      </c>
      <c r="BW29" s="12">
        <v>0</v>
      </c>
      <c r="BX29" s="12">
        <v>0</v>
      </c>
      <c r="BY29" s="12">
        <v>0</v>
      </c>
      <c r="BZ29" s="12">
        <v>0</v>
      </c>
      <c r="CA29" s="12">
        <v>3</v>
      </c>
      <c r="CB29" s="12">
        <v>0</v>
      </c>
      <c r="CC29" s="12">
        <v>3</v>
      </c>
      <c r="CD29" s="12">
        <v>2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</row>
    <row r="30" spans="2:90" ht="20.100000000000001" customHeight="1" thickBot="1" x14ac:dyDescent="0.25">
      <c r="B30" s="4" t="s">
        <v>251</v>
      </c>
      <c r="C30" s="12">
        <v>28</v>
      </c>
      <c r="D30" s="12">
        <v>0</v>
      </c>
      <c r="E30" s="12">
        <v>37</v>
      </c>
      <c r="F30" s="12">
        <v>21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2</v>
      </c>
      <c r="T30" s="12">
        <v>0</v>
      </c>
      <c r="U30" s="12">
        <v>2</v>
      </c>
      <c r="V30" s="12">
        <v>0</v>
      </c>
      <c r="W30" s="12">
        <v>14</v>
      </c>
      <c r="X30" s="12">
        <v>0</v>
      </c>
      <c r="Y30" s="12">
        <v>21</v>
      </c>
      <c r="Z30" s="12">
        <v>11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6</v>
      </c>
      <c r="AR30" s="12">
        <v>0</v>
      </c>
      <c r="AS30" s="12">
        <v>4</v>
      </c>
      <c r="AT30" s="12">
        <v>6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2</v>
      </c>
      <c r="BT30" s="12">
        <v>0</v>
      </c>
      <c r="BU30" s="12">
        <v>2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4</v>
      </c>
      <c r="CB30" s="12">
        <v>0</v>
      </c>
      <c r="CC30" s="12">
        <v>8</v>
      </c>
      <c r="CD30" s="12">
        <v>4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</row>
    <row r="31" spans="2:90" ht="20.100000000000001" customHeight="1" thickBot="1" x14ac:dyDescent="0.25">
      <c r="B31" s="4" t="s">
        <v>252</v>
      </c>
      <c r="C31" s="12">
        <v>16</v>
      </c>
      <c r="D31" s="12">
        <v>0</v>
      </c>
      <c r="E31" s="12">
        <v>3</v>
      </c>
      <c r="F31" s="12">
        <v>13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10</v>
      </c>
      <c r="X31" s="12">
        <v>0</v>
      </c>
      <c r="Y31" s="12">
        <v>3</v>
      </c>
      <c r="Z31" s="12">
        <v>7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6</v>
      </c>
      <c r="CB31" s="12">
        <v>0</v>
      </c>
      <c r="CC31" s="12">
        <v>0</v>
      </c>
      <c r="CD31" s="12">
        <v>6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</row>
    <row r="32" spans="2:90" ht="20.100000000000001" customHeight="1" thickBot="1" x14ac:dyDescent="0.25">
      <c r="B32" s="4" t="s">
        <v>634</v>
      </c>
      <c r="C32" s="12">
        <v>8</v>
      </c>
      <c r="D32" s="12">
        <v>0</v>
      </c>
      <c r="E32" s="12">
        <v>8</v>
      </c>
      <c r="F32" s="12">
        <v>16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1</v>
      </c>
      <c r="V32" s="12">
        <v>0</v>
      </c>
      <c r="W32" s="12">
        <v>2</v>
      </c>
      <c r="X32" s="12">
        <v>0</v>
      </c>
      <c r="Y32" s="12">
        <v>3</v>
      </c>
      <c r="Z32" s="12">
        <v>3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2</v>
      </c>
      <c r="AR32" s="12">
        <v>0</v>
      </c>
      <c r="AS32" s="12">
        <v>0</v>
      </c>
      <c r="AT32" s="12">
        <v>3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4</v>
      </c>
      <c r="CB32" s="12">
        <v>0</v>
      </c>
      <c r="CC32" s="12">
        <v>4</v>
      </c>
      <c r="CD32" s="12">
        <v>10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</row>
    <row r="33" spans="2:90" ht="20.100000000000001" customHeight="1" thickBot="1" x14ac:dyDescent="0.25">
      <c r="B33" s="4" t="s">
        <v>253</v>
      </c>
      <c r="C33" s="12">
        <v>5</v>
      </c>
      <c r="D33" s="12">
        <v>0</v>
      </c>
      <c r="E33" s="12">
        <v>5</v>
      </c>
      <c r="F33" s="12">
        <v>0</v>
      </c>
      <c r="G33" s="12">
        <v>1</v>
      </c>
      <c r="H33" s="12">
        <v>0</v>
      </c>
      <c r="I33" s="12">
        <v>1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1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1</v>
      </c>
      <c r="BX33" s="12">
        <v>0</v>
      </c>
      <c r="BY33" s="12">
        <v>1</v>
      </c>
      <c r="BZ33" s="12">
        <v>0</v>
      </c>
      <c r="CA33" s="12">
        <v>2</v>
      </c>
      <c r="CB33" s="12">
        <v>0</v>
      </c>
      <c r="CC33" s="12">
        <v>2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</row>
    <row r="34" spans="2:90" ht="20.100000000000001" customHeight="1" thickBot="1" x14ac:dyDescent="0.25">
      <c r="B34" s="4" t="s">
        <v>254</v>
      </c>
      <c r="C34" s="12">
        <v>8</v>
      </c>
      <c r="D34" s="12">
        <v>0</v>
      </c>
      <c r="E34" s="12">
        <v>10</v>
      </c>
      <c r="F34" s="12">
        <v>13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1</v>
      </c>
      <c r="V34" s="12">
        <v>0</v>
      </c>
      <c r="W34" s="12">
        <v>3</v>
      </c>
      <c r="X34" s="12">
        <v>0</v>
      </c>
      <c r="Y34" s="12">
        <v>3</v>
      </c>
      <c r="Z34" s="12">
        <v>8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1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5</v>
      </c>
      <c r="CB34" s="12">
        <v>0</v>
      </c>
      <c r="CC34" s="12">
        <v>5</v>
      </c>
      <c r="CD34" s="12">
        <v>5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</row>
    <row r="35" spans="2:90" ht="20.100000000000001" customHeight="1" thickBot="1" x14ac:dyDescent="0.25">
      <c r="B35" s="4" t="s">
        <v>635</v>
      </c>
      <c r="C35" s="12">
        <v>4</v>
      </c>
      <c r="D35" s="12">
        <v>0</v>
      </c>
      <c r="E35" s="12">
        <v>0</v>
      </c>
      <c r="F35" s="12">
        <v>12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4</v>
      </c>
      <c r="X35" s="12">
        <v>0</v>
      </c>
      <c r="Y35" s="12">
        <v>0</v>
      </c>
      <c r="Z35" s="12">
        <v>12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</row>
    <row r="36" spans="2:90" ht="20.100000000000001" customHeight="1" thickBot="1" x14ac:dyDescent="0.25">
      <c r="B36" s="4" t="s">
        <v>255</v>
      </c>
      <c r="C36" s="12">
        <v>5</v>
      </c>
      <c r="D36" s="12">
        <v>0</v>
      </c>
      <c r="E36" s="12">
        <v>3</v>
      </c>
      <c r="F36" s="12">
        <v>6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2</v>
      </c>
      <c r="X36" s="12">
        <v>0</v>
      </c>
      <c r="Y36" s="12">
        <v>2</v>
      </c>
      <c r="Z36" s="12">
        <v>1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1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3</v>
      </c>
      <c r="CB36" s="12">
        <v>0</v>
      </c>
      <c r="CC36" s="12">
        <v>1</v>
      </c>
      <c r="CD36" s="12">
        <v>4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</row>
    <row r="37" spans="2:90" ht="20.100000000000001" customHeight="1" thickBot="1" x14ac:dyDescent="0.25">
      <c r="B37" s="4" t="s">
        <v>256</v>
      </c>
      <c r="C37" s="12">
        <v>2</v>
      </c>
      <c r="D37" s="12">
        <v>0</v>
      </c>
      <c r="E37" s="12">
        <v>2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2</v>
      </c>
      <c r="CB37" s="12">
        <v>0</v>
      </c>
      <c r="CC37" s="12">
        <v>2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</row>
    <row r="38" spans="2:90" ht="20.100000000000001" customHeight="1" thickBot="1" x14ac:dyDescent="0.25">
      <c r="B38" s="4" t="s">
        <v>257</v>
      </c>
      <c r="C38" s="12">
        <v>23</v>
      </c>
      <c r="D38" s="12">
        <v>0</v>
      </c>
      <c r="E38" s="12">
        <v>37</v>
      </c>
      <c r="F38" s="12">
        <v>3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9</v>
      </c>
      <c r="X38" s="12">
        <v>0</v>
      </c>
      <c r="Y38" s="12">
        <v>11</v>
      </c>
      <c r="Z38" s="12">
        <v>3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14</v>
      </c>
      <c r="CB38" s="12">
        <v>0</v>
      </c>
      <c r="CC38" s="12">
        <v>26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</row>
    <row r="39" spans="2:90" ht="20.100000000000001" customHeight="1" thickBot="1" x14ac:dyDescent="0.25">
      <c r="B39" s="4" t="s">
        <v>258</v>
      </c>
      <c r="C39" s="12">
        <v>5</v>
      </c>
      <c r="D39" s="12">
        <v>0</v>
      </c>
      <c r="E39" s="12">
        <v>7</v>
      </c>
      <c r="F39" s="12">
        <v>8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4</v>
      </c>
      <c r="Z39" s="12">
        <v>6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5</v>
      </c>
      <c r="CB39" s="12">
        <v>0</v>
      </c>
      <c r="CC39" s="12">
        <v>3</v>
      </c>
      <c r="CD39" s="12">
        <v>2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0</v>
      </c>
    </row>
    <row r="40" spans="2:90" ht="20.100000000000001" customHeight="1" thickBot="1" x14ac:dyDescent="0.25">
      <c r="B40" s="4" t="s">
        <v>259</v>
      </c>
      <c r="C40" s="12">
        <v>8</v>
      </c>
      <c r="D40" s="12">
        <v>0</v>
      </c>
      <c r="E40" s="12">
        <v>8</v>
      </c>
      <c r="F40" s="12">
        <v>3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1</v>
      </c>
      <c r="T40" s="12">
        <v>0</v>
      </c>
      <c r="U40" s="12">
        <v>0</v>
      </c>
      <c r="V40" s="12">
        <v>1</v>
      </c>
      <c r="W40" s="12">
        <v>1</v>
      </c>
      <c r="X40" s="12">
        <v>0</v>
      </c>
      <c r="Y40" s="12">
        <v>3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6</v>
      </c>
      <c r="CB40" s="12">
        <v>0</v>
      </c>
      <c r="CC40" s="12">
        <v>5</v>
      </c>
      <c r="CD40" s="12">
        <v>2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</row>
    <row r="41" spans="2:90" ht="20.100000000000001" customHeight="1" thickBot="1" x14ac:dyDescent="0.25">
      <c r="B41" s="4" t="s">
        <v>169</v>
      </c>
      <c r="C41" s="12">
        <v>154</v>
      </c>
      <c r="D41" s="12">
        <v>0</v>
      </c>
      <c r="E41" s="12">
        <v>139</v>
      </c>
      <c r="F41" s="12">
        <v>108</v>
      </c>
      <c r="G41" s="12">
        <v>0</v>
      </c>
      <c r="H41" s="12">
        <v>0</v>
      </c>
      <c r="I41" s="12">
        <v>1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3</v>
      </c>
      <c r="T41" s="12">
        <v>0</v>
      </c>
      <c r="U41" s="12">
        <v>1</v>
      </c>
      <c r="V41" s="12">
        <v>2</v>
      </c>
      <c r="W41" s="12">
        <v>44</v>
      </c>
      <c r="X41" s="12">
        <v>0</v>
      </c>
      <c r="Y41" s="12">
        <v>38</v>
      </c>
      <c r="Z41" s="12">
        <v>44</v>
      </c>
      <c r="AA41" s="12">
        <v>0</v>
      </c>
      <c r="AB41" s="12">
        <v>0</v>
      </c>
      <c r="AC41" s="12">
        <v>0</v>
      </c>
      <c r="AD41" s="12">
        <v>0</v>
      </c>
      <c r="AE41" s="12">
        <v>2</v>
      </c>
      <c r="AF41" s="12">
        <v>0</v>
      </c>
      <c r="AG41" s="12">
        <v>3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2</v>
      </c>
      <c r="AN41" s="12">
        <v>0</v>
      </c>
      <c r="AO41" s="12">
        <v>2</v>
      </c>
      <c r="AP41" s="12">
        <v>0</v>
      </c>
      <c r="AQ41" s="12">
        <v>31</v>
      </c>
      <c r="AR41" s="12">
        <v>0</v>
      </c>
      <c r="AS41" s="12">
        <v>32</v>
      </c>
      <c r="AT41" s="12">
        <v>16</v>
      </c>
      <c r="AU41" s="12">
        <v>0</v>
      </c>
      <c r="AV41" s="12">
        <v>0</v>
      </c>
      <c r="AW41" s="12">
        <v>0</v>
      </c>
      <c r="AX41" s="12">
        <v>0</v>
      </c>
      <c r="AY41" s="12">
        <v>4</v>
      </c>
      <c r="AZ41" s="12">
        <v>0</v>
      </c>
      <c r="BA41" s="12">
        <v>3</v>
      </c>
      <c r="BB41" s="12">
        <v>3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11</v>
      </c>
      <c r="BT41" s="12">
        <v>0</v>
      </c>
      <c r="BU41" s="12">
        <v>10</v>
      </c>
      <c r="BV41" s="12">
        <v>3</v>
      </c>
      <c r="BW41" s="12">
        <v>0</v>
      </c>
      <c r="BX41" s="12">
        <v>0</v>
      </c>
      <c r="BY41" s="12">
        <v>0</v>
      </c>
      <c r="BZ41" s="12">
        <v>0</v>
      </c>
      <c r="CA41" s="12">
        <v>57</v>
      </c>
      <c r="CB41" s="12">
        <v>0</v>
      </c>
      <c r="CC41" s="12">
        <v>49</v>
      </c>
      <c r="CD41" s="12">
        <v>40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</row>
    <row r="42" spans="2:90" ht="20.100000000000001" customHeight="1" thickBot="1" x14ac:dyDescent="0.25">
      <c r="B42" s="4" t="s">
        <v>260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</row>
    <row r="43" spans="2:90" ht="20.100000000000001" customHeight="1" thickBot="1" x14ac:dyDescent="0.25">
      <c r="B43" s="4" t="s">
        <v>261</v>
      </c>
      <c r="C43" s="12">
        <v>5</v>
      </c>
      <c r="D43" s="12">
        <v>0</v>
      </c>
      <c r="E43" s="12">
        <v>8</v>
      </c>
      <c r="F43" s="12">
        <v>1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2</v>
      </c>
      <c r="X43" s="12">
        <v>0</v>
      </c>
      <c r="Y43" s="12">
        <v>2</v>
      </c>
      <c r="Z43" s="12">
        <v>1</v>
      </c>
      <c r="AA43" s="12">
        <v>0</v>
      </c>
      <c r="AB43" s="12">
        <v>0</v>
      </c>
      <c r="AC43" s="12">
        <v>0</v>
      </c>
      <c r="AD43" s="12">
        <v>0</v>
      </c>
      <c r="AE43" s="12">
        <v>1</v>
      </c>
      <c r="AF43" s="12">
        <v>0</v>
      </c>
      <c r="AG43" s="12">
        <v>1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2</v>
      </c>
      <c r="CB43" s="12">
        <v>0</v>
      </c>
      <c r="CC43" s="12">
        <v>5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</row>
    <row r="44" spans="2:90" ht="20.100000000000001" customHeight="1" thickBot="1" x14ac:dyDescent="0.25">
      <c r="B44" s="4" t="s">
        <v>262</v>
      </c>
      <c r="C44" s="12">
        <v>9</v>
      </c>
      <c r="D44" s="12">
        <v>0</v>
      </c>
      <c r="E44" s="12">
        <v>14</v>
      </c>
      <c r="F44" s="12">
        <v>12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5</v>
      </c>
      <c r="X44" s="12">
        <v>0</v>
      </c>
      <c r="Y44" s="12">
        <v>6</v>
      </c>
      <c r="Z44" s="12">
        <v>5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3</v>
      </c>
      <c r="AR44" s="12">
        <v>0</v>
      </c>
      <c r="AS44" s="12">
        <v>5</v>
      </c>
      <c r="AT44" s="12">
        <v>6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1</v>
      </c>
      <c r="CB44" s="12">
        <v>0</v>
      </c>
      <c r="CC44" s="12">
        <v>3</v>
      </c>
      <c r="CD44" s="12">
        <v>1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</row>
    <row r="45" spans="2:90" ht="20.100000000000001" customHeight="1" thickBot="1" x14ac:dyDescent="0.25">
      <c r="B45" s="4" t="s">
        <v>636</v>
      </c>
      <c r="C45" s="12">
        <v>6</v>
      </c>
      <c r="D45" s="12">
        <v>0</v>
      </c>
      <c r="E45" s="12">
        <v>4</v>
      </c>
      <c r="F45" s="12">
        <v>5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6</v>
      </c>
      <c r="X45" s="12">
        <v>0</v>
      </c>
      <c r="Y45" s="12">
        <v>4</v>
      </c>
      <c r="Z45" s="12">
        <v>4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1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</row>
    <row r="46" spans="2:90" ht="20.100000000000001" customHeight="1" thickBot="1" x14ac:dyDescent="0.25">
      <c r="B46" s="4" t="s">
        <v>263</v>
      </c>
      <c r="C46" s="12">
        <v>9</v>
      </c>
      <c r="D46" s="12">
        <v>0</v>
      </c>
      <c r="E46" s="12">
        <v>10</v>
      </c>
      <c r="F46" s="12">
        <v>11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5</v>
      </c>
      <c r="X46" s="12">
        <v>0</v>
      </c>
      <c r="Y46" s="12">
        <v>4</v>
      </c>
      <c r="Z46" s="12">
        <v>5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1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1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4</v>
      </c>
      <c r="CB46" s="12">
        <v>0</v>
      </c>
      <c r="CC46" s="12">
        <v>6</v>
      </c>
      <c r="CD46" s="12">
        <v>4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</row>
    <row r="47" spans="2:90" ht="20.100000000000001" customHeight="1" thickBot="1" x14ac:dyDescent="0.25">
      <c r="B47" s="4" t="s">
        <v>264</v>
      </c>
      <c r="C47" s="12">
        <v>15</v>
      </c>
      <c r="D47" s="12">
        <v>0</v>
      </c>
      <c r="E47" s="12">
        <v>9</v>
      </c>
      <c r="F47" s="12">
        <v>27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6</v>
      </c>
      <c r="X47" s="12">
        <v>0</v>
      </c>
      <c r="Y47" s="12">
        <v>4</v>
      </c>
      <c r="Z47" s="12">
        <v>15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1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1</v>
      </c>
      <c r="BW47" s="12">
        <v>3</v>
      </c>
      <c r="BX47" s="12">
        <v>0</v>
      </c>
      <c r="BY47" s="12">
        <v>2</v>
      </c>
      <c r="BZ47" s="12">
        <v>4</v>
      </c>
      <c r="CA47" s="12">
        <v>6</v>
      </c>
      <c r="CB47" s="12">
        <v>0</v>
      </c>
      <c r="CC47" s="12">
        <v>3</v>
      </c>
      <c r="CD47" s="12">
        <v>6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</row>
    <row r="48" spans="2:90" ht="20.100000000000001" customHeight="1" thickBot="1" x14ac:dyDescent="0.25">
      <c r="B48" s="4" t="s">
        <v>170</v>
      </c>
      <c r="C48" s="12">
        <v>299</v>
      </c>
      <c r="D48" s="12">
        <v>17</v>
      </c>
      <c r="E48" s="12">
        <v>331</v>
      </c>
      <c r="F48" s="12">
        <v>165</v>
      </c>
      <c r="G48" s="12">
        <v>2</v>
      </c>
      <c r="H48" s="12">
        <v>0</v>
      </c>
      <c r="I48" s="12">
        <v>2</v>
      </c>
      <c r="J48" s="12">
        <v>1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7</v>
      </c>
      <c r="T48" s="12">
        <v>8</v>
      </c>
      <c r="U48" s="12">
        <v>17</v>
      </c>
      <c r="V48" s="12">
        <v>1</v>
      </c>
      <c r="W48" s="12">
        <v>103</v>
      </c>
      <c r="X48" s="12">
        <v>0</v>
      </c>
      <c r="Y48" s="12">
        <v>99</v>
      </c>
      <c r="Z48" s="12">
        <v>61</v>
      </c>
      <c r="AA48" s="12">
        <v>0</v>
      </c>
      <c r="AB48" s="12">
        <v>0</v>
      </c>
      <c r="AC48" s="12">
        <v>0</v>
      </c>
      <c r="AD48" s="12">
        <v>0</v>
      </c>
      <c r="AE48" s="12">
        <v>5</v>
      </c>
      <c r="AF48" s="12">
        <v>0</v>
      </c>
      <c r="AG48" s="12">
        <v>2</v>
      </c>
      <c r="AH48" s="12">
        <v>4</v>
      </c>
      <c r="AI48" s="12">
        <v>0</v>
      </c>
      <c r="AJ48" s="12">
        <v>0</v>
      </c>
      <c r="AK48" s="12">
        <v>0</v>
      </c>
      <c r="AL48" s="12">
        <v>0</v>
      </c>
      <c r="AM48" s="12">
        <v>3</v>
      </c>
      <c r="AN48" s="12">
        <v>3</v>
      </c>
      <c r="AO48" s="12">
        <v>7</v>
      </c>
      <c r="AP48" s="12">
        <v>1</v>
      </c>
      <c r="AQ48" s="12">
        <v>72</v>
      </c>
      <c r="AR48" s="12">
        <v>0</v>
      </c>
      <c r="AS48" s="12">
        <v>77</v>
      </c>
      <c r="AT48" s="12">
        <v>22</v>
      </c>
      <c r="AU48" s="12">
        <v>0</v>
      </c>
      <c r="AV48" s="12">
        <v>0</v>
      </c>
      <c r="AW48" s="12">
        <v>0</v>
      </c>
      <c r="AX48" s="12">
        <v>2</v>
      </c>
      <c r="AY48" s="12">
        <v>4</v>
      </c>
      <c r="AZ48" s="12">
        <v>0</v>
      </c>
      <c r="BA48" s="12">
        <v>4</v>
      </c>
      <c r="BB48" s="12">
        <v>4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24</v>
      </c>
      <c r="BT48" s="12">
        <v>0</v>
      </c>
      <c r="BU48" s="12">
        <v>31</v>
      </c>
      <c r="BV48" s="12">
        <v>22</v>
      </c>
      <c r="BW48" s="12">
        <v>4</v>
      </c>
      <c r="BX48" s="12">
        <v>6</v>
      </c>
      <c r="BY48" s="12">
        <v>8</v>
      </c>
      <c r="BZ48" s="12">
        <v>3</v>
      </c>
      <c r="CA48" s="12">
        <v>75</v>
      </c>
      <c r="CB48" s="12">
        <v>0</v>
      </c>
      <c r="CC48" s="12">
        <v>84</v>
      </c>
      <c r="CD48" s="12">
        <v>44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</row>
    <row r="49" spans="2:90" ht="20.100000000000001" customHeight="1" thickBot="1" x14ac:dyDescent="0.25">
      <c r="B49" s="4" t="s">
        <v>265</v>
      </c>
      <c r="C49" s="12">
        <v>45</v>
      </c>
      <c r="D49" s="12">
        <v>0</v>
      </c>
      <c r="E49" s="12">
        <v>57</v>
      </c>
      <c r="F49" s="12">
        <v>19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1</v>
      </c>
      <c r="P49" s="12">
        <v>0</v>
      </c>
      <c r="Q49" s="12">
        <v>1</v>
      </c>
      <c r="R49" s="12">
        <v>0</v>
      </c>
      <c r="S49" s="12">
        <v>8</v>
      </c>
      <c r="T49" s="12">
        <v>0</v>
      </c>
      <c r="U49" s="12">
        <v>7</v>
      </c>
      <c r="V49" s="12">
        <v>2</v>
      </c>
      <c r="W49" s="12">
        <v>17</v>
      </c>
      <c r="X49" s="12">
        <v>0</v>
      </c>
      <c r="Y49" s="12">
        <v>15</v>
      </c>
      <c r="Z49" s="12">
        <v>12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2</v>
      </c>
      <c r="AN49" s="12">
        <v>0</v>
      </c>
      <c r="AO49" s="12">
        <v>4</v>
      </c>
      <c r="AP49" s="12">
        <v>0</v>
      </c>
      <c r="AQ49" s="12">
        <v>12</v>
      </c>
      <c r="AR49" s="12">
        <v>0</v>
      </c>
      <c r="AS49" s="12">
        <v>16</v>
      </c>
      <c r="AT49" s="12">
        <v>3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3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5</v>
      </c>
      <c r="CB49" s="12">
        <v>0</v>
      </c>
      <c r="CC49" s="12">
        <v>11</v>
      </c>
      <c r="CD49" s="12">
        <v>2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</row>
    <row r="50" spans="2:90" ht="20.100000000000001" customHeight="1" thickBot="1" x14ac:dyDescent="0.25">
      <c r="B50" s="4" t="s">
        <v>266</v>
      </c>
      <c r="C50" s="12">
        <v>5</v>
      </c>
      <c r="D50" s="12">
        <v>0</v>
      </c>
      <c r="E50" s="12">
        <v>4</v>
      </c>
      <c r="F50" s="12">
        <v>4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2</v>
      </c>
      <c r="X50" s="12">
        <v>0</v>
      </c>
      <c r="Y50" s="12">
        <v>1</v>
      </c>
      <c r="Z50" s="12">
        <v>2</v>
      </c>
      <c r="AA50" s="12">
        <v>0</v>
      </c>
      <c r="AB50" s="12">
        <v>0</v>
      </c>
      <c r="AC50" s="12">
        <v>1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1</v>
      </c>
      <c r="AR50" s="12">
        <v>0</v>
      </c>
      <c r="AS50" s="12">
        <v>1</v>
      </c>
      <c r="AT50" s="12">
        <v>1</v>
      </c>
      <c r="AU50" s="12">
        <v>0</v>
      </c>
      <c r="AV50" s="12">
        <v>0</v>
      </c>
      <c r="AW50" s="12">
        <v>0</v>
      </c>
      <c r="AX50" s="12">
        <v>0</v>
      </c>
      <c r="AY50" s="12">
        <v>2</v>
      </c>
      <c r="AZ50" s="12">
        <v>0</v>
      </c>
      <c r="BA50" s="12">
        <v>1</v>
      </c>
      <c r="BB50" s="12">
        <v>1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</row>
    <row r="51" spans="2:90" ht="20.100000000000001" customHeight="1" thickBot="1" x14ac:dyDescent="0.25">
      <c r="B51" s="4" t="s">
        <v>267</v>
      </c>
      <c r="C51" s="12">
        <v>13</v>
      </c>
      <c r="D51" s="12">
        <v>0</v>
      </c>
      <c r="E51" s="12">
        <v>17</v>
      </c>
      <c r="F51" s="12">
        <v>8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5</v>
      </c>
      <c r="X51" s="12">
        <v>0</v>
      </c>
      <c r="Y51" s="12">
        <v>5</v>
      </c>
      <c r="Z51" s="12">
        <v>2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2</v>
      </c>
      <c r="AR51" s="12">
        <v>0</v>
      </c>
      <c r="AS51" s="12">
        <v>3</v>
      </c>
      <c r="AT51" s="12">
        <v>3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1</v>
      </c>
      <c r="BT51" s="12">
        <v>0</v>
      </c>
      <c r="BU51" s="12">
        <v>0</v>
      </c>
      <c r="BV51" s="12">
        <v>1</v>
      </c>
      <c r="BW51" s="12">
        <v>0</v>
      </c>
      <c r="BX51" s="12">
        <v>0</v>
      </c>
      <c r="BY51" s="12">
        <v>0</v>
      </c>
      <c r="BZ51" s="12">
        <v>0</v>
      </c>
      <c r="CA51" s="12">
        <v>5</v>
      </c>
      <c r="CB51" s="12">
        <v>0</v>
      </c>
      <c r="CC51" s="12">
        <v>9</v>
      </c>
      <c r="CD51" s="12">
        <v>2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</row>
    <row r="52" spans="2:90" ht="20.100000000000001" customHeight="1" thickBot="1" x14ac:dyDescent="0.25">
      <c r="B52" s="4" t="s">
        <v>268</v>
      </c>
      <c r="C52" s="12">
        <v>34</v>
      </c>
      <c r="D52" s="12">
        <v>0</v>
      </c>
      <c r="E52" s="12">
        <v>34</v>
      </c>
      <c r="F52" s="12">
        <v>31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20</v>
      </c>
      <c r="X52" s="12">
        <v>0</v>
      </c>
      <c r="Y52" s="12">
        <v>22</v>
      </c>
      <c r="Z52" s="12">
        <v>7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1</v>
      </c>
      <c r="AH52" s="12">
        <v>2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2</v>
      </c>
      <c r="AR52" s="12">
        <v>0</v>
      </c>
      <c r="AS52" s="12">
        <v>0</v>
      </c>
      <c r="AT52" s="12">
        <v>6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12</v>
      </c>
      <c r="CB52" s="12">
        <v>0</v>
      </c>
      <c r="CC52" s="12">
        <v>11</v>
      </c>
      <c r="CD52" s="12">
        <v>16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</row>
    <row r="53" spans="2:90" ht="20.100000000000001" customHeight="1" thickBot="1" x14ac:dyDescent="0.25">
      <c r="B53" s="4" t="s">
        <v>269</v>
      </c>
      <c r="C53" s="12">
        <v>6</v>
      </c>
      <c r="D53" s="12">
        <v>0</v>
      </c>
      <c r="E53" s="12">
        <v>6</v>
      </c>
      <c r="F53" s="12">
        <v>5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4</v>
      </c>
      <c r="X53" s="12">
        <v>0</v>
      </c>
      <c r="Y53" s="12">
        <v>5</v>
      </c>
      <c r="Z53" s="12">
        <v>2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1</v>
      </c>
      <c r="BW53" s="12">
        <v>0</v>
      </c>
      <c r="BX53" s="12">
        <v>0</v>
      </c>
      <c r="BY53" s="12">
        <v>0</v>
      </c>
      <c r="BZ53" s="12">
        <v>0</v>
      </c>
      <c r="CA53" s="12">
        <v>2</v>
      </c>
      <c r="CB53" s="12">
        <v>0</v>
      </c>
      <c r="CC53" s="12">
        <v>1</v>
      </c>
      <c r="CD53" s="12">
        <v>2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</row>
    <row r="54" spans="2:90" ht="20.100000000000001" customHeight="1" thickBot="1" x14ac:dyDescent="0.25">
      <c r="B54" s="4" t="s">
        <v>270</v>
      </c>
      <c r="C54" s="12">
        <v>5</v>
      </c>
      <c r="D54" s="12">
        <v>0</v>
      </c>
      <c r="E54" s="12">
        <v>8</v>
      </c>
      <c r="F54" s="12">
        <v>3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4</v>
      </c>
      <c r="X54" s="12">
        <v>0</v>
      </c>
      <c r="Y54" s="12">
        <v>5</v>
      </c>
      <c r="Z54" s="12">
        <v>3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1</v>
      </c>
      <c r="AR54" s="12">
        <v>0</v>
      </c>
      <c r="AS54" s="12">
        <v>2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1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</row>
    <row r="55" spans="2:90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1</v>
      </c>
      <c r="F55" s="12">
        <v>3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1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2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</row>
    <row r="56" spans="2:90" ht="20.100000000000001" customHeight="1" thickBot="1" x14ac:dyDescent="0.25">
      <c r="B56" s="4" t="s">
        <v>171</v>
      </c>
      <c r="C56" s="12">
        <v>95</v>
      </c>
      <c r="D56" s="12">
        <v>2</v>
      </c>
      <c r="E56" s="12">
        <v>93</v>
      </c>
      <c r="F56" s="12">
        <v>119</v>
      </c>
      <c r="G56" s="12">
        <v>3</v>
      </c>
      <c r="H56" s="12">
        <v>0</v>
      </c>
      <c r="I56" s="12">
        <v>3</v>
      </c>
      <c r="J56" s="12">
        <v>1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3</v>
      </c>
      <c r="T56" s="12">
        <v>1</v>
      </c>
      <c r="U56" s="12">
        <v>5</v>
      </c>
      <c r="V56" s="12">
        <v>2</v>
      </c>
      <c r="W56" s="12">
        <v>31</v>
      </c>
      <c r="X56" s="12">
        <v>0</v>
      </c>
      <c r="Y56" s="12">
        <v>24</v>
      </c>
      <c r="Z56" s="12">
        <v>35</v>
      </c>
      <c r="AA56" s="12">
        <v>1</v>
      </c>
      <c r="AB56" s="12">
        <v>0</v>
      </c>
      <c r="AC56" s="12">
        <v>1</v>
      </c>
      <c r="AD56" s="12">
        <v>0</v>
      </c>
      <c r="AE56" s="12">
        <v>1</v>
      </c>
      <c r="AF56" s="12">
        <v>0</v>
      </c>
      <c r="AG56" s="12">
        <v>2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1</v>
      </c>
      <c r="AO56" s="12">
        <v>1</v>
      </c>
      <c r="AP56" s="12">
        <v>0</v>
      </c>
      <c r="AQ56" s="12">
        <v>16</v>
      </c>
      <c r="AR56" s="12">
        <v>0</v>
      </c>
      <c r="AS56" s="12">
        <v>14</v>
      </c>
      <c r="AT56" s="12">
        <v>11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8</v>
      </c>
      <c r="BT56" s="12">
        <v>0</v>
      </c>
      <c r="BU56" s="12">
        <v>10</v>
      </c>
      <c r="BV56" s="12">
        <v>6</v>
      </c>
      <c r="BW56" s="12">
        <v>2</v>
      </c>
      <c r="BX56" s="12">
        <v>0</v>
      </c>
      <c r="BY56" s="12">
        <v>0</v>
      </c>
      <c r="BZ56" s="12">
        <v>2</v>
      </c>
      <c r="CA56" s="12">
        <v>30</v>
      </c>
      <c r="CB56" s="12">
        <v>0</v>
      </c>
      <c r="CC56" s="12">
        <v>33</v>
      </c>
      <c r="CD56" s="12">
        <v>62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</row>
    <row r="57" spans="2:90" ht="20.100000000000001" customHeight="1" thickBot="1" x14ac:dyDescent="0.25">
      <c r="B57" s="4" t="s">
        <v>272</v>
      </c>
      <c r="C57" s="12">
        <v>14</v>
      </c>
      <c r="D57" s="12">
        <v>0</v>
      </c>
      <c r="E57" s="12">
        <v>20</v>
      </c>
      <c r="F57" s="12">
        <v>55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11</v>
      </c>
      <c r="X57" s="12">
        <v>0</v>
      </c>
      <c r="Y57" s="12">
        <v>9</v>
      </c>
      <c r="Z57" s="12">
        <v>34</v>
      </c>
      <c r="AA57" s="12">
        <v>0</v>
      </c>
      <c r="AB57" s="12">
        <v>0</v>
      </c>
      <c r="AC57" s="12">
        <v>0</v>
      </c>
      <c r="AD57" s="12">
        <v>0</v>
      </c>
      <c r="AE57" s="12">
        <v>1</v>
      </c>
      <c r="AF57" s="12">
        <v>0</v>
      </c>
      <c r="AG57" s="12">
        <v>0</v>
      </c>
      <c r="AH57" s="12">
        <v>1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1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1</v>
      </c>
      <c r="BZ57" s="12">
        <v>0</v>
      </c>
      <c r="CA57" s="12">
        <v>2</v>
      </c>
      <c r="CB57" s="12">
        <v>0</v>
      </c>
      <c r="CC57" s="12">
        <v>9</v>
      </c>
      <c r="CD57" s="12">
        <v>20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</row>
    <row r="58" spans="2:90" ht="20.100000000000001" customHeight="1" thickBot="1" x14ac:dyDescent="0.25">
      <c r="B58" s="4" t="s">
        <v>273</v>
      </c>
      <c r="C58" s="12">
        <v>5</v>
      </c>
      <c r="D58" s="12">
        <v>0</v>
      </c>
      <c r="E58" s="12">
        <v>6</v>
      </c>
      <c r="F58" s="12">
        <v>14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3</v>
      </c>
      <c r="X58" s="12">
        <v>0</v>
      </c>
      <c r="Y58" s="12">
        <v>1</v>
      </c>
      <c r="Z58" s="12">
        <v>4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1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1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2</v>
      </c>
      <c r="CB58" s="12">
        <v>0</v>
      </c>
      <c r="CC58" s="12">
        <v>4</v>
      </c>
      <c r="CD58" s="12">
        <v>9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</row>
    <row r="59" spans="2:90" ht="20.100000000000001" customHeight="1" thickBot="1" x14ac:dyDescent="0.25">
      <c r="B59" s="4" t="s">
        <v>274</v>
      </c>
      <c r="C59" s="12">
        <v>41</v>
      </c>
      <c r="D59" s="12">
        <v>0</v>
      </c>
      <c r="E59" s="12">
        <v>64</v>
      </c>
      <c r="F59" s="12">
        <v>69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8</v>
      </c>
      <c r="X59" s="12">
        <v>0</v>
      </c>
      <c r="Y59" s="12">
        <v>26</v>
      </c>
      <c r="Z59" s="12">
        <v>8</v>
      </c>
      <c r="AA59" s="12">
        <v>1</v>
      </c>
      <c r="AB59" s="12">
        <v>0</v>
      </c>
      <c r="AC59" s="12">
        <v>0</v>
      </c>
      <c r="AD59" s="12">
        <v>2</v>
      </c>
      <c r="AE59" s="12">
        <v>1</v>
      </c>
      <c r="AF59" s="12">
        <v>0</v>
      </c>
      <c r="AG59" s="12">
        <v>2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10</v>
      </c>
      <c r="AR59" s="12">
        <v>0</v>
      </c>
      <c r="AS59" s="12">
        <v>9</v>
      </c>
      <c r="AT59" s="12">
        <v>17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1</v>
      </c>
      <c r="BT59" s="12">
        <v>0</v>
      </c>
      <c r="BU59" s="12">
        <v>0</v>
      </c>
      <c r="BV59" s="12">
        <v>2</v>
      </c>
      <c r="BW59" s="12">
        <v>2</v>
      </c>
      <c r="BX59" s="12">
        <v>0</v>
      </c>
      <c r="BY59" s="12">
        <v>0</v>
      </c>
      <c r="BZ59" s="12">
        <v>2</v>
      </c>
      <c r="CA59" s="12">
        <v>18</v>
      </c>
      <c r="CB59" s="12">
        <v>0</v>
      </c>
      <c r="CC59" s="12">
        <v>27</v>
      </c>
      <c r="CD59" s="12">
        <v>38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</row>
    <row r="60" spans="2:90" ht="20.100000000000001" customHeight="1" thickBot="1" x14ac:dyDescent="0.25">
      <c r="B60" s="4" t="s">
        <v>275</v>
      </c>
      <c r="C60" s="12">
        <v>15</v>
      </c>
      <c r="D60" s="12">
        <v>0</v>
      </c>
      <c r="E60" s="12">
        <v>19</v>
      </c>
      <c r="F60" s="12">
        <v>6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1</v>
      </c>
      <c r="T60" s="12">
        <v>0</v>
      </c>
      <c r="U60" s="12">
        <v>1</v>
      </c>
      <c r="V60" s="12">
        <v>0</v>
      </c>
      <c r="W60" s="12">
        <v>4</v>
      </c>
      <c r="X60" s="12">
        <v>0</v>
      </c>
      <c r="Y60" s="12">
        <v>4</v>
      </c>
      <c r="Z60" s="12">
        <v>3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1</v>
      </c>
      <c r="BT60" s="12">
        <v>0</v>
      </c>
      <c r="BU60" s="12">
        <v>1</v>
      </c>
      <c r="BV60" s="12">
        <v>0</v>
      </c>
      <c r="BW60" s="12">
        <v>3</v>
      </c>
      <c r="BX60" s="12">
        <v>0</v>
      </c>
      <c r="BY60" s="12">
        <v>2</v>
      </c>
      <c r="BZ60" s="12">
        <v>1</v>
      </c>
      <c r="CA60" s="12">
        <v>6</v>
      </c>
      <c r="CB60" s="12">
        <v>0</v>
      </c>
      <c r="CC60" s="12">
        <v>11</v>
      </c>
      <c r="CD60" s="12">
        <v>2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</row>
    <row r="61" spans="2:90" ht="20.100000000000001" customHeight="1" thickBot="1" x14ac:dyDescent="0.25">
      <c r="B61" s="4" t="s">
        <v>172</v>
      </c>
      <c r="C61" s="12">
        <v>75</v>
      </c>
      <c r="D61" s="12">
        <v>0</v>
      </c>
      <c r="E61" s="12">
        <v>101</v>
      </c>
      <c r="F61" s="12">
        <v>35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3</v>
      </c>
      <c r="T61" s="12">
        <v>0</v>
      </c>
      <c r="U61" s="12">
        <v>3</v>
      </c>
      <c r="V61" s="12">
        <v>0</v>
      </c>
      <c r="W61" s="12">
        <v>16</v>
      </c>
      <c r="X61" s="12">
        <v>0</v>
      </c>
      <c r="Y61" s="12">
        <v>29</v>
      </c>
      <c r="Z61" s="12">
        <v>6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2</v>
      </c>
      <c r="AN61" s="12">
        <v>0</v>
      </c>
      <c r="AO61" s="12">
        <v>2</v>
      </c>
      <c r="AP61" s="12">
        <v>0</v>
      </c>
      <c r="AQ61" s="12">
        <v>17</v>
      </c>
      <c r="AR61" s="12">
        <v>0</v>
      </c>
      <c r="AS61" s="12">
        <v>20</v>
      </c>
      <c r="AT61" s="12">
        <v>5</v>
      </c>
      <c r="AU61" s="12">
        <v>1</v>
      </c>
      <c r="AV61" s="12">
        <v>0</v>
      </c>
      <c r="AW61" s="12">
        <v>1</v>
      </c>
      <c r="AX61" s="12">
        <v>0</v>
      </c>
      <c r="AY61" s="12">
        <v>8</v>
      </c>
      <c r="AZ61" s="12">
        <v>0</v>
      </c>
      <c r="BA61" s="12">
        <v>9</v>
      </c>
      <c r="BB61" s="12">
        <v>2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2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12</v>
      </c>
      <c r="BT61" s="12">
        <v>0</v>
      </c>
      <c r="BU61" s="12">
        <v>10</v>
      </c>
      <c r="BV61" s="12">
        <v>13</v>
      </c>
      <c r="BW61" s="12">
        <v>0</v>
      </c>
      <c r="BX61" s="12">
        <v>0</v>
      </c>
      <c r="BY61" s="12">
        <v>0</v>
      </c>
      <c r="BZ61" s="12">
        <v>0</v>
      </c>
      <c r="CA61" s="12">
        <v>16</v>
      </c>
      <c r="CB61" s="12">
        <v>0</v>
      </c>
      <c r="CC61" s="12">
        <v>25</v>
      </c>
      <c r="CD61" s="12">
        <v>9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</row>
    <row r="62" spans="2:90" ht="20.100000000000001" customHeight="1" thickBot="1" x14ac:dyDescent="0.25">
      <c r="B62" s="4" t="s">
        <v>276</v>
      </c>
      <c r="C62" s="12">
        <v>7</v>
      </c>
      <c r="D62" s="12">
        <v>0</v>
      </c>
      <c r="E62" s="12">
        <v>3</v>
      </c>
      <c r="F62" s="12">
        <v>7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1</v>
      </c>
      <c r="X62" s="12">
        <v>0</v>
      </c>
      <c r="Y62" s="12">
        <v>0</v>
      </c>
      <c r="Z62" s="12">
        <v>1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6</v>
      </c>
      <c r="CB62" s="12">
        <v>0</v>
      </c>
      <c r="CC62" s="12">
        <v>3</v>
      </c>
      <c r="CD62" s="12">
        <v>6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</row>
    <row r="63" spans="2:90" ht="20.100000000000001" customHeight="1" thickBot="1" x14ac:dyDescent="0.25">
      <c r="B63" s="4" t="s">
        <v>277</v>
      </c>
      <c r="C63" s="12">
        <v>13</v>
      </c>
      <c r="D63" s="12">
        <v>0</v>
      </c>
      <c r="E63" s="12">
        <v>15</v>
      </c>
      <c r="F63" s="12">
        <v>11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4</v>
      </c>
      <c r="X63" s="12">
        <v>0</v>
      </c>
      <c r="Y63" s="12">
        <v>8</v>
      </c>
      <c r="Z63" s="12">
        <v>2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3</v>
      </c>
      <c r="AR63" s="12">
        <v>0</v>
      </c>
      <c r="AS63" s="12">
        <v>2</v>
      </c>
      <c r="AT63" s="12">
        <v>1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6</v>
      </c>
      <c r="CB63" s="12">
        <v>0</v>
      </c>
      <c r="CC63" s="12">
        <v>5</v>
      </c>
      <c r="CD63" s="12">
        <v>8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</row>
    <row r="64" spans="2:90" ht="20.100000000000001" customHeight="1" thickBot="1" x14ac:dyDescent="0.25">
      <c r="B64" s="4" t="s">
        <v>278</v>
      </c>
      <c r="C64" s="12">
        <v>36</v>
      </c>
      <c r="D64" s="12">
        <v>0</v>
      </c>
      <c r="E64" s="12">
        <v>56</v>
      </c>
      <c r="F64" s="12">
        <v>33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1</v>
      </c>
      <c r="V64" s="12">
        <v>0</v>
      </c>
      <c r="W64" s="12">
        <v>4</v>
      </c>
      <c r="X64" s="12">
        <v>0</v>
      </c>
      <c r="Y64" s="12">
        <v>10</v>
      </c>
      <c r="Z64" s="12">
        <v>6</v>
      </c>
      <c r="AA64" s="12">
        <v>0</v>
      </c>
      <c r="AB64" s="12">
        <v>0</v>
      </c>
      <c r="AC64" s="12">
        <v>0</v>
      </c>
      <c r="AD64" s="12">
        <v>0</v>
      </c>
      <c r="AE64" s="12">
        <v>1</v>
      </c>
      <c r="AF64" s="12">
        <v>0</v>
      </c>
      <c r="AG64" s="12">
        <v>1</v>
      </c>
      <c r="AH64" s="12">
        <v>1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</v>
      </c>
      <c r="AP64" s="12">
        <v>2</v>
      </c>
      <c r="AQ64" s="12">
        <v>18</v>
      </c>
      <c r="AR64" s="12">
        <v>0</v>
      </c>
      <c r="AS64" s="12">
        <v>21</v>
      </c>
      <c r="AT64" s="12">
        <v>13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5</v>
      </c>
      <c r="BT64" s="12">
        <v>0</v>
      </c>
      <c r="BU64" s="12">
        <v>8</v>
      </c>
      <c r="BV64" s="12">
        <v>5</v>
      </c>
      <c r="BW64" s="12">
        <v>1</v>
      </c>
      <c r="BX64" s="12">
        <v>0</v>
      </c>
      <c r="BY64" s="12">
        <v>0</v>
      </c>
      <c r="BZ64" s="12">
        <v>1</v>
      </c>
      <c r="CA64" s="12">
        <v>7</v>
      </c>
      <c r="CB64" s="12">
        <v>0</v>
      </c>
      <c r="CC64" s="12">
        <v>14</v>
      </c>
      <c r="CD64" s="12">
        <v>5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</row>
    <row r="65" spans="2:90" ht="20.100000000000001" customHeight="1" thickBot="1" x14ac:dyDescent="0.25">
      <c r="B65" s="4" t="s">
        <v>279</v>
      </c>
      <c r="C65" s="12">
        <v>4</v>
      </c>
      <c r="D65" s="12">
        <v>0</v>
      </c>
      <c r="E65" s="12">
        <v>3</v>
      </c>
      <c r="F65" s="12">
        <v>2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1</v>
      </c>
      <c r="AP65" s="12">
        <v>0</v>
      </c>
      <c r="AQ65" s="12">
        <v>1</v>
      </c>
      <c r="AR65" s="12">
        <v>0</v>
      </c>
      <c r="AS65" s="12">
        <v>1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1</v>
      </c>
      <c r="AZ65" s="12">
        <v>0</v>
      </c>
      <c r="BA65" s="12">
        <v>0</v>
      </c>
      <c r="BB65" s="12">
        <v>1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2</v>
      </c>
      <c r="CB65" s="12">
        <v>0</v>
      </c>
      <c r="CC65" s="12">
        <v>1</v>
      </c>
      <c r="CD65" s="12">
        <v>1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</row>
    <row r="66" spans="2:90" ht="20.100000000000001" customHeight="1" thickBot="1" x14ac:dyDescent="0.25">
      <c r="B66" s="4" t="s">
        <v>280</v>
      </c>
      <c r="C66" s="12">
        <v>11</v>
      </c>
      <c r="D66" s="12">
        <v>1</v>
      </c>
      <c r="E66" s="12">
        <v>21</v>
      </c>
      <c r="F66" s="12">
        <v>13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1</v>
      </c>
      <c r="T66" s="12">
        <v>1</v>
      </c>
      <c r="U66" s="12">
        <v>2</v>
      </c>
      <c r="V66" s="12">
        <v>0</v>
      </c>
      <c r="W66" s="12">
        <v>5</v>
      </c>
      <c r="X66" s="12">
        <v>0</v>
      </c>
      <c r="Y66" s="12">
        <v>11</v>
      </c>
      <c r="Z66" s="12">
        <v>6</v>
      </c>
      <c r="AA66" s="12">
        <v>0</v>
      </c>
      <c r="AB66" s="12">
        <v>0</v>
      </c>
      <c r="AC66" s="12">
        <v>0</v>
      </c>
      <c r="AD66" s="12">
        <v>0</v>
      </c>
      <c r="AE66" s="12">
        <v>1</v>
      </c>
      <c r="AF66" s="12">
        <v>0</v>
      </c>
      <c r="AG66" s="12">
        <v>3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1</v>
      </c>
      <c r="AR66" s="12">
        <v>0</v>
      </c>
      <c r="AS66" s="12">
        <v>0</v>
      </c>
      <c r="AT66" s="12">
        <v>2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3</v>
      </c>
      <c r="CB66" s="12">
        <v>0</v>
      </c>
      <c r="CC66" s="12">
        <v>5</v>
      </c>
      <c r="CD66" s="12">
        <v>5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</row>
    <row r="67" spans="2:90" ht="20.100000000000001" customHeight="1" thickBot="1" x14ac:dyDescent="0.25">
      <c r="B67" s="4" t="s">
        <v>281</v>
      </c>
      <c r="C67" s="12">
        <v>15</v>
      </c>
      <c r="D67" s="12">
        <v>1</v>
      </c>
      <c r="E67" s="12">
        <v>6</v>
      </c>
      <c r="F67" s="12">
        <v>20</v>
      </c>
      <c r="G67" s="12">
        <v>0</v>
      </c>
      <c r="H67" s="12">
        <v>0</v>
      </c>
      <c r="I67" s="12">
        <v>1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1</v>
      </c>
      <c r="T67" s="12">
        <v>0</v>
      </c>
      <c r="U67" s="12">
        <v>0</v>
      </c>
      <c r="V67" s="12">
        <v>1</v>
      </c>
      <c r="W67" s="12">
        <v>6</v>
      </c>
      <c r="X67" s="12">
        <v>0</v>
      </c>
      <c r="Y67" s="12">
        <v>1</v>
      </c>
      <c r="Z67" s="12">
        <v>14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1</v>
      </c>
      <c r="BY67" s="12">
        <v>1</v>
      </c>
      <c r="BZ67" s="12">
        <v>0</v>
      </c>
      <c r="CA67" s="12">
        <v>8</v>
      </c>
      <c r="CB67" s="12">
        <v>0</v>
      </c>
      <c r="CC67" s="12">
        <v>3</v>
      </c>
      <c r="CD67" s="12">
        <v>5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</row>
    <row r="68" spans="2:90" ht="20.100000000000001" customHeight="1" thickBot="1" x14ac:dyDescent="0.25">
      <c r="B68" s="4" t="s">
        <v>282</v>
      </c>
      <c r="C68" s="12">
        <v>19</v>
      </c>
      <c r="D68" s="12">
        <v>0</v>
      </c>
      <c r="E68" s="12">
        <v>12</v>
      </c>
      <c r="F68" s="12">
        <v>12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6</v>
      </c>
      <c r="X68" s="12">
        <v>0</v>
      </c>
      <c r="Y68" s="12">
        <v>1</v>
      </c>
      <c r="Z68" s="12">
        <v>8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7</v>
      </c>
      <c r="AR68" s="12">
        <v>0</v>
      </c>
      <c r="AS68" s="12">
        <v>8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6</v>
      </c>
      <c r="CB68" s="12">
        <v>0</v>
      </c>
      <c r="CC68" s="12">
        <v>3</v>
      </c>
      <c r="CD68" s="12">
        <v>4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</row>
    <row r="69" spans="2:90" ht="20.100000000000001" customHeight="1" thickBot="1" x14ac:dyDescent="0.25">
      <c r="B69" s="4" t="s">
        <v>283</v>
      </c>
      <c r="C69" s="12">
        <v>4</v>
      </c>
      <c r="D69" s="12">
        <v>0</v>
      </c>
      <c r="E69" s="12">
        <v>6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4</v>
      </c>
      <c r="BX69" s="12">
        <v>0</v>
      </c>
      <c r="BY69" s="12">
        <v>6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</row>
    <row r="70" spans="2:90" ht="20.100000000000001" customHeight="1" thickBot="1" x14ac:dyDescent="0.25">
      <c r="B70" s="4" t="s">
        <v>284</v>
      </c>
      <c r="C70" s="12">
        <v>24</v>
      </c>
      <c r="D70" s="12">
        <v>11</v>
      </c>
      <c r="E70" s="12">
        <v>40</v>
      </c>
      <c r="F70" s="12">
        <v>12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4</v>
      </c>
      <c r="U70" s="12">
        <v>5</v>
      </c>
      <c r="V70" s="12">
        <v>0</v>
      </c>
      <c r="W70" s="12">
        <v>5</v>
      </c>
      <c r="X70" s="12">
        <v>0</v>
      </c>
      <c r="Y70" s="12">
        <v>7</v>
      </c>
      <c r="Z70" s="12">
        <v>4</v>
      </c>
      <c r="AA70" s="12">
        <v>0</v>
      </c>
      <c r="AB70" s="12">
        <v>1</v>
      </c>
      <c r="AC70" s="12">
        <v>1</v>
      </c>
      <c r="AD70" s="12">
        <v>0</v>
      </c>
      <c r="AE70" s="12">
        <v>1</v>
      </c>
      <c r="AF70" s="12">
        <v>0</v>
      </c>
      <c r="AG70" s="12">
        <v>1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3</v>
      </c>
      <c r="AO70" s="12">
        <v>3</v>
      </c>
      <c r="AP70" s="12">
        <v>0</v>
      </c>
      <c r="AQ70" s="12">
        <v>7</v>
      </c>
      <c r="AR70" s="12">
        <v>0</v>
      </c>
      <c r="AS70" s="12">
        <v>9</v>
      </c>
      <c r="AT70" s="12">
        <v>2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5</v>
      </c>
      <c r="BT70" s="12">
        <v>0</v>
      </c>
      <c r="BU70" s="12">
        <v>4</v>
      </c>
      <c r="BV70" s="12">
        <v>2</v>
      </c>
      <c r="BW70" s="12">
        <v>0</v>
      </c>
      <c r="BX70" s="12">
        <v>3</v>
      </c>
      <c r="BY70" s="12">
        <v>3</v>
      </c>
      <c r="BZ70" s="12">
        <v>0</v>
      </c>
      <c r="CA70" s="12">
        <v>6</v>
      </c>
      <c r="CB70" s="12">
        <v>0</v>
      </c>
      <c r="CC70" s="12">
        <v>7</v>
      </c>
      <c r="CD70" s="12">
        <v>4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</row>
    <row r="71" spans="2:90" ht="20.100000000000001" customHeight="1" thickBot="1" x14ac:dyDescent="0.25">
      <c r="B71" s="4" t="s">
        <v>285</v>
      </c>
      <c r="C71" s="12">
        <v>19</v>
      </c>
      <c r="D71" s="12">
        <v>0</v>
      </c>
      <c r="E71" s="12">
        <v>28</v>
      </c>
      <c r="F71" s="12">
        <v>8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2</v>
      </c>
      <c r="T71" s="12">
        <v>0</v>
      </c>
      <c r="U71" s="12">
        <v>2</v>
      </c>
      <c r="V71" s="12">
        <v>0</v>
      </c>
      <c r="W71" s="12">
        <v>6</v>
      </c>
      <c r="X71" s="12">
        <v>0</v>
      </c>
      <c r="Y71" s="12">
        <v>9</v>
      </c>
      <c r="Z71" s="12">
        <v>5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1</v>
      </c>
      <c r="AN71" s="12">
        <v>0</v>
      </c>
      <c r="AO71" s="12">
        <v>1</v>
      </c>
      <c r="AP71" s="12">
        <v>0</v>
      </c>
      <c r="AQ71" s="12">
        <v>3</v>
      </c>
      <c r="AR71" s="12">
        <v>0</v>
      </c>
      <c r="AS71" s="12">
        <v>3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1</v>
      </c>
      <c r="BT71" s="12">
        <v>0</v>
      </c>
      <c r="BU71" s="12">
        <v>2</v>
      </c>
      <c r="BV71" s="12">
        <v>0</v>
      </c>
      <c r="BW71" s="12">
        <v>2</v>
      </c>
      <c r="BX71" s="12">
        <v>0</v>
      </c>
      <c r="BY71" s="12">
        <v>2</v>
      </c>
      <c r="BZ71" s="12">
        <v>0</v>
      </c>
      <c r="CA71" s="12">
        <v>4</v>
      </c>
      <c r="CB71" s="12">
        <v>0</v>
      </c>
      <c r="CC71" s="12">
        <v>9</v>
      </c>
      <c r="CD71" s="12">
        <v>3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</row>
    <row r="72" spans="2:90" ht="20.100000000000001" customHeight="1" thickBot="1" x14ac:dyDescent="0.25">
      <c r="B72" s="4" t="s">
        <v>637</v>
      </c>
      <c r="C72" s="12">
        <v>18</v>
      </c>
      <c r="D72" s="12">
        <v>0</v>
      </c>
      <c r="E72" s="12">
        <v>53</v>
      </c>
      <c r="F72" s="12">
        <v>10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5</v>
      </c>
      <c r="X72" s="12">
        <v>0</v>
      </c>
      <c r="Y72" s="12">
        <v>21</v>
      </c>
      <c r="Z72" s="12">
        <v>5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1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1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3</v>
      </c>
      <c r="BX72" s="12">
        <v>0</v>
      </c>
      <c r="BY72" s="12">
        <v>3</v>
      </c>
      <c r="BZ72" s="12">
        <v>0</v>
      </c>
      <c r="CA72" s="12">
        <v>10</v>
      </c>
      <c r="CB72" s="12">
        <v>0</v>
      </c>
      <c r="CC72" s="12">
        <v>27</v>
      </c>
      <c r="CD72" s="12">
        <v>5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</row>
    <row r="73" spans="2:90" ht="20.100000000000001" customHeight="1" thickBot="1" x14ac:dyDescent="0.25">
      <c r="B73" s="4" t="s">
        <v>173</v>
      </c>
      <c r="C73" s="12">
        <v>308</v>
      </c>
      <c r="D73" s="12">
        <v>0</v>
      </c>
      <c r="E73" s="12">
        <v>374</v>
      </c>
      <c r="F73" s="12">
        <v>133</v>
      </c>
      <c r="G73" s="12">
        <v>5</v>
      </c>
      <c r="H73" s="12">
        <v>0</v>
      </c>
      <c r="I73" s="12">
        <v>7</v>
      </c>
      <c r="J73" s="12">
        <v>2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6</v>
      </c>
      <c r="T73" s="12">
        <v>0</v>
      </c>
      <c r="U73" s="12">
        <v>6</v>
      </c>
      <c r="V73" s="12">
        <v>0</v>
      </c>
      <c r="W73" s="12">
        <v>74</v>
      </c>
      <c r="X73" s="12">
        <v>0</v>
      </c>
      <c r="Y73" s="12">
        <v>102</v>
      </c>
      <c r="Z73" s="12">
        <v>45</v>
      </c>
      <c r="AA73" s="12">
        <v>0</v>
      </c>
      <c r="AB73" s="12">
        <v>0</v>
      </c>
      <c r="AC73" s="12">
        <v>0</v>
      </c>
      <c r="AD73" s="12">
        <v>0</v>
      </c>
      <c r="AE73" s="12">
        <v>6</v>
      </c>
      <c r="AF73" s="12">
        <v>0</v>
      </c>
      <c r="AG73" s="12">
        <v>5</v>
      </c>
      <c r="AH73" s="12">
        <v>2</v>
      </c>
      <c r="AI73" s="12">
        <v>0</v>
      </c>
      <c r="AJ73" s="12">
        <v>0</v>
      </c>
      <c r="AK73" s="12">
        <v>0</v>
      </c>
      <c r="AL73" s="12">
        <v>0</v>
      </c>
      <c r="AM73" s="12">
        <v>5</v>
      </c>
      <c r="AN73" s="12">
        <v>0</v>
      </c>
      <c r="AO73" s="12">
        <v>5</v>
      </c>
      <c r="AP73" s="12">
        <v>0</v>
      </c>
      <c r="AQ73" s="12">
        <v>74</v>
      </c>
      <c r="AR73" s="12">
        <v>0</v>
      </c>
      <c r="AS73" s="12">
        <v>76</v>
      </c>
      <c r="AT73" s="12">
        <v>31</v>
      </c>
      <c r="AU73" s="12">
        <v>1</v>
      </c>
      <c r="AV73" s="12">
        <v>0</v>
      </c>
      <c r="AW73" s="12">
        <v>1</v>
      </c>
      <c r="AX73" s="12">
        <v>0</v>
      </c>
      <c r="AY73" s="12">
        <v>23</v>
      </c>
      <c r="AZ73" s="12">
        <v>0</v>
      </c>
      <c r="BA73" s="12">
        <v>24</v>
      </c>
      <c r="BB73" s="12">
        <v>1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1</v>
      </c>
      <c r="BL73" s="12">
        <v>0</v>
      </c>
      <c r="BM73" s="12">
        <v>0</v>
      </c>
      <c r="BN73" s="12">
        <v>1</v>
      </c>
      <c r="BO73" s="12">
        <v>0</v>
      </c>
      <c r="BP73" s="12">
        <v>0</v>
      </c>
      <c r="BQ73" s="12">
        <v>0</v>
      </c>
      <c r="BR73" s="12">
        <v>0</v>
      </c>
      <c r="BS73" s="12">
        <v>16</v>
      </c>
      <c r="BT73" s="12">
        <v>0</v>
      </c>
      <c r="BU73" s="12">
        <v>28</v>
      </c>
      <c r="BV73" s="12">
        <v>8</v>
      </c>
      <c r="BW73" s="12">
        <v>3</v>
      </c>
      <c r="BX73" s="12">
        <v>0</v>
      </c>
      <c r="BY73" s="12">
        <v>7</v>
      </c>
      <c r="BZ73" s="12">
        <v>1</v>
      </c>
      <c r="CA73" s="12">
        <v>94</v>
      </c>
      <c r="CB73" s="12">
        <v>0</v>
      </c>
      <c r="CC73" s="12">
        <v>113</v>
      </c>
      <c r="CD73" s="12">
        <v>42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</row>
    <row r="74" spans="2:90" ht="20.100000000000001" customHeight="1" thickBot="1" x14ac:dyDescent="0.25">
      <c r="B74" s="4" t="s">
        <v>286</v>
      </c>
      <c r="C74" s="12">
        <v>5</v>
      </c>
      <c r="D74" s="12">
        <v>0</v>
      </c>
      <c r="E74" s="12">
        <v>5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5</v>
      </c>
      <c r="AR74" s="12">
        <v>0</v>
      </c>
      <c r="AS74" s="12">
        <v>5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</row>
    <row r="75" spans="2:90" ht="20.100000000000001" customHeight="1" thickBot="1" x14ac:dyDescent="0.25">
      <c r="B75" s="4" t="s">
        <v>287</v>
      </c>
      <c r="C75" s="12">
        <v>77</v>
      </c>
      <c r="D75" s="12">
        <v>10</v>
      </c>
      <c r="E75" s="12">
        <v>72</v>
      </c>
      <c r="F75" s="12">
        <v>45</v>
      </c>
      <c r="G75" s="12">
        <v>1</v>
      </c>
      <c r="H75" s="12">
        <v>0</v>
      </c>
      <c r="I75" s="12">
        <v>1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1</v>
      </c>
      <c r="T75" s="12">
        <v>0</v>
      </c>
      <c r="U75" s="12">
        <v>2</v>
      </c>
      <c r="V75" s="12">
        <v>0</v>
      </c>
      <c r="W75" s="12">
        <v>31</v>
      </c>
      <c r="X75" s="12">
        <v>0</v>
      </c>
      <c r="Y75" s="12">
        <v>25</v>
      </c>
      <c r="Z75" s="12">
        <v>16</v>
      </c>
      <c r="AA75" s="12">
        <v>0</v>
      </c>
      <c r="AB75" s="12">
        <v>0</v>
      </c>
      <c r="AC75" s="12">
        <v>0</v>
      </c>
      <c r="AD75" s="12">
        <v>0</v>
      </c>
      <c r="AE75" s="12">
        <v>2</v>
      </c>
      <c r="AF75" s="12">
        <v>0</v>
      </c>
      <c r="AG75" s="12">
        <v>1</v>
      </c>
      <c r="AH75" s="12">
        <v>2</v>
      </c>
      <c r="AI75" s="12">
        <v>0</v>
      </c>
      <c r="AJ75" s="12">
        <v>0</v>
      </c>
      <c r="AK75" s="12">
        <v>0</v>
      </c>
      <c r="AL75" s="12">
        <v>0</v>
      </c>
      <c r="AM75" s="12">
        <v>2</v>
      </c>
      <c r="AN75" s="12">
        <v>0</v>
      </c>
      <c r="AO75" s="12">
        <v>3</v>
      </c>
      <c r="AP75" s="12">
        <v>0</v>
      </c>
      <c r="AQ75" s="12">
        <v>13</v>
      </c>
      <c r="AR75" s="12">
        <v>1</v>
      </c>
      <c r="AS75" s="12">
        <v>7</v>
      </c>
      <c r="AT75" s="12">
        <v>10</v>
      </c>
      <c r="AU75" s="12">
        <v>0</v>
      </c>
      <c r="AV75" s="12">
        <v>0</v>
      </c>
      <c r="AW75" s="12">
        <v>0</v>
      </c>
      <c r="AX75" s="12">
        <v>0</v>
      </c>
      <c r="AY75" s="12">
        <v>1</v>
      </c>
      <c r="AZ75" s="12">
        <v>0</v>
      </c>
      <c r="BA75" s="12">
        <v>0</v>
      </c>
      <c r="BB75" s="12">
        <v>1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1</v>
      </c>
      <c r="BT75" s="12">
        <v>0</v>
      </c>
      <c r="BU75" s="12">
        <v>1</v>
      </c>
      <c r="BV75" s="12">
        <v>1</v>
      </c>
      <c r="BW75" s="12">
        <v>3</v>
      </c>
      <c r="BX75" s="12">
        <v>0</v>
      </c>
      <c r="BY75" s="12">
        <v>11</v>
      </c>
      <c r="BZ75" s="12">
        <v>1</v>
      </c>
      <c r="CA75" s="12">
        <v>22</v>
      </c>
      <c r="CB75" s="12">
        <v>9</v>
      </c>
      <c r="CC75" s="12">
        <v>21</v>
      </c>
      <c r="CD75" s="12">
        <v>14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</row>
    <row r="76" spans="2:90" ht="20.100000000000001" customHeight="1" thickBot="1" x14ac:dyDescent="0.25">
      <c r="B76" s="4" t="s">
        <v>288</v>
      </c>
      <c r="C76" s="12">
        <v>88</v>
      </c>
      <c r="D76" s="12">
        <v>0</v>
      </c>
      <c r="E76" s="12">
        <v>72</v>
      </c>
      <c r="F76" s="12">
        <v>74</v>
      </c>
      <c r="G76" s="12">
        <v>0</v>
      </c>
      <c r="H76" s="12">
        <v>0</v>
      </c>
      <c r="I76" s="12">
        <v>1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6</v>
      </c>
      <c r="T76" s="12">
        <v>0</v>
      </c>
      <c r="U76" s="12">
        <v>5</v>
      </c>
      <c r="V76" s="12">
        <v>1</v>
      </c>
      <c r="W76" s="12">
        <v>15</v>
      </c>
      <c r="X76" s="12">
        <v>0</v>
      </c>
      <c r="Y76" s="12">
        <v>11</v>
      </c>
      <c r="Z76" s="12">
        <v>15</v>
      </c>
      <c r="AA76" s="12">
        <v>1</v>
      </c>
      <c r="AB76" s="12">
        <v>0</v>
      </c>
      <c r="AC76" s="12">
        <v>1</v>
      </c>
      <c r="AD76" s="12">
        <v>0</v>
      </c>
      <c r="AE76" s="12">
        <v>2</v>
      </c>
      <c r="AF76" s="12">
        <v>0</v>
      </c>
      <c r="AG76" s="12">
        <v>0</v>
      </c>
      <c r="AH76" s="12">
        <v>2</v>
      </c>
      <c r="AI76" s="12">
        <v>0</v>
      </c>
      <c r="AJ76" s="12">
        <v>0</v>
      </c>
      <c r="AK76" s="12">
        <v>0</v>
      </c>
      <c r="AL76" s="12">
        <v>0</v>
      </c>
      <c r="AM76" s="12">
        <v>3</v>
      </c>
      <c r="AN76" s="12">
        <v>0</v>
      </c>
      <c r="AO76" s="12">
        <v>3</v>
      </c>
      <c r="AP76" s="12">
        <v>1</v>
      </c>
      <c r="AQ76" s="12">
        <v>19</v>
      </c>
      <c r="AR76" s="12">
        <v>0</v>
      </c>
      <c r="AS76" s="12">
        <v>16</v>
      </c>
      <c r="AT76" s="12">
        <v>15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5</v>
      </c>
      <c r="BT76" s="12">
        <v>0</v>
      </c>
      <c r="BU76" s="12">
        <v>7</v>
      </c>
      <c r="BV76" s="12">
        <v>4</v>
      </c>
      <c r="BW76" s="12">
        <v>5</v>
      </c>
      <c r="BX76" s="12">
        <v>0</v>
      </c>
      <c r="BY76" s="12">
        <v>4</v>
      </c>
      <c r="BZ76" s="12">
        <v>1</v>
      </c>
      <c r="CA76" s="12">
        <v>32</v>
      </c>
      <c r="CB76" s="12">
        <v>0</v>
      </c>
      <c r="CC76" s="12">
        <v>24</v>
      </c>
      <c r="CD76" s="12">
        <v>35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</row>
    <row r="77" spans="2:90" ht="20.100000000000001" customHeight="1" thickBot="1" x14ac:dyDescent="0.25">
      <c r="B77" s="4" t="s">
        <v>289</v>
      </c>
      <c r="C77" s="12">
        <v>38</v>
      </c>
      <c r="D77" s="12">
        <v>0</v>
      </c>
      <c r="E77" s="12">
        <v>64</v>
      </c>
      <c r="F77" s="12">
        <v>39</v>
      </c>
      <c r="G77" s="12">
        <v>1</v>
      </c>
      <c r="H77" s="12">
        <v>0</v>
      </c>
      <c r="I77" s="12">
        <v>1</v>
      </c>
      <c r="J77" s="12">
        <v>1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2</v>
      </c>
      <c r="T77" s="12">
        <v>0</v>
      </c>
      <c r="U77" s="12">
        <v>3</v>
      </c>
      <c r="V77" s="12">
        <v>0</v>
      </c>
      <c r="W77" s="12">
        <v>12</v>
      </c>
      <c r="X77" s="12">
        <v>0</v>
      </c>
      <c r="Y77" s="12">
        <v>18</v>
      </c>
      <c r="Z77" s="12">
        <v>13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2</v>
      </c>
      <c r="AN77" s="12">
        <v>0</v>
      </c>
      <c r="AO77" s="12">
        <v>2</v>
      </c>
      <c r="AP77" s="12">
        <v>0</v>
      </c>
      <c r="AQ77" s="12">
        <v>8</v>
      </c>
      <c r="AR77" s="12">
        <v>0</v>
      </c>
      <c r="AS77" s="12">
        <v>20</v>
      </c>
      <c r="AT77" s="12">
        <v>10</v>
      </c>
      <c r="AU77" s="12">
        <v>2</v>
      </c>
      <c r="AV77" s="12">
        <v>0</v>
      </c>
      <c r="AW77" s="12">
        <v>0</v>
      </c>
      <c r="AX77" s="12">
        <v>2</v>
      </c>
      <c r="AY77" s="12">
        <v>1</v>
      </c>
      <c r="AZ77" s="12">
        <v>0</v>
      </c>
      <c r="BA77" s="12">
        <v>2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2</v>
      </c>
      <c r="BT77" s="12">
        <v>0</v>
      </c>
      <c r="BU77" s="12">
        <v>1</v>
      </c>
      <c r="BV77" s="12">
        <v>1</v>
      </c>
      <c r="BW77" s="12">
        <v>3</v>
      </c>
      <c r="BX77" s="12">
        <v>0</v>
      </c>
      <c r="BY77" s="12">
        <v>1</v>
      </c>
      <c r="BZ77" s="12">
        <v>3</v>
      </c>
      <c r="CA77" s="12">
        <v>5</v>
      </c>
      <c r="CB77" s="12">
        <v>0</v>
      </c>
      <c r="CC77" s="12">
        <v>16</v>
      </c>
      <c r="CD77" s="12">
        <v>9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</row>
    <row r="78" spans="2:90" ht="20.100000000000001" customHeight="1" thickBot="1" x14ac:dyDescent="0.25">
      <c r="B78" s="4" t="s">
        <v>290</v>
      </c>
      <c r="C78" s="12">
        <v>44</v>
      </c>
      <c r="D78" s="12">
        <v>8</v>
      </c>
      <c r="E78" s="12">
        <v>69</v>
      </c>
      <c r="F78" s="12">
        <v>31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2</v>
      </c>
      <c r="U78" s="12">
        <v>3</v>
      </c>
      <c r="V78" s="12">
        <v>0</v>
      </c>
      <c r="W78" s="12">
        <v>14</v>
      </c>
      <c r="X78" s="12">
        <v>0</v>
      </c>
      <c r="Y78" s="12">
        <v>19</v>
      </c>
      <c r="Z78" s="12">
        <v>6</v>
      </c>
      <c r="AA78" s="12">
        <v>0</v>
      </c>
      <c r="AB78" s="12">
        <v>0</v>
      </c>
      <c r="AC78" s="12">
        <v>0</v>
      </c>
      <c r="AD78" s="12">
        <v>0</v>
      </c>
      <c r="AE78" s="12">
        <v>1</v>
      </c>
      <c r="AF78" s="12">
        <v>0</v>
      </c>
      <c r="AG78" s="12">
        <v>1</v>
      </c>
      <c r="AH78" s="12">
        <v>1</v>
      </c>
      <c r="AI78" s="12">
        <v>0</v>
      </c>
      <c r="AJ78" s="12">
        <v>0</v>
      </c>
      <c r="AK78" s="12">
        <v>0</v>
      </c>
      <c r="AL78" s="12">
        <v>0</v>
      </c>
      <c r="AM78" s="12">
        <v>2</v>
      </c>
      <c r="AN78" s="12">
        <v>4</v>
      </c>
      <c r="AO78" s="12">
        <v>6</v>
      </c>
      <c r="AP78" s="12">
        <v>1</v>
      </c>
      <c r="AQ78" s="12">
        <v>14</v>
      </c>
      <c r="AR78" s="12">
        <v>0</v>
      </c>
      <c r="AS78" s="12">
        <v>16</v>
      </c>
      <c r="AT78" s="12">
        <v>15</v>
      </c>
      <c r="AU78" s="12">
        <v>0</v>
      </c>
      <c r="AV78" s="12">
        <v>0</v>
      </c>
      <c r="AW78" s="12">
        <v>0</v>
      </c>
      <c r="AX78" s="12">
        <v>0</v>
      </c>
      <c r="AY78" s="12">
        <v>1</v>
      </c>
      <c r="AZ78" s="12">
        <v>0</v>
      </c>
      <c r="BA78" s="12">
        <v>1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3</v>
      </c>
      <c r="BT78" s="12">
        <v>0</v>
      </c>
      <c r="BU78" s="12">
        <v>3</v>
      </c>
      <c r="BV78" s="12">
        <v>2</v>
      </c>
      <c r="BW78" s="12">
        <v>1</v>
      </c>
      <c r="BX78" s="12">
        <v>2</v>
      </c>
      <c r="BY78" s="12">
        <v>3</v>
      </c>
      <c r="BZ78" s="12">
        <v>0</v>
      </c>
      <c r="CA78" s="12">
        <v>8</v>
      </c>
      <c r="CB78" s="12">
        <v>0</v>
      </c>
      <c r="CC78" s="12">
        <v>17</v>
      </c>
      <c r="CD78" s="12">
        <v>6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</row>
    <row r="79" spans="2:90" ht="20.100000000000001" customHeight="1" thickBot="1" x14ac:dyDescent="0.25">
      <c r="B79" s="4" t="s">
        <v>291</v>
      </c>
      <c r="C79" s="12">
        <v>20</v>
      </c>
      <c r="D79" s="12">
        <v>0</v>
      </c>
      <c r="E79" s="12">
        <v>18</v>
      </c>
      <c r="F79" s="12">
        <v>6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1</v>
      </c>
      <c r="V79" s="12">
        <v>0</v>
      </c>
      <c r="W79" s="12">
        <v>6</v>
      </c>
      <c r="X79" s="12">
        <v>0</v>
      </c>
      <c r="Y79" s="12">
        <v>6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4</v>
      </c>
      <c r="AR79" s="12">
        <v>0</v>
      </c>
      <c r="AS79" s="12">
        <v>1</v>
      </c>
      <c r="AT79" s="12">
        <v>3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10</v>
      </c>
      <c r="CB79" s="12">
        <v>0</v>
      </c>
      <c r="CC79" s="12">
        <v>10</v>
      </c>
      <c r="CD79" s="12">
        <v>3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</row>
    <row r="80" spans="2:90" ht="20.100000000000001" customHeight="1" thickBot="1" x14ac:dyDescent="0.25">
      <c r="B80" s="4" t="s">
        <v>292</v>
      </c>
      <c r="C80" s="12">
        <v>19</v>
      </c>
      <c r="D80" s="12">
        <v>0</v>
      </c>
      <c r="E80" s="12">
        <v>27</v>
      </c>
      <c r="F80" s="12">
        <v>14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12</v>
      </c>
      <c r="X80" s="12">
        <v>0</v>
      </c>
      <c r="Y80" s="12">
        <v>11</v>
      </c>
      <c r="Z80" s="12">
        <v>13</v>
      </c>
      <c r="AA80" s="12">
        <v>0</v>
      </c>
      <c r="AB80" s="12">
        <v>0</v>
      </c>
      <c r="AC80" s="12">
        <v>0</v>
      </c>
      <c r="AD80" s="12">
        <v>0</v>
      </c>
      <c r="AE80" s="12">
        <v>1</v>
      </c>
      <c r="AF80" s="12">
        <v>0</v>
      </c>
      <c r="AG80" s="12">
        <v>1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1</v>
      </c>
      <c r="AR80" s="12">
        <v>0</v>
      </c>
      <c r="AS80" s="12">
        <v>2</v>
      </c>
      <c r="AT80" s="12">
        <v>1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5</v>
      </c>
      <c r="CB80" s="12">
        <v>0</v>
      </c>
      <c r="CC80" s="12">
        <v>13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</row>
    <row r="81" spans="2:90" ht="20.100000000000001" customHeight="1" thickBot="1" x14ac:dyDescent="0.25">
      <c r="B81" s="4" t="s">
        <v>293</v>
      </c>
      <c r="C81" s="12">
        <v>4</v>
      </c>
      <c r="D81" s="12">
        <v>0</v>
      </c>
      <c r="E81" s="12">
        <v>2</v>
      </c>
      <c r="F81" s="12">
        <v>3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2</v>
      </c>
      <c r="X81" s="12">
        <v>0</v>
      </c>
      <c r="Y81" s="12">
        <v>1</v>
      </c>
      <c r="Z81" s="12">
        <v>2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2</v>
      </c>
      <c r="CB81" s="12">
        <v>0</v>
      </c>
      <c r="CC81" s="12">
        <v>1</v>
      </c>
      <c r="CD81" s="12">
        <v>1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</row>
    <row r="82" spans="2:90" ht="20.100000000000001" customHeight="1" thickBot="1" x14ac:dyDescent="0.25">
      <c r="B82" s="4" t="s">
        <v>294</v>
      </c>
      <c r="C82" s="12">
        <v>68</v>
      </c>
      <c r="D82" s="12">
        <v>0</v>
      </c>
      <c r="E82" s="12">
        <v>66</v>
      </c>
      <c r="F82" s="12">
        <v>99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1</v>
      </c>
      <c r="T82" s="12">
        <v>0</v>
      </c>
      <c r="U82" s="12">
        <v>0</v>
      </c>
      <c r="V82" s="12">
        <v>1</v>
      </c>
      <c r="W82" s="12">
        <v>19</v>
      </c>
      <c r="X82" s="12">
        <v>0</v>
      </c>
      <c r="Y82" s="12">
        <v>24</v>
      </c>
      <c r="Z82" s="12">
        <v>29</v>
      </c>
      <c r="AA82" s="12">
        <v>0</v>
      </c>
      <c r="AB82" s="12">
        <v>0</v>
      </c>
      <c r="AC82" s="12">
        <v>0</v>
      </c>
      <c r="AD82" s="12">
        <v>0</v>
      </c>
      <c r="AE82" s="12">
        <v>1</v>
      </c>
      <c r="AF82" s="12">
        <v>0</v>
      </c>
      <c r="AG82" s="12">
        <v>1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1</v>
      </c>
      <c r="AQ82" s="12">
        <v>10</v>
      </c>
      <c r="AR82" s="12">
        <v>0</v>
      </c>
      <c r="AS82" s="12">
        <v>15</v>
      </c>
      <c r="AT82" s="12">
        <v>13</v>
      </c>
      <c r="AU82" s="12">
        <v>1</v>
      </c>
      <c r="AV82" s="12">
        <v>0</v>
      </c>
      <c r="AW82" s="12">
        <v>1</v>
      </c>
      <c r="AX82" s="12">
        <v>2</v>
      </c>
      <c r="AY82" s="12">
        <v>7</v>
      </c>
      <c r="AZ82" s="12">
        <v>0</v>
      </c>
      <c r="BA82" s="12">
        <v>4</v>
      </c>
      <c r="BB82" s="12">
        <v>9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2</v>
      </c>
      <c r="BT82" s="12">
        <v>0</v>
      </c>
      <c r="BU82" s="12">
        <v>2</v>
      </c>
      <c r="BV82" s="12">
        <v>2</v>
      </c>
      <c r="BW82" s="12">
        <v>0</v>
      </c>
      <c r="BX82" s="12">
        <v>0</v>
      </c>
      <c r="BY82" s="12">
        <v>1</v>
      </c>
      <c r="BZ82" s="12">
        <v>1</v>
      </c>
      <c r="CA82" s="12">
        <v>27</v>
      </c>
      <c r="CB82" s="12">
        <v>0</v>
      </c>
      <c r="CC82" s="12">
        <v>18</v>
      </c>
      <c r="CD82" s="12">
        <v>41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</row>
    <row r="83" spans="2:90" ht="20.100000000000001" customHeight="1" thickBot="1" x14ac:dyDescent="0.25">
      <c r="B83" s="4" t="s">
        <v>295</v>
      </c>
      <c r="C83" s="12">
        <v>6</v>
      </c>
      <c r="D83" s="12">
        <v>0</v>
      </c>
      <c r="E83" s="12">
        <v>9</v>
      </c>
      <c r="F83" s="12">
        <v>5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4</v>
      </c>
      <c r="X83" s="12">
        <v>0</v>
      </c>
      <c r="Y83" s="12">
        <v>4</v>
      </c>
      <c r="Z83" s="12">
        <v>2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2</v>
      </c>
      <c r="AR83" s="12">
        <v>0</v>
      </c>
      <c r="AS83" s="12">
        <v>2</v>
      </c>
      <c r="AT83" s="12">
        <v>2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1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3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</row>
    <row r="84" spans="2:90" ht="20.100000000000001" customHeight="1" thickBot="1" x14ac:dyDescent="0.25">
      <c r="B84" s="4" t="s">
        <v>296</v>
      </c>
      <c r="C84" s="12">
        <v>13</v>
      </c>
      <c r="D84" s="12">
        <v>0</v>
      </c>
      <c r="E84" s="12">
        <v>9</v>
      </c>
      <c r="F84" s="12">
        <v>8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1</v>
      </c>
      <c r="T84" s="12">
        <v>0</v>
      </c>
      <c r="U84" s="12">
        <v>0</v>
      </c>
      <c r="V84" s="12">
        <v>1</v>
      </c>
      <c r="W84" s="12">
        <v>5</v>
      </c>
      <c r="X84" s="12">
        <v>0</v>
      </c>
      <c r="Y84" s="12">
        <v>4</v>
      </c>
      <c r="Z84" s="12">
        <v>3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3</v>
      </c>
      <c r="AR84" s="12">
        <v>0</v>
      </c>
      <c r="AS84" s="12">
        <v>2</v>
      </c>
      <c r="AT84" s="12">
        <v>2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4</v>
      </c>
      <c r="CB84" s="12">
        <v>0</v>
      </c>
      <c r="CC84" s="12">
        <v>3</v>
      </c>
      <c r="CD84" s="12">
        <v>2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</row>
    <row r="85" spans="2:90" ht="20.100000000000001" customHeight="1" thickBot="1" x14ac:dyDescent="0.25">
      <c r="B85" s="4" t="s">
        <v>297</v>
      </c>
      <c r="C85" s="12">
        <v>26</v>
      </c>
      <c r="D85" s="12">
        <v>0</v>
      </c>
      <c r="E85" s="12">
        <v>38</v>
      </c>
      <c r="F85" s="12">
        <v>13</v>
      </c>
      <c r="G85" s="12">
        <v>1</v>
      </c>
      <c r="H85" s="12">
        <v>0</v>
      </c>
      <c r="I85" s="12">
        <v>0</v>
      </c>
      <c r="J85" s="12">
        <v>1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12</v>
      </c>
      <c r="X85" s="12">
        <v>0</v>
      </c>
      <c r="Y85" s="12">
        <v>19</v>
      </c>
      <c r="Z85" s="12">
        <v>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1</v>
      </c>
      <c r="AN85" s="12">
        <v>0</v>
      </c>
      <c r="AO85" s="12">
        <v>0</v>
      </c>
      <c r="AP85" s="12">
        <v>1</v>
      </c>
      <c r="AQ85" s="12">
        <v>2</v>
      </c>
      <c r="AR85" s="12">
        <v>0</v>
      </c>
      <c r="AS85" s="12">
        <v>4</v>
      </c>
      <c r="AT85" s="12">
        <v>1</v>
      </c>
      <c r="AU85" s="12">
        <v>0</v>
      </c>
      <c r="AV85" s="12">
        <v>0</v>
      </c>
      <c r="AW85" s="12">
        <v>0</v>
      </c>
      <c r="AX85" s="12">
        <v>0</v>
      </c>
      <c r="AY85" s="12">
        <v>1</v>
      </c>
      <c r="AZ85" s="12">
        <v>0</v>
      </c>
      <c r="BA85" s="12">
        <v>1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2</v>
      </c>
      <c r="BV85" s="12">
        <v>2</v>
      </c>
      <c r="BW85" s="12">
        <v>2</v>
      </c>
      <c r="BX85" s="12">
        <v>0</v>
      </c>
      <c r="BY85" s="12">
        <v>2</v>
      </c>
      <c r="BZ85" s="12">
        <v>0</v>
      </c>
      <c r="CA85" s="12">
        <v>7</v>
      </c>
      <c r="CB85" s="12">
        <v>0</v>
      </c>
      <c r="CC85" s="12">
        <v>10</v>
      </c>
      <c r="CD85" s="12">
        <v>4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</row>
    <row r="86" spans="2:90" ht="20.100000000000001" customHeight="1" thickBot="1" x14ac:dyDescent="0.25">
      <c r="B86" s="4" t="s">
        <v>298</v>
      </c>
      <c r="C86" s="12">
        <v>23</v>
      </c>
      <c r="D86" s="12">
        <v>0</v>
      </c>
      <c r="E86" s="12">
        <v>14</v>
      </c>
      <c r="F86" s="12">
        <v>18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2</v>
      </c>
      <c r="T86" s="12">
        <v>0</v>
      </c>
      <c r="U86" s="12">
        <v>2</v>
      </c>
      <c r="V86" s="12">
        <v>0</v>
      </c>
      <c r="W86" s="12">
        <v>6</v>
      </c>
      <c r="X86" s="12">
        <v>0</v>
      </c>
      <c r="Y86" s="12">
        <v>7</v>
      </c>
      <c r="Z86" s="12">
        <v>7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1</v>
      </c>
      <c r="AR86" s="12">
        <v>0</v>
      </c>
      <c r="AS86" s="12">
        <v>1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1</v>
      </c>
      <c r="AZ86" s="12">
        <v>0</v>
      </c>
      <c r="BA86" s="12">
        <v>0</v>
      </c>
      <c r="BB86" s="12">
        <v>1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13</v>
      </c>
      <c r="CB86" s="12">
        <v>0</v>
      </c>
      <c r="CC86" s="12">
        <v>4</v>
      </c>
      <c r="CD86" s="12">
        <v>10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</row>
    <row r="87" spans="2:90" ht="20.100000000000001" customHeight="1" thickBot="1" x14ac:dyDescent="0.25">
      <c r="B87" s="4" t="s">
        <v>299</v>
      </c>
      <c r="C87" s="12">
        <v>22</v>
      </c>
      <c r="D87" s="12">
        <v>0</v>
      </c>
      <c r="E87" s="12">
        <v>21</v>
      </c>
      <c r="F87" s="12">
        <v>79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11</v>
      </c>
      <c r="X87" s="12">
        <v>0</v>
      </c>
      <c r="Y87" s="12">
        <v>10</v>
      </c>
      <c r="Z87" s="12">
        <v>36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3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1</v>
      </c>
      <c r="AR87" s="12">
        <v>0</v>
      </c>
      <c r="AS87" s="12">
        <v>2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1</v>
      </c>
      <c r="BW87" s="12">
        <v>0</v>
      </c>
      <c r="BX87" s="12">
        <v>0</v>
      </c>
      <c r="BY87" s="12">
        <v>0</v>
      </c>
      <c r="BZ87" s="12">
        <v>0</v>
      </c>
      <c r="CA87" s="12">
        <v>10</v>
      </c>
      <c r="CB87" s="12">
        <v>0</v>
      </c>
      <c r="CC87" s="12">
        <v>6</v>
      </c>
      <c r="CD87" s="12">
        <v>42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</row>
    <row r="88" spans="2:90" ht="20.100000000000001" customHeight="1" thickBot="1" x14ac:dyDescent="0.25">
      <c r="B88" s="4" t="s">
        <v>174</v>
      </c>
      <c r="C88" s="12">
        <v>408</v>
      </c>
      <c r="D88" s="12">
        <v>7</v>
      </c>
      <c r="E88" s="12">
        <v>461</v>
      </c>
      <c r="F88" s="12">
        <v>252</v>
      </c>
      <c r="G88" s="12">
        <v>1</v>
      </c>
      <c r="H88" s="12">
        <v>0</v>
      </c>
      <c r="I88" s="12">
        <v>2</v>
      </c>
      <c r="J88" s="12">
        <v>0</v>
      </c>
      <c r="K88" s="12">
        <v>1</v>
      </c>
      <c r="L88" s="12">
        <v>0</v>
      </c>
      <c r="M88" s="12">
        <v>0</v>
      </c>
      <c r="N88" s="12">
        <v>2</v>
      </c>
      <c r="O88" s="12">
        <v>0</v>
      </c>
      <c r="P88" s="12">
        <v>0</v>
      </c>
      <c r="Q88" s="12">
        <v>0</v>
      </c>
      <c r="R88" s="12">
        <v>0</v>
      </c>
      <c r="S88" s="12">
        <v>7</v>
      </c>
      <c r="T88" s="12">
        <v>5</v>
      </c>
      <c r="U88" s="12">
        <v>11</v>
      </c>
      <c r="V88" s="12">
        <v>1</v>
      </c>
      <c r="W88" s="12">
        <v>118</v>
      </c>
      <c r="X88" s="12">
        <v>0</v>
      </c>
      <c r="Y88" s="12">
        <v>128</v>
      </c>
      <c r="Z88" s="12">
        <v>69</v>
      </c>
      <c r="AA88" s="12">
        <v>0</v>
      </c>
      <c r="AB88" s="12">
        <v>0</v>
      </c>
      <c r="AC88" s="12">
        <v>0</v>
      </c>
      <c r="AD88" s="12">
        <v>0</v>
      </c>
      <c r="AE88" s="12">
        <v>2</v>
      </c>
      <c r="AF88" s="12">
        <v>0</v>
      </c>
      <c r="AG88" s="12">
        <v>0</v>
      </c>
      <c r="AH88" s="12">
        <v>2</v>
      </c>
      <c r="AI88" s="12">
        <v>0</v>
      </c>
      <c r="AJ88" s="12">
        <v>0</v>
      </c>
      <c r="AK88" s="12">
        <v>0</v>
      </c>
      <c r="AL88" s="12">
        <v>0</v>
      </c>
      <c r="AM88" s="12">
        <v>10</v>
      </c>
      <c r="AN88" s="12">
        <v>0</v>
      </c>
      <c r="AO88" s="12">
        <v>10</v>
      </c>
      <c r="AP88" s="12">
        <v>1</v>
      </c>
      <c r="AQ88" s="12">
        <v>83</v>
      </c>
      <c r="AR88" s="12">
        <v>0</v>
      </c>
      <c r="AS88" s="12">
        <v>86</v>
      </c>
      <c r="AT88" s="12">
        <v>35</v>
      </c>
      <c r="AU88" s="12">
        <v>7</v>
      </c>
      <c r="AV88" s="12">
        <v>0</v>
      </c>
      <c r="AW88" s="12">
        <v>2</v>
      </c>
      <c r="AX88" s="12">
        <v>5</v>
      </c>
      <c r="AY88" s="12">
        <v>10</v>
      </c>
      <c r="AZ88" s="12">
        <v>0</v>
      </c>
      <c r="BA88" s="12">
        <v>10</v>
      </c>
      <c r="BB88" s="12">
        <v>3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1</v>
      </c>
      <c r="BL88" s="12">
        <v>0</v>
      </c>
      <c r="BM88" s="12">
        <v>1</v>
      </c>
      <c r="BN88" s="12">
        <v>3</v>
      </c>
      <c r="BO88" s="12">
        <v>0</v>
      </c>
      <c r="BP88" s="12">
        <v>0</v>
      </c>
      <c r="BQ88" s="12">
        <v>0</v>
      </c>
      <c r="BR88" s="12">
        <v>0</v>
      </c>
      <c r="BS88" s="12">
        <v>27</v>
      </c>
      <c r="BT88" s="12">
        <v>0</v>
      </c>
      <c r="BU88" s="12">
        <v>29</v>
      </c>
      <c r="BV88" s="12">
        <v>30</v>
      </c>
      <c r="BW88" s="12">
        <v>6</v>
      </c>
      <c r="BX88" s="12">
        <v>2</v>
      </c>
      <c r="BY88" s="12">
        <v>9</v>
      </c>
      <c r="BZ88" s="12">
        <v>4</v>
      </c>
      <c r="CA88" s="12">
        <v>135</v>
      </c>
      <c r="CB88" s="12">
        <v>0</v>
      </c>
      <c r="CC88" s="12">
        <v>173</v>
      </c>
      <c r="CD88" s="12">
        <v>97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</row>
    <row r="89" spans="2:90" ht="20.100000000000001" customHeight="1" thickBot="1" x14ac:dyDescent="0.25">
      <c r="B89" s="4" t="s">
        <v>300</v>
      </c>
      <c r="C89" s="12">
        <v>9</v>
      </c>
      <c r="D89" s="12">
        <v>0</v>
      </c>
      <c r="E89" s="12">
        <v>7</v>
      </c>
      <c r="F89" s="12">
        <v>14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1</v>
      </c>
      <c r="V89" s="12">
        <v>0</v>
      </c>
      <c r="W89" s="12">
        <v>6</v>
      </c>
      <c r="X89" s="12">
        <v>0</v>
      </c>
      <c r="Y89" s="12">
        <v>3</v>
      </c>
      <c r="Z89" s="12">
        <v>11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3</v>
      </c>
      <c r="CB89" s="12">
        <v>0</v>
      </c>
      <c r="CC89" s="12">
        <v>3</v>
      </c>
      <c r="CD89" s="12">
        <v>3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</row>
    <row r="90" spans="2:90" ht="20.100000000000001" customHeight="1" thickBot="1" x14ac:dyDescent="0.25">
      <c r="B90" s="4" t="s">
        <v>301</v>
      </c>
      <c r="C90" s="12">
        <v>14</v>
      </c>
      <c r="D90" s="12">
        <v>0</v>
      </c>
      <c r="E90" s="12">
        <v>12</v>
      </c>
      <c r="F90" s="12">
        <v>9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12</v>
      </c>
      <c r="X90" s="12">
        <v>0</v>
      </c>
      <c r="Y90" s="12">
        <v>8</v>
      </c>
      <c r="Z90" s="12">
        <v>7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2</v>
      </c>
      <c r="CB90" s="12">
        <v>0</v>
      </c>
      <c r="CC90" s="12">
        <v>4</v>
      </c>
      <c r="CD90" s="12">
        <v>2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</row>
    <row r="91" spans="2:90" ht="20.100000000000001" customHeight="1" thickBot="1" x14ac:dyDescent="0.25">
      <c r="B91" s="4" t="s">
        <v>302</v>
      </c>
      <c r="C91" s="12">
        <v>4</v>
      </c>
      <c r="D91" s="12">
        <v>0</v>
      </c>
      <c r="E91" s="12">
        <v>4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4</v>
      </c>
      <c r="CB91" s="12">
        <v>0</v>
      </c>
      <c r="CC91" s="12">
        <v>4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</row>
    <row r="92" spans="2:90" ht="20.100000000000001" customHeight="1" thickBot="1" x14ac:dyDescent="0.25">
      <c r="B92" s="4" t="s">
        <v>303</v>
      </c>
      <c r="C92" s="12">
        <v>7</v>
      </c>
      <c r="D92" s="12">
        <v>0</v>
      </c>
      <c r="E92" s="12">
        <v>8</v>
      </c>
      <c r="F92" s="12">
        <v>54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1</v>
      </c>
      <c r="T92" s="12">
        <v>0</v>
      </c>
      <c r="U92" s="12">
        <v>0</v>
      </c>
      <c r="V92" s="12">
        <v>1</v>
      </c>
      <c r="W92" s="12">
        <v>3</v>
      </c>
      <c r="X92" s="12">
        <v>0</v>
      </c>
      <c r="Y92" s="12">
        <v>3</v>
      </c>
      <c r="Z92" s="12">
        <v>20</v>
      </c>
      <c r="AA92" s="12">
        <v>0</v>
      </c>
      <c r="AB92" s="12">
        <v>0</v>
      </c>
      <c r="AC92" s="12">
        <v>0</v>
      </c>
      <c r="AD92" s="12">
        <v>0</v>
      </c>
      <c r="AE92" s="12">
        <v>1</v>
      </c>
      <c r="AF92" s="12">
        <v>0</v>
      </c>
      <c r="AG92" s="12">
        <v>1</v>
      </c>
      <c r="AH92" s="12">
        <v>3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5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1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3</v>
      </c>
      <c r="BW92" s="12">
        <v>0</v>
      </c>
      <c r="BX92" s="12">
        <v>0</v>
      </c>
      <c r="BY92" s="12">
        <v>0</v>
      </c>
      <c r="BZ92" s="12">
        <v>1</v>
      </c>
      <c r="CA92" s="12">
        <v>2</v>
      </c>
      <c r="CB92" s="12">
        <v>0</v>
      </c>
      <c r="CC92" s="12">
        <v>4</v>
      </c>
      <c r="CD92" s="12">
        <v>20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</row>
    <row r="93" spans="2:90" ht="20.100000000000001" customHeight="1" thickBot="1" x14ac:dyDescent="0.25">
      <c r="B93" s="4" t="s">
        <v>304</v>
      </c>
      <c r="C93" s="12">
        <v>16</v>
      </c>
      <c r="D93" s="12">
        <v>0</v>
      </c>
      <c r="E93" s="12">
        <v>18</v>
      </c>
      <c r="F93" s="12">
        <v>25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8</v>
      </c>
      <c r="X93" s="12">
        <v>0</v>
      </c>
      <c r="Y93" s="12">
        <v>8</v>
      </c>
      <c r="Z93" s="12">
        <v>14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3</v>
      </c>
      <c r="AR93" s="12">
        <v>0</v>
      </c>
      <c r="AS93" s="12">
        <v>3</v>
      </c>
      <c r="AT93" s="12">
        <v>4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2</v>
      </c>
      <c r="BW93" s="12">
        <v>0</v>
      </c>
      <c r="BX93" s="12">
        <v>0</v>
      </c>
      <c r="BY93" s="12">
        <v>0</v>
      </c>
      <c r="BZ93" s="12">
        <v>0</v>
      </c>
      <c r="CA93" s="12">
        <v>5</v>
      </c>
      <c r="CB93" s="12">
        <v>0</v>
      </c>
      <c r="CC93" s="12">
        <v>7</v>
      </c>
      <c r="CD93" s="12">
        <v>5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</row>
    <row r="94" spans="2:90" ht="20.100000000000001" customHeight="1" thickBot="1" x14ac:dyDescent="0.25">
      <c r="B94" s="4" t="s">
        <v>305</v>
      </c>
      <c r="C94" s="12">
        <v>72</v>
      </c>
      <c r="D94" s="12">
        <v>0</v>
      </c>
      <c r="E94" s="12">
        <v>70</v>
      </c>
      <c r="F94" s="12">
        <v>50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2</v>
      </c>
      <c r="T94" s="12">
        <v>0</v>
      </c>
      <c r="U94" s="12">
        <v>2</v>
      </c>
      <c r="V94" s="12">
        <v>0</v>
      </c>
      <c r="W94" s="12">
        <v>24</v>
      </c>
      <c r="X94" s="12">
        <v>0</v>
      </c>
      <c r="Y94" s="12">
        <v>24</v>
      </c>
      <c r="Z94" s="12">
        <v>13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17</v>
      </c>
      <c r="AR94" s="12">
        <v>0</v>
      </c>
      <c r="AS94" s="12">
        <v>14</v>
      </c>
      <c r="AT94" s="12">
        <v>12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2</v>
      </c>
      <c r="BX94" s="12">
        <v>0</v>
      </c>
      <c r="BY94" s="12">
        <v>2</v>
      </c>
      <c r="BZ94" s="12">
        <v>0</v>
      </c>
      <c r="CA94" s="12">
        <v>27</v>
      </c>
      <c r="CB94" s="12">
        <v>0</v>
      </c>
      <c r="CC94" s="12">
        <v>28</v>
      </c>
      <c r="CD94" s="12">
        <v>25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</row>
    <row r="95" spans="2:90" ht="20.100000000000001" customHeight="1" thickBot="1" x14ac:dyDescent="0.25">
      <c r="B95" s="4" t="s">
        <v>306</v>
      </c>
      <c r="C95" s="12">
        <v>13</v>
      </c>
      <c r="D95" s="12">
        <v>0</v>
      </c>
      <c r="E95" s="12">
        <v>12</v>
      </c>
      <c r="F95" s="12">
        <v>5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4</v>
      </c>
      <c r="X95" s="12">
        <v>0</v>
      </c>
      <c r="Y95" s="12">
        <v>5</v>
      </c>
      <c r="Z95" s="12">
        <v>1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2</v>
      </c>
      <c r="AR95" s="12">
        <v>0</v>
      </c>
      <c r="AS95" s="12">
        <v>1</v>
      </c>
      <c r="AT95" s="12">
        <v>1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7</v>
      </c>
      <c r="CB95" s="12">
        <v>0</v>
      </c>
      <c r="CC95" s="12">
        <v>6</v>
      </c>
      <c r="CD95" s="12">
        <v>3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</row>
    <row r="96" spans="2:90" ht="20.100000000000001" customHeight="1" thickBot="1" x14ac:dyDescent="0.25">
      <c r="B96" s="4" t="s">
        <v>307</v>
      </c>
      <c r="C96" s="12">
        <v>14</v>
      </c>
      <c r="D96" s="12">
        <v>0</v>
      </c>
      <c r="E96" s="12">
        <v>14</v>
      </c>
      <c r="F96" s="12">
        <v>21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6</v>
      </c>
      <c r="X96" s="12">
        <v>0</v>
      </c>
      <c r="Y96" s="12">
        <v>6</v>
      </c>
      <c r="Z96" s="12">
        <v>13</v>
      </c>
      <c r="AA96" s="12">
        <v>0</v>
      </c>
      <c r="AB96" s="12">
        <v>0</v>
      </c>
      <c r="AC96" s="12">
        <v>0</v>
      </c>
      <c r="AD96" s="12">
        <v>0</v>
      </c>
      <c r="AE96" s="12">
        <v>1</v>
      </c>
      <c r="AF96" s="12">
        <v>0</v>
      </c>
      <c r="AG96" s="12">
        <v>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2</v>
      </c>
      <c r="AR96" s="12">
        <v>0</v>
      </c>
      <c r="AS96" s="12">
        <v>3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1</v>
      </c>
      <c r="AZ96" s="12">
        <v>0</v>
      </c>
      <c r="BA96" s="12">
        <v>0</v>
      </c>
      <c r="BB96" s="12">
        <v>1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4</v>
      </c>
      <c r="CB96" s="12">
        <v>0</v>
      </c>
      <c r="CC96" s="12">
        <v>4</v>
      </c>
      <c r="CD96" s="12">
        <v>7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</row>
    <row r="97" spans="2:90" ht="20.100000000000001" customHeight="1" thickBot="1" x14ac:dyDescent="0.25">
      <c r="B97" s="4" t="s">
        <v>308</v>
      </c>
      <c r="C97" s="12">
        <v>15</v>
      </c>
      <c r="D97" s="12">
        <v>2</v>
      </c>
      <c r="E97" s="12">
        <v>18</v>
      </c>
      <c r="F97" s="12">
        <v>4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1</v>
      </c>
      <c r="U97" s="12">
        <v>1</v>
      </c>
      <c r="V97" s="12">
        <v>0</v>
      </c>
      <c r="W97" s="12">
        <v>6</v>
      </c>
      <c r="X97" s="12">
        <v>0</v>
      </c>
      <c r="Y97" s="12">
        <v>8</v>
      </c>
      <c r="Z97" s="12">
        <v>1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1</v>
      </c>
      <c r="AN97" s="12">
        <v>0</v>
      </c>
      <c r="AO97" s="12">
        <v>1</v>
      </c>
      <c r="AP97" s="12">
        <v>0</v>
      </c>
      <c r="AQ97" s="12">
        <v>4</v>
      </c>
      <c r="AR97" s="12">
        <v>0</v>
      </c>
      <c r="AS97" s="12">
        <v>3</v>
      </c>
      <c r="AT97" s="12">
        <v>1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1</v>
      </c>
      <c r="BY97" s="12">
        <v>1</v>
      </c>
      <c r="BZ97" s="12">
        <v>0</v>
      </c>
      <c r="CA97" s="12">
        <v>4</v>
      </c>
      <c r="CB97" s="12">
        <v>0</v>
      </c>
      <c r="CC97" s="12">
        <v>4</v>
      </c>
      <c r="CD97" s="12">
        <v>2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</row>
    <row r="98" spans="2:90" ht="20.100000000000001" customHeight="1" thickBot="1" x14ac:dyDescent="0.25">
      <c r="B98" s="4" t="s">
        <v>309</v>
      </c>
      <c r="C98" s="12">
        <v>7</v>
      </c>
      <c r="D98" s="12">
        <v>1</v>
      </c>
      <c r="E98" s="12">
        <v>8</v>
      </c>
      <c r="F98" s="12">
        <v>5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1</v>
      </c>
      <c r="T98" s="12">
        <v>1</v>
      </c>
      <c r="U98" s="12">
        <v>2</v>
      </c>
      <c r="V98" s="12">
        <v>0</v>
      </c>
      <c r="W98" s="12">
        <v>4</v>
      </c>
      <c r="X98" s="12">
        <v>0</v>
      </c>
      <c r="Y98" s="12">
        <v>4</v>
      </c>
      <c r="Z98" s="12">
        <v>3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1</v>
      </c>
      <c r="AP98" s="12">
        <v>0</v>
      </c>
      <c r="AQ98" s="12">
        <v>0</v>
      </c>
      <c r="AR98" s="12">
        <v>0</v>
      </c>
      <c r="AS98" s="12">
        <v>1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2</v>
      </c>
      <c r="BX98" s="12">
        <v>0</v>
      </c>
      <c r="BY98" s="12">
        <v>0</v>
      </c>
      <c r="BZ98" s="12">
        <v>2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</row>
    <row r="99" spans="2:90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</row>
    <row r="100" spans="2:90" ht="20.100000000000001" customHeight="1" thickBot="1" x14ac:dyDescent="0.25">
      <c r="B100" s="4" t="s">
        <v>311</v>
      </c>
      <c r="C100" s="12">
        <v>3</v>
      </c>
      <c r="D100" s="12">
        <v>0</v>
      </c>
      <c r="E100" s="12">
        <v>2</v>
      </c>
      <c r="F100" s="12">
        <v>2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3</v>
      </c>
      <c r="CB100" s="12">
        <v>0</v>
      </c>
      <c r="CC100" s="12">
        <v>2</v>
      </c>
      <c r="CD100" s="12">
        <v>2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</row>
    <row r="101" spans="2:90" ht="20.100000000000001" customHeight="1" thickBot="1" x14ac:dyDescent="0.25">
      <c r="B101" s="4" t="s">
        <v>175</v>
      </c>
      <c r="C101" s="12">
        <v>24</v>
      </c>
      <c r="D101" s="12">
        <v>2</v>
      </c>
      <c r="E101" s="12">
        <v>25</v>
      </c>
      <c r="F101" s="12">
        <v>9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7</v>
      </c>
      <c r="X101" s="12">
        <v>0</v>
      </c>
      <c r="Y101" s="12">
        <v>6</v>
      </c>
      <c r="Z101" s="12">
        <v>2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6</v>
      </c>
      <c r="AR101" s="12">
        <v>0</v>
      </c>
      <c r="AS101" s="12">
        <v>5</v>
      </c>
      <c r="AT101" s="12">
        <v>2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1</v>
      </c>
      <c r="BT101" s="12">
        <v>0</v>
      </c>
      <c r="BU101" s="12">
        <v>0</v>
      </c>
      <c r="BV101" s="12">
        <v>1</v>
      </c>
      <c r="BW101" s="12">
        <v>0</v>
      </c>
      <c r="BX101" s="12">
        <v>0</v>
      </c>
      <c r="BY101" s="12">
        <v>4</v>
      </c>
      <c r="BZ101" s="12">
        <v>0</v>
      </c>
      <c r="CA101" s="12">
        <v>10</v>
      </c>
      <c r="CB101" s="12">
        <v>2</v>
      </c>
      <c r="CC101" s="12">
        <v>10</v>
      </c>
      <c r="CD101" s="12">
        <v>4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</row>
    <row r="102" spans="2:90" ht="20.100000000000001" customHeight="1" thickBot="1" x14ac:dyDescent="0.25">
      <c r="B102" s="4" t="s">
        <v>312</v>
      </c>
      <c r="C102" s="12">
        <v>21</v>
      </c>
      <c r="D102" s="12">
        <v>0</v>
      </c>
      <c r="E102" s="12">
        <v>28</v>
      </c>
      <c r="F102" s="12">
        <v>30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3</v>
      </c>
      <c r="X102" s="12">
        <v>0</v>
      </c>
      <c r="Y102" s="12">
        <v>6</v>
      </c>
      <c r="Z102" s="12">
        <v>10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4</v>
      </c>
      <c r="AR102" s="12">
        <v>0</v>
      </c>
      <c r="AS102" s="12">
        <v>10</v>
      </c>
      <c r="AT102" s="12">
        <v>8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14</v>
      </c>
      <c r="CB102" s="12">
        <v>0</v>
      </c>
      <c r="CC102" s="12">
        <v>12</v>
      </c>
      <c r="CD102" s="12">
        <v>12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</row>
    <row r="103" spans="2:90" ht="20.100000000000001" customHeight="1" thickBot="1" x14ac:dyDescent="0.25">
      <c r="B103" s="4" t="s">
        <v>313</v>
      </c>
      <c r="C103" s="12">
        <v>9</v>
      </c>
      <c r="D103" s="12">
        <v>0</v>
      </c>
      <c r="E103" s="12">
        <v>9</v>
      </c>
      <c r="F103" s="12">
        <v>4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5</v>
      </c>
      <c r="X103" s="12">
        <v>0</v>
      </c>
      <c r="Y103" s="12">
        <v>5</v>
      </c>
      <c r="Z103" s="12">
        <v>2</v>
      </c>
      <c r="AA103" s="12">
        <v>0</v>
      </c>
      <c r="AB103" s="12">
        <v>0</v>
      </c>
      <c r="AC103" s="12">
        <v>0</v>
      </c>
      <c r="AD103" s="12">
        <v>0</v>
      </c>
      <c r="AE103" s="12">
        <v>1</v>
      </c>
      <c r="AF103" s="12">
        <v>0</v>
      </c>
      <c r="AG103" s="12">
        <v>0</v>
      </c>
      <c r="AH103" s="12">
        <v>1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1</v>
      </c>
      <c r="AR103" s="12">
        <v>0</v>
      </c>
      <c r="AS103" s="12">
        <v>2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2</v>
      </c>
      <c r="CB103" s="12">
        <v>0</v>
      </c>
      <c r="CC103" s="12">
        <v>2</v>
      </c>
      <c r="CD103" s="12">
        <v>1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</row>
    <row r="104" spans="2:90" ht="20.100000000000001" customHeight="1" thickBot="1" x14ac:dyDescent="0.25">
      <c r="B104" s="4" t="s">
        <v>314</v>
      </c>
      <c r="C104" s="12">
        <v>11</v>
      </c>
      <c r="D104" s="12">
        <v>0</v>
      </c>
      <c r="E104" s="12">
        <v>12</v>
      </c>
      <c r="F104" s="12">
        <v>1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6</v>
      </c>
      <c r="X104" s="12">
        <v>0</v>
      </c>
      <c r="Y104" s="12">
        <v>7</v>
      </c>
      <c r="Z104" s="12">
        <v>1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5</v>
      </c>
      <c r="CB104" s="12">
        <v>0</v>
      </c>
      <c r="CC104" s="12">
        <v>5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</row>
    <row r="105" spans="2:90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</row>
    <row r="106" spans="2:90" ht="20.100000000000001" customHeight="1" thickBot="1" x14ac:dyDescent="0.25">
      <c r="B106" s="4" t="s">
        <v>176</v>
      </c>
      <c r="C106" s="12">
        <v>12</v>
      </c>
      <c r="D106" s="12">
        <v>2</v>
      </c>
      <c r="E106" s="12">
        <v>12</v>
      </c>
      <c r="F106" s="12">
        <v>7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2</v>
      </c>
      <c r="U106" s="12">
        <v>2</v>
      </c>
      <c r="V106" s="12">
        <v>0</v>
      </c>
      <c r="W106" s="12">
        <v>5</v>
      </c>
      <c r="X106" s="12">
        <v>0</v>
      </c>
      <c r="Y106" s="12">
        <v>3</v>
      </c>
      <c r="Z106" s="12">
        <v>3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3</v>
      </c>
      <c r="AR106" s="12">
        <v>0</v>
      </c>
      <c r="AS106" s="12">
        <v>3</v>
      </c>
      <c r="AT106" s="12">
        <v>2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1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4</v>
      </c>
      <c r="CB106" s="12">
        <v>0</v>
      </c>
      <c r="CC106" s="12">
        <v>3</v>
      </c>
      <c r="CD106" s="12">
        <v>2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</row>
    <row r="107" spans="2:90" ht="20.100000000000001" customHeight="1" thickBot="1" x14ac:dyDescent="0.25">
      <c r="B107" s="4" t="s">
        <v>316</v>
      </c>
      <c r="C107" s="12">
        <v>3</v>
      </c>
      <c r="D107" s="12">
        <v>0</v>
      </c>
      <c r="E107" s="12">
        <v>3</v>
      </c>
      <c r="F107" s="12">
        <v>3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1</v>
      </c>
      <c r="X107" s="12">
        <v>0</v>
      </c>
      <c r="Y107" s="12">
        <v>1</v>
      </c>
      <c r="Z107" s="12">
        <v>3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1</v>
      </c>
      <c r="AN107" s="12">
        <v>0</v>
      </c>
      <c r="AO107" s="12">
        <v>1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1</v>
      </c>
      <c r="BX107" s="12">
        <v>0</v>
      </c>
      <c r="BY107" s="12">
        <v>1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</row>
    <row r="108" spans="2:90" ht="20.100000000000001" customHeight="1" thickBot="1" x14ac:dyDescent="0.25">
      <c r="B108" s="4" t="s">
        <v>317</v>
      </c>
      <c r="C108" s="12">
        <v>1</v>
      </c>
      <c r="D108" s="12">
        <v>0</v>
      </c>
      <c r="E108" s="12">
        <v>1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1</v>
      </c>
      <c r="X108" s="12">
        <v>0</v>
      </c>
      <c r="Y108" s="12">
        <v>1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</row>
    <row r="109" spans="2:90" ht="20.100000000000001" customHeight="1" thickBot="1" x14ac:dyDescent="0.25">
      <c r="B109" s="4" t="s">
        <v>177</v>
      </c>
      <c r="C109" s="12">
        <v>273</v>
      </c>
      <c r="D109" s="12">
        <v>12</v>
      </c>
      <c r="E109" s="12">
        <v>300</v>
      </c>
      <c r="F109" s="12">
        <v>95</v>
      </c>
      <c r="G109" s="12">
        <v>1</v>
      </c>
      <c r="H109" s="12">
        <v>0</v>
      </c>
      <c r="I109" s="12">
        <v>2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18</v>
      </c>
      <c r="T109" s="12">
        <v>5</v>
      </c>
      <c r="U109" s="12">
        <v>24</v>
      </c>
      <c r="V109" s="12">
        <v>1</v>
      </c>
      <c r="W109" s="12">
        <v>67</v>
      </c>
      <c r="X109" s="12">
        <v>1</v>
      </c>
      <c r="Y109" s="12">
        <v>74</v>
      </c>
      <c r="Z109" s="12">
        <v>32</v>
      </c>
      <c r="AA109" s="12">
        <v>0</v>
      </c>
      <c r="AB109" s="12">
        <v>0</v>
      </c>
      <c r="AC109" s="12">
        <v>0</v>
      </c>
      <c r="AD109" s="12">
        <v>0</v>
      </c>
      <c r="AE109" s="12">
        <v>2</v>
      </c>
      <c r="AF109" s="12">
        <v>0</v>
      </c>
      <c r="AG109" s="12">
        <v>4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4</v>
      </c>
      <c r="AN109" s="12">
        <v>1</v>
      </c>
      <c r="AO109" s="12">
        <v>4</v>
      </c>
      <c r="AP109" s="12">
        <v>1</v>
      </c>
      <c r="AQ109" s="12">
        <v>58</v>
      </c>
      <c r="AR109" s="12">
        <v>0</v>
      </c>
      <c r="AS109" s="12">
        <v>59</v>
      </c>
      <c r="AT109" s="12">
        <v>21</v>
      </c>
      <c r="AU109" s="12">
        <v>0</v>
      </c>
      <c r="AV109" s="12">
        <v>0</v>
      </c>
      <c r="AW109" s="12">
        <v>0</v>
      </c>
      <c r="AX109" s="12">
        <v>0</v>
      </c>
      <c r="AY109" s="12">
        <v>29</v>
      </c>
      <c r="AZ109" s="12">
        <v>0</v>
      </c>
      <c r="BA109" s="12">
        <v>31</v>
      </c>
      <c r="BB109" s="12">
        <v>7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1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11</v>
      </c>
      <c r="BT109" s="12">
        <v>0</v>
      </c>
      <c r="BU109" s="12">
        <v>10</v>
      </c>
      <c r="BV109" s="12">
        <v>5</v>
      </c>
      <c r="BW109" s="12">
        <v>9</v>
      </c>
      <c r="BX109" s="12">
        <v>3</v>
      </c>
      <c r="BY109" s="12">
        <v>15</v>
      </c>
      <c r="BZ109" s="12">
        <v>0</v>
      </c>
      <c r="CA109" s="12">
        <v>74</v>
      </c>
      <c r="CB109" s="12">
        <v>2</v>
      </c>
      <c r="CC109" s="12">
        <v>76</v>
      </c>
      <c r="CD109" s="12">
        <v>28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</row>
    <row r="110" spans="2:90" ht="20.100000000000001" customHeight="1" thickBot="1" x14ac:dyDescent="0.25">
      <c r="B110" s="4" t="s">
        <v>318</v>
      </c>
      <c r="C110" s="12">
        <v>5</v>
      </c>
      <c r="D110" s="12">
        <v>0</v>
      </c>
      <c r="E110" s="12">
        <v>3</v>
      </c>
      <c r="F110" s="12">
        <v>6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5</v>
      </c>
      <c r="X110" s="12">
        <v>0</v>
      </c>
      <c r="Y110" s="12">
        <v>2</v>
      </c>
      <c r="Z110" s="12">
        <v>6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1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</row>
    <row r="111" spans="2:90" ht="20.100000000000001" customHeight="1" thickBot="1" x14ac:dyDescent="0.25">
      <c r="B111" s="4" t="s">
        <v>319</v>
      </c>
      <c r="C111" s="12">
        <v>5</v>
      </c>
      <c r="D111" s="12">
        <v>0</v>
      </c>
      <c r="E111" s="12">
        <v>10</v>
      </c>
      <c r="F111" s="12">
        <v>1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4</v>
      </c>
      <c r="X111" s="12">
        <v>0</v>
      </c>
      <c r="Y111" s="12">
        <v>7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1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1</v>
      </c>
      <c r="CB111" s="12">
        <v>0</v>
      </c>
      <c r="CC111" s="12">
        <v>3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</row>
    <row r="112" spans="2:90" ht="20.100000000000001" customHeight="1" thickBot="1" x14ac:dyDescent="0.25">
      <c r="B112" s="4" t="s">
        <v>320</v>
      </c>
      <c r="C112" s="12">
        <v>3</v>
      </c>
      <c r="D112" s="12">
        <v>0</v>
      </c>
      <c r="E112" s="12">
        <v>2</v>
      </c>
      <c r="F112" s="12">
        <v>2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1</v>
      </c>
      <c r="T112" s="12">
        <v>0</v>
      </c>
      <c r="U112" s="12">
        <v>1</v>
      </c>
      <c r="V112" s="12">
        <v>0</v>
      </c>
      <c r="W112" s="12">
        <v>1</v>
      </c>
      <c r="X112" s="12">
        <v>0</v>
      </c>
      <c r="Y112" s="12">
        <v>1</v>
      </c>
      <c r="Z112" s="12">
        <v>1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1</v>
      </c>
      <c r="AR112" s="12">
        <v>0</v>
      </c>
      <c r="AS112" s="12">
        <v>0</v>
      </c>
      <c r="AT112" s="12">
        <v>1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</row>
    <row r="113" spans="2:90" ht="20.100000000000001" customHeight="1" thickBot="1" x14ac:dyDescent="0.25">
      <c r="B113" s="4" t="s">
        <v>321</v>
      </c>
      <c r="C113" s="12">
        <v>9</v>
      </c>
      <c r="D113" s="12">
        <v>0</v>
      </c>
      <c r="E113" s="12">
        <v>2</v>
      </c>
      <c r="F113" s="12">
        <v>8</v>
      </c>
      <c r="G113" s="12">
        <v>4</v>
      </c>
      <c r="H113" s="12">
        <v>0</v>
      </c>
      <c r="I113" s="12">
        <v>0</v>
      </c>
      <c r="J113" s="12">
        <v>4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4</v>
      </c>
      <c r="X113" s="12">
        <v>0</v>
      </c>
      <c r="Y113" s="12">
        <v>0</v>
      </c>
      <c r="Z113" s="12">
        <v>4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1</v>
      </c>
      <c r="BX113" s="12">
        <v>0</v>
      </c>
      <c r="BY113" s="12">
        <v>1</v>
      </c>
      <c r="BZ113" s="12">
        <v>0</v>
      </c>
      <c r="CA113" s="12">
        <v>0</v>
      </c>
      <c r="CB113" s="12">
        <v>0</v>
      </c>
      <c r="CC113" s="12">
        <v>1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</row>
    <row r="114" spans="2:90" ht="20.100000000000001" customHeight="1" thickBot="1" x14ac:dyDescent="0.25">
      <c r="B114" s="4" t="s">
        <v>322</v>
      </c>
      <c r="C114" s="12">
        <v>3</v>
      </c>
      <c r="D114" s="12">
        <v>0</v>
      </c>
      <c r="E114" s="12">
        <v>2</v>
      </c>
      <c r="F114" s="12">
        <v>2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2</v>
      </c>
      <c r="X114" s="12">
        <v>0</v>
      </c>
      <c r="Y114" s="12">
        <v>2</v>
      </c>
      <c r="Z114" s="12">
        <v>1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1</v>
      </c>
      <c r="AR114" s="12">
        <v>0</v>
      </c>
      <c r="AS114" s="12">
        <v>0</v>
      </c>
      <c r="AT114" s="12">
        <v>1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</row>
    <row r="115" spans="2:90" ht="20.100000000000001" customHeight="1" thickBot="1" x14ac:dyDescent="0.25">
      <c r="B115" s="4" t="s">
        <v>323</v>
      </c>
      <c r="C115" s="12">
        <v>2</v>
      </c>
      <c r="D115" s="12">
        <v>1</v>
      </c>
      <c r="E115" s="12">
        <v>5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1</v>
      </c>
      <c r="T115" s="12">
        <v>0</v>
      </c>
      <c r="U115" s="12">
        <v>1</v>
      </c>
      <c r="V115" s="12">
        <v>0</v>
      </c>
      <c r="W115" s="12">
        <v>0</v>
      </c>
      <c r="X115" s="12">
        <v>0</v>
      </c>
      <c r="Y115" s="12">
        <v>1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1</v>
      </c>
      <c r="BY115" s="12">
        <v>1</v>
      </c>
      <c r="BZ115" s="12">
        <v>0</v>
      </c>
      <c r="CA115" s="12">
        <v>1</v>
      </c>
      <c r="CB115" s="12">
        <v>0</v>
      </c>
      <c r="CC115" s="12">
        <v>2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</row>
    <row r="116" spans="2:90" ht="20.100000000000001" customHeight="1" thickBot="1" x14ac:dyDescent="0.25">
      <c r="B116" s="4" t="s">
        <v>324</v>
      </c>
      <c r="C116" s="12">
        <v>15</v>
      </c>
      <c r="D116" s="12">
        <v>0</v>
      </c>
      <c r="E116" s="12">
        <v>19</v>
      </c>
      <c r="F116" s="12">
        <v>15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5</v>
      </c>
      <c r="X116" s="12">
        <v>0</v>
      </c>
      <c r="Y116" s="12">
        <v>5</v>
      </c>
      <c r="Z116" s="12">
        <v>4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6</v>
      </c>
      <c r="AR116" s="12">
        <v>0</v>
      </c>
      <c r="AS116" s="12">
        <v>9</v>
      </c>
      <c r="AT116" s="12">
        <v>5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4</v>
      </c>
      <c r="CB116" s="12">
        <v>0</v>
      </c>
      <c r="CC116" s="12">
        <v>5</v>
      </c>
      <c r="CD116" s="12">
        <v>6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</row>
    <row r="117" spans="2:90" ht="20.100000000000001" customHeight="1" thickBot="1" x14ac:dyDescent="0.25">
      <c r="B117" s="4" t="s">
        <v>325</v>
      </c>
      <c r="C117" s="12">
        <v>25</v>
      </c>
      <c r="D117" s="12">
        <v>4</v>
      </c>
      <c r="E117" s="12">
        <v>43</v>
      </c>
      <c r="F117" s="12">
        <v>15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1</v>
      </c>
      <c r="T117" s="12">
        <v>2</v>
      </c>
      <c r="U117" s="12">
        <v>2</v>
      </c>
      <c r="V117" s="12">
        <v>1</v>
      </c>
      <c r="W117" s="12">
        <v>11</v>
      </c>
      <c r="X117" s="12">
        <v>0</v>
      </c>
      <c r="Y117" s="12">
        <v>25</v>
      </c>
      <c r="Z117" s="12">
        <v>5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6</v>
      </c>
      <c r="AR117" s="12">
        <v>0</v>
      </c>
      <c r="AS117" s="12">
        <v>2</v>
      </c>
      <c r="AT117" s="12">
        <v>5</v>
      </c>
      <c r="AU117" s="12">
        <v>0</v>
      </c>
      <c r="AV117" s="12">
        <v>0</v>
      </c>
      <c r="AW117" s="12">
        <v>0</v>
      </c>
      <c r="AX117" s="12">
        <v>0</v>
      </c>
      <c r="AY117" s="12">
        <v>1</v>
      </c>
      <c r="AZ117" s="12">
        <v>0</v>
      </c>
      <c r="BA117" s="12">
        <v>2</v>
      </c>
      <c r="BB117" s="12">
        <v>1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2</v>
      </c>
      <c r="BY117" s="12">
        <v>2</v>
      </c>
      <c r="BZ117" s="12">
        <v>0</v>
      </c>
      <c r="CA117" s="12">
        <v>6</v>
      </c>
      <c r="CB117" s="12">
        <v>0</v>
      </c>
      <c r="CC117" s="12">
        <v>10</v>
      </c>
      <c r="CD117" s="12">
        <v>3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</row>
    <row r="118" spans="2:90" ht="20.100000000000001" customHeight="1" thickBot="1" x14ac:dyDescent="0.25">
      <c r="B118" s="4" t="s">
        <v>326</v>
      </c>
      <c r="C118" s="12">
        <v>3</v>
      </c>
      <c r="D118" s="12">
        <v>1</v>
      </c>
      <c r="E118" s="12">
        <v>4</v>
      </c>
      <c r="F118" s="12">
        <v>1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1</v>
      </c>
      <c r="U118" s="12">
        <v>1</v>
      </c>
      <c r="V118" s="12">
        <v>0</v>
      </c>
      <c r="W118" s="12">
        <v>3</v>
      </c>
      <c r="X118" s="12">
        <v>0</v>
      </c>
      <c r="Y118" s="12">
        <v>3</v>
      </c>
      <c r="Z118" s="12">
        <v>1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</row>
    <row r="119" spans="2:90" ht="20.100000000000001" customHeight="1" thickBot="1" x14ac:dyDescent="0.25">
      <c r="B119" s="4" t="s">
        <v>327</v>
      </c>
      <c r="C119" s="12">
        <v>9</v>
      </c>
      <c r="D119" s="12">
        <v>1</v>
      </c>
      <c r="E119" s="12">
        <v>14</v>
      </c>
      <c r="F119" s="12">
        <v>9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1</v>
      </c>
      <c r="V119" s="12">
        <v>0</v>
      </c>
      <c r="W119" s="12">
        <v>4</v>
      </c>
      <c r="X119" s="12">
        <v>0</v>
      </c>
      <c r="Y119" s="12">
        <v>6</v>
      </c>
      <c r="Z119" s="12">
        <v>4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3</v>
      </c>
      <c r="AR119" s="12">
        <v>0</v>
      </c>
      <c r="AS119" s="12">
        <v>3</v>
      </c>
      <c r="AT119" s="12">
        <v>1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1</v>
      </c>
      <c r="BY119" s="12">
        <v>2</v>
      </c>
      <c r="BZ119" s="12">
        <v>0</v>
      </c>
      <c r="CA119" s="12">
        <v>2</v>
      </c>
      <c r="CB119" s="12">
        <v>0</v>
      </c>
      <c r="CC119" s="12">
        <v>2</v>
      </c>
      <c r="CD119" s="12">
        <v>4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</row>
    <row r="120" spans="2:90" ht="20.100000000000001" customHeight="1" thickBot="1" x14ac:dyDescent="0.25">
      <c r="B120" s="4" t="s">
        <v>328</v>
      </c>
      <c r="C120" s="12">
        <v>3</v>
      </c>
      <c r="D120" s="12">
        <v>0</v>
      </c>
      <c r="E120" s="12">
        <v>5</v>
      </c>
      <c r="F120" s="12">
        <v>2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2</v>
      </c>
      <c r="X120" s="12">
        <v>0</v>
      </c>
      <c r="Y120" s="12">
        <v>3</v>
      </c>
      <c r="Z120" s="12">
        <v>2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1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1</v>
      </c>
      <c r="CB120" s="12">
        <v>0</v>
      </c>
      <c r="CC120" s="12">
        <v>1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</row>
    <row r="121" spans="2:90" ht="20.100000000000001" customHeight="1" thickBot="1" x14ac:dyDescent="0.25">
      <c r="B121" s="4" t="s">
        <v>329</v>
      </c>
      <c r="C121" s="12">
        <v>86</v>
      </c>
      <c r="D121" s="12">
        <v>3</v>
      </c>
      <c r="E121" s="12">
        <v>65</v>
      </c>
      <c r="F121" s="12">
        <v>49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8</v>
      </c>
      <c r="T121" s="12">
        <v>0</v>
      </c>
      <c r="U121" s="12">
        <v>6</v>
      </c>
      <c r="V121" s="12">
        <v>0</v>
      </c>
      <c r="W121" s="12">
        <v>31</v>
      </c>
      <c r="X121" s="12">
        <v>0</v>
      </c>
      <c r="Y121" s="12">
        <v>19</v>
      </c>
      <c r="Z121" s="12">
        <v>18</v>
      </c>
      <c r="AA121" s="12">
        <v>1</v>
      </c>
      <c r="AB121" s="12">
        <v>0</v>
      </c>
      <c r="AC121" s="12">
        <v>1</v>
      </c>
      <c r="AD121" s="12">
        <v>0</v>
      </c>
      <c r="AE121" s="12">
        <v>2</v>
      </c>
      <c r="AF121" s="12">
        <v>0</v>
      </c>
      <c r="AG121" s="12">
        <v>2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3</v>
      </c>
      <c r="AN121" s="12">
        <v>0</v>
      </c>
      <c r="AO121" s="12">
        <v>4</v>
      </c>
      <c r="AP121" s="12">
        <v>0</v>
      </c>
      <c r="AQ121" s="12">
        <v>10</v>
      </c>
      <c r="AR121" s="12">
        <v>1</v>
      </c>
      <c r="AS121" s="12">
        <v>11</v>
      </c>
      <c r="AT121" s="12">
        <v>6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5</v>
      </c>
      <c r="BT121" s="12">
        <v>0</v>
      </c>
      <c r="BU121" s="12">
        <v>2</v>
      </c>
      <c r="BV121" s="12">
        <v>3</v>
      </c>
      <c r="BW121" s="12">
        <v>7</v>
      </c>
      <c r="BX121" s="12">
        <v>1</v>
      </c>
      <c r="BY121" s="12">
        <v>7</v>
      </c>
      <c r="BZ121" s="12">
        <v>4</v>
      </c>
      <c r="CA121" s="12">
        <v>19</v>
      </c>
      <c r="CB121" s="12">
        <v>1</v>
      </c>
      <c r="CC121" s="12">
        <v>13</v>
      </c>
      <c r="CD121" s="12">
        <v>18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</row>
    <row r="122" spans="2:90" ht="20.100000000000001" customHeight="1" thickBot="1" x14ac:dyDescent="0.25">
      <c r="B122" s="4" t="s">
        <v>330</v>
      </c>
      <c r="C122" s="12">
        <v>2</v>
      </c>
      <c r="D122" s="12">
        <v>0</v>
      </c>
      <c r="E122" s="12">
        <v>2</v>
      </c>
      <c r="F122" s="12">
        <v>2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1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2</v>
      </c>
      <c r="CB122" s="12">
        <v>0</v>
      </c>
      <c r="CC122" s="12">
        <v>1</v>
      </c>
      <c r="CD122" s="12">
        <v>2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</row>
    <row r="123" spans="2:90" ht="20.100000000000001" customHeight="1" thickBot="1" x14ac:dyDescent="0.25">
      <c r="B123" s="4" t="s">
        <v>331</v>
      </c>
      <c r="C123" s="12">
        <v>96</v>
      </c>
      <c r="D123" s="12">
        <v>0</v>
      </c>
      <c r="E123" s="12">
        <v>89</v>
      </c>
      <c r="F123" s="12">
        <v>41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5</v>
      </c>
      <c r="T123" s="12">
        <v>0</v>
      </c>
      <c r="U123" s="12">
        <v>5</v>
      </c>
      <c r="V123" s="12">
        <v>0</v>
      </c>
      <c r="W123" s="12">
        <v>31</v>
      </c>
      <c r="X123" s="12">
        <v>0</v>
      </c>
      <c r="Y123" s="12">
        <v>31</v>
      </c>
      <c r="Z123" s="12">
        <v>13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</v>
      </c>
      <c r="AN123" s="12">
        <v>0</v>
      </c>
      <c r="AO123" s="12">
        <v>2</v>
      </c>
      <c r="AP123" s="12">
        <v>0</v>
      </c>
      <c r="AQ123" s="12">
        <v>19</v>
      </c>
      <c r="AR123" s="12">
        <v>0</v>
      </c>
      <c r="AS123" s="12">
        <v>17</v>
      </c>
      <c r="AT123" s="12">
        <v>10</v>
      </c>
      <c r="AU123" s="12">
        <v>0</v>
      </c>
      <c r="AV123" s="12">
        <v>0</v>
      </c>
      <c r="AW123" s="12">
        <v>0</v>
      </c>
      <c r="AX123" s="12">
        <v>0</v>
      </c>
      <c r="AY123" s="12">
        <v>5</v>
      </c>
      <c r="AZ123" s="12">
        <v>0</v>
      </c>
      <c r="BA123" s="12">
        <v>4</v>
      </c>
      <c r="BB123" s="12">
        <v>2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5</v>
      </c>
      <c r="BT123" s="12">
        <v>0</v>
      </c>
      <c r="BU123" s="12">
        <v>7</v>
      </c>
      <c r="BV123" s="12">
        <v>3</v>
      </c>
      <c r="BW123" s="12">
        <v>3</v>
      </c>
      <c r="BX123" s="12">
        <v>0</v>
      </c>
      <c r="BY123" s="12">
        <v>3</v>
      </c>
      <c r="BZ123" s="12">
        <v>0</v>
      </c>
      <c r="CA123" s="12">
        <v>26</v>
      </c>
      <c r="CB123" s="12">
        <v>0</v>
      </c>
      <c r="CC123" s="12">
        <v>20</v>
      </c>
      <c r="CD123" s="12">
        <v>13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</row>
    <row r="124" spans="2:90" ht="20.100000000000001" customHeight="1" thickBot="1" x14ac:dyDescent="0.25">
      <c r="B124" s="4" t="s">
        <v>332</v>
      </c>
      <c r="C124" s="12">
        <v>4</v>
      </c>
      <c r="D124" s="12">
        <v>0</v>
      </c>
      <c r="E124" s="12">
        <v>4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2</v>
      </c>
      <c r="X124" s="12">
        <v>0</v>
      </c>
      <c r="Y124" s="12">
        <v>1</v>
      </c>
      <c r="Z124" s="12">
        <v>1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2</v>
      </c>
      <c r="CB124" s="12">
        <v>0</v>
      </c>
      <c r="CC124" s="12">
        <v>3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</row>
    <row r="125" spans="2:90" ht="20.100000000000001" customHeight="1" thickBot="1" x14ac:dyDescent="0.25">
      <c r="B125" s="4" t="s">
        <v>333</v>
      </c>
      <c r="C125" s="12">
        <v>6</v>
      </c>
      <c r="D125" s="12">
        <v>2</v>
      </c>
      <c r="E125" s="12">
        <v>7</v>
      </c>
      <c r="F125" s="12">
        <v>3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2</v>
      </c>
      <c r="X125" s="12">
        <v>0</v>
      </c>
      <c r="Y125" s="12">
        <v>1</v>
      </c>
      <c r="Z125" s="12">
        <v>1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2</v>
      </c>
      <c r="AO125" s="12">
        <v>2</v>
      </c>
      <c r="AP125" s="12">
        <v>0</v>
      </c>
      <c r="AQ125" s="12">
        <v>3</v>
      </c>
      <c r="AR125" s="12">
        <v>0</v>
      </c>
      <c r="AS125" s="12">
        <v>3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1</v>
      </c>
      <c r="CB125" s="12">
        <v>0</v>
      </c>
      <c r="CC125" s="12">
        <v>0</v>
      </c>
      <c r="CD125" s="12">
        <v>2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</row>
    <row r="126" spans="2:90" ht="20.100000000000001" customHeight="1" thickBot="1" x14ac:dyDescent="0.25">
      <c r="B126" s="4" t="s">
        <v>334</v>
      </c>
      <c r="C126" s="12">
        <v>18</v>
      </c>
      <c r="D126" s="12">
        <v>0</v>
      </c>
      <c r="E126" s="12">
        <v>19</v>
      </c>
      <c r="F126" s="12">
        <v>3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3</v>
      </c>
      <c r="X126" s="12">
        <v>0</v>
      </c>
      <c r="Y126" s="12">
        <v>6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5</v>
      </c>
      <c r="AR126" s="12">
        <v>0</v>
      </c>
      <c r="AS126" s="12">
        <v>6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5</v>
      </c>
      <c r="AZ126" s="12">
        <v>0</v>
      </c>
      <c r="BA126" s="12">
        <v>4</v>
      </c>
      <c r="BB126" s="12">
        <v>1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5</v>
      </c>
      <c r="BX126" s="12">
        <v>0</v>
      </c>
      <c r="BY126" s="12">
        <v>3</v>
      </c>
      <c r="BZ126" s="12">
        <v>2</v>
      </c>
      <c r="CA126" s="12">
        <v>0</v>
      </c>
      <c r="CB126" s="12">
        <v>0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</row>
    <row r="127" spans="2:90" ht="20.100000000000001" customHeight="1" thickBot="1" x14ac:dyDescent="0.25">
      <c r="B127" s="4" t="s">
        <v>335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</row>
    <row r="128" spans="2:90" ht="20.100000000000001" customHeight="1" thickBot="1" x14ac:dyDescent="0.25">
      <c r="B128" s="4" t="s">
        <v>336</v>
      </c>
      <c r="C128" s="12">
        <v>3</v>
      </c>
      <c r="D128" s="12">
        <v>1</v>
      </c>
      <c r="E128" s="12">
        <v>7</v>
      </c>
      <c r="F128" s="12">
        <v>2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1</v>
      </c>
      <c r="T128" s="12">
        <v>0</v>
      </c>
      <c r="U128" s="12">
        <v>2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1</v>
      </c>
      <c r="AF128" s="12">
        <v>0</v>
      </c>
      <c r="AG128" s="12">
        <v>1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1</v>
      </c>
      <c r="BY128" s="12">
        <v>1</v>
      </c>
      <c r="BZ128" s="12">
        <v>0</v>
      </c>
      <c r="CA128" s="12">
        <v>1</v>
      </c>
      <c r="CB128" s="12">
        <v>0</v>
      </c>
      <c r="CC128" s="12">
        <v>3</v>
      </c>
      <c r="CD128" s="12">
        <v>2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</row>
    <row r="129" spans="2:90" ht="20.100000000000001" customHeight="1" thickBot="1" x14ac:dyDescent="0.25">
      <c r="B129" s="4" t="s">
        <v>337</v>
      </c>
      <c r="C129" s="12">
        <v>2</v>
      </c>
      <c r="D129" s="12">
        <v>0</v>
      </c>
      <c r="E129" s="12">
        <v>3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1</v>
      </c>
      <c r="AR129" s="12">
        <v>0</v>
      </c>
      <c r="AS129" s="12">
        <v>1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1</v>
      </c>
      <c r="BZ129" s="12">
        <v>0</v>
      </c>
      <c r="CA129" s="12">
        <v>1</v>
      </c>
      <c r="CB129" s="12">
        <v>0</v>
      </c>
      <c r="CC129" s="12">
        <v>1</v>
      </c>
      <c r="CD129" s="12">
        <v>1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</row>
    <row r="130" spans="2:90" ht="20.100000000000001" customHeight="1" thickBot="1" x14ac:dyDescent="0.25">
      <c r="B130" s="4" t="s">
        <v>338</v>
      </c>
      <c r="C130" s="12">
        <v>1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1</v>
      </c>
      <c r="CB130" s="12">
        <v>0</v>
      </c>
      <c r="CC130" s="12">
        <v>0</v>
      </c>
      <c r="CD130" s="12">
        <v>1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</row>
    <row r="131" spans="2:90" ht="20.100000000000001" customHeight="1" thickBot="1" x14ac:dyDescent="0.25">
      <c r="B131" s="4" t="s">
        <v>339</v>
      </c>
      <c r="C131" s="12">
        <v>1</v>
      </c>
      <c r="D131" s="12">
        <v>0</v>
      </c>
      <c r="E131" s="12">
        <v>3</v>
      </c>
      <c r="F131" s="12">
        <v>1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1</v>
      </c>
      <c r="BZ131" s="12">
        <v>0</v>
      </c>
      <c r="CA131" s="12">
        <v>1</v>
      </c>
      <c r="CB131" s="12">
        <v>0</v>
      </c>
      <c r="CC131" s="12">
        <v>2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</row>
    <row r="132" spans="2:90" ht="20.100000000000001" customHeight="1" thickBot="1" x14ac:dyDescent="0.25">
      <c r="B132" s="4" t="s">
        <v>638</v>
      </c>
      <c r="C132" s="12">
        <v>16</v>
      </c>
      <c r="D132" s="12">
        <v>0</v>
      </c>
      <c r="E132" s="12">
        <v>8</v>
      </c>
      <c r="F132" s="12">
        <v>6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4</v>
      </c>
      <c r="X132" s="12">
        <v>0</v>
      </c>
      <c r="Y132" s="12">
        <v>3</v>
      </c>
      <c r="Z132" s="12">
        <v>1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1</v>
      </c>
      <c r="AN132" s="12">
        <v>0</v>
      </c>
      <c r="AO132" s="12">
        <v>1</v>
      </c>
      <c r="AP132" s="12">
        <v>0</v>
      </c>
      <c r="AQ132" s="12">
        <v>2</v>
      </c>
      <c r="AR132" s="12">
        <v>0</v>
      </c>
      <c r="AS132" s="12">
        <v>0</v>
      </c>
      <c r="AT132" s="12">
        <v>1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5</v>
      </c>
      <c r="BX132" s="12">
        <v>0</v>
      </c>
      <c r="BY132" s="12">
        <v>0</v>
      </c>
      <c r="BZ132" s="12">
        <v>0</v>
      </c>
      <c r="CA132" s="12">
        <v>4</v>
      </c>
      <c r="CB132" s="12">
        <v>0</v>
      </c>
      <c r="CC132" s="12">
        <v>4</v>
      </c>
      <c r="CD132" s="12">
        <v>4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</row>
    <row r="133" spans="2:90" ht="20.100000000000001" customHeight="1" thickBot="1" x14ac:dyDescent="0.25">
      <c r="B133" s="4" t="s">
        <v>340</v>
      </c>
      <c r="C133" s="12">
        <v>57</v>
      </c>
      <c r="D133" s="12">
        <v>23</v>
      </c>
      <c r="E133" s="12">
        <v>74</v>
      </c>
      <c r="F133" s="12">
        <v>84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2</v>
      </c>
      <c r="T133" s="12">
        <v>11</v>
      </c>
      <c r="U133" s="12">
        <v>13</v>
      </c>
      <c r="V133" s="12">
        <v>0</v>
      </c>
      <c r="W133" s="12">
        <v>12</v>
      </c>
      <c r="X133" s="12">
        <v>0</v>
      </c>
      <c r="Y133" s="12">
        <v>18</v>
      </c>
      <c r="Z133" s="12">
        <v>32</v>
      </c>
      <c r="AA133" s="12">
        <v>0</v>
      </c>
      <c r="AB133" s="12">
        <v>0</v>
      </c>
      <c r="AC133" s="12">
        <v>0</v>
      </c>
      <c r="AD133" s="12">
        <v>1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2</v>
      </c>
      <c r="AN133" s="12">
        <v>1</v>
      </c>
      <c r="AO133" s="12">
        <v>3</v>
      </c>
      <c r="AP133" s="12">
        <v>0</v>
      </c>
      <c r="AQ133" s="12">
        <v>14</v>
      </c>
      <c r="AR133" s="12">
        <v>0</v>
      </c>
      <c r="AS133" s="12">
        <v>5</v>
      </c>
      <c r="AT133" s="12">
        <v>27</v>
      </c>
      <c r="AU133" s="12">
        <v>0</v>
      </c>
      <c r="AV133" s="12">
        <v>0</v>
      </c>
      <c r="AW133" s="12">
        <v>0</v>
      </c>
      <c r="AX133" s="12">
        <v>1</v>
      </c>
      <c r="AY133" s="12">
        <v>0</v>
      </c>
      <c r="AZ133" s="12">
        <v>0</v>
      </c>
      <c r="BA133" s="12">
        <v>0</v>
      </c>
      <c r="BB133" s="12">
        <v>1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6</v>
      </c>
      <c r="BX133" s="12">
        <v>11</v>
      </c>
      <c r="BY133" s="12">
        <v>15</v>
      </c>
      <c r="BZ133" s="12">
        <v>2</v>
      </c>
      <c r="CA133" s="12">
        <v>21</v>
      </c>
      <c r="CB133" s="12">
        <v>0</v>
      </c>
      <c r="CC133" s="12">
        <v>20</v>
      </c>
      <c r="CD133" s="12">
        <v>20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</row>
    <row r="134" spans="2:90" ht="20.100000000000001" customHeight="1" thickBot="1" x14ac:dyDescent="0.25">
      <c r="B134" s="4" t="s">
        <v>341</v>
      </c>
      <c r="C134" s="12">
        <v>218</v>
      </c>
      <c r="D134" s="12">
        <v>0</v>
      </c>
      <c r="E134" s="12">
        <v>210</v>
      </c>
      <c r="F134" s="12">
        <v>155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12</v>
      </c>
      <c r="T134" s="12">
        <v>0</v>
      </c>
      <c r="U134" s="12">
        <v>13</v>
      </c>
      <c r="V134" s="12">
        <v>9</v>
      </c>
      <c r="W134" s="12">
        <v>87</v>
      </c>
      <c r="X134" s="12">
        <v>0</v>
      </c>
      <c r="Y134" s="12">
        <v>64</v>
      </c>
      <c r="Z134" s="12">
        <v>77</v>
      </c>
      <c r="AA134" s="12">
        <v>0</v>
      </c>
      <c r="AB134" s="12">
        <v>0</v>
      </c>
      <c r="AC134" s="12">
        <v>0</v>
      </c>
      <c r="AD134" s="12">
        <v>0</v>
      </c>
      <c r="AE134" s="12">
        <v>1</v>
      </c>
      <c r="AF134" s="12">
        <v>0</v>
      </c>
      <c r="AG134" s="12">
        <v>2</v>
      </c>
      <c r="AH134" s="12">
        <v>1</v>
      </c>
      <c r="AI134" s="12">
        <v>0</v>
      </c>
      <c r="AJ134" s="12">
        <v>0</v>
      </c>
      <c r="AK134" s="12">
        <v>0</v>
      </c>
      <c r="AL134" s="12">
        <v>0</v>
      </c>
      <c r="AM134" s="12">
        <v>30</v>
      </c>
      <c r="AN134" s="12">
        <v>0</v>
      </c>
      <c r="AO134" s="12">
        <v>30</v>
      </c>
      <c r="AP134" s="12">
        <v>0</v>
      </c>
      <c r="AQ134" s="12">
        <v>57</v>
      </c>
      <c r="AR134" s="12">
        <v>0</v>
      </c>
      <c r="AS134" s="12">
        <v>52</v>
      </c>
      <c r="AT134" s="12">
        <v>35</v>
      </c>
      <c r="AU134" s="12">
        <v>0</v>
      </c>
      <c r="AV134" s="12">
        <v>0</v>
      </c>
      <c r="AW134" s="12">
        <v>1</v>
      </c>
      <c r="AX134" s="12">
        <v>0</v>
      </c>
      <c r="AY134" s="12">
        <v>7</v>
      </c>
      <c r="AZ134" s="12">
        <v>0</v>
      </c>
      <c r="BA134" s="12">
        <v>8</v>
      </c>
      <c r="BB134" s="12">
        <v>1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1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1</v>
      </c>
      <c r="BT134" s="12">
        <v>0</v>
      </c>
      <c r="BU134" s="12">
        <v>1</v>
      </c>
      <c r="BV134" s="12">
        <v>0</v>
      </c>
      <c r="BW134" s="12">
        <v>5</v>
      </c>
      <c r="BX134" s="12">
        <v>0</v>
      </c>
      <c r="BY134" s="12">
        <v>8</v>
      </c>
      <c r="BZ134" s="12">
        <v>1</v>
      </c>
      <c r="CA134" s="12">
        <v>18</v>
      </c>
      <c r="CB134" s="12">
        <v>0</v>
      </c>
      <c r="CC134" s="12">
        <v>30</v>
      </c>
      <c r="CD134" s="12">
        <v>31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</row>
    <row r="135" spans="2:90" ht="20.100000000000001" customHeight="1" thickBot="1" x14ac:dyDescent="0.25">
      <c r="B135" s="4" t="s">
        <v>342</v>
      </c>
      <c r="C135" s="12">
        <v>62</v>
      </c>
      <c r="D135" s="12">
        <v>2</v>
      </c>
      <c r="E135" s="12">
        <v>37</v>
      </c>
      <c r="F135" s="12">
        <v>91</v>
      </c>
      <c r="G135" s="12">
        <v>1</v>
      </c>
      <c r="H135" s="12">
        <v>0</v>
      </c>
      <c r="I135" s="12">
        <v>0</v>
      </c>
      <c r="J135" s="12">
        <v>1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1</v>
      </c>
      <c r="W135" s="12">
        <v>21</v>
      </c>
      <c r="X135" s="12">
        <v>0</v>
      </c>
      <c r="Y135" s="12">
        <v>11</v>
      </c>
      <c r="Z135" s="12">
        <v>33</v>
      </c>
      <c r="AA135" s="12">
        <v>1</v>
      </c>
      <c r="AB135" s="12">
        <v>1</v>
      </c>
      <c r="AC135" s="12">
        <v>0</v>
      </c>
      <c r="AD135" s="12">
        <v>2</v>
      </c>
      <c r="AE135" s="12">
        <v>0</v>
      </c>
      <c r="AF135" s="12">
        <v>0</v>
      </c>
      <c r="AG135" s="12">
        <v>1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3</v>
      </c>
      <c r="AN135" s="12">
        <v>0</v>
      </c>
      <c r="AO135" s="12">
        <v>1</v>
      </c>
      <c r="AP135" s="12">
        <v>2</v>
      </c>
      <c r="AQ135" s="12">
        <v>12</v>
      </c>
      <c r="AR135" s="12">
        <v>0</v>
      </c>
      <c r="AS135" s="12">
        <v>9</v>
      </c>
      <c r="AT135" s="12">
        <v>14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1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2</v>
      </c>
      <c r="BX135" s="12">
        <v>0</v>
      </c>
      <c r="BY135" s="12">
        <v>1</v>
      </c>
      <c r="BZ135" s="12">
        <v>2</v>
      </c>
      <c r="CA135" s="12">
        <v>22</v>
      </c>
      <c r="CB135" s="12">
        <v>0</v>
      </c>
      <c r="CC135" s="12">
        <v>14</v>
      </c>
      <c r="CD135" s="12">
        <v>34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</row>
    <row r="136" spans="2:90" ht="20.100000000000001" customHeight="1" thickBot="1" x14ac:dyDescent="0.25">
      <c r="B136" s="4" t="s">
        <v>343</v>
      </c>
      <c r="C136" s="12">
        <v>50</v>
      </c>
      <c r="D136" s="12">
        <v>5</v>
      </c>
      <c r="E136" s="12">
        <v>79</v>
      </c>
      <c r="F136" s="12">
        <v>60</v>
      </c>
      <c r="G136" s="12">
        <v>0</v>
      </c>
      <c r="H136" s="12">
        <v>0</v>
      </c>
      <c r="I136" s="12">
        <v>1</v>
      </c>
      <c r="J136" s="12">
        <v>1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1</v>
      </c>
      <c r="V136" s="12">
        <v>0</v>
      </c>
      <c r="W136" s="12">
        <v>18</v>
      </c>
      <c r="X136" s="12">
        <v>0</v>
      </c>
      <c r="Y136" s="12">
        <v>25</v>
      </c>
      <c r="Z136" s="12">
        <v>22</v>
      </c>
      <c r="AA136" s="12">
        <v>0</v>
      </c>
      <c r="AB136" s="12">
        <v>0</v>
      </c>
      <c r="AC136" s="12">
        <v>0</v>
      </c>
      <c r="AD136" s="12">
        <v>0</v>
      </c>
      <c r="AE136" s="12">
        <v>3</v>
      </c>
      <c r="AF136" s="12">
        <v>0</v>
      </c>
      <c r="AG136" s="12">
        <v>1</v>
      </c>
      <c r="AH136" s="12">
        <v>2</v>
      </c>
      <c r="AI136" s="12">
        <v>0</v>
      </c>
      <c r="AJ136" s="12">
        <v>0</v>
      </c>
      <c r="AK136" s="12">
        <v>0</v>
      </c>
      <c r="AL136" s="12">
        <v>0</v>
      </c>
      <c r="AM136" s="12">
        <v>1</v>
      </c>
      <c r="AN136" s="12">
        <v>2</v>
      </c>
      <c r="AO136" s="12">
        <v>2</v>
      </c>
      <c r="AP136" s="12">
        <v>1</v>
      </c>
      <c r="AQ136" s="12">
        <v>2</v>
      </c>
      <c r="AR136" s="12">
        <v>0</v>
      </c>
      <c r="AS136" s="12">
        <v>6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2</v>
      </c>
      <c r="BX136" s="12">
        <v>2</v>
      </c>
      <c r="BY136" s="12">
        <v>4</v>
      </c>
      <c r="BZ136" s="12">
        <v>1</v>
      </c>
      <c r="CA136" s="12">
        <v>24</v>
      </c>
      <c r="CB136" s="12">
        <v>0</v>
      </c>
      <c r="CC136" s="12">
        <v>39</v>
      </c>
      <c r="CD136" s="12">
        <v>33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</row>
    <row r="137" spans="2:90" ht="20.100000000000001" customHeight="1" thickBot="1" x14ac:dyDescent="0.25">
      <c r="B137" s="4" t="s">
        <v>344</v>
      </c>
      <c r="C137" s="12">
        <v>7</v>
      </c>
      <c r="D137" s="12">
        <v>0</v>
      </c>
      <c r="E137" s="12">
        <v>6</v>
      </c>
      <c r="F137" s="12">
        <v>8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1</v>
      </c>
      <c r="T137" s="12">
        <v>0</v>
      </c>
      <c r="U137" s="12">
        <v>0</v>
      </c>
      <c r="V137" s="12">
        <v>1</v>
      </c>
      <c r="W137" s="12">
        <v>2</v>
      </c>
      <c r="X137" s="12">
        <v>0</v>
      </c>
      <c r="Y137" s="12">
        <v>1</v>
      </c>
      <c r="Z137" s="12">
        <v>2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1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3</v>
      </c>
      <c r="CB137" s="12">
        <v>0</v>
      </c>
      <c r="CC137" s="12">
        <v>5</v>
      </c>
      <c r="CD137" s="12">
        <v>3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</row>
    <row r="138" spans="2:90" ht="20.100000000000001" customHeight="1" thickBot="1" x14ac:dyDescent="0.25">
      <c r="B138" s="4" t="s">
        <v>345</v>
      </c>
      <c r="C138" s="12">
        <v>65</v>
      </c>
      <c r="D138" s="12">
        <v>5</v>
      </c>
      <c r="E138" s="12">
        <v>84</v>
      </c>
      <c r="F138" s="12">
        <v>25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2</v>
      </c>
      <c r="T138" s="12">
        <v>4</v>
      </c>
      <c r="U138" s="12">
        <v>6</v>
      </c>
      <c r="V138" s="12">
        <v>5</v>
      </c>
      <c r="W138" s="12">
        <v>27</v>
      </c>
      <c r="X138" s="12">
        <v>0</v>
      </c>
      <c r="Y138" s="12">
        <v>28</v>
      </c>
      <c r="Z138" s="12">
        <v>12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14</v>
      </c>
      <c r="AR138" s="12">
        <v>0</v>
      </c>
      <c r="AS138" s="12">
        <v>15</v>
      </c>
      <c r="AT138" s="12">
        <v>3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1</v>
      </c>
      <c r="BT138" s="12">
        <v>0</v>
      </c>
      <c r="BU138" s="12">
        <v>2</v>
      </c>
      <c r="BV138" s="12">
        <v>1</v>
      </c>
      <c r="BW138" s="12">
        <v>1</v>
      </c>
      <c r="BX138" s="12">
        <v>1</v>
      </c>
      <c r="BY138" s="12">
        <v>3</v>
      </c>
      <c r="BZ138" s="12">
        <v>1</v>
      </c>
      <c r="CA138" s="12">
        <v>20</v>
      </c>
      <c r="CB138" s="12">
        <v>0</v>
      </c>
      <c r="CC138" s="12">
        <v>29</v>
      </c>
      <c r="CD138" s="12">
        <v>3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</row>
    <row r="139" spans="2:90" ht="20.100000000000001" customHeight="1" thickBot="1" x14ac:dyDescent="0.25">
      <c r="B139" s="4" t="s">
        <v>346</v>
      </c>
      <c r="C139" s="12">
        <v>254</v>
      </c>
      <c r="D139" s="12">
        <v>0</v>
      </c>
      <c r="E139" s="12">
        <v>334</v>
      </c>
      <c r="F139" s="12">
        <v>124</v>
      </c>
      <c r="G139" s="12">
        <v>3</v>
      </c>
      <c r="H139" s="12">
        <v>0</v>
      </c>
      <c r="I139" s="12">
        <v>1</v>
      </c>
      <c r="J139" s="12">
        <v>2</v>
      </c>
      <c r="K139" s="12">
        <v>6</v>
      </c>
      <c r="L139" s="12">
        <v>0</v>
      </c>
      <c r="M139" s="12">
        <v>6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7</v>
      </c>
      <c r="T139" s="12">
        <v>0</v>
      </c>
      <c r="U139" s="12">
        <v>6</v>
      </c>
      <c r="V139" s="12">
        <v>2</v>
      </c>
      <c r="W139" s="12">
        <v>64</v>
      </c>
      <c r="X139" s="12">
        <v>0</v>
      </c>
      <c r="Y139" s="12">
        <v>96</v>
      </c>
      <c r="Z139" s="12">
        <v>21</v>
      </c>
      <c r="AA139" s="12">
        <v>0</v>
      </c>
      <c r="AB139" s="12">
        <v>0</v>
      </c>
      <c r="AC139" s="12">
        <v>0</v>
      </c>
      <c r="AD139" s="12">
        <v>0</v>
      </c>
      <c r="AE139" s="12">
        <v>2</v>
      </c>
      <c r="AF139" s="12">
        <v>0</v>
      </c>
      <c r="AG139" s="12">
        <v>3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1</v>
      </c>
      <c r="AN139" s="12">
        <v>0</v>
      </c>
      <c r="AO139" s="12">
        <v>2</v>
      </c>
      <c r="AP139" s="12">
        <v>0</v>
      </c>
      <c r="AQ139" s="12">
        <v>61</v>
      </c>
      <c r="AR139" s="12">
        <v>0</v>
      </c>
      <c r="AS139" s="12">
        <v>69</v>
      </c>
      <c r="AT139" s="12">
        <v>47</v>
      </c>
      <c r="AU139" s="12">
        <v>7</v>
      </c>
      <c r="AV139" s="12">
        <v>0</v>
      </c>
      <c r="AW139" s="12">
        <v>3</v>
      </c>
      <c r="AX139" s="12">
        <v>5</v>
      </c>
      <c r="AY139" s="12">
        <v>9</v>
      </c>
      <c r="AZ139" s="12">
        <v>0</v>
      </c>
      <c r="BA139" s="12">
        <v>13</v>
      </c>
      <c r="BB139" s="12">
        <v>1</v>
      </c>
      <c r="BC139" s="12">
        <v>1</v>
      </c>
      <c r="BD139" s="12">
        <v>0</v>
      </c>
      <c r="BE139" s="12">
        <v>1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8</v>
      </c>
      <c r="BT139" s="12">
        <v>0</v>
      </c>
      <c r="BU139" s="12">
        <v>8</v>
      </c>
      <c r="BV139" s="12">
        <v>1</v>
      </c>
      <c r="BW139" s="12">
        <v>7</v>
      </c>
      <c r="BX139" s="12">
        <v>0</v>
      </c>
      <c r="BY139" s="12">
        <v>6</v>
      </c>
      <c r="BZ139" s="12">
        <v>2</v>
      </c>
      <c r="CA139" s="12">
        <v>78</v>
      </c>
      <c r="CB139" s="12">
        <v>0</v>
      </c>
      <c r="CC139" s="12">
        <v>120</v>
      </c>
      <c r="CD139" s="12">
        <v>43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0</v>
      </c>
      <c r="CK139" s="12">
        <v>0</v>
      </c>
      <c r="CL139" s="12">
        <v>0</v>
      </c>
    </row>
    <row r="140" spans="2:90" ht="20.100000000000001" customHeight="1" thickBot="1" x14ac:dyDescent="0.25">
      <c r="B140" s="4" t="s">
        <v>347</v>
      </c>
      <c r="C140" s="12">
        <v>46</v>
      </c>
      <c r="D140" s="12">
        <v>3</v>
      </c>
      <c r="E140" s="12">
        <v>51</v>
      </c>
      <c r="F140" s="12">
        <v>44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2</v>
      </c>
      <c r="U140" s="12">
        <v>5</v>
      </c>
      <c r="V140" s="12">
        <v>2</v>
      </c>
      <c r="W140" s="12">
        <v>12</v>
      </c>
      <c r="X140" s="12">
        <v>0</v>
      </c>
      <c r="Y140" s="12">
        <v>13</v>
      </c>
      <c r="Z140" s="12">
        <v>11</v>
      </c>
      <c r="AA140" s="12">
        <v>0</v>
      </c>
      <c r="AB140" s="12">
        <v>0</v>
      </c>
      <c r="AC140" s="12">
        <v>0</v>
      </c>
      <c r="AD140" s="12">
        <v>0</v>
      </c>
      <c r="AE140" s="12">
        <v>1</v>
      </c>
      <c r="AF140" s="12">
        <v>0</v>
      </c>
      <c r="AG140" s="12">
        <v>1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2</v>
      </c>
      <c r="AQ140" s="12">
        <v>4</v>
      </c>
      <c r="AR140" s="12">
        <v>0</v>
      </c>
      <c r="AS140" s="12">
        <v>4</v>
      </c>
      <c r="AT140" s="12">
        <v>6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</v>
      </c>
      <c r="BB140" s="12">
        <v>1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1</v>
      </c>
      <c r="BX140" s="12">
        <v>1</v>
      </c>
      <c r="BY140" s="12">
        <v>2</v>
      </c>
      <c r="BZ140" s="12">
        <v>0</v>
      </c>
      <c r="CA140" s="12">
        <v>27</v>
      </c>
      <c r="CB140" s="12">
        <v>0</v>
      </c>
      <c r="CC140" s="12">
        <v>25</v>
      </c>
      <c r="CD140" s="12">
        <v>21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</row>
    <row r="141" spans="2:90" ht="20.100000000000001" customHeight="1" thickBot="1" x14ac:dyDescent="0.25">
      <c r="B141" s="4" t="s">
        <v>348</v>
      </c>
      <c r="C141" s="12">
        <v>11</v>
      </c>
      <c r="D141" s="12">
        <v>0</v>
      </c>
      <c r="E141" s="12">
        <v>14</v>
      </c>
      <c r="F141" s="12">
        <v>33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1</v>
      </c>
      <c r="V141" s="12">
        <v>0</v>
      </c>
      <c r="W141" s="12">
        <v>3</v>
      </c>
      <c r="X141" s="12">
        <v>0</v>
      </c>
      <c r="Y141" s="12">
        <v>1</v>
      </c>
      <c r="Z141" s="12">
        <v>19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1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2</v>
      </c>
      <c r="AR141" s="12">
        <v>0</v>
      </c>
      <c r="AS141" s="12">
        <v>8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1</v>
      </c>
      <c r="BX141" s="12">
        <v>0</v>
      </c>
      <c r="BY141" s="12">
        <v>1</v>
      </c>
      <c r="BZ141" s="12">
        <v>0</v>
      </c>
      <c r="CA141" s="12">
        <v>5</v>
      </c>
      <c r="CB141" s="12">
        <v>0</v>
      </c>
      <c r="CC141" s="12">
        <v>2</v>
      </c>
      <c r="CD141" s="12">
        <v>14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</row>
    <row r="142" spans="2:90" ht="20.100000000000001" customHeight="1" thickBot="1" x14ac:dyDescent="0.25">
      <c r="B142" s="4" t="s">
        <v>349</v>
      </c>
      <c r="C142" s="12">
        <v>114</v>
      </c>
      <c r="D142" s="12">
        <v>0</v>
      </c>
      <c r="E142" s="12">
        <v>72</v>
      </c>
      <c r="F142" s="12">
        <v>155</v>
      </c>
      <c r="G142" s="12">
        <v>2</v>
      </c>
      <c r="H142" s="12">
        <v>0</v>
      </c>
      <c r="I142" s="12">
        <v>2</v>
      </c>
      <c r="J142" s="12">
        <v>4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31</v>
      </c>
      <c r="X142" s="12">
        <v>0</v>
      </c>
      <c r="Y142" s="12">
        <v>27</v>
      </c>
      <c r="Z142" s="12">
        <v>37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1</v>
      </c>
      <c r="AH142" s="12">
        <v>2</v>
      </c>
      <c r="AI142" s="12">
        <v>0</v>
      </c>
      <c r="AJ142" s="12">
        <v>0</v>
      </c>
      <c r="AK142" s="12">
        <v>0</v>
      </c>
      <c r="AL142" s="12">
        <v>0</v>
      </c>
      <c r="AM142" s="12">
        <v>3</v>
      </c>
      <c r="AN142" s="12">
        <v>0</v>
      </c>
      <c r="AO142" s="12">
        <v>0</v>
      </c>
      <c r="AP142" s="12">
        <v>3</v>
      </c>
      <c r="AQ142" s="12">
        <v>21</v>
      </c>
      <c r="AR142" s="12">
        <v>0</v>
      </c>
      <c r="AS142" s="12">
        <v>8</v>
      </c>
      <c r="AT142" s="12">
        <v>31</v>
      </c>
      <c r="AU142" s="12">
        <v>1</v>
      </c>
      <c r="AV142" s="12">
        <v>0</v>
      </c>
      <c r="AW142" s="12">
        <v>1</v>
      </c>
      <c r="AX142" s="12">
        <v>0</v>
      </c>
      <c r="AY142" s="12">
        <v>1</v>
      </c>
      <c r="AZ142" s="12">
        <v>0</v>
      </c>
      <c r="BA142" s="12">
        <v>1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7</v>
      </c>
      <c r="BT142" s="12">
        <v>0</v>
      </c>
      <c r="BU142" s="12">
        <v>2</v>
      </c>
      <c r="BV142" s="12">
        <v>8</v>
      </c>
      <c r="BW142" s="12">
        <v>9</v>
      </c>
      <c r="BX142" s="12">
        <v>0</v>
      </c>
      <c r="BY142" s="12">
        <v>6</v>
      </c>
      <c r="BZ142" s="12">
        <v>8</v>
      </c>
      <c r="CA142" s="12">
        <v>39</v>
      </c>
      <c r="CB142" s="12">
        <v>0</v>
      </c>
      <c r="CC142" s="12">
        <v>24</v>
      </c>
      <c r="CD142" s="12">
        <v>62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</row>
    <row r="143" spans="2:90" ht="20.100000000000001" customHeight="1" thickBot="1" x14ac:dyDescent="0.25">
      <c r="B143" s="4" t="s">
        <v>350</v>
      </c>
      <c r="C143" s="12">
        <v>83</v>
      </c>
      <c r="D143" s="12">
        <v>12</v>
      </c>
      <c r="E143" s="12">
        <v>90</v>
      </c>
      <c r="F143" s="12">
        <v>61</v>
      </c>
      <c r="G143" s="12">
        <v>1</v>
      </c>
      <c r="H143" s="12">
        <v>0</v>
      </c>
      <c r="I143" s="12">
        <v>0</v>
      </c>
      <c r="J143" s="12">
        <v>1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1</v>
      </c>
      <c r="T143" s="12">
        <v>4</v>
      </c>
      <c r="U143" s="12">
        <v>6</v>
      </c>
      <c r="V143" s="12">
        <v>0</v>
      </c>
      <c r="W143" s="12">
        <v>30</v>
      </c>
      <c r="X143" s="12">
        <v>2</v>
      </c>
      <c r="Y143" s="12">
        <v>28</v>
      </c>
      <c r="Z143" s="12">
        <v>24</v>
      </c>
      <c r="AA143" s="12">
        <v>0</v>
      </c>
      <c r="AB143" s="12">
        <v>0</v>
      </c>
      <c r="AC143" s="12">
        <v>0</v>
      </c>
      <c r="AD143" s="12">
        <v>0</v>
      </c>
      <c r="AE143" s="12">
        <v>1</v>
      </c>
      <c r="AF143" s="12">
        <v>1</v>
      </c>
      <c r="AG143" s="12">
        <v>2</v>
      </c>
      <c r="AH143" s="12">
        <v>2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16</v>
      </c>
      <c r="AR143" s="12">
        <v>0</v>
      </c>
      <c r="AS143" s="12">
        <v>18</v>
      </c>
      <c r="AT143" s="12">
        <v>8</v>
      </c>
      <c r="AU143" s="12">
        <v>0</v>
      </c>
      <c r="AV143" s="12">
        <v>0</v>
      </c>
      <c r="AW143" s="12">
        <v>0</v>
      </c>
      <c r="AX143" s="12">
        <v>0</v>
      </c>
      <c r="AY143" s="12">
        <v>1</v>
      </c>
      <c r="AZ143" s="12">
        <v>0</v>
      </c>
      <c r="BA143" s="12">
        <v>0</v>
      </c>
      <c r="BB143" s="12">
        <v>1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5</v>
      </c>
      <c r="BT143" s="12">
        <v>0</v>
      </c>
      <c r="BU143" s="12">
        <v>5</v>
      </c>
      <c r="BV143" s="12">
        <v>2</v>
      </c>
      <c r="BW143" s="12">
        <v>1</v>
      </c>
      <c r="BX143" s="12">
        <v>5</v>
      </c>
      <c r="BY143" s="12">
        <v>7</v>
      </c>
      <c r="BZ143" s="12">
        <v>1</v>
      </c>
      <c r="CA143" s="12">
        <v>27</v>
      </c>
      <c r="CB143" s="12">
        <v>0</v>
      </c>
      <c r="CC143" s="12">
        <v>24</v>
      </c>
      <c r="CD143" s="12">
        <v>22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</row>
    <row r="144" spans="2:90" ht="20.100000000000001" customHeight="1" thickBot="1" x14ac:dyDescent="0.25">
      <c r="B144" s="4" t="s">
        <v>351</v>
      </c>
      <c r="C144" s="12">
        <v>15</v>
      </c>
      <c r="D144" s="12">
        <v>0</v>
      </c>
      <c r="E144" s="12">
        <v>14</v>
      </c>
      <c r="F144" s="12">
        <v>11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5</v>
      </c>
      <c r="X144" s="12">
        <v>0</v>
      </c>
      <c r="Y144" s="12">
        <v>5</v>
      </c>
      <c r="Z144" s="12">
        <v>4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1</v>
      </c>
      <c r="AP144" s="12">
        <v>0</v>
      </c>
      <c r="AQ144" s="12">
        <v>2</v>
      </c>
      <c r="AR144" s="12">
        <v>0</v>
      </c>
      <c r="AS144" s="12">
        <v>3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8</v>
      </c>
      <c r="CB144" s="12">
        <v>0</v>
      </c>
      <c r="CC144" s="12">
        <v>5</v>
      </c>
      <c r="CD144" s="12">
        <v>7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</row>
    <row r="145" spans="2:90" ht="20.100000000000001" customHeight="1" thickBot="1" x14ac:dyDescent="0.25">
      <c r="B145" s="4" t="s">
        <v>352</v>
      </c>
      <c r="C145" s="12">
        <v>66</v>
      </c>
      <c r="D145" s="12">
        <v>0</v>
      </c>
      <c r="E145" s="12">
        <v>71</v>
      </c>
      <c r="F145" s="12">
        <v>81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3</v>
      </c>
      <c r="T145" s="12">
        <v>0</v>
      </c>
      <c r="U145" s="12">
        <v>2</v>
      </c>
      <c r="V145" s="12">
        <v>1</v>
      </c>
      <c r="W145" s="12">
        <v>14</v>
      </c>
      <c r="X145" s="12">
        <v>0</v>
      </c>
      <c r="Y145" s="12">
        <v>15</v>
      </c>
      <c r="Z145" s="12">
        <v>36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2</v>
      </c>
      <c r="AN145" s="12">
        <v>0</v>
      </c>
      <c r="AO145" s="12">
        <v>2</v>
      </c>
      <c r="AP145" s="12">
        <v>0</v>
      </c>
      <c r="AQ145" s="12">
        <v>8</v>
      </c>
      <c r="AR145" s="12">
        <v>0</v>
      </c>
      <c r="AS145" s="12">
        <v>9</v>
      </c>
      <c r="AT145" s="12">
        <v>2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2</v>
      </c>
      <c r="BT145" s="12">
        <v>0</v>
      </c>
      <c r="BU145" s="12">
        <v>2</v>
      </c>
      <c r="BV145" s="12">
        <v>0</v>
      </c>
      <c r="BW145" s="12">
        <v>6</v>
      </c>
      <c r="BX145" s="12">
        <v>0</v>
      </c>
      <c r="BY145" s="12">
        <v>7</v>
      </c>
      <c r="BZ145" s="12">
        <v>11</v>
      </c>
      <c r="CA145" s="12">
        <v>31</v>
      </c>
      <c r="CB145" s="12">
        <v>0</v>
      </c>
      <c r="CC145" s="12">
        <v>34</v>
      </c>
      <c r="CD145" s="12">
        <v>31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</row>
    <row r="146" spans="2:90" ht="20.100000000000001" customHeight="1" thickBot="1" x14ac:dyDescent="0.25">
      <c r="B146" s="4" t="s">
        <v>353</v>
      </c>
      <c r="C146" s="12">
        <v>4</v>
      </c>
      <c r="D146" s="12">
        <v>1</v>
      </c>
      <c r="E146" s="12">
        <v>4</v>
      </c>
      <c r="F146" s="12">
        <v>5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1</v>
      </c>
      <c r="U146" s="12">
        <v>1</v>
      </c>
      <c r="V146" s="12">
        <v>0</v>
      </c>
      <c r="W146" s="12">
        <v>1</v>
      </c>
      <c r="X146" s="12">
        <v>0</v>
      </c>
      <c r="Y146" s="12">
        <v>2</v>
      </c>
      <c r="Z146" s="12">
        <v>1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2</v>
      </c>
      <c r="AR146" s="12">
        <v>0</v>
      </c>
      <c r="AS146" s="12">
        <v>0</v>
      </c>
      <c r="AT146" s="12">
        <v>3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1</v>
      </c>
      <c r="CB146" s="12">
        <v>0</v>
      </c>
      <c r="CC146" s="12">
        <v>1</v>
      </c>
      <c r="CD146" s="12">
        <v>1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</row>
    <row r="147" spans="2:90" ht="20.100000000000001" customHeight="1" thickBot="1" x14ac:dyDescent="0.25">
      <c r="B147" s="4" t="s">
        <v>178</v>
      </c>
      <c r="C147" s="12">
        <v>95</v>
      </c>
      <c r="D147" s="12">
        <v>0</v>
      </c>
      <c r="E147" s="12">
        <v>111</v>
      </c>
      <c r="F147" s="12">
        <v>59</v>
      </c>
      <c r="G147" s="12">
        <v>1</v>
      </c>
      <c r="H147" s="12">
        <v>0</v>
      </c>
      <c r="I147" s="12">
        <v>1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2</v>
      </c>
      <c r="T147" s="12">
        <v>0</v>
      </c>
      <c r="U147" s="12">
        <v>2</v>
      </c>
      <c r="V147" s="12">
        <v>0</v>
      </c>
      <c r="W147" s="12">
        <v>19</v>
      </c>
      <c r="X147" s="12">
        <v>0</v>
      </c>
      <c r="Y147" s="12">
        <v>32</v>
      </c>
      <c r="Z147" s="12">
        <v>12</v>
      </c>
      <c r="AA147" s="12">
        <v>0</v>
      </c>
      <c r="AB147" s="12">
        <v>0</v>
      </c>
      <c r="AC147" s="12">
        <v>0</v>
      </c>
      <c r="AD147" s="12">
        <v>0</v>
      </c>
      <c r="AE147" s="12">
        <v>1</v>
      </c>
      <c r="AF147" s="12">
        <v>0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0</v>
      </c>
      <c r="AM147" s="12">
        <v>1</v>
      </c>
      <c r="AN147" s="12">
        <v>0</v>
      </c>
      <c r="AO147" s="12">
        <v>1</v>
      </c>
      <c r="AP147" s="12">
        <v>0</v>
      </c>
      <c r="AQ147" s="12">
        <v>27</v>
      </c>
      <c r="AR147" s="12">
        <v>0</v>
      </c>
      <c r="AS147" s="12">
        <v>22</v>
      </c>
      <c r="AT147" s="12">
        <v>8</v>
      </c>
      <c r="AU147" s="12">
        <v>0</v>
      </c>
      <c r="AV147" s="12">
        <v>0</v>
      </c>
      <c r="AW147" s="12">
        <v>0</v>
      </c>
      <c r="AX147" s="12">
        <v>0</v>
      </c>
      <c r="AY147" s="12">
        <v>1</v>
      </c>
      <c r="AZ147" s="12">
        <v>0</v>
      </c>
      <c r="BA147" s="12">
        <v>1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9</v>
      </c>
      <c r="BT147" s="12">
        <v>0</v>
      </c>
      <c r="BU147" s="12">
        <v>8</v>
      </c>
      <c r="BV147" s="12">
        <v>4</v>
      </c>
      <c r="BW147" s="12">
        <v>0</v>
      </c>
      <c r="BX147" s="12">
        <v>0</v>
      </c>
      <c r="BY147" s="12">
        <v>0</v>
      </c>
      <c r="BZ147" s="12">
        <v>0</v>
      </c>
      <c r="CA147" s="12">
        <v>34</v>
      </c>
      <c r="CB147" s="12">
        <v>0</v>
      </c>
      <c r="CC147" s="12">
        <v>44</v>
      </c>
      <c r="CD147" s="12">
        <v>34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</row>
    <row r="148" spans="2:90" ht="20.100000000000001" customHeight="1" thickBot="1" x14ac:dyDescent="0.25">
      <c r="B148" s="4" t="s">
        <v>354</v>
      </c>
      <c r="C148" s="12">
        <v>16</v>
      </c>
      <c r="D148" s="12">
        <v>8</v>
      </c>
      <c r="E148" s="12">
        <v>21</v>
      </c>
      <c r="F148" s="12">
        <v>21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1</v>
      </c>
      <c r="U148" s="12">
        <v>1</v>
      </c>
      <c r="V148" s="12">
        <v>0</v>
      </c>
      <c r="W148" s="12">
        <v>5</v>
      </c>
      <c r="X148" s="12">
        <v>0</v>
      </c>
      <c r="Y148" s="12">
        <v>7</v>
      </c>
      <c r="Z148" s="12">
        <v>4</v>
      </c>
      <c r="AA148" s="12">
        <v>0</v>
      </c>
      <c r="AB148" s="12">
        <v>0</v>
      </c>
      <c r="AC148" s="12">
        <v>0</v>
      </c>
      <c r="AD148" s="12">
        <v>0</v>
      </c>
      <c r="AE148" s="12">
        <v>1</v>
      </c>
      <c r="AF148" s="12">
        <v>0</v>
      </c>
      <c r="AG148" s="12">
        <v>0</v>
      </c>
      <c r="AH148" s="12">
        <v>1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3</v>
      </c>
      <c r="AO148" s="12">
        <v>2</v>
      </c>
      <c r="AP148" s="12">
        <v>1</v>
      </c>
      <c r="AQ148" s="12">
        <v>3</v>
      </c>
      <c r="AR148" s="12">
        <v>0</v>
      </c>
      <c r="AS148" s="12">
        <v>3</v>
      </c>
      <c r="AT148" s="12">
        <v>2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2</v>
      </c>
      <c r="BY148" s="12">
        <v>5</v>
      </c>
      <c r="BZ148" s="12">
        <v>1</v>
      </c>
      <c r="CA148" s="12">
        <v>7</v>
      </c>
      <c r="CB148" s="12">
        <v>2</v>
      </c>
      <c r="CC148" s="12">
        <v>3</v>
      </c>
      <c r="CD148" s="12">
        <v>12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</row>
    <row r="149" spans="2:90" ht="20.100000000000001" customHeight="1" thickBot="1" x14ac:dyDescent="0.25">
      <c r="B149" s="4" t="s">
        <v>355</v>
      </c>
      <c r="C149" s="12">
        <v>18</v>
      </c>
      <c r="D149" s="12">
        <v>0</v>
      </c>
      <c r="E149" s="12">
        <v>25</v>
      </c>
      <c r="F149" s="12">
        <v>9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8</v>
      </c>
      <c r="X149" s="12">
        <v>0</v>
      </c>
      <c r="Y149" s="12">
        <v>12</v>
      </c>
      <c r="Z149" s="12">
        <v>4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2</v>
      </c>
      <c r="AR149" s="12">
        <v>0</v>
      </c>
      <c r="AS149" s="12">
        <v>5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1</v>
      </c>
      <c r="BT149" s="12">
        <v>0</v>
      </c>
      <c r="BU149" s="12">
        <v>0</v>
      </c>
      <c r="BV149" s="12">
        <v>1</v>
      </c>
      <c r="BW149" s="12">
        <v>1</v>
      </c>
      <c r="BX149" s="12">
        <v>0</v>
      </c>
      <c r="BY149" s="12">
        <v>2</v>
      </c>
      <c r="BZ149" s="12">
        <v>1</v>
      </c>
      <c r="CA149" s="12">
        <v>6</v>
      </c>
      <c r="CB149" s="12">
        <v>0</v>
      </c>
      <c r="CC149" s="12">
        <v>6</v>
      </c>
      <c r="CD149" s="12">
        <v>3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</row>
    <row r="150" spans="2:90" ht="20.100000000000001" customHeight="1" thickBot="1" x14ac:dyDescent="0.25">
      <c r="B150" s="4" t="s">
        <v>356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</row>
    <row r="151" spans="2:90" ht="20.100000000000001" customHeight="1" thickBot="1" x14ac:dyDescent="0.25">
      <c r="B151" s="4" t="s">
        <v>357</v>
      </c>
      <c r="C151" s="12">
        <v>87</v>
      </c>
      <c r="D151" s="12">
        <v>0</v>
      </c>
      <c r="E151" s="12">
        <v>62</v>
      </c>
      <c r="F151" s="12">
        <v>40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36</v>
      </c>
      <c r="X151" s="12">
        <v>0</v>
      </c>
      <c r="Y151" s="12">
        <v>28</v>
      </c>
      <c r="Z151" s="12">
        <v>15</v>
      </c>
      <c r="AA151" s="12">
        <v>1</v>
      </c>
      <c r="AB151" s="12">
        <v>0</v>
      </c>
      <c r="AC151" s="12">
        <v>0</v>
      </c>
      <c r="AD151" s="12">
        <v>1</v>
      </c>
      <c r="AE151" s="12">
        <v>1</v>
      </c>
      <c r="AF151" s="12">
        <v>0</v>
      </c>
      <c r="AG151" s="12">
        <v>0</v>
      </c>
      <c r="AH151" s="12">
        <v>1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14</v>
      </c>
      <c r="AR151" s="12">
        <v>0</v>
      </c>
      <c r="AS151" s="12">
        <v>8</v>
      </c>
      <c r="AT151" s="12">
        <v>8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9</v>
      </c>
      <c r="BT151" s="12">
        <v>0</v>
      </c>
      <c r="BU151" s="12">
        <v>8</v>
      </c>
      <c r="BV151" s="12">
        <v>2</v>
      </c>
      <c r="BW151" s="12">
        <v>2</v>
      </c>
      <c r="BX151" s="12">
        <v>0</v>
      </c>
      <c r="BY151" s="12">
        <v>2</v>
      </c>
      <c r="BZ151" s="12">
        <v>0</v>
      </c>
      <c r="CA151" s="12">
        <v>24</v>
      </c>
      <c r="CB151" s="12">
        <v>0</v>
      </c>
      <c r="CC151" s="12">
        <v>16</v>
      </c>
      <c r="CD151" s="12">
        <v>13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</row>
    <row r="152" spans="2:90" ht="20.100000000000001" customHeight="1" thickBot="1" x14ac:dyDescent="0.25">
      <c r="B152" s="4" t="s">
        <v>358</v>
      </c>
      <c r="C152" s="12">
        <v>33</v>
      </c>
      <c r="D152" s="12">
        <v>4</v>
      </c>
      <c r="E152" s="12">
        <v>32</v>
      </c>
      <c r="F152" s="12">
        <v>33</v>
      </c>
      <c r="G152" s="12">
        <v>1</v>
      </c>
      <c r="H152" s="12">
        <v>0</v>
      </c>
      <c r="I152" s="12">
        <v>0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2</v>
      </c>
      <c r="U152" s="12">
        <v>3</v>
      </c>
      <c r="V152" s="12">
        <v>0</v>
      </c>
      <c r="W152" s="12">
        <v>12</v>
      </c>
      <c r="X152" s="12">
        <v>0</v>
      </c>
      <c r="Y152" s="12">
        <v>12</v>
      </c>
      <c r="Z152" s="12">
        <v>12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1</v>
      </c>
      <c r="AP152" s="12">
        <v>0</v>
      </c>
      <c r="AQ152" s="12">
        <v>4</v>
      </c>
      <c r="AR152" s="12">
        <v>1</v>
      </c>
      <c r="AS152" s="12">
        <v>2</v>
      </c>
      <c r="AT152" s="12">
        <v>6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1</v>
      </c>
      <c r="BT152" s="12">
        <v>0</v>
      </c>
      <c r="BU152" s="12">
        <v>1</v>
      </c>
      <c r="BV152" s="12">
        <v>0</v>
      </c>
      <c r="BW152" s="12">
        <v>1</v>
      </c>
      <c r="BX152" s="12">
        <v>1</v>
      </c>
      <c r="BY152" s="12">
        <v>2</v>
      </c>
      <c r="BZ152" s="12">
        <v>0</v>
      </c>
      <c r="CA152" s="12">
        <v>13</v>
      </c>
      <c r="CB152" s="12">
        <v>0</v>
      </c>
      <c r="CC152" s="12">
        <v>11</v>
      </c>
      <c r="CD152" s="12">
        <v>14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</row>
    <row r="153" spans="2:90" ht="20.100000000000001" customHeight="1" thickBot="1" x14ac:dyDescent="0.25">
      <c r="B153" s="4" t="s">
        <v>359</v>
      </c>
      <c r="C153" s="12">
        <v>9</v>
      </c>
      <c r="D153" s="12">
        <v>0</v>
      </c>
      <c r="E153" s="12">
        <v>14</v>
      </c>
      <c r="F153" s="12">
        <v>2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4</v>
      </c>
      <c r="X153" s="12">
        <v>0</v>
      </c>
      <c r="Y153" s="12">
        <v>8</v>
      </c>
      <c r="Z153" s="12">
        <v>1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1</v>
      </c>
      <c r="AR153" s="12">
        <v>0</v>
      </c>
      <c r="AS153" s="12">
        <v>1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4</v>
      </c>
      <c r="CB153" s="12">
        <v>0</v>
      </c>
      <c r="CC153" s="12">
        <v>5</v>
      </c>
      <c r="CD153" s="12">
        <v>1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</row>
    <row r="154" spans="2:90" ht="20.100000000000001" customHeight="1" thickBot="1" x14ac:dyDescent="0.25">
      <c r="B154" s="4" t="s">
        <v>360</v>
      </c>
      <c r="C154" s="12">
        <v>10</v>
      </c>
      <c r="D154" s="12">
        <v>0</v>
      </c>
      <c r="E154" s="12">
        <v>10</v>
      </c>
      <c r="F154" s="12">
        <v>4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4</v>
      </c>
      <c r="T154" s="12">
        <v>0</v>
      </c>
      <c r="U154" s="12">
        <v>4</v>
      </c>
      <c r="V154" s="12">
        <v>0</v>
      </c>
      <c r="W154" s="12">
        <v>4</v>
      </c>
      <c r="X154" s="12">
        <v>0</v>
      </c>
      <c r="Y154" s="12">
        <v>6</v>
      </c>
      <c r="Z154" s="12">
        <v>2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2</v>
      </c>
      <c r="CB154" s="12">
        <v>0</v>
      </c>
      <c r="CC154" s="12">
        <v>0</v>
      </c>
      <c r="CD154" s="12">
        <v>2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</row>
    <row r="155" spans="2:90" ht="20.100000000000001" customHeight="1" thickBot="1" x14ac:dyDescent="0.25">
      <c r="B155" s="4" t="s">
        <v>361</v>
      </c>
      <c r="C155" s="12">
        <v>12</v>
      </c>
      <c r="D155" s="12">
        <v>4</v>
      </c>
      <c r="E155" s="12">
        <v>21</v>
      </c>
      <c r="F155" s="12">
        <v>16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2</v>
      </c>
      <c r="T155" s="12">
        <v>3</v>
      </c>
      <c r="U155" s="12">
        <v>3</v>
      </c>
      <c r="V155" s="12">
        <v>3</v>
      </c>
      <c r="W155" s="12">
        <v>1</v>
      </c>
      <c r="X155" s="12">
        <v>0</v>
      </c>
      <c r="Y155" s="12">
        <v>5</v>
      </c>
      <c r="Z155" s="12">
        <v>4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1</v>
      </c>
      <c r="AN155" s="12">
        <v>0</v>
      </c>
      <c r="AO155" s="12">
        <v>1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4</v>
      </c>
      <c r="BX155" s="12">
        <v>1</v>
      </c>
      <c r="BY155" s="12">
        <v>3</v>
      </c>
      <c r="BZ155" s="12">
        <v>4</v>
      </c>
      <c r="CA155" s="12">
        <v>4</v>
      </c>
      <c r="CB155" s="12">
        <v>0</v>
      </c>
      <c r="CC155" s="12">
        <v>9</v>
      </c>
      <c r="CD155" s="12">
        <v>5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</row>
    <row r="156" spans="2:90" ht="20.100000000000001" customHeight="1" thickBot="1" x14ac:dyDescent="0.25">
      <c r="B156" s="4" t="s">
        <v>362</v>
      </c>
      <c r="C156" s="12">
        <v>134</v>
      </c>
      <c r="D156" s="12">
        <v>0</v>
      </c>
      <c r="E156" s="12">
        <v>151</v>
      </c>
      <c r="F156" s="12">
        <v>40</v>
      </c>
      <c r="G156" s="12">
        <v>4</v>
      </c>
      <c r="H156" s="12">
        <v>0</v>
      </c>
      <c r="I156" s="12">
        <v>3</v>
      </c>
      <c r="J156" s="12">
        <v>1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8</v>
      </c>
      <c r="T156" s="12">
        <v>0</v>
      </c>
      <c r="U156" s="12">
        <v>8</v>
      </c>
      <c r="V156" s="12">
        <v>0</v>
      </c>
      <c r="W156" s="12">
        <v>28</v>
      </c>
      <c r="X156" s="12">
        <v>0</v>
      </c>
      <c r="Y156" s="12">
        <v>31</v>
      </c>
      <c r="Z156" s="12">
        <v>9</v>
      </c>
      <c r="AA156" s="12">
        <v>1</v>
      </c>
      <c r="AB156" s="12">
        <v>0</v>
      </c>
      <c r="AC156" s="12">
        <v>1</v>
      </c>
      <c r="AD156" s="12">
        <v>0</v>
      </c>
      <c r="AE156" s="12">
        <v>2</v>
      </c>
      <c r="AF156" s="12">
        <v>0</v>
      </c>
      <c r="AG156" s="12">
        <v>2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3</v>
      </c>
      <c r="AN156" s="12">
        <v>0</v>
      </c>
      <c r="AO156" s="12">
        <v>2</v>
      </c>
      <c r="AP156" s="12">
        <v>1</v>
      </c>
      <c r="AQ156" s="12">
        <v>25</v>
      </c>
      <c r="AR156" s="12">
        <v>0</v>
      </c>
      <c r="AS156" s="12">
        <v>22</v>
      </c>
      <c r="AT156" s="12">
        <v>4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6</v>
      </c>
      <c r="BT156" s="12">
        <v>0</v>
      </c>
      <c r="BU156" s="12">
        <v>9</v>
      </c>
      <c r="BV156" s="12">
        <v>8</v>
      </c>
      <c r="BW156" s="12">
        <v>1</v>
      </c>
      <c r="BX156" s="12">
        <v>0</v>
      </c>
      <c r="BY156" s="12">
        <v>0</v>
      </c>
      <c r="BZ156" s="12">
        <v>3</v>
      </c>
      <c r="CA156" s="12">
        <v>56</v>
      </c>
      <c r="CB156" s="12">
        <v>0</v>
      </c>
      <c r="CC156" s="12">
        <v>73</v>
      </c>
      <c r="CD156" s="12">
        <v>14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</row>
    <row r="157" spans="2:90" ht="20.100000000000001" customHeight="1" thickBot="1" x14ac:dyDescent="0.25">
      <c r="B157" s="4" t="s">
        <v>363</v>
      </c>
      <c r="C157" s="12">
        <v>34</v>
      </c>
      <c r="D157" s="12">
        <v>1</v>
      </c>
      <c r="E157" s="12">
        <v>29</v>
      </c>
      <c r="F157" s="12">
        <v>25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2</v>
      </c>
      <c r="O157" s="12">
        <v>0</v>
      </c>
      <c r="P157" s="12">
        <v>0</v>
      </c>
      <c r="Q157" s="12">
        <v>0</v>
      </c>
      <c r="R157" s="12">
        <v>0</v>
      </c>
      <c r="S157" s="12">
        <v>2</v>
      </c>
      <c r="T157" s="12">
        <v>1</v>
      </c>
      <c r="U157" s="12">
        <v>3</v>
      </c>
      <c r="V157" s="12">
        <v>0</v>
      </c>
      <c r="W157" s="12">
        <v>16</v>
      </c>
      <c r="X157" s="12">
        <v>0</v>
      </c>
      <c r="Y157" s="12">
        <v>9</v>
      </c>
      <c r="Z157" s="12">
        <v>14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</v>
      </c>
      <c r="AP157" s="12">
        <v>0</v>
      </c>
      <c r="AQ157" s="12">
        <v>6</v>
      </c>
      <c r="AR157" s="12">
        <v>0</v>
      </c>
      <c r="AS157" s="12">
        <v>6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2</v>
      </c>
      <c r="BT157" s="12">
        <v>0</v>
      </c>
      <c r="BU157" s="12">
        <v>1</v>
      </c>
      <c r="BV157" s="12">
        <v>2</v>
      </c>
      <c r="BW157" s="12">
        <v>0</v>
      </c>
      <c r="BX157" s="12">
        <v>0</v>
      </c>
      <c r="BY157" s="12">
        <v>1</v>
      </c>
      <c r="BZ157" s="12">
        <v>0</v>
      </c>
      <c r="CA157" s="12">
        <v>8</v>
      </c>
      <c r="CB157" s="12">
        <v>0</v>
      </c>
      <c r="CC157" s="12">
        <v>8</v>
      </c>
      <c r="CD157" s="12">
        <v>6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</row>
    <row r="158" spans="2:90" ht="20.100000000000001" customHeight="1" thickBot="1" x14ac:dyDescent="0.25">
      <c r="B158" s="4" t="s">
        <v>364</v>
      </c>
      <c r="C158" s="12">
        <v>21</v>
      </c>
      <c r="D158" s="12">
        <v>0</v>
      </c>
      <c r="E158" s="12">
        <v>22</v>
      </c>
      <c r="F158" s="12">
        <v>6</v>
      </c>
      <c r="G158" s="12">
        <v>0</v>
      </c>
      <c r="H158" s="12">
        <v>0</v>
      </c>
      <c r="I158" s="12">
        <v>0</v>
      </c>
      <c r="J158" s="12">
        <v>0</v>
      </c>
      <c r="K158" s="12">
        <v>2</v>
      </c>
      <c r="L158" s="12">
        <v>0</v>
      </c>
      <c r="M158" s="12">
        <v>2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3</v>
      </c>
      <c r="T158" s="12">
        <v>0</v>
      </c>
      <c r="U158" s="12">
        <v>3</v>
      </c>
      <c r="V158" s="12">
        <v>0</v>
      </c>
      <c r="W158" s="12">
        <v>5</v>
      </c>
      <c r="X158" s="12">
        <v>0</v>
      </c>
      <c r="Y158" s="12">
        <v>3</v>
      </c>
      <c r="Z158" s="12">
        <v>2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5</v>
      </c>
      <c r="AR158" s="12">
        <v>0</v>
      </c>
      <c r="AS158" s="12">
        <v>6</v>
      </c>
      <c r="AT158" s="12">
        <v>2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1</v>
      </c>
      <c r="BT158" s="12">
        <v>0</v>
      </c>
      <c r="BU158" s="12">
        <v>2</v>
      </c>
      <c r="BV158" s="12">
        <v>0</v>
      </c>
      <c r="BW158" s="12">
        <v>1</v>
      </c>
      <c r="BX158" s="12">
        <v>0</v>
      </c>
      <c r="BY158" s="12">
        <v>1</v>
      </c>
      <c r="BZ158" s="12">
        <v>0</v>
      </c>
      <c r="CA158" s="12">
        <v>4</v>
      </c>
      <c r="CB158" s="12">
        <v>0</v>
      </c>
      <c r="CC158" s="12">
        <v>5</v>
      </c>
      <c r="CD158" s="12">
        <v>2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</row>
    <row r="159" spans="2:90" ht="20.100000000000001" customHeight="1" thickBot="1" x14ac:dyDescent="0.25">
      <c r="B159" s="4" t="s">
        <v>365</v>
      </c>
      <c r="C159" s="12">
        <v>97</v>
      </c>
      <c r="D159" s="12">
        <v>10</v>
      </c>
      <c r="E159" s="12">
        <v>97</v>
      </c>
      <c r="F159" s="12">
        <v>36</v>
      </c>
      <c r="G159" s="12">
        <v>1</v>
      </c>
      <c r="H159" s="12">
        <v>0</v>
      </c>
      <c r="I159" s="12">
        <v>0</v>
      </c>
      <c r="J159" s="12">
        <v>1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4</v>
      </c>
      <c r="T159" s="12">
        <v>8</v>
      </c>
      <c r="U159" s="12">
        <v>11</v>
      </c>
      <c r="V159" s="12">
        <v>1</v>
      </c>
      <c r="W159" s="12">
        <v>28</v>
      </c>
      <c r="X159" s="12">
        <v>0</v>
      </c>
      <c r="Y159" s="12">
        <v>24</v>
      </c>
      <c r="Z159" s="12">
        <v>12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2</v>
      </c>
      <c r="AN159" s="12">
        <v>0</v>
      </c>
      <c r="AO159" s="12">
        <v>2</v>
      </c>
      <c r="AP159" s="12">
        <v>0</v>
      </c>
      <c r="AQ159" s="12">
        <v>15</v>
      </c>
      <c r="AR159" s="12">
        <v>0</v>
      </c>
      <c r="AS159" s="12">
        <v>16</v>
      </c>
      <c r="AT159" s="12">
        <v>2</v>
      </c>
      <c r="AU159" s="12">
        <v>0</v>
      </c>
      <c r="AV159" s="12">
        <v>0</v>
      </c>
      <c r="AW159" s="12">
        <v>0</v>
      </c>
      <c r="AX159" s="12">
        <v>0</v>
      </c>
      <c r="AY159" s="12">
        <v>4</v>
      </c>
      <c r="AZ159" s="12">
        <v>0</v>
      </c>
      <c r="BA159" s="12">
        <v>4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1</v>
      </c>
      <c r="BH159" s="12">
        <v>0</v>
      </c>
      <c r="BI159" s="12">
        <v>1</v>
      </c>
      <c r="BJ159" s="12">
        <v>0</v>
      </c>
      <c r="BK159" s="12">
        <v>0</v>
      </c>
      <c r="BL159" s="12">
        <v>0</v>
      </c>
      <c r="BM159" s="12">
        <v>1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10</v>
      </c>
      <c r="BT159" s="12">
        <v>0</v>
      </c>
      <c r="BU159" s="12">
        <v>7</v>
      </c>
      <c r="BV159" s="12">
        <v>5</v>
      </c>
      <c r="BW159" s="12">
        <v>4</v>
      </c>
      <c r="BX159" s="12">
        <v>2</v>
      </c>
      <c r="BY159" s="12">
        <v>3</v>
      </c>
      <c r="BZ159" s="12">
        <v>2</v>
      </c>
      <c r="CA159" s="12">
        <v>28</v>
      </c>
      <c r="CB159" s="12">
        <v>0</v>
      </c>
      <c r="CC159" s="12">
        <v>28</v>
      </c>
      <c r="CD159" s="12">
        <v>13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</row>
    <row r="160" spans="2:90" ht="20.100000000000001" customHeight="1" thickBot="1" x14ac:dyDescent="0.25">
      <c r="B160" s="4" t="s">
        <v>366</v>
      </c>
      <c r="C160" s="12">
        <v>6</v>
      </c>
      <c r="D160" s="12">
        <v>0</v>
      </c>
      <c r="E160" s="12">
        <v>6</v>
      </c>
      <c r="F160" s="12">
        <v>1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2</v>
      </c>
      <c r="T160" s="12">
        <v>0</v>
      </c>
      <c r="U160" s="12">
        <v>1</v>
      </c>
      <c r="V160" s="12">
        <v>1</v>
      </c>
      <c r="W160" s="12">
        <v>4</v>
      </c>
      <c r="X160" s="12">
        <v>0</v>
      </c>
      <c r="Y160" s="12">
        <v>5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</row>
    <row r="161" spans="2:90" ht="20.100000000000001" customHeight="1" thickBot="1" x14ac:dyDescent="0.25">
      <c r="B161" s="4" t="s">
        <v>367</v>
      </c>
      <c r="C161" s="12">
        <v>3</v>
      </c>
      <c r="D161" s="12">
        <v>0</v>
      </c>
      <c r="E161" s="12">
        <v>2</v>
      </c>
      <c r="F161" s="12">
        <v>7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1</v>
      </c>
      <c r="V161" s="12">
        <v>0</v>
      </c>
      <c r="W161" s="12">
        <v>1</v>
      </c>
      <c r="X161" s="12">
        <v>0</v>
      </c>
      <c r="Y161" s="12">
        <v>0</v>
      </c>
      <c r="Z161" s="12">
        <v>2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1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1</v>
      </c>
      <c r="BT161" s="12">
        <v>0</v>
      </c>
      <c r="BU161" s="12">
        <v>1</v>
      </c>
      <c r="BV161" s="12">
        <v>2</v>
      </c>
      <c r="BW161" s="12">
        <v>0</v>
      </c>
      <c r="BX161" s="12">
        <v>0</v>
      </c>
      <c r="BY161" s="12">
        <v>0</v>
      </c>
      <c r="BZ161" s="12">
        <v>1</v>
      </c>
      <c r="CA161" s="12">
        <v>0</v>
      </c>
      <c r="CB161" s="12">
        <v>0</v>
      </c>
      <c r="CC161" s="12">
        <v>0</v>
      </c>
      <c r="CD161" s="12">
        <v>1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</row>
    <row r="162" spans="2:90" ht="20.100000000000001" customHeight="1" thickBot="1" x14ac:dyDescent="0.25">
      <c r="B162" s="4" t="s">
        <v>368</v>
      </c>
      <c r="C162" s="12">
        <v>15</v>
      </c>
      <c r="D162" s="12">
        <v>0</v>
      </c>
      <c r="E162" s="12">
        <v>18</v>
      </c>
      <c r="F162" s="12">
        <v>6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1</v>
      </c>
      <c r="T162" s="12">
        <v>0</v>
      </c>
      <c r="U162" s="12">
        <v>1</v>
      </c>
      <c r="V162" s="12">
        <v>1</v>
      </c>
      <c r="W162" s="12">
        <v>6</v>
      </c>
      <c r="X162" s="12">
        <v>0</v>
      </c>
      <c r="Y162" s="12">
        <v>9</v>
      </c>
      <c r="Z162" s="12">
        <v>2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2</v>
      </c>
      <c r="AN162" s="12">
        <v>0</v>
      </c>
      <c r="AO162" s="12">
        <v>2</v>
      </c>
      <c r="AP162" s="12">
        <v>0</v>
      </c>
      <c r="AQ162" s="12">
        <v>1</v>
      </c>
      <c r="AR162" s="12">
        <v>0</v>
      </c>
      <c r="AS162" s="12">
        <v>1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1</v>
      </c>
      <c r="AZ162" s="12">
        <v>0</v>
      </c>
      <c r="BA162" s="12">
        <v>2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1</v>
      </c>
      <c r="BT162" s="12">
        <v>0</v>
      </c>
      <c r="BU162" s="12">
        <v>1</v>
      </c>
      <c r="BV162" s="12">
        <v>0</v>
      </c>
      <c r="BW162" s="12">
        <v>0</v>
      </c>
      <c r="BX162" s="12">
        <v>0</v>
      </c>
      <c r="BY162" s="12">
        <v>0</v>
      </c>
      <c r="BZ162" s="12">
        <v>1</v>
      </c>
      <c r="CA162" s="12">
        <v>2</v>
      </c>
      <c r="CB162" s="12">
        <v>0</v>
      </c>
      <c r="CC162" s="12">
        <v>2</v>
      </c>
      <c r="CD162" s="12">
        <v>1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</row>
    <row r="163" spans="2:90" ht="20.100000000000001" customHeight="1" thickBot="1" x14ac:dyDescent="0.25">
      <c r="B163" s="4" t="s">
        <v>369</v>
      </c>
      <c r="C163" s="12">
        <v>11</v>
      </c>
      <c r="D163" s="12">
        <v>0</v>
      </c>
      <c r="E163" s="12">
        <v>15</v>
      </c>
      <c r="F163" s="12">
        <v>9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6</v>
      </c>
      <c r="X163" s="12">
        <v>0</v>
      </c>
      <c r="Y163" s="12">
        <v>7</v>
      </c>
      <c r="Z163" s="12">
        <v>5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1</v>
      </c>
      <c r="AN163" s="12">
        <v>0</v>
      </c>
      <c r="AO163" s="12">
        <v>1</v>
      </c>
      <c r="AP163" s="12">
        <v>0</v>
      </c>
      <c r="AQ163" s="12">
        <v>1</v>
      </c>
      <c r="AR163" s="12">
        <v>0</v>
      </c>
      <c r="AS163" s="12">
        <v>2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1</v>
      </c>
      <c r="BT163" s="12">
        <v>0</v>
      </c>
      <c r="BU163" s="12">
        <v>2</v>
      </c>
      <c r="BV163" s="12">
        <v>0</v>
      </c>
      <c r="BW163" s="12">
        <v>0</v>
      </c>
      <c r="BX163" s="12">
        <v>0</v>
      </c>
      <c r="BY163" s="12">
        <v>1</v>
      </c>
      <c r="BZ163" s="12">
        <v>0</v>
      </c>
      <c r="CA163" s="12">
        <v>2</v>
      </c>
      <c r="CB163" s="12">
        <v>0</v>
      </c>
      <c r="CC163" s="12">
        <v>2</v>
      </c>
      <c r="CD163" s="12">
        <v>4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</row>
    <row r="164" spans="2:90" ht="20.100000000000001" customHeight="1" thickBot="1" x14ac:dyDescent="0.25">
      <c r="B164" s="4" t="s">
        <v>639</v>
      </c>
      <c r="C164" s="12">
        <v>16</v>
      </c>
      <c r="D164" s="12">
        <v>0</v>
      </c>
      <c r="E164" s="12">
        <v>21</v>
      </c>
      <c r="F164" s="12">
        <v>8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4</v>
      </c>
      <c r="T164" s="12">
        <v>0</v>
      </c>
      <c r="U164" s="12">
        <v>6</v>
      </c>
      <c r="V164" s="12">
        <v>2</v>
      </c>
      <c r="W164" s="12">
        <v>3</v>
      </c>
      <c r="X164" s="12">
        <v>0</v>
      </c>
      <c r="Y164" s="12">
        <v>3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1</v>
      </c>
      <c r="AN164" s="12">
        <v>0</v>
      </c>
      <c r="AO164" s="12">
        <v>3</v>
      </c>
      <c r="AP164" s="12">
        <v>0</v>
      </c>
      <c r="AQ164" s="12">
        <v>0</v>
      </c>
      <c r="AR164" s="12">
        <v>0</v>
      </c>
      <c r="AS164" s="12">
        <v>1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1</v>
      </c>
      <c r="BT164" s="12">
        <v>0</v>
      </c>
      <c r="BU164" s="12">
        <v>5</v>
      </c>
      <c r="BV164" s="12">
        <v>0</v>
      </c>
      <c r="BW164" s="12">
        <v>3</v>
      </c>
      <c r="BX164" s="12">
        <v>0</v>
      </c>
      <c r="BY164" s="12">
        <v>1</v>
      </c>
      <c r="BZ164" s="12">
        <v>2</v>
      </c>
      <c r="CA164" s="12">
        <v>4</v>
      </c>
      <c r="CB164" s="12">
        <v>0</v>
      </c>
      <c r="CC164" s="12">
        <v>2</v>
      </c>
      <c r="CD164" s="12">
        <v>4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</row>
    <row r="165" spans="2:90" ht="20.100000000000001" customHeight="1" thickBot="1" x14ac:dyDescent="0.25">
      <c r="B165" s="4" t="s">
        <v>370</v>
      </c>
      <c r="C165" s="12">
        <v>1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0</v>
      </c>
      <c r="Y165" s="12">
        <v>1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</row>
    <row r="166" spans="2:90" ht="20.100000000000001" customHeight="1" thickBot="1" x14ac:dyDescent="0.25">
      <c r="B166" s="4" t="s">
        <v>371</v>
      </c>
      <c r="C166" s="12">
        <v>12</v>
      </c>
      <c r="D166" s="12">
        <v>0</v>
      </c>
      <c r="E166" s="12">
        <v>2</v>
      </c>
      <c r="F166" s="12">
        <v>11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4</v>
      </c>
      <c r="X166" s="12">
        <v>0</v>
      </c>
      <c r="Y166" s="12">
        <v>1</v>
      </c>
      <c r="Z166" s="12">
        <v>3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1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8</v>
      </c>
      <c r="CB166" s="12">
        <v>0</v>
      </c>
      <c r="CC166" s="12">
        <v>0</v>
      </c>
      <c r="CD166" s="12">
        <v>8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0</v>
      </c>
      <c r="CK166" s="12">
        <v>0</v>
      </c>
      <c r="CL166" s="12">
        <v>0</v>
      </c>
    </row>
    <row r="167" spans="2:90" ht="20.100000000000001" customHeight="1" thickBot="1" x14ac:dyDescent="0.25">
      <c r="B167" s="4" t="s">
        <v>179</v>
      </c>
      <c r="C167" s="12">
        <v>34</v>
      </c>
      <c r="D167" s="12">
        <v>0</v>
      </c>
      <c r="E167" s="12">
        <v>24</v>
      </c>
      <c r="F167" s="12">
        <v>45</v>
      </c>
      <c r="G167" s="12">
        <v>0</v>
      </c>
      <c r="H167" s="12">
        <v>0</v>
      </c>
      <c r="I167" s="12">
        <v>0</v>
      </c>
      <c r="J167" s="12">
        <v>1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1</v>
      </c>
      <c r="V167" s="12">
        <v>0</v>
      </c>
      <c r="W167" s="12">
        <v>18</v>
      </c>
      <c r="X167" s="12">
        <v>0</v>
      </c>
      <c r="Y167" s="12">
        <v>12</v>
      </c>
      <c r="Z167" s="12">
        <v>12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6</v>
      </c>
      <c r="AR167" s="12">
        <v>0</v>
      </c>
      <c r="AS167" s="12">
        <v>5</v>
      </c>
      <c r="AT167" s="12">
        <v>5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8</v>
      </c>
      <c r="BW167" s="12">
        <v>0</v>
      </c>
      <c r="BX167" s="12">
        <v>0</v>
      </c>
      <c r="BY167" s="12">
        <v>0</v>
      </c>
      <c r="BZ167" s="12">
        <v>0</v>
      </c>
      <c r="CA167" s="12">
        <v>8</v>
      </c>
      <c r="CB167" s="12">
        <v>0</v>
      </c>
      <c r="CC167" s="12">
        <v>5</v>
      </c>
      <c r="CD167" s="12">
        <v>19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</row>
    <row r="168" spans="2:90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1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</row>
    <row r="169" spans="2:90" ht="20.100000000000001" customHeight="1" thickBot="1" x14ac:dyDescent="0.25">
      <c r="B169" s="4" t="s">
        <v>180</v>
      </c>
      <c r="C169" s="12">
        <v>92</v>
      </c>
      <c r="D169" s="12">
        <v>0</v>
      </c>
      <c r="E169" s="12">
        <v>84</v>
      </c>
      <c r="F169" s="12">
        <v>34</v>
      </c>
      <c r="G169" s="12">
        <v>1</v>
      </c>
      <c r="H169" s="12">
        <v>0</v>
      </c>
      <c r="I169" s="12">
        <v>1</v>
      </c>
      <c r="J169" s="12">
        <v>1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8</v>
      </c>
      <c r="T169" s="12">
        <v>0</v>
      </c>
      <c r="U169" s="12">
        <v>8</v>
      </c>
      <c r="V169" s="12">
        <v>0</v>
      </c>
      <c r="W169" s="12">
        <v>28</v>
      </c>
      <c r="X169" s="12">
        <v>0</v>
      </c>
      <c r="Y169" s="12">
        <v>28</v>
      </c>
      <c r="Z169" s="12">
        <v>6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17</v>
      </c>
      <c r="AR169" s="12">
        <v>0</v>
      </c>
      <c r="AS169" s="12">
        <v>12</v>
      </c>
      <c r="AT169" s="12">
        <v>9</v>
      </c>
      <c r="AU169" s="12">
        <v>0</v>
      </c>
      <c r="AV169" s="12">
        <v>0</v>
      </c>
      <c r="AW169" s="12">
        <v>0</v>
      </c>
      <c r="AX169" s="12">
        <v>0</v>
      </c>
      <c r="AY169" s="12">
        <v>12</v>
      </c>
      <c r="AZ169" s="12">
        <v>0</v>
      </c>
      <c r="BA169" s="12">
        <v>14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6</v>
      </c>
      <c r="BT169" s="12">
        <v>0</v>
      </c>
      <c r="BU169" s="12">
        <v>5</v>
      </c>
      <c r="BV169" s="12">
        <v>5</v>
      </c>
      <c r="BW169" s="12">
        <v>3</v>
      </c>
      <c r="BX169" s="12">
        <v>0</v>
      </c>
      <c r="BY169" s="12">
        <v>3</v>
      </c>
      <c r="BZ169" s="12">
        <v>0</v>
      </c>
      <c r="CA169" s="12">
        <v>17</v>
      </c>
      <c r="CB169" s="12">
        <v>0</v>
      </c>
      <c r="CC169" s="12">
        <v>12</v>
      </c>
      <c r="CD169" s="12">
        <v>13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</row>
    <row r="170" spans="2:90" ht="20.100000000000001" customHeight="1" thickBot="1" x14ac:dyDescent="0.25">
      <c r="B170" s="4" t="s">
        <v>373</v>
      </c>
      <c r="C170" s="12">
        <v>5</v>
      </c>
      <c r="D170" s="12">
        <v>4</v>
      </c>
      <c r="E170" s="12">
        <v>5</v>
      </c>
      <c r="F170" s="12">
        <v>20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4</v>
      </c>
      <c r="U170" s="12">
        <v>0</v>
      </c>
      <c r="V170" s="12">
        <v>4</v>
      </c>
      <c r="W170" s="12">
        <v>3</v>
      </c>
      <c r="X170" s="12">
        <v>0</v>
      </c>
      <c r="Y170" s="12">
        <v>5</v>
      </c>
      <c r="Z170" s="12">
        <v>9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1</v>
      </c>
      <c r="AR170" s="12">
        <v>0</v>
      </c>
      <c r="AS170" s="12">
        <v>0</v>
      </c>
      <c r="AT170" s="12">
        <v>1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2</v>
      </c>
      <c r="CA170" s="12">
        <v>1</v>
      </c>
      <c r="CB170" s="12">
        <v>0</v>
      </c>
      <c r="CC170" s="12">
        <v>0</v>
      </c>
      <c r="CD170" s="12">
        <v>4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</row>
    <row r="171" spans="2:90" ht="20.100000000000001" customHeight="1" thickBot="1" x14ac:dyDescent="0.25">
      <c r="B171" s="4" t="s">
        <v>374</v>
      </c>
      <c r="C171" s="12">
        <v>6</v>
      </c>
      <c r="D171" s="12">
        <v>0</v>
      </c>
      <c r="E171" s="12">
        <v>17</v>
      </c>
      <c r="F171" s="12">
        <v>6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2</v>
      </c>
      <c r="T171" s="12">
        <v>0</v>
      </c>
      <c r="U171" s="12">
        <v>3</v>
      </c>
      <c r="V171" s="12">
        <v>0</v>
      </c>
      <c r="W171" s="12">
        <v>4</v>
      </c>
      <c r="X171" s="12">
        <v>0</v>
      </c>
      <c r="Y171" s="12">
        <v>4</v>
      </c>
      <c r="Z171" s="12">
        <v>5</v>
      </c>
      <c r="AA171" s="12">
        <v>0</v>
      </c>
      <c r="AB171" s="12">
        <v>0</v>
      </c>
      <c r="AC171" s="12">
        <v>2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1</v>
      </c>
      <c r="BZ171" s="12">
        <v>0</v>
      </c>
      <c r="CA171" s="12">
        <v>0</v>
      </c>
      <c r="CB171" s="12">
        <v>0</v>
      </c>
      <c r="CC171" s="12">
        <v>7</v>
      </c>
      <c r="CD171" s="12">
        <v>1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</row>
    <row r="172" spans="2:90" ht="20.100000000000001" customHeight="1" thickBot="1" x14ac:dyDescent="0.25">
      <c r="B172" s="4" t="s">
        <v>375</v>
      </c>
      <c r="C172" s="12">
        <v>9</v>
      </c>
      <c r="D172" s="12">
        <v>0</v>
      </c>
      <c r="E172" s="12">
        <v>3</v>
      </c>
      <c r="F172" s="12">
        <v>6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7</v>
      </c>
      <c r="X172" s="12">
        <v>0</v>
      </c>
      <c r="Y172" s="12">
        <v>1</v>
      </c>
      <c r="Z172" s="12">
        <v>6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2</v>
      </c>
      <c r="CB172" s="12">
        <v>0</v>
      </c>
      <c r="CC172" s="12">
        <v>2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</row>
    <row r="173" spans="2:90" ht="20.100000000000001" customHeight="1" thickBot="1" x14ac:dyDescent="0.25">
      <c r="B173" s="4" t="s">
        <v>376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</row>
    <row r="174" spans="2:90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</row>
    <row r="175" spans="2:90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</row>
    <row r="176" spans="2:90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1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1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</row>
    <row r="177" spans="2:90" ht="20.100000000000001" customHeight="1" thickBot="1" x14ac:dyDescent="0.25">
      <c r="B177" s="4" t="s">
        <v>181</v>
      </c>
      <c r="C177" s="12">
        <v>56</v>
      </c>
      <c r="D177" s="12">
        <v>0</v>
      </c>
      <c r="E177" s="12">
        <v>56</v>
      </c>
      <c r="F177" s="12">
        <v>47</v>
      </c>
      <c r="G177" s="12">
        <v>1</v>
      </c>
      <c r="H177" s="12">
        <v>0</v>
      </c>
      <c r="I177" s="12">
        <v>0</v>
      </c>
      <c r="J177" s="12">
        <v>3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0</v>
      </c>
      <c r="U177" s="12">
        <v>1</v>
      </c>
      <c r="V177" s="12">
        <v>0</v>
      </c>
      <c r="W177" s="12">
        <v>18</v>
      </c>
      <c r="X177" s="12">
        <v>0</v>
      </c>
      <c r="Y177" s="12">
        <v>16</v>
      </c>
      <c r="Z177" s="12">
        <v>20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2</v>
      </c>
      <c r="AN177" s="12">
        <v>0</v>
      </c>
      <c r="AO177" s="12">
        <v>1</v>
      </c>
      <c r="AP177" s="12">
        <v>1</v>
      </c>
      <c r="AQ177" s="12">
        <v>9</v>
      </c>
      <c r="AR177" s="12">
        <v>0</v>
      </c>
      <c r="AS177" s="12">
        <v>11</v>
      </c>
      <c r="AT177" s="12">
        <v>6</v>
      </c>
      <c r="AU177" s="12">
        <v>1</v>
      </c>
      <c r="AV177" s="12">
        <v>0</v>
      </c>
      <c r="AW177" s="12">
        <v>2</v>
      </c>
      <c r="AX177" s="12">
        <v>0</v>
      </c>
      <c r="AY177" s="12">
        <v>6</v>
      </c>
      <c r="AZ177" s="12">
        <v>0</v>
      </c>
      <c r="BA177" s="12">
        <v>4</v>
      </c>
      <c r="BB177" s="12">
        <v>4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3</v>
      </c>
      <c r="BT177" s="12">
        <v>0</v>
      </c>
      <c r="BU177" s="12">
        <v>5</v>
      </c>
      <c r="BV177" s="12">
        <v>0</v>
      </c>
      <c r="BW177" s="12">
        <v>2</v>
      </c>
      <c r="BX177" s="12">
        <v>0</v>
      </c>
      <c r="BY177" s="12">
        <v>4</v>
      </c>
      <c r="BZ177" s="12">
        <v>0</v>
      </c>
      <c r="CA177" s="12">
        <v>13</v>
      </c>
      <c r="CB177" s="12">
        <v>0</v>
      </c>
      <c r="CC177" s="12">
        <v>12</v>
      </c>
      <c r="CD177" s="12">
        <v>13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</row>
    <row r="178" spans="2:90" ht="20.100000000000001" customHeight="1" thickBot="1" x14ac:dyDescent="0.25">
      <c r="B178" s="4" t="s">
        <v>380</v>
      </c>
      <c r="C178" s="12">
        <v>1</v>
      </c>
      <c r="D178" s="12">
        <v>0</v>
      </c>
      <c r="E178" s="12">
        <v>2</v>
      </c>
      <c r="F178" s="12">
        <v>2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1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2</v>
      </c>
      <c r="CD178" s="12">
        <v>1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</row>
    <row r="179" spans="2:90" ht="20.100000000000001" customHeight="1" thickBot="1" x14ac:dyDescent="0.25">
      <c r="B179" s="4" t="s">
        <v>381</v>
      </c>
      <c r="C179" s="12">
        <v>64</v>
      </c>
      <c r="D179" s="12">
        <v>12</v>
      </c>
      <c r="E179" s="12">
        <v>83</v>
      </c>
      <c r="F179" s="12">
        <v>34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5</v>
      </c>
      <c r="U179" s="12">
        <v>5</v>
      </c>
      <c r="V179" s="12">
        <v>0</v>
      </c>
      <c r="W179" s="12">
        <v>14</v>
      </c>
      <c r="X179" s="12">
        <v>0</v>
      </c>
      <c r="Y179" s="12">
        <v>22</v>
      </c>
      <c r="Z179" s="12">
        <v>4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1</v>
      </c>
      <c r="AN179" s="12">
        <v>3</v>
      </c>
      <c r="AO179" s="12">
        <v>3</v>
      </c>
      <c r="AP179" s="12">
        <v>1</v>
      </c>
      <c r="AQ179" s="12">
        <v>28</v>
      </c>
      <c r="AR179" s="12">
        <v>0</v>
      </c>
      <c r="AS179" s="12">
        <v>25</v>
      </c>
      <c r="AT179" s="12">
        <v>13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1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1</v>
      </c>
      <c r="BT179" s="12">
        <v>0</v>
      </c>
      <c r="BU179" s="12">
        <v>3</v>
      </c>
      <c r="BV179" s="12">
        <v>5</v>
      </c>
      <c r="BW179" s="12">
        <v>1</v>
      </c>
      <c r="BX179" s="12">
        <v>4</v>
      </c>
      <c r="BY179" s="12">
        <v>4</v>
      </c>
      <c r="BZ179" s="12">
        <v>1</v>
      </c>
      <c r="CA179" s="12">
        <v>19</v>
      </c>
      <c r="CB179" s="12">
        <v>0</v>
      </c>
      <c r="CC179" s="12">
        <v>20</v>
      </c>
      <c r="CD179" s="12">
        <v>10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</row>
    <row r="180" spans="2:90" ht="20.100000000000001" customHeight="1" thickBot="1" x14ac:dyDescent="0.25">
      <c r="B180" s="4" t="s">
        <v>382</v>
      </c>
      <c r="C180" s="12">
        <v>7</v>
      </c>
      <c r="D180" s="12">
        <v>1</v>
      </c>
      <c r="E180" s="12">
        <v>10</v>
      </c>
      <c r="F180" s="12">
        <v>6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1</v>
      </c>
      <c r="U180" s="12">
        <v>1</v>
      </c>
      <c r="V180" s="12">
        <v>0</v>
      </c>
      <c r="W180" s="12">
        <v>4</v>
      </c>
      <c r="X180" s="12">
        <v>0</v>
      </c>
      <c r="Y180" s="12">
        <v>3</v>
      </c>
      <c r="Z180" s="12">
        <v>4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1</v>
      </c>
      <c r="AN180" s="12">
        <v>0</v>
      </c>
      <c r="AO180" s="12">
        <v>1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1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2</v>
      </c>
      <c r="CB180" s="12">
        <v>0</v>
      </c>
      <c r="CC180" s="12">
        <v>4</v>
      </c>
      <c r="CD180" s="12">
        <v>2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</row>
    <row r="181" spans="2:90" ht="20.100000000000001" customHeight="1" thickBot="1" x14ac:dyDescent="0.25">
      <c r="B181" s="4" t="s">
        <v>383</v>
      </c>
      <c r="C181" s="12">
        <v>1</v>
      </c>
      <c r="D181" s="12">
        <v>0</v>
      </c>
      <c r="E181" s="12">
        <v>1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1</v>
      </c>
      <c r="X181" s="12">
        <v>0</v>
      </c>
      <c r="Y181" s="12">
        <v>1</v>
      </c>
      <c r="Z181" s="12">
        <v>1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</row>
    <row r="182" spans="2:90" ht="20.100000000000001" customHeight="1" thickBot="1" x14ac:dyDescent="0.25">
      <c r="B182" s="4" t="s">
        <v>384</v>
      </c>
      <c r="C182" s="12">
        <v>1</v>
      </c>
      <c r="D182" s="12">
        <v>0</v>
      </c>
      <c r="E182" s="12">
        <v>2</v>
      </c>
      <c r="F182" s="12">
        <v>1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1</v>
      </c>
      <c r="X182" s="12">
        <v>0</v>
      </c>
      <c r="Y182" s="12">
        <v>2</v>
      </c>
      <c r="Z182" s="12">
        <v>1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</row>
    <row r="183" spans="2:90" ht="20.100000000000001" customHeight="1" thickBot="1" x14ac:dyDescent="0.25">
      <c r="B183" s="4" t="s">
        <v>182</v>
      </c>
      <c r="C183" s="12">
        <v>34</v>
      </c>
      <c r="D183" s="12">
        <v>0</v>
      </c>
      <c r="E183" s="12">
        <v>27</v>
      </c>
      <c r="F183" s="12">
        <v>52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11</v>
      </c>
      <c r="X183" s="12">
        <v>0</v>
      </c>
      <c r="Y183" s="12">
        <v>13</v>
      </c>
      <c r="Z183" s="12">
        <v>11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10</v>
      </c>
      <c r="AR183" s="12">
        <v>0</v>
      </c>
      <c r="AS183" s="12">
        <v>4</v>
      </c>
      <c r="AT183" s="12">
        <v>20</v>
      </c>
      <c r="AU183" s="12">
        <v>0</v>
      </c>
      <c r="AV183" s="12">
        <v>0</v>
      </c>
      <c r="AW183" s="12">
        <v>0</v>
      </c>
      <c r="AX183" s="12">
        <v>0</v>
      </c>
      <c r="AY183" s="12">
        <v>1</v>
      </c>
      <c r="AZ183" s="12">
        <v>0</v>
      </c>
      <c r="BA183" s="12">
        <v>0</v>
      </c>
      <c r="BB183" s="12">
        <v>1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2</v>
      </c>
      <c r="BT183" s="12">
        <v>0</v>
      </c>
      <c r="BU183" s="12">
        <v>1</v>
      </c>
      <c r="BV183" s="12">
        <v>7</v>
      </c>
      <c r="BW183" s="12">
        <v>0</v>
      </c>
      <c r="BX183" s="12">
        <v>0</v>
      </c>
      <c r="BY183" s="12">
        <v>1</v>
      </c>
      <c r="BZ183" s="12">
        <v>0</v>
      </c>
      <c r="CA183" s="12">
        <v>10</v>
      </c>
      <c r="CB183" s="12">
        <v>0</v>
      </c>
      <c r="CC183" s="12">
        <v>8</v>
      </c>
      <c r="CD183" s="12">
        <v>13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</row>
    <row r="184" spans="2:90" ht="20.100000000000001" customHeight="1" thickBot="1" x14ac:dyDescent="0.25">
      <c r="B184" s="4" t="s">
        <v>385</v>
      </c>
      <c r="C184" s="12">
        <v>2</v>
      </c>
      <c r="D184" s="12">
        <v>0</v>
      </c>
      <c r="E184" s="12">
        <v>2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1</v>
      </c>
      <c r="X184" s="12">
        <v>0</v>
      </c>
      <c r="Y184" s="12">
        <v>1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1</v>
      </c>
      <c r="CB184" s="12">
        <v>0</v>
      </c>
      <c r="CC184" s="12">
        <v>1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</row>
    <row r="185" spans="2:90" ht="20.100000000000001" customHeight="1" thickBot="1" x14ac:dyDescent="0.25">
      <c r="B185" s="4" t="s">
        <v>386</v>
      </c>
      <c r="C185" s="12">
        <v>4</v>
      </c>
      <c r="D185" s="12">
        <v>0</v>
      </c>
      <c r="E185" s="12">
        <v>2</v>
      </c>
      <c r="F185" s="12">
        <v>2</v>
      </c>
      <c r="G185" s="12">
        <v>1</v>
      </c>
      <c r="H185" s="12">
        <v>0</v>
      </c>
      <c r="I185" s="12">
        <v>1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1</v>
      </c>
      <c r="X185" s="12">
        <v>0</v>
      </c>
      <c r="Y185" s="12">
        <v>0</v>
      </c>
      <c r="Z185" s="12">
        <v>1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2</v>
      </c>
      <c r="AR185" s="12">
        <v>0</v>
      </c>
      <c r="AS185" s="12">
        <v>1</v>
      </c>
      <c r="AT185" s="12">
        <v>1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</row>
    <row r="186" spans="2:90" ht="20.100000000000001" customHeight="1" thickBot="1" x14ac:dyDescent="0.25">
      <c r="B186" s="4" t="s">
        <v>183</v>
      </c>
      <c r="C186" s="12">
        <v>28</v>
      </c>
      <c r="D186" s="12">
        <v>0</v>
      </c>
      <c r="E186" s="12">
        <v>44</v>
      </c>
      <c r="F186" s="12">
        <v>18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1</v>
      </c>
      <c r="T186" s="12">
        <v>0</v>
      </c>
      <c r="U186" s="12">
        <v>1</v>
      </c>
      <c r="V186" s="12">
        <v>0</v>
      </c>
      <c r="W186" s="12">
        <v>8</v>
      </c>
      <c r="X186" s="12">
        <v>0</v>
      </c>
      <c r="Y186" s="12">
        <v>17</v>
      </c>
      <c r="Z186" s="12">
        <v>5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2</v>
      </c>
      <c r="AN186" s="12">
        <v>0</v>
      </c>
      <c r="AO186" s="12">
        <v>2</v>
      </c>
      <c r="AP186" s="12">
        <v>0</v>
      </c>
      <c r="AQ186" s="12">
        <v>5</v>
      </c>
      <c r="AR186" s="12">
        <v>0</v>
      </c>
      <c r="AS186" s="12">
        <v>9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6</v>
      </c>
      <c r="BT186" s="12">
        <v>0</v>
      </c>
      <c r="BU186" s="12">
        <v>6</v>
      </c>
      <c r="BV186" s="12">
        <v>7</v>
      </c>
      <c r="BW186" s="12">
        <v>6</v>
      </c>
      <c r="BX186" s="12">
        <v>0</v>
      </c>
      <c r="BY186" s="12">
        <v>8</v>
      </c>
      <c r="BZ186" s="12">
        <v>6</v>
      </c>
      <c r="CA186" s="12">
        <v>0</v>
      </c>
      <c r="CB186" s="12">
        <v>0</v>
      </c>
      <c r="CC186" s="12">
        <v>1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</row>
    <row r="187" spans="2:90" ht="20.100000000000001" customHeight="1" thickBot="1" x14ac:dyDescent="0.25">
      <c r="B187" s="4" t="s">
        <v>387</v>
      </c>
      <c r="C187" s="12">
        <v>4</v>
      </c>
      <c r="D187" s="12">
        <v>0</v>
      </c>
      <c r="E187" s="12">
        <v>4</v>
      </c>
      <c r="F187" s="12">
        <v>1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1</v>
      </c>
      <c r="T187" s="12">
        <v>0</v>
      </c>
      <c r="U187" s="12">
        <v>1</v>
      </c>
      <c r="V187" s="12">
        <v>1</v>
      </c>
      <c r="W187" s="12">
        <v>2</v>
      </c>
      <c r="X187" s="12">
        <v>0</v>
      </c>
      <c r="Y187" s="12">
        <v>2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1</v>
      </c>
      <c r="CB187" s="12">
        <v>0</v>
      </c>
      <c r="CC187" s="12">
        <v>1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</row>
    <row r="188" spans="2:90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</row>
    <row r="189" spans="2:90" ht="20.100000000000001" customHeight="1" thickBot="1" x14ac:dyDescent="0.25">
      <c r="B189" s="4" t="s">
        <v>389</v>
      </c>
      <c r="C189" s="12">
        <v>7</v>
      </c>
      <c r="D189" s="12">
        <v>0</v>
      </c>
      <c r="E189" s="12">
        <v>9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0</v>
      </c>
      <c r="W189" s="12">
        <v>7</v>
      </c>
      <c r="X189" s="12">
        <v>0</v>
      </c>
      <c r="Y189" s="12">
        <v>8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</row>
    <row r="190" spans="2:90" ht="20.100000000000001" customHeight="1" thickBot="1" x14ac:dyDescent="0.25">
      <c r="B190" s="4" t="s">
        <v>390</v>
      </c>
      <c r="C190" s="12">
        <v>3</v>
      </c>
      <c r="D190" s="12">
        <v>0</v>
      </c>
      <c r="E190" s="12">
        <v>4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1</v>
      </c>
      <c r="X190" s="12">
        <v>0</v>
      </c>
      <c r="Y190" s="12">
        <v>1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1</v>
      </c>
      <c r="AF190" s="12">
        <v>0</v>
      </c>
      <c r="AG190" s="12">
        <v>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1</v>
      </c>
      <c r="BT190" s="12">
        <v>0</v>
      </c>
      <c r="BU190" s="12">
        <v>1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1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</row>
    <row r="191" spans="2:90" ht="20.100000000000001" customHeight="1" thickBot="1" x14ac:dyDescent="0.25">
      <c r="B191" s="4" t="s">
        <v>184</v>
      </c>
      <c r="C191" s="12">
        <v>10</v>
      </c>
      <c r="D191" s="12">
        <v>3</v>
      </c>
      <c r="E191" s="12">
        <v>18</v>
      </c>
      <c r="F191" s="12">
        <v>11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2</v>
      </c>
      <c r="U191" s="12">
        <v>2</v>
      </c>
      <c r="V191" s="12">
        <v>0</v>
      </c>
      <c r="W191" s="12">
        <v>1</v>
      </c>
      <c r="X191" s="12">
        <v>0</v>
      </c>
      <c r="Y191" s="12">
        <v>3</v>
      </c>
      <c r="Z191" s="12">
        <v>2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1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2</v>
      </c>
      <c r="AR191" s="12">
        <v>0</v>
      </c>
      <c r="AS191" s="12">
        <v>1</v>
      </c>
      <c r="AT191" s="12">
        <v>5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1</v>
      </c>
      <c r="BY191" s="12">
        <v>1</v>
      </c>
      <c r="BZ191" s="12">
        <v>0</v>
      </c>
      <c r="CA191" s="12">
        <v>7</v>
      </c>
      <c r="CB191" s="12">
        <v>0</v>
      </c>
      <c r="CC191" s="12">
        <v>11</v>
      </c>
      <c r="CD191" s="12">
        <v>3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</row>
    <row r="192" spans="2:90" ht="20.100000000000001" customHeight="1" thickBot="1" x14ac:dyDescent="0.25">
      <c r="B192" s="4" t="s">
        <v>391</v>
      </c>
      <c r="C192" s="12">
        <v>4</v>
      </c>
      <c r="D192" s="12">
        <v>0</v>
      </c>
      <c r="E192" s="12">
        <v>4</v>
      </c>
      <c r="F192" s="12">
        <v>2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4</v>
      </c>
      <c r="X192" s="12">
        <v>0</v>
      </c>
      <c r="Y192" s="12">
        <v>3</v>
      </c>
      <c r="Z192" s="12">
        <v>1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0</v>
      </c>
      <c r="BZ192" s="12">
        <v>0</v>
      </c>
      <c r="CA192" s="12">
        <v>0</v>
      </c>
      <c r="CB192" s="12">
        <v>0</v>
      </c>
      <c r="CC192" s="12">
        <v>1</v>
      </c>
      <c r="CD192" s="12">
        <v>1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</row>
    <row r="193" spans="2:90" ht="20.100000000000001" customHeight="1" thickBot="1" x14ac:dyDescent="0.25">
      <c r="B193" s="4" t="s">
        <v>392</v>
      </c>
      <c r="C193" s="12">
        <v>5</v>
      </c>
      <c r="D193" s="12">
        <v>0</v>
      </c>
      <c r="E193" s="12">
        <v>3</v>
      </c>
      <c r="F193" s="12">
        <v>6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1</v>
      </c>
      <c r="X193" s="12">
        <v>0</v>
      </c>
      <c r="Y193" s="12">
        <v>0</v>
      </c>
      <c r="Z193" s="12">
        <v>4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4</v>
      </c>
      <c r="CB193" s="12">
        <v>0</v>
      </c>
      <c r="CC193" s="12">
        <v>3</v>
      </c>
      <c r="CD193" s="12">
        <v>2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</row>
    <row r="194" spans="2:90" ht="20.100000000000001" customHeight="1" thickBot="1" x14ac:dyDescent="0.25">
      <c r="B194" s="4" t="s">
        <v>393</v>
      </c>
      <c r="C194" s="12">
        <v>1</v>
      </c>
      <c r="D194" s="12">
        <v>0</v>
      </c>
      <c r="E194" s="12">
        <v>1</v>
      </c>
      <c r="F194" s="12">
        <v>1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1</v>
      </c>
      <c r="AN194" s="12">
        <v>0</v>
      </c>
      <c r="AO194" s="12">
        <v>0</v>
      </c>
      <c r="AP194" s="12">
        <v>1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1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</row>
    <row r="195" spans="2:90" ht="20.100000000000001" customHeight="1" thickBot="1" x14ac:dyDescent="0.25">
      <c r="B195" s="4" t="s">
        <v>394</v>
      </c>
      <c r="C195" s="12">
        <v>4</v>
      </c>
      <c r="D195" s="12">
        <v>0</v>
      </c>
      <c r="E195" s="12">
        <v>6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3</v>
      </c>
      <c r="AN195" s="12">
        <v>0</v>
      </c>
      <c r="AO195" s="12">
        <v>3</v>
      </c>
      <c r="AP195" s="12">
        <v>0</v>
      </c>
      <c r="AQ195" s="12">
        <v>1</v>
      </c>
      <c r="AR195" s="12">
        <v>0</v>
      </c>
      <c r="AS195" s="12">
        <v>3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</row>
    <row r="196" spans="2:90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</row>
    <row r="197" spans="2:90" ht="20.100000000000001" customHeight="1" thickBot="1" x14ac:dyDescent="0.25">
      <c r="B197" s="4" t="s">
        <v>185</v>
      </c>
      <c r="C197" s="12">
        <v>10</v>
      </c>
      <c r="D197" s="12">
        <v>1</v>
      </c>
      <c r="E197" s="12">
        <v>9</v>
      </c>
      <c r="F197" s="12">
        <v>11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4</v>
      </c>
      <c r="X197" s="12">
        <v>0</v>
      </c>
      <c r="Y197" s="12">
        <v>3</v>
      </c>
      <c r="Z197" s="12">
        <v>4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1</v>
      </c>
      <c r="AP197" s="12">
        <v>0</v>
      </c>
      <c r="AQ197" s="12">
        <v>1</v>
      </c>
      <c r="AR197" s="12">
        <v>0</v>
      </c>
      <c r="AS197" s="12">
        <v>1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5</v>
      </c>
      <c r="CB197" s="12">
        <v>0</v>
      </c>
      <c r="CC197" s="12">
        <v>4</v>
      </c>
      <c r="CD197" s="12">
        <v>6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</row>
    <row r="198" spans="2:90" ht="20.100000000000001" customHeight="1" thickBot="1" x14ac:dyDescent="0.25">
      <c r="B198" s="4" t="s">
        <v>186</v>
      </c>
      <c r="C198" s="12">
        <v>133</v>
      </c>
      <c r="D198" s="12">
        <v>0</v>
      </c>
      <c r="E198" s="12">
        <v>126</v>
      </c>
      <c r="F198" s="12">
        <v>72</v>
      </c>
      <c r="G198" s="12">
        <v>2</v>
      </c>
      <c r="H198" s="12">
        <v>0</v>
      </c>
      <c r="I198" s="12">
        <v>2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3</v>
      </c>
      <c r="T198" s="12">
        <v>0</v>
      </c>
      <c r="U198" s="12">
        <v>3</v>
      </c>
      <c r="V198" s="12">
        <v>0</v>
      </c>
      <c r="W198" s="12">
        <v>33</v>
      </c>
      <c r="X198" s="12">
        <v>0</v>
      </c>
      <c r="Y198" s="12">
        <v>30</v>
      </c>
      <c r="Z198" s="12">
        <v>24</v>
      </c>
      <c r="AA198" s="12">
        <v>0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2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3</v>
      </c>
      <c r="AN198" s="12">
        <v>0</v>
      </c>
      <c r="AO198" s="12">
        <v>3</v>
      </c>
      <c r="AP198" s="12">
        <v>0</v>
      </c>
      <c r="AQ198" s="12">
        <v>36</v>
      </c>
      <c r="AR198" s="12">
        <v>0</v>
      </c>
      <c r="AS198" s="12">
        <v>33</v>
      </c>
      <c r="AT198" s="12">
        <v>17</v>
      </c>
      <c r="AU198" s="12">
        <v>0</v>
      </c>
      <c r="AV198" s="12">
        <v>0</v>
      </c>
      <c r="AW198" s="12">
        <v>0</v>
      </c>
      <c r="AX198" s="12">
        <v>0</v>
      </c>
      <c r="AY198" s="12">
        <v>7</v>
      </c>
      <c r="AZ198" s="12">
        <v>0</v>
      </c>
      <c r="BA198" s="12">
        <v>5</v>
      </c>
      <c r="BB198" s="12">
        <v>3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10</v>
      </c>
      <c r="BT198" s="12">
        <v>0</v>
      </c>
      <c r="BU198" s="12">
        <v>13</v>
      </c>
      <c r="BV198" s="12">
        <v>4</v>
      </c>
      <c r="BW198" s="12">
        <v>2</v>
      </c>
      <c r="BX198" s="12">
        <v>0</v>
      </c>
      <c r="BY198" s="12">
        <v>2</v>
      </c>
      <c r="BZ198" s="12">
        <v>0</v>
      </c>
      <c r="CA198" s="12">
        <v>36</v>
      </c>
      <c r="CB198" s="12">
        <v>0</v>
      </c>
      <c r="CC198" s="12">
        <v>33</v>
      </c>
      <c r="CD198" s="12">
        <v>24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</row>
    <row r="199" spans="2:90" ht="20.100000000000001" customHeight="1" thickBot="1" x14ac:dyDescent="0.25">
      <c r="B199" s="4" t="s">
        <v>396</v>
      </c>
      <c r="C199" s="12">
        <v>9</v>
      </c>
      <c r="D199" s="12">
        <v>0</v>
      </c>
      <c r="E199" s="12">
        <v>5</v>
      </c>
      <c r="F199" s="12">
        <v>6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1</v>
      </c>
      <c r="T199" s="12">
        <v>0</v>
      </c>
      <c r="U199" s="12">
        <v>1</v>
      </c>
      <c r="V199" s="12">
        <v>0</v>
      </c>
      <c r="W199" s="12">
        <v>4</v>
      </c>
      <c r="X199" s="12">
        <v>0</v>
      </c>
      <c r="Y199" s="12">
        <v>1</v>
      </c>
      <c r="Z199" s="12">
        <v>3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4</v>
      </c>
      <c r="CB199" s="12">
        <v>0</v>
      </c>
      <c r="CC199" s="12">
        <v>3</v>
      </c>
      <c r="CD199" s="12">
        <v>3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</row>
    <row r="200" spans="2:90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</row>
    <row r="201" spans="2:90" ht="20.100000000000001" customHeight="1" thickBot="1" x14ac:dyDescent="0.25">
      <c r="B201" s="4" t="s">
        <v>398</v>
      </c>
      <c r="C201" s="12">
        <v>5</v>
      </c>
      <c r="D201" s="12">
        <v>0</v>
      </c>
      <c r="E201" s="12">
        <v>6</v>
      </c>
      <c r="F201" s="12">
        <v>1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1</v>
      </c>
      <c r="T201" s="12">
        <v>0</v>
      </c>
      <c r="U201" s="12">
        <v>1</v>
      </c>
      <c r="V201" s="12">
        <v>0</v>
      </c>
      <c r="W201" s="12">
        <v>2</v>
      </c>
      <c r="X201" s="12">
        <v>0</v>
      </c>
      <c r="Y201" s="12">
        <v>4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1</v>
      </c>
      <c r="CB201" s="12">
        <v>0</v>
      </c>
      <c r="CC201" s="12">
        <v>0</v>
      </c>
      <c r="CD201" s="12">
        <v>1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</row>
    <row r="202" spans="2:90" ht="20.100000000000001" customHeight="1" thickBot="1" x14ac:dyDescent="0.25">
      <c r="B202" s="4" t="s">
        <v>187</v>
      </c>
      <c r="C202" s="12">
        <v>11</v>
      </c>
      <c r="D202" s="12">
        <v>0</v>
      </c>
      <c r="E202" s="12">
        <v>7</v>
      </c>
      <c r="F202" s="12">
        <v>14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4</v>
      </c>
      <c r="X202" s="12">
        <v>0</v>
      </c>
      <c r="Y202" s="12">
        <v>2</v>
      </c>
      <c r="Z202" s="12">
        <v>3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1</v>
      </c>
      <c r="AN202" s="12">
        <v>0</v>
      </c>
      <c r="AO202" s="12">
        <v>0</v>
      </c>
      <c r="AP202" s="12">
        <v>1</v>
      </c>
      <c r="AQ202" s="12">
        <v>2</v>
      </c>
      <c r="AR202" s="12">
        <v>0</v>
      </c>
      <c r="AS202" s="12">
        <v>3</v>
      </c>
      <c r="AT202" s="12">
        <v>2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0</v>
      </c>
      <c r="BA202" s="12">
        <v>0</v>
      </c>
      <c r="BB202" s="12">
        <v>2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1</v>
      </c>
      <c r="CA202" s="12">
        <v>3</v>
      </c>
      <c r="CB202" s="12">
        <v>0</v>
      </c>
      <c r="CC202" s="12">
        <v>2</v>
      </c>
      <c r="CD202" s="12">
        <v>5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</row>
    <row r="203" spans="2:90" ht="20.100000000000001" customHeight="1" thickBot="1" x14ac:dyDescent="0.25">
      <c r="B203" s="4" t="s">
        <v>399</v>
      </c>
      <c r="C203" s="12">
        <v>4</v>
      </c>
      <c r="D203" s="12">
        <v>0</v>
      </c>
      <c r="E203" s="12">
        <v>0</v>
      </c>
      <c r="F203" s="12">
        <v>12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2</v>
      </c>
      <c r="W203" s="12">
        <v>1</v>
      </c>
      <c r="X203" s="12">
        <v>0</v>
      </c>
      <c r="Y203" s="12">
        <v>0</v>
      </c>
      <c r="Z203" s="12">
        <v>6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1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1</v>
      </c>
      <c r="BL203" s="12">
        <v>0</v>
      </c>
      <c r="BM203" s="12">
        <v>0</v>
      </c>
      <c r="BN203" s="12">
        <v>2</v>
      </c>
      <c r="BO203" s="12">
        <v>0</v>
      </c>
      <c r="BP203" s="12">
        <v>0</v>
      </c>
      <c r="BQ203" s="12">
        <v>0</v>
      </c>
      <c r="BR203" s="12">
        <v>0</v>
      </c>
      <c r="BS203" s="12">
        <v>1</v>
      </c>
      <c r="BT203" s="12">
        <v>0</v>
      </c>
      <c r="BU203" s="12">
        <v>0</v>
      </c>
      <c r="BV203" s="12">
        <v>1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</row>
    <row r="204" spans="2:90" ht="20.100000000000001" customHeight="1" thickBot="1" x14ac:dyDescent="0.25">
      <c r="B204" s="4" t="s">
        <v>400</v>
      </c>
      <c r="C204" s="12">
        <v>1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</row>
    <row r="205" spans="2:90" ht="20.100000000000001" customHeight="1" thickBot="1" x14ac:dyDescent="0.25">
      <c r="B205" s="4" t="s">
        <v>401</v>
      </c>
      <c r="C205" s="12">
        <v>3</v>
      </c>
      <c r="D205" s="12">
        <v>0</v>
      </c>
      <c r="E205" s="12">
        <v>2</v>
      </c>
      <c r="F205" s="12">
        <v>2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1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1</v>
      </c>
      <c r="BP205" s="12">
        <v>0</v>
      </c>
      <c r="BQ205" s="12">
        <v>1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1</v>
      </c>
      <c r="CB205" s="12">
        <v>0</v>
      </c>
      <c r="CC205" s="12">
        <v>1</v>
      </c>
      <c r="CD205" s="12">
        <v>1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</row>
    <row r="206" spans="2:90" ht="20.100000000000001" customHeight="1" thickBot="1" x14ac:dyDescent="0.25">
      <c r="B206" s="4" t="s">
        <v>188</v>
      </c>
      <c r="C206" s="12">
        <v>94</v>
      </c>
      <c r="D206" s="12">
        <v>0</v>
      </c>
      <c r="E206" s="12">
        <v>97</v>
      </c>
      <c r="F206" s="12">
        <v>60</v>
      </c>
      <c r="G206" s="12">
        <v>0</v>
      </c>
      <c r="H206" s="12">
        <v>0</v>
      </c>
      <c r="I206" s="12">
        <v>1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1</v>
      </c>
      <c r="T206" s="12">
        <v>0</v>
      </c>
      <c r="U206" s="12">
        <v>1</v>
      </c>
      <c r="V206" s="12">
        <v>1</v>
      </c>
      <c r="W206" s="12">
        <v>30</v>
      </c>
      <c r="X206" s="12">
        <v>0</v>
      </c>
      <c r="Y206" s="12">
        <v>21</v>
      </c>
      <c r="Z206" s="12">
        <v>19</v>
      </c>
      <c r="AA206" s="12">
        <v>0</v>
      </c>
      <c r="AB206" s="12">
        <v>0</v>
      </c>
      <c r="AC206" s="12">
        <v>0</v>
      </c>
      <c r="AD206" s="12">
        <v>0</v>
      </c>
      <c r="AE206" s="12">
        <v>1</v>
      </c>
      <c r="AF206" s="12">
        <v>0</v>
      </c>
      <c r="AG206" s="12">
        <v>0</v>
      </c>
      <c r="AH206" s="12">
        <v>1</v>
      </c>
      <c r="AI206" s="12">
        <v>0</v>
      </c>
      <c r="AJ206" s="12">
        <v>0</v>
      </c>
      <c r="AK206" s="12">
        <v>0</v>
      </c>
      <c r="AL206" s="12">
        <v>0</v>
      </c>
      <c r="AM206" s="12">
        <v>2</v>
      </c>
      <c r="AN206" s="12">
        <v>0</v>
      </c>
      <c r="AO206" s="12">
        <v>2</v>
      </c>
      <c r="AP206" s="12">
        <v>0</v>
      </c>
      <c r="AQ206" s="12">
        <v>25</v>
      </c>
      <c r="AR206" s="12">
        <v>0</v>
      </c>
      <c r="AS206" s="12">
        <v>33</v>
      </c>
      <c r="AT206" s="12">
        <v>16</v>
      </c>
      <c r="AU206" s="12">
        <v>0</v>
      </c>
      <c r="AV206" s="12">
        <v>0</v>
      </c>
      <c r="AW206" s="12">
        <v>5</v>
      </c>
      <c r="AX206" s="12">
        <v>1</v>
      </c>
      <c r="AY206" s="12">
        <v>1</v>
      </c>
      <c r="AZ206" s="12">
        <v>0</v>
      </c>
      <c r="BA206" s="12">
        <v>1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5</v>
      </c>
      <c r="BT206" s="12">
        <v>0</v>
      </c>
      <c r="BU206" s="12">
        <v>6</v>
      </c>
      <c r="BV206" s="12">
        <v>5</v>
      </c>
      <c r="BW206" s="12">
        <v>1</v>
      </c>
      <c r="BX206" s="12">
        <v>0</v>
      </c>
      <c r="BY206" s="12">
        <v>4</v>
      </c>
      <c r="BZ206" s="12">
        <v>0</v>
      </c>
      <c r="CA206" s="12">
        <v>28</v>
      </c>
      <c r="CB206" s="12">
        <v>0</v>
      </c>
      <c r="CC206" s="12">
        <v>23</v>
      </c>
      <c r="CD206" s="12">
        <v>17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</row>
    <row r="207" spans="2:90" ht="20.100000000000001" customHeight="1" thickBot="1" x14ac:dyDescent="0.25">
      <c r="B207" s="4" t="s">
        <v>402</v>
      </c>
      <c r="C207" s="12">
        <v>1</v>
      </c>
      <c r="D207" s="12">
        <v>0</v>
      </c>
      <c r="E207" s="12">
        <v>0</v>
      </c>
      <c r="F207" s="12">
        <v>1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1</v>
      </c>
      <c r="CB207" s="12">
        <v>0</v>
      </c>
      <c r="CC207" s="12">
        <v>0</v>
      </c>
      <c r="CD207" s="12">
        <v>1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</row>
    <row r="208" spans="2:90" ht="20.100000000000001" customHeight="1" thickBot="1" x14ac:dyDescent="0.25">
      <c r="B208" s="4" t="s">
        <v>403</v>
      </c>
      <c r="C208" s="12">
        <v>21</v>
      </c>
      <c r="D208" s="12">
        <v>2</v>
      </c>
      <c r="E208" s="12">
        <v>16</v>
      </c>
      <c r="F208" s="12">
        <v>14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10</v>
      </c>
      <c r="X208" s="12">
        <v>0</v>
      </c>
      <c r="Y208" s="12">
        <v>6</v>
      </c>
      <c r="Z208" s="12">
        <v>8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1</v>
      </c>
      <c r="AP208" s="12">
        <v>0</v>
      </c>
      <c r="AQ208" s="12">
        <v>4</v>
      </c>
      <c r="AR208" s="12">
        <v>0</v>
      </c>
      <c r="AS208" s="12">
        <v>2</v>
      </c>
      <c r="AT208" s="12">
        <v>2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1</v>
      </c>
      <c r="BX208" s="12">
        <v>1</v>
      </c>
      <c r="BY208" s="12">
        <v>2</v>
      </c>
      <c r="BZ208" s="12">
        <v>0</v>
      </c>
      <c r="CA208" s="12">
        <v>5</v>
      </c>
      <c r="CB208" s="12">
        <v>1</v>
      </c>
      <c r="CC208" s="12">
        <v>5</v>
      </c>
      <c r="CD208" s="12">
        <v>4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</row>
    <row r="209" spans="2:90" ht="20.100000000000001" customHeight="1" thickBot="1" x14ac:dyDescent="0.25">
      <c r="B209" s="4" t="s">
        <v>404</v>
      </c>
      <c r="C209" s="12">
        <v>8</v>
      </c>
      <c r="D209" s="12">
        <v>0</v>
      </c>
      <c r="E209" s="12">
        <v>12</v>
      </c>
      <c r="F209" s="12">
        <v>10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3</v>
      </c>
      <c r="X209" s="12">
        <v>0</v>
      </c>
      <c r="Y209" s="12">
        <v>6</v>
      </c>
      <c r="Z209" s="12">
        <v>6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1</v>
      </c>
      <c r="AN209" s="12">
        <v>0</v>
      </c>
      <c r="AO209" s="12">
        <v>1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1</v>
      </c>
      <c r="BX209" s="12">
        <v>0</v>
      </c>
      <c r="BY209" s="12">
        <v>1</v>
      </c>
      <c r="BZ209" s="12">
        <v>0</v>
      </c>
      <c r="CA209" s="12">
        <v>3</v>
      </c>
      <c r="CB209" s="12">
        <v>0</v>
      </c>
      <c r="CC209" s="12">
        <v>4</v>
      </c>
      <c r="CD209" s="12">
        <v>4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</row>
    <row r="210" spans="2:90" ht="20.100000000000001" customHeight="1" thickBot="1" x14ac:dyDescent="0.25">
      <c r="B210" s="4" t="s">
        <v>405</v>
      </c>
      <c r="C210" s="12">
        <v>5</v>
      </c>
      <c r="D210" s="12">
        <v>0</v>
      </c>
      <c r="E210" s="12">
        <v>6</v>
      </c>
      <c r="F210" s="12">
        <v>6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5</v>
      </c>
      <c r="X210" s="12">
        <v>0</v>
      </c>
      <c r="Y210" s="12">
        <v>5</v>
      </c>
      <c r="Z210" s="12">
        <v>6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1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</row>
    <row r="211" spans="2:90" ht="20.100000000000001" customHeight="1" thickBot="1" x14ac:dyDescent="0.25">
      <c r="B211" s="4" t="s">
        <v>406</v>
      </c>
      <c r="C211" s="12">
        <v>7</v>
      </c>
      <c r="D211" s="12">
        <v>0</v>
      </c>
      <c r="E211" s="12">
        <v>5</v>
      </c>
      <c r="F211" s="12">
        <v>8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4</v>
      </c>
      <c r="X211" s="12">
        <v>0</v>
      </c>
      <c r="Y211" s="12">
        <v>4</v>
      </c>
      <c r="Z211" s="12">
        <v>6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3</v>
      </c>
      <c r="CB211" s="12">
        <v>0</v>
      </c>
      <c r="CC211" s="12">
        <v>1</v>
      </c>
      <c r="CD211" s="12">
        <v>2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</row>
    <row r="212" spans="2:90" ht="20.100000000000001" customHeight="1" thickBot="1" x14ac:dyDescent="0.25">
      <c r="B212" s="4" t="s">
        <v>640</v>
      </c>
      <c r="C212" s="12">
        <v>7</v>
      </c>
      <c r="D212" s="12">
        <v>0</v>
      </c>
      <c r="E212" s="12">
        <v>7</v>
      </c>
      <c r="F212" s="12">
        <v>1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4</v>
      </c>
      <c r="X212" s="12">
        <v>0</v>
      </c>
      <c r="Y212" s="12">
        <v>4</v>
      </c>
      <c r="Z212" s="12">
        <v>1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1</v>
      </c>
      <c r="BX212" s="12">
        <v>0</v>
      </c>
      <c r="BY212" s="12">
        <v>1</v>
      </c>
      <c r="BZ212" s="12">
        <v>0</v>
      </c>
      <c r="CA212" s="12">
        <v>2</v>
      </c>
      <c r="CB212" s="12">
        <v>0</v>
      </c>
      <c r="CC212" s="12">
        <v>2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</row>
    <row r="213" spans="2:90" ht="20.100000000000001" customHeight="1" thickBot="1" x14ac:dyDescent="0.25">
      <c r="B213" s="4" t="s">
        <v>407</v>
      </c>
      <c r="C213" s="12">
        <v>23</v>
      </c>
      <c r="D213" s="12">
        <v>0</v>
      </c>
      <c r="E213" s="12">
        <v>22</v>
      </c>
      <c r="F213" s="12">
        <v>16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1</v>
      </c>
      <c r="T213" s="12">
        <v>0</v>
      </c>
      <c r="U213" s="12">
        <v>0</v>
      </c>
      <c r="V213" s="12">
        <v>2</v>
      </c>
      <c r="W213" s="12">
        <v>7</v>
      </c>
      <c r="X213" s="12">
        <v>0</v>
      </c>
      <c r="Y213" s="12">
        <v>7</v>
      </c>
      <c r="Z213" s="12">
        <v>6</v>
      </c>
      <c r="AA213" s="12">
        <v>1</v>
      </c>
      <c r="AB213" s="12">
        <v>0</v>
      </c>
      <c r="AC213" s="12">
        <v>1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3</v>
      </c>
      <c r="AR213" s="12">
        <v>0</v>
      </c>
      <c r="AS213" s="12">
        <v>2</v>
      </c>
      <c r="AT213" s="12">
        <v>1</v>
      </c>
      <c r="AU213" s="12">
        <v>0</v>
      </c>
      <c r="AV213" s="12">
        <v>0</v>
      </c>
      <c r="AW213" s="12">
        <v>0</v>
      </c>
      <c r="AX213" s="12">
        <v>0</v>
      </c>
      <c r="AY213" s="12">
        <v>1</v>
      </c>
      <c r="AZ213" s="12">
        <v>0</v>
      </c>
      <c r="BA213" s="12">
        <v>1</v>
      </c>
      <c r="BB213" s="12">
        <v>1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1</v>
      </c>
      <c r="BW213" s="12">
        <v>0</v>
      </c>
      <c r="BX213" s="12">
        <v>0</v>
      </c>
      <c r="BY213" s="12">
        <v>0</v>
      </c>
      <c r="BZ213" s="12">
        <v>0</v>
      </c>
      <c r="CA213" s="12">
        <v>10</v>
      </c>
      <c r="CB213" s="12">
        <v>0</v>
      </c>
      <c r="CC213" s="12">
        <v>11</v>
      </c>
      <c r="CD213" s="12">
        <v>5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</row>
    <row r="214" spans="2:90" ht="20.100000000000001" customHeight="1" thickBot="1" x14ac:dyDescent="0.25">
      <c r="B214" s="4" t="s">
        <v>189</v>
      </c>
      <c r="C214" s="12">
        <v>19</v>
      </c>
      <c r="D214" s="12">
        <v>0</v>
      </c>
      <c r="E214" s="12">
        <v>21</v>
      </c>
      <c r="F214" s="12">
        <v>67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3</v>
      </c>
      <c r="V214" s="12">
        <v>1</v>
      </c>
      <c r="W214" s="12">
        <v>5</v>
      </c>
      <c r="X214" s="12">
        <v>0</v>
      </c>
      <c r="Y214" s="12">
        <v>6</v>
      </c>
      <c r="Z214" s="12">
        <v>16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1</v>
      </c>
      <c r="AQ214" s="12">
        <v>2</v>
      </c>
      <c r="AR214" s="12">
        <v>0</v>
      </c>
      <c r="AS214" s="12">
        <v>4</v>
      </c>
      <c r="AT214" s="12">
        <v>16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1</v>
      </c>
      <c r="BV214" s="12">
        <v>4</v>
      </c>
      <c r="BW214" s="12">
        <v>1</v>
      </c>
      <c r="BX214" s="12">
        <v>0</v>
      </c>
      <c r="BY214" s="12">
        <v>1</v>
      </c>
      <c r="BZ214" s="12">
        <v>2</v>
      </c>
      <c r="CA214" s="12">
        <v>11</v>
      </c>
      <c r="CB214" s="12">
        <v>0</v>
      </c>
      <c r="CC214" s="12">
        <v>6</v>
      </c>
      <c r="CD214" s="12">
        <v>27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</row>
    <row r="215" spans="2:90" ht="20.100000000000001" customHeight="1" thickBot="1" x14ac:dyDescent="0.25">
      <c r="B215" s="4" t="s">
        <v>408</v>
      </c>
      <c r="C215" s="12">
        <v>6</v>
      </c>
      <c r="D215" s="12">
        <v>0</v>
      </c>
      <c r="E215" s="12">
        <v>10</v>
      </c>
      <c r="F215" s="12">
        <v>3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1</v>
      </c>
      <c r="T215" s="12">
        <v>0</v>
      </c>
      <c r="U215" s="12">
        <v>1</v>
      </c>
      <c r="V215" s="12">
        <v>0</v>
      </c>
      <c r="W215" s="12">
        <v>2</v>
      </c>
      <c r="X215" s="12">
        <v>0</v>
      </c>
      <c r="Y215" s="12">
        <v>6</v>
      </c>
      <c r="Z215" s="12">
        <v>1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1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3</v>
      </c>
      <c r="CB215" s="12">
        <v>0</v>
      </c>
      <c r="CC215" s="12">
        <v>3</v>
      </c>
      <c r="CD215" s="12">
        <v>1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</row>
    <row r="216" spans="2:90" ht="20.100000000000001" customHeight="1" thickBot="1" x14ac:dyDescent="0.25">
      <c r="B216" s="4" t="s">
        <v>409</v>
      </c>
      <c r="C216" s="12">
        <v>8</v>
      </c>
      <c r="D216" s="12">
        <v>0</v>
      </c>
      <c r="E216" s="12">
        <v>7</v>
      </c>
      <c r="F216" s="12">
        <v>7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1</v>
      </c>
      <c r="X216" s="12">
        <v>0</v>
      </c>
      <c r="Y216" s="12">
        <v>2</v>
      </c>
      <c r="Z216" s="12">
        <v>1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1</v>
      </c>
      <c r="AN216" s="12">
        <v>0</v>
      </c>
      <c r="AO216" s="12">
        <v>1</v>
      </c>
      <c r="AP216" s="12">
        <v>0</v>
      </c>
      <c r="AQ216" s="12">
        <v>4</v>
      </c>
      <c r="AR216" s="12">
        <v>0</v>
      </c>
      <c r="AS216" s="12">
        <v>0</v>
      </c>
      <c r="AT216" s="12">
        <v>4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2</v>
      </c>
      <c r="CB216" s="12">
        <v>0</v>
      </c>
      <c r="CC216" s="12">
        <v>4</v>
      </c>
      <c r="CD216" s="12">
        <v>2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</row>
    <row r="217" spans="2:90" ht="20.100000000000001" customHeight="1" thickBot="1" x14ac:dyDescent="0.25">
      <c r="B217" s="4" t="s">
        <v>410</v>
      </c>
      <c r="C217" s="12">
        <v>15</v>
      </c>
      <c r="D217" s="12">
        <v>1</v>
      </c>
      <c r="E217" s="12">
        <v>18</v>
      </c>
      <c r="F217" s="12">
        <v>19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3</v>
      </c>
      <c r="T217" s="12">
        <v>0</v>
      </c>
      <c r="U217" s="12">
        <v>3</v>
      </c>
      <c r="V217" s="12">
        <v>0</v>
      </c>
      <c r="W217" s="12">
        <v>7</v>
      </c>
      <c r="X217" s="12">
        <v>1</v>
      </c>
      <c r="Y217" s="12">
        <v>8</v>
      </c>
      <c r="Z217" s="12">
        <v>12</v>
      </c>
      <c r="AA217" s="12">
        <v>1</v>
      </c>
      <c r="AB217" s="12">
        <v>0</v>
      </c>
      <c r="AC217" s="12">
        <v>0</v>
      </c>
      <c r="AD217" s="12">
        <v>1</v>
      </c>
      <c r="AE217" s="12">
        <v>0</v>
      </c>
      <c r="AF217" s="12">
        <v>0</v>
      </c>
      <c r="AG217" s="12">
        <v>2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1</v>
      </c>
      <c r="BX217" s="12">
        <v>0</v>
      </c>
      <c r="BY217" s="12">
        <v>1</v>
      </c>
      <c r="BZ217" s="12">
        <v>0</v>
      </c>
      <c r="CA217" s="12">
        <v>3</v>
      </c>
      <c r="CB217" s="12">
        <v>0</v>
      </c>
      <c r="CC217" s="12">
        <v>4</v>
      </c>
      <c r="CD217" s="12">
        <v>6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</row>
    <row r="218" spans="2:90" ht="20.100000000000001" customHeight="1" thickBot="1" x14ac:dyDescent="0.25">
      <c r="B218" s="4" t="s">
        <v>411</v>
      </c>
      <c r="C218" s="12">
        <v>2</v>
      </c>
      <c r="D218" s="12">
        <v>0</v>
      </c>
      <c r="E218" s="12">
        <v>0</v>
      </c>
      <c r="F218" s="12">
        <v>2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1</v>
      </c>
      <c r="X218" s="12">
        <v>0</v>
      </c>
      <c r="Y218" s="12">
        <v>0</v>
      </c>
      <c r="Z218" s="12">
        <v>1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1</v>
      </c>
      <c r="AR218" s="12">
        <v>0</v>
      </c>
      <c r="AS218" s="12">
        <v>0</v>
      </c>
      <c r="AT218" s="12">
        <v>1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</row>
    <row r="219" spans="2:90" ht="20.100000000000001" customHeight="1" thickBot="1" x14ac:dyDescent="0.25">
      <c r="B219" s="4" t="s">
        <v>412</v>
      </c>
      <c r="C219" s="12">
        <v>19</v>
      </c>
      <c r="D219" s="12">
        <v>1</v>
      </c>
      <c r="E219" s="12">
        <v>12</v>
      </c>
      <c r="F219" s="12">
        <v>21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2</v>
      </c>
      <c r="T219" s="12">
        <v>1</v>
      </c>
      <c r="U219" s="12">
        <v>2</v>
      </c>
      <c r="V219" s="12">
        <v>1</v>
      </c>
      <c r="W219" s="12">
        <v>6</v>
      </c>
      <c r="X219" s="12">
        <v>0</v>
      </c>
      <c r="Y219" s="12">
        <v>6</v>
      </c>
      <c r="Z219" s="12">
        <v>5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1</v>
      </c>
      <c r="AR219" s="12">
        <v>0</v>
      </c>
      <c r="AS219" s="12">
        <v>0</v>
      </c>
      <c r="AT219" s="12">
        <v>1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1</v>
      </c>
      <c r="BV219" s="12">
        <v>3</v>
      </c>
      <c r="BW219" s="12">
        <v>0</v>
      </c>
      <c r="BX219" s="12">
        <v>0</v>
      </c>
      <c r="BY219" s="12">
        <v>0</v>
      </c>
      <c r="BZ219" s="12">
        <v>0</v>
      </c>
      <c r="CA219" s="12">
        <v>10</v>
      </c>
      <c r="CB219" s="12">
        <v>0</v>
      </c>
      <c r="CC219" s="12">
        <v>3</v>
      </c>
      <c r="CD219" s="12">
        <v>11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</row>
    <row r="220" spans="2:90" ht="20.100000000000001" customHeight="1" thickBot="1" x14ac:dyDescent="0.25">
      <c r="B220" s="4" t="s">
        <v>413</v>
      </c>
      <c r="C220" s="12">
        <v>32</v>
      </c>
      <c r="D220" s="12">
        <v>5</v>
      </c>
      <c r="E220" s="12">
        <v>37</v>
      </c>
      <c r="F220" s="12">
        <v>34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2</v>
      </c>
      <c r="U220" s="12">
        <v>2</v>
      </c>
      <c r="V220" s="12">
        <v>0</v>
      </c>
      <c r="W220" s="12">
        <v>13</v>
      </c>
      <c r="X220" s="12">
        <v>0</v>
      </c>
      <c r="Y220" s="12">
        <v>17</v>
      </c>
      <c r="Z220" s="12">
        <v>13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2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2</v>
      </c>
      <c r="AR220" s="12">
        <v>0</v>
      </c>
      <c r="AS220" s="12">
        <v>0</v>
      </c>
      <c r="AT220" s="12">
        <v>2</v>
      </c>
      <c r="AU220" s="12">
        <v>1</v>
      </c>
      <c r="AV220" s="12">
        <v>0</v>
      </c>
      <c r="AW220" s="12">
        <v>0</v>
      </c>
      <c r="AX220" s="12">
        <v>1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1</v>
      </c>
      <c r="BX220" s="12">
        <v>3</v>
      </c>
      <c r="BY220" s="12">
        <v>2</v>
      </c>
      <c r="BZ220" s="12">
        <v>2</v>
      </c>
      <c r="CA220" s="12">
        <v>15</v>
      </c>
      <c r="CB220" s="12">
        <v>0</v>
      </c>
      <c r="CC220" s="12">
        <v>14</v>
      </c>
      <c r="CD220" s="12">
        <v>16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</row>
    <row r="221" spans="2:90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</row>
    <row r="222" spans="2:90" ht="20.100000000000001" customHeight="1" thickBot="1" x14ac:dyDescent="0.25">
      <c r="B222" s="4" t="s">
        <v>415</v>
      </c>
      <c r="C222" s="12">
        <v>4</v>
      </c>
      <c r="D222" s="12">
        <v>0</v>
      </c>
      <c r="E222" s="12">
        <v>8</v>
      </c>
      <c r="F222" s="12">
        <v>1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4</v>
      </c>
      <c r="X222" s="12">
        <v>0</v>
      </c>
      <c r="Y222" s="12">
        <v>7</v>
      </c>
      <c r="Z222" s="12">
        <v>1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1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</row>
    <row r="223" spans="2:90" ht="20.100000000000001" customHeight="1" thickBot="1" x14ac:dyDescent="0.25">
      <c r="B223" s="4" t="s">
        <v>190</v>
      </c>
      <c r="C223" s="12">
        <v>11</v>
      </c>
      <c r="D223" s="12">
        <v>1</v>
      </c>
      <c r="E223" s="12">
        <v>1</v>
      </c>
      <c r="F223" s="12">
        <v>22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1</v>
      </c>
      <c r="U223" s="12">
        <v>0</v>
      </c>
      <c r="V223" s="12">
        <v>1</v>
      </c>
      <c r="W223" s="12">
        <v>6</v>
      </c>
      <c r="X223" s="12">
        <v>0</v>
      </c>
      <c r="Y223" s="12">
        <v>1</v>
      </c>
      <c r="Z223" s="12">
        <v>10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2</v>
      </c>
      <c r="AR223" s="12">
        <v>0</v>
      </c>
      <c r="AS223" s="12">
        <v>0</v>
      </c>
      <c r="AT223" s="12">
        <v>1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1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3</v>
      </c>
      <c r="CB223" s="12">
        <v>0</v>
      </c>
      <c r="CC223" s="12">
        <v>0</v>
      </c>
      <c r="CD223" s="12">
        <v>9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</row>
    <row r="224" spans="2:90" ht="20.100000000000001" customHeight="1" thickBot="1" x14ac:dyDescent="0.25">
      <c r="B224" s="4" t="s">
        <v>416</v>
      </c>
      <c r="C224" s="12">
        <v>55</v>
      </c>
      <c r="D224" s="12">
        <v>0</v>
      </c>
      <c r="E224" s="12">
        <v>36</v>
      </c>
      <c r="F224" s="12">
        <v>32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14</v>
      </c>
      <c r="T224" s="12">
        <v>0</v>
      </c>
      <c r="U224" s="12">
        <v>9</v>
      </c>
      <c r="V224" s="12">
        <v>7</v>
      </c>
      <c r="W224" s="12">
        <v>14</v>
      </c>
      <c r="X224" s="12">
        <v>0</v>
      </c>
      <c r="Y224" s="12">
        <v>9</v>
      </c>
      <c r="Z224" s="12">
        <v>15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23</v>
      </c>
      <c r="AR224" s="12">
        <v>0</v>
      </c>
      <c r="AS224" s="12">
        <v>15</v>
      </c>
      <c r="AT224" s="12">
        <v>9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4</v>
      </c>
      <c r="CB224" s="12">
        <v>0</v>
      </c>
      <c r="CC224" s="12">
        <v>3</v>
      </c>
      <c r="CD224" s="12">
        <v>1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</row>
    <row r="225" spans="2:90" ht="20.100000000000001" customHeight="1" thickBot="1" x14ac:dyDescent="0.25">
      <c r="B225" s="4" t="s">
        <v>417</v>
      </c>
      <c r="C225" s="12">
        <v>5</v>
      </c>
      <c r="D225" s="12">
        <v>0</v>
      </c>
      <c r="E225" s="12">
        <v>7</v>
      </c>
      <c r="F225" s="12">
        <v>14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5</v>
      </c>
      <c r="CB225" s="12">
        <v>0</v>
      </c>
      <c r="CC225" s="12">
        <v>6</v>
      </c>
      <c r="CD225" s="12">
        <v>14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</row>
    <row r="226" spans="2:90" ht="20.100000000000001" customHeight="1" thickBot="1" x14ac:dyDescent="0.25">
      <c r="B226" s="4" t="s">
        <v>418</v>
      </c>
      <c r="C226" s="12">
        <v>7</v>
      </c>
      <c r="D226" s="12">
        <v>0</v>
      </c>
      <c r="E226" s="12">
        <v>5</v>
      </c>
      <c r="F226" s="12">
        <v>13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2</v>
      </c>
      <c r="X226" s="12">
        <v>0</v>
      </c>
      <c r="Y226" s="12">
        <v>3</v>
      </c>
      <c r="Z226" s="12">
        <v>8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1</v>
      </c>
      <c r="AN226" s="12">
        <v>0</v>
      </c>
      <c r="AO226" s="12">
        <v>1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0</v>
      </c>
      <c r="BY226" s="12">
        <v>0</v>
      </c>
      <c r="BZ226" s="12">
        <v>0</v>
      </c>
      <c r="CA226" s="12">
        <v>4</v>
      </c>
      <c r="CB226" s="12">
        <v>0</v>
      </c>
      <c r="CC226" s="12">
        <v>1</v>
      </c>
      <c r="CD226" s="12">
        <v>5</v>
      </c>
      <c r="CE226" s="12">
        <v>0</v>
      </c>
      <c r="CF226" s="12">
        <v>0</v>
      </c>
      <c r="CG226" s="12">
        <v>0</v>
      </c>
      <c r="CH226" s="12">
        <v>0</v>
      </c>
      <c r="CI226" s="12">
        <v>0</v>
      </c>
      <c r="CJ226" s="12">
        <v>0</v>
      </c>
      <c r="CK226" s="12">
        <v>0</v>
      </c>
      <c r="CL226" s="12">
        <v>0</v>
      </c>
    </row>
    <row r="227" spans="2:90" ht="20.100000000000001" customHeight="1" thickBot="1" x14ac:dyDescent="0.25">
      <c r="B227" s="4" t="s">
        <v>191</v>
      </c>
      <c r="C227" s="12">
        <v>102</v>
      </c>
      <c r="D227" s="12">
        <v>0</v>
      </c>
      <c r="E227" s="12">
        <v>56</v>
      </c>
      <c r="F227" s="12">
        <v>125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2</v>
      </c>
      <c r="T227" s="12">
        <v>0</v>
      </c>
      <c r="U227" s="12">
        <v>0</v>
      </c>
      <c r="V227" s="12">
        <v>2</v>
      </c>
      <c r="W227" s="12">
        <v>41</v>
      </c>
      <c r="X227" s="12">
        <v>0</v>
      </c>
      <c r="Y227" s="12">
        <v>20</v>
      </c>
      <c r="Z227" s="12">
        <v>59</v>
      </c>
      <c r="AA227" s="12">
        <v>0</v>
      </c>
      <c r="AB227" s="12">
        <v>0</v>
      </c>
      <c r="AC227" s="12">
        <v>0</v>
      </c>
      <c r="AD227" s="12">
        <v>0</v>
      </c>
      <c r="AE227" s="12">
        <v>2</v>
      </c>
      <c r="AF227" s="12">
        <v>0</v>
      </c>
      <c r="AG227" s="12">
        <v>2</v>
      </c>
      <c r="AH227" s="12">
        <v>2</v>
      </c>
      <c r="AI227" s="12">
        <v>0</v>
      </c>
      <c r="AJ227" s="12">
        <v>0</v>
      </c>
      <c r="AK227" s="12">
        <v>0</v>
      </c>
      <c r="AL227" s="12">
        <v>0</v>
      </c>
      <c r="AM227" s="12">
        <v>1</v>
      </c>
      <c r="AN227" s="12">
        <v>0</v>
      </c>
      <c r="AO227" s="12">
        <v>0</v>
      </c>
      <c r="AP227" s="12">
        <v>1</v>
      </c>
      <c r="AQ227" s="12">
        <v>11</v>
      </c>
      <c r="AR227" s="12">
        <v>0</v>
      </c>
      <c r="AS227" s="12">
        <v>12</v>
      </c>
      <c r="AT227" s="12">
        <v>12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1</v>
      </c>
      <c r="BT227" s="12">
        <v>0</v>
      </c>
      <c r="BU227" s="12">
        <v>0</v>
      </c>
      <c r="BV227" s="12">
        <v>2</v>
      </c>
      <c r="BW227" s="12">
        <v>1</v>
      </c>
      <c r="BX227" s="12">
        <v>0</v>
      </c>
      <c r="BY227" s="12">
        <v>0</v>
      </c>
      <c r="BZ227" s="12">
        <v>1</v>
      </c>
      <c r="CA227" s="12">
        <v>43</v>
      </c>
      <c r="CB227" s="12">
        <v>0</v>
      </c>
      <c r="CC227" s="12">
        <v>22</v>
      </c>
      <c r="CD227" s="12">
        <v>46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</row>
    <row r="228" spans="2:90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1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</row>
    <row r="229" spans="2:90" ht="20.100000000000001" customHeight="1" thickBot="1" x14ac:dyDescent="0.25">
      <c r="B229" s="4" t="s">
        <v>420</v>
      </c>
      <c r="C229" s="12">
        <v>3</v>
      </c>
      <c r="D229" s="12">
        <v>0</v>
      </c>
      <c r="E229" s="12">
        <v>5</v>
      </c>
      <c r="F229" s="12">
        <v>3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1</v>
      </c>
      <c r="T229" s="12">
        <v>0</v>
      </c>
      <c r="U229" s="12">
        <v>0</v>
      </c>
      <c r="V229" s="12">
        <v>1</v>
      </c>
      <c r="W229" s="12">
        <v>1</v>
      </c>
      <c r="X229" s="12">
        <v>0</v>
      </c>
      <c r="Y229" s="12">
        <v>3</v>
      </c>
      <c r="Z229" s="12">
        <v>1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1</v>
      </c>
      <c r="BX229" s="12">
        <v>0</v>
      </c>
      <c r="BY229" s="12">
        <v>0</v>
      </c>
      <c r="BZ229" s="12">
        <v>1</v>
      </c>
      <c r="CA229" s="12">
        <v>0</v>
      </c>
      <c r="CB229" s="12">
        <v>0</v>
      </c>
      <c r="CC229" s="12">
        <v>1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</row>
    <row r="230" spans="2:90" ht="20.100000000000001" customHeight="1" thickBot="1" x14ac:dyDescent="0.25">
      <c r="B230" s="4" t="s">
        <v>421</v>
      </c>
      <c r="C230" s="12">
        <v>12</v>
      </c>
      <c r="D230" s="12">
        <v>0</v>
      </c>
      <c r="E230" s="12">
        <v>14</v>
      </c>
      <c r="F230" s="12">
        <v>6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5</v>
      </c>
      <c r="X230" s="12">
        <v>0</v>
      </c>
      <c r="Y230" s="12">
        <v>7</v>
      </c>
      <c r="Z230" s="12">
        <v>3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1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1</v>
      </c>
      <c r="BV230" s="12">
        <v>0</v>
      </c>
      <c r="BW230" s="12">
        <v>0</v>
      </c>
      <c r="BX230" s="12">
        <v>0</v>
      </c>
      <c r="BY230" s="12">
        <v>0</v>
      </c>
      <c r="BZ230" s="12">
        <v>0</v>
      </c>
      <c r="CA230" s="12">
        <v>7</v>
      </c>
      <c r="CB230" s="12">
        <v>0</v>
      </c>
      <c r="CC230" s="12">
        <v>5</v>
      </c>
      <c r="CD230" s="12">
        <v>3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</row>
    <row r="231" spans="2:90" ht="20.100000000000001" customHeight="1" thickBot="1" x14ac:dyDescent="0.25">
      <c r="B231" s="4" t="s">
        <v>422</v>
      </c>
      <c r="C231" s="12">
        <v>10</v>
      </c>
      <c r="D231" s="12">
        <v>0</v>
      </c>
      <c r="E231" s="12">
        <v>8</v>
      </c>
      <c r="F231" s="12">
        <v>34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2</v>
      </c>
      <c r="V231" s="12">
        <v>0</v>
      </c>
      <c r="W231" s="12">
        <v>5</v>
      </c>
      <c r="X231" s="12">
        <v>0</v>
      </c>
      <c r="Y231" s="12">
        <v>3</v>
      </c>
      <c r="Z231" s="12">
        <v>13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5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2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5</v>
      </c>
      <c r="CB231" s="12">
        <v>0</v>
      </c>
      <c r="CC231" s="12">
        <v>1</v>
      </c>
      <c r="CD231" s="12">
        <v>16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</row>
    <row r="232" spans="2:90" ht="20.100000000000001" customHeight="1" thickBot="1" x14ac:dyDescent="0.25">
      <c r="B232" s="4" t="s">
        <v>423</v>
      </c>
      <c r="C232" s="12">
        <v>137</v>
      </c>
      <c r="D232" s="12">
        <v>0</v>
      </c>
      <c r="E232" s="12">
        <v>102</v>
      </c>
      <c r="F232" s="12">
        <v>216</v>
      </c>
      <c r="G232" s="12">
        <v>0</v>
      </c>
      <c r="H232" s="12">
        <v>0</v>
      </c>
      <c r="I232" s="12">
        <v>0</v>
      </c>
      <c r="J232" s="12">
        <v>3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11</v>
      </c>
      <c r="T232" s="12">
        <v>0</v>
      </c>
      <c r="U232" s="12">
        <v>7</v>
      </c>
      <c r="V232" s="12">
        <v>5</v>
      </c>
      <c r="W232" s="12">
        <v>56</v>
      </c>
      <c r="X232" s="12">
        <v>0</v>
      </c>
      <c r="Y232" s="12">
        <v>36</v>
      </c>
      <c r="Z232" s="12">
        <v>68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21</v>
      </c>
      <c r="AR232" s="12">
        <v>0</v>
      </c>
      <c r="AS232" s="12">
        <v>25</v>
      </c>
      <c r="AT232" s="12">
        <v>38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2</v>
      </c>
      <c r="BT232" s="12">
        <v>0</v>
      </c>
      <c r="BU232" s="12">
        <v>3</v>
      </c>
      <c r="BV232" s="12">
        <v>14</v>
      </c>
      <c r="BW232" s="12">
        <v>3</v>
      </c>
      <c r="BX232" s="12">
        <v>0</v>
      </c>
      <c r="BY232" s="12">
        <v>6</v>
      </c>
      <c r="BZ232" s="12">
        <v>1</v>
      </c>
      <c r="CA232" s="12">
        <v>44</v>
      </c>
      <c r="CB232" s="12">
        <v>0</v>
      </c>
      <c r="CC232" s="12">
        <v>25</v>
      </c>
      <c r="CD232" s="12">
        <v>87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</row>
    <row r="233" spans="2:90" ht="20.100000000000001" customHeight="1" thickBot="1" x14ac:dyDescent="0.25">
      <c r="B233" s="4" t="s">
        <v>424</v>
      </c>
      <c r="C233" s="12">
        <v>52</v>
      </c>
      <c r="D233" s="12">
        <v>0</v>
      </c>
      <c r="E233" s="12">
        <v>56</v>
      </c>
      <c r="F233" s="12">
        <v>39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5</v>
      </c>
      <c r="T233" s="12">
        <v>0</v>
      </c>
      <c r="U233" s="12">
        <v>4</v>
      </c>
      <c r="V233" s="12">
        <v>1</v>
      </c>
      <c r="W233" s="12">
        <v>17</v>
      </c>
      <c r="X233" s="12">
        <v>0</v>
      </c>
      <c r="Y233" s="12">
        <v>15</v>
      </c>
      <c r="Z233" s="12">
        <v>12</v>
      </c>
      <c r="AA233" s="12">
        <v>0</v>
      </c>
      <c r="AB233" s="12">
        <v>0</v>
      </c>
      <c r="AC233" s="12">
        <v>1</v>
      </c>
      <c r="AD233" s="12">
        <v>0</v>
      </c>
      <c r="AE233" s="12">
        <v>1</v>
      </c>
      <c r="AF233" s="12">
        <v>0</v>
      </c>
      <c r="AG233" s="12">
        <v>2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1</v>
      </c>
      <c r="AN233" s="12">
        <v>0</v>
      </c>
      <c r="AO233" s="12">
        <v>0</v>
      </c>
      <c r="AP233" s="12">
        <v>1</v>
      </c>
      <c r="AQ233" s="12">
        <v>12</v>
      </c>
      <c r="AR233" s="12">
        <v>0</v>
      </c>
      <c r="AS233" s="12">
        <v>7</v>
      </c>
      <c r="AT233" s="12">
        <v>8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1</v>
      </c>
      <c r="BX233" s="12">
        <v>0</v>
      </c>
      <c r="BY233" s="12">
        <v>1</v>
      </c>
      <c r="BZ233" s="12">
        <v>1</v>
      </c>
      <c r="CA233" s="12">
        <v>15</v>
      </c>
      <c r="CB233" s="12">
        <v>0</v>
      </c>
      <c r="CC233" s="12">
        <v>26</v>
      </c>
      <c r="CD233" s="12">
        <v>16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</row>
    <row r="234" spans="2:90" ht="20.100000000000001" customHeight="1" thickBot="1" x14ac:dyDescent="0.25">
      <c r="B234" s="4" t="s">
        <v>192</v>
      </c>
      <c r="C234" s="12">
        <v>30</v>
      </c>
      <c r="D234" s="12">
        <v>0</v>
      </c>
      <c r="E234" s="12">
        <v>33</v>
      </c>
      <c r="F234" s="12">
        <v>81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9</v>
      </c>
      <c r="X234" s="12">
        <v>0</v>
      </c>
      <c r="Y234" s="12">
        <v>10</v>
      </c>
      <c r="Z234" s="12">
        <v>34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16</v>
      </c>
      <c r="AR234" s="12">
        <v>0</v>
      </c>
      <c r="AS234" s="12">
        <v>12</v>
      </c>
      <c r="AT234" s="12">
        <v>9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0</v>
      </c>
      <c r="BX234" s="12">
        <v>0</v>
      </c>
      <c r="BY234" s="12">
        <v>0</v>
      </c>
      <c r="BZ234" s="12">
        <v>0</v>
      </c>
      <c r="CA234" s="12">
        <v>5</v>
      </c>
      <c r="CB234" s="12">
        <v>0</v>
      </c>
      <c r="CC234" s="12">
        <v>11</v>
      </c>
      <c r="CD234" s="12">
        <v>38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0</v>
      </c>
      <c r="CK234" s="12">
        <v>0</v>
      </c>
      <c r="CL234" s="12">
        <v>0</v>
      </c>
    </row>
    <row r="235" spans="2:90" ht="20.100000000000001" customHeight="1" thickBot="1" x14ac:dyDescent="0.25">
      <c r="B235" s="4" t="s">
        <v>425</v>
      </c>
      <c r="C235" s="12">
        <v>22</v>
      </c>
      <c r="D235" s="12">
        <v>0</v>
      </c>
      <c r="E235" s="12">
        <v>23</v>
      </c>
      <c r="F235" s="12">
        <v>31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1</v>
      </c>
      <c r="T235" s="12">
        <v>0</v>
      </c>
      <c r="U235" s="12">
        <v>1</v>
      </c>
      <c r="V235" s="12">
        <v>0</v>
      </c>
      <c r="W235" s="12">
        <v>8</v>
      </c>
      <c r="X235" s="12">
        <v>0</v>
      </c>
      <c r="Y235" s="12">
        <v>10</v>
      </c>
      <c r="Z235" s="12">
        <v>19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2</v>
      </c>
      <c r="AR235" s="12">
        <v>0</v>
      </c>
      <c r="AS235" s="12">
        <v>1</v>
      </c>
      <c r="AT235" s="12">
        <v>1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1</v>
      </c>
      <c r="BX235" s="12">
        <v>0</v>
      </c>
      <c r="BY235" s="12">
        <v>1</v>
      </c>
      <c r="BZ235" s="12">
        <v>0</v>
      </c>
      <c r="CA235" s="12">
        <v>10</v>
      </c>
      <c r="CB235" s="12">
        <v>0</v>
      </c>
      <c r="CC235" s="12">
        <v>10</v>
      </c>
      <c r="CD235" s="12">
        <v>11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</row>
    <row r="236" spans="2:90" ht="20.100000000000001" customHeight="1" thickBot="1" x14ac:dyDescent="0.25">
      <c r="B236" s="4" t="s">
        <v>426</v>
      </c>
      <c r="C236" s="12">
        <v>11</v>
      </c>
      <c r="D236" s="12">
        <v>0</v>
      </c>
      <c r="E236" s="12">
        <v>14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5</v>
      </c>
      <c r="X236" s="12">
        <v>0</v>
      </c>
      <c r="Y236" s="12">
        <v>8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6</v>
      </c>
      <c r="CB236" s="12">
        <v>0</v>
      </c>
      <c r="CC236" s="12">
        <v>6</v>
      </c>
      <c r="CD236" s="12">
        <v>1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</row>
    <row r="237" spans="2:90" ht="20.100000000000001" customHeight="1" thickBot="1" x14ac:dyDescent="0.25">
      <c r="B237" s="4" t="s">
        <v>427</v>
      </c>
      <c r="C237" s="12">
        <v>51</v>
      </c>
      <c r="D237" s="12">
        <v>0</v>
      </c>
      <c r="E237" s="12">
        <v>19</v>
      </c>
      <c r="F237" s="12">
        <v>83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6</v>
      </c>
      <c r="T237" s="12">
        <v>0</v>
      </c>
      <c r="U237" s="12">
        <v>0</v>
      </c>
      <c r="V237" s="12">
        <v>7</v>
      </c>
      <c r="W237" s="12">
        <v>24</v>
      </c>
      <c r="X237" s="12">
        <v>0</v>
      </c>
      <c r="Y237" s="12">
        <v>6</v>
      </c>
      <c r="Z237" s="12">
        <v>39</v>
      </c>
      <c r="AA237" s="12">
        <v>0</v>
      </c>
      <c r="AB237" s="12">
        <v>0</v>
      </c>
      <c r="AC237" s="12">
        <v>0</v>
      </c>
      <c r="AD237" s="12">
        <v>0</v>
      </c>
      <c r="AE237" s="12">
        <v>1</v>
      </c>
      <c r="AF237" s="12">
        <v>0</v>
      </c>
      <c r="AG237" s="12">
        <v>0</v>
      </c>
      <c r="AH237" s="12">
        <v>2</v>
      </c>
      <c r="AI237" s="12">
        <v>0</v>
      </c>
      <c r="AJ237" s="12">
        <v>0</v>
      </c>
      <c r="AK237" s="12">
        <v>0</v>
      </c>
      <c r="AL237" s="12">
        <v>0</v>
      </c>
      <c r="AM237" s="12">
        <v>1</v>
      </c>
      <c r="AN237" s="12">
        <v>0</v>
      </c>
      <c r="AO237" s="12">
        <v>0</v>
      </c>
      <c r="AP237" s="12">
        <v>2</v>
      </c>
      <c r="AQ237" s="12">
        <v>4</v>
      </c>
      <c r="AR237" s="12">
        <v>0</v>
      </c>
      <c r="AS237" s="12">
        <v>9</v>
      </c>
      <c r="AT237" s="12">
        <v>9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1</v>
      </c>
      <c r="BV237" s="12">
        <v>0</v>
      </c>
      <c r="BW237" s="12">
        <v>2</v>
      </c>
      <c r="BX237" s="12">
        <v>0</v>
      </c>
      <c r="BY237" s="12">
        <v>0</v>
      </c>
      <c r="BZ237" s="12">
        <v>2</v>
      </c>
      <c r="CA237" s="12">
        <v>13</v>
      </c>
      <c r="CB237" s="12">
        <v>0</v>
      </c>
      <c r="CC237" s="12">
        <v>3</v>
      </c>
      <c r="CD237" s="12">
        <v>22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</row>
    <row r="238" spans="2:90" ht="20.100000000000001" customHeight="1" thickBot="1" x14ac:dyDescent="0.25">
      <c r="B238" s="4" t="s">
        <v>428</v>
      </c>
      <c r="C238" s="12">
        <v>61</v>
      </c>
      <c r="D238" s="12">
        <v>11</v>
      </c>
      <c r="E238" s="12">
        <v>83</v>
      </c>
      <c r="F238" s="12">
        <v>32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2</v>
      </c>
      <c r="T238" s="12">
        <v>4</v>
      </c>
      <c r="U238" s="12">
        <v>8</v>
      </c>
      <c r="V238" s="12">
        <v>0</v>
      </c>
      <c r="W238" s="12">
        <v>18</v>
      </c>
      <c r="X238" s="12">
        <v>0</v>
      </c>
      <c r="Y238" s="12">
        <v>18</v>
      </c>
      <c r="Z238" s="12">
        <v>11</v>
      </c>
      <c r="AA238" s="12">
        <v>0</v>
      </c>
      <c r="AB238" s="12">
        <v>0</v>
      </c>
      <c r="AC238" s="12">
        <v>0</v>
      </c>
      <c r="AD238" s="12">
        <v>0</v>
      </c>
      <c r="AE238" s="12">
        <v>1</v>
      </c>
      <c r="AF238" s="12">
        <v>0</v>
      </c>
      <c r="AG238" s="12">
        <v>1</v>
      </c>
      <c r="AH238" s="12">
        <v>1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3</v>
      </c>
      <c r="AO238" s="12">
        <v>4</v>
      </c>
      <c r="AP238" s="12">
        <v>1</v>
      </c>
      <c r="AQ238" s="12">
        <v>15</v>
      </c>
      <c r="AR238" s="12">
        <v>1</v>
      </c>
      <c r="AS238" s="12">
        <v>14</v>
      </c>
      <c r="AT238" s="12">
        <v>14</v>
      </c>
      <c r="AU238" s="12">
        <v>0</v>
      </c>
      <c r="AV238" s="12">
        <v>0</v>
      </c>
      <c r="AW238" s="12">
        <v>0</v>
      </c>
      <c r="AX238" s="12">
        <v>0</v>
      </c>
      <c r="AY238" s="12">
        <v>6</v>
      </c>
      <c r="AZ238" s="12">
        <v>0</v>
      </c>
      <c r="BA238" s="12">
        <v>6</v>
      </c>
      <c r="BB238" s="12">
        <v>2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3</v>
      </c>
      <c r="BX238" s="12">
        <v>3</v>
      </c>
      <c r="BY238" s="12">
        <v>6</v>
      </c>
      <c r="BZ238" s="12">
        <v>1</v>
      </c>
      <c r="CA238" s="12">
        <v>16</v>
      </c>
      <c r="CB238" s="12">
        <v>0</v>
      </c>
      <c r="CC238" s="12">
        <v>26</v>
      </c>
      <c r="CD238" s="12">
        <v>2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</row>
    <row r="239" spans="2:90" ht="20.100000000000001" customHeight="1" thickBot="1" x14ac:dyDescent="0.25">
      <c r="B239" s="4" t="s">
        <v>429</v>
      </c>
      <c r="C239" s="12">
        <v>72</v>
      </c>
      <c r="D239" s="12">
        <v>0</v>
      </c>
      <c r="E239" s="12">
        <v>78</v>
      </c>
      <c r="F239" s="12">
        <v>69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3</v>
      </c>
      <c r="T239" s="12">
        <v>0</v>
      </c>
      <c r="U239" s="12">
        <v>5</v>
      </c>
      <c r="V239" s="12">
        <v>0</v>
      </c>
      <c r="W239" s="12">
        <v>31</v>
      </c>
      <c r="X239" s="12">
        <v>0</v>
      </c>
      <c r="Y239" s="12">
        <v>23</v>
      </c>
      <c r="Z239" s="12">
        <v>38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13</v>
      </c>
      <c r="AR239" s="12">
        <v>0</v>
      </c>
      <c r="AS239" s="12">
        <v>9</v>
      </c>
      <c r="AT239" s="12">
        <v>10</v>
      </c>
      <c r="AU239" s="12">
        <v>0</v>
      </c>
      <c r="AV239" s="12">
        <v>0</v>
      </c>
      <c r="AW239" s="12">
        <v>0</v>
      </c>
      <c r="AX239" s="12">
        <v>0</v>
      </c>
      <c r="AY239" s="12">
        <v>9</v>
      </c>
      <c r="AZ239" s="12">
        <v>0</v>
      </c>
      <c r="BA239" s="12">
        <v>6</v>
      </c>
      <c r="BB239" s="12">
        <v>3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1</v>
      </c>
      <c r="BN239" s="12">
        <v>1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3</v>
      </c>
      <c r="BX239" s="12">
        <v>0</v>
      </c>
      <c r="BY239" s="12">
        <v>3</v>
      </c>
      <c r="BZ239" s="12">
        <v>1</v>
      </c>
      <c r="CA239" s="12">
        <v>11</v>
      </c>
      <c r="CB239" s="12">
        <v>0</v>
      </c>
      <c r="CC239" s="12">
        <v>30</v>
      </c>
      <c r="CD239" s="12">
        <v>15</v>
      </c>
      <c r="CE239" s="12">
        <v>0</v>
      </c>
      <c r="CF239" s="12">
        <v>0</v>
      </c>
      <c r="CG239" s="12">
        <v>0</v>
      </c>
      <c r="CH239" s="12">
        <v>0</v>
      </c>
      <c r="CI239" s="12">
        <v>2</v>
      </c>
      <c r="CJ239" s="12">
        <v>0</v>
      </c>
      <c r="CK239" s="12">
        <v>1</v>
      </c>
      <c r="CL239" s="12">
        <v>1</v>
      </c>
    </row>
    <row r="240" spans="2:90" ht="20.100000000000001" customHeight="1" thickBot="1" x14ac:dyDescent="0.25">
      <c r="B240" s="4" t="s">
        <v>430</v>
      </c>
      <c r="C240" s="12">
        <v>93</v>
      </c>
      <c r="D240" s="12">
        <v>5</v>
      </c>
      <c r="E240" s="12">
        <v>101</v>
      </c>
      <c r="F240" s="12">
        <v>61</v>
      </c>
      <c r="G240" s="12">
        <v>0</v>
      </c>
      <c r="H240" s="12">
        <v>0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5</v>
      </c>
      <c r="T240" s="12">
        <v>2</v>
      </c>
      <c r="U240" s="12">
        <v>7</v>
      </c>
      <c r="V240" s="12">
        <v>0</v>
      </c>
      <c r="W240" s="12">
        <v>33</v>
      </c>
      <c r="X240" s="12">
        <v>0</v>
      </c>
      <c r="Y240" s="12">
        <v>38</v>
      </c>
      <c r="Z240" s="12">
        <v>26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2</v>
      </c>
      <c r="AN240" s="12">
        <v>1</v>
      </c>
      <c r="AO240" s="12">
        <v>3</v>
      </c>
      <c r="AP240" s="12">
        <v>0</v>
      </c>
      <c r="AQ240" s="12">
        <v>22</v>
      </c>
      <c r="AR240" s="12">
        <v>0</v>
      </c>
      <c r="AS240" s="12">
        <v>17</v>
      </c>
      <c r="AT240" s="12">
        <v>11</v>
      </c>
      <c r="AU240" s="12">
        <v>1</v>
      </c>
      <c r="AV240" s="12">
        <v>0</v>
      </c>
      <c r="AW240" s="12">
        <v>0</v>
      </c>
      <c r="AX240" s="12">
        <v>1</v>
      </c>
      <c r="AY240" s="12">
        <v>1</v>
      </c>
      <c r="AZ240" s="12">
        <v>0</v>
      </c>
      <c r="BA240" s="12">
        <v>1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1</v>
      </c>
      <c r="BX240" s="12">
        <v>2</v>
      </c>
      <c r="BY240" s="12">
        <v>4</v>
      </c>
      <c r="BZ240" s="12">
        <v>1</v>
      </c>
      <c r="CA240" s="12">
        <v>27</v>
      </c>
      <c r="CB240" s="12">
        <v>0</v>
      </c>
      <c r="CC240" s="12">
        <v>30</v>
      </c>
      <c r="CD240" s="12">
        <v>21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</row>
    <row r="241" spans="2:90" ht="20.100000000000001" customHeight="1" thickBot="1" x14ac:dyDescent="0.25">
      <c r="B241" s="4" t="s">
        <v>431</v>
      </c>
      <c r="C241" s="12">
        <v>30</v>
      </c>
      <c r="D241" s="12">
        <v>0</v>
      </c>
      <c r="E241" s="12">
        <v>27</v>
      </c>
      <c r="F241" s="12">
        <v>23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1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16</v>
      </c>
      <c r="X241" s="12">
        <v>0</v>
      </c>
      <c r="Y241" s="12">
        <v>13</v>
      </c>
      <c r="Z241" s="12">
        <v>16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6</v>
      </c>
      <c r="AR241" s="12">
        <v>0</v>
      </c>
      <c r="AS241" s="12">
        <v>6</v>
      </c>
      <c r="AT241" s="12">
        <v>5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8</v>
      </c>
      <c r="CB241" s="12">
        <v>0</v>
      </c>
      <c r="CC241" s="12">
        <v>7</v>
      </c>
      <c r="CD241" s="12">
        <v>2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</row>
    <row r="242" spans="2:90" ht="20.100000000000001" customHeight="1" thickBot="1" x14ac:dyDescent="0.25">
      <c r="B242" s="4" t="s">
        <v>432</v>
      </c>
      <c r="C242" s="12">
        <v>74</v>
      </c>
      <c r="D242" s="12">
        <v>0</v>
      </c>
      <c r="E242" s="12">
        <v>47</v>
      </c>
      <c r="F242" s="12">
        <v>74</v>
      </c>
      <c r="G242" s="12">
        <v>1</v>
      </c>
      <c r="H242" s="12">
        <v>0</v>
      </c>
      <c r="I242" s="12">
        <v>0</v>
      </c>
      <c r="J242" s="12">
        <v>1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3</v>
      </c>
      <c r="T242" s="12">
        <v>0</v>
      </c>
      <c r="U242" s="12">
        <v>4</v>
      </c>
      <c r="V242" s="12">
        <v>2</v>
      </c>
      <c r="W242" s="12">
        <v>31</v>
      </c>
      <c r="X242" s="12">
        <v>0</v>
      </c>
      <c r="Y242" s="12">
        <v>18</v>
      </c>
      <c r="Z242" s="12">
        <v>37</v>
      </c>
      <c r="AA242" s="12">
        <v>0</v>
      </c>
      <c r="AB242" s="12">
        <v>0</v>
      </c>
      <c r="AC242" s="12">
        <v>0</v>
      </c>
      <c r="AD242" s="12">
        <v>0</v>
      </c>
      <c r="AE242" s="12">
        <v>1</v>
      </c>
      <c r="AF242" s="12">
        <v>0</v>
      </c>
      <c r="AG242" s="12">
        <v>0</v>
      </c>
      <c r="AH242" s="12">
        <v>1</v>
      </c>
      <c r="AI242" s="12">
        <v>0</v>
      </c>
      <c r="AJ242" s="12">
        <v>0</v>
      </c>
      <c r="AK242" s="12">
        <v>0</v>
      </c>
      <c r="AL242" s="12">
        <v>0</v>
      </c>
      <c r="AM242" s="12">
        <v>3</v>
      </c>
      <c r="AN242" s="12">
        <v>0</v>
      </c>
      <c r="AO242" s="12">
        <v>0</v>
      </c>
      <c r="AP242" s="12">
        <v>3</v>
      </c>
      <c r="AQ242" s="12">
        <v>7</v>
      </c>
      <c r="AR242" s="12">
        <v>0</v>
      </c>
      <c r="AS242" s="12">
        <v>7</v>
      </c>
      <c r="AT242" s="12">
        <v>6</v>
      </c>
      <c r="AU242" s="12">
        <v>0</v>
      </c>
      <c r="AV242" s="12">
        <v>0</v>
      </c>
      <c r="AW242" s="12">
        <v>1</v>
      </c>
      <c r="AX242" s="12">
        <v>0</v>
      </c>
      <c r="AY242" s="12">
        <v>1</v>
      </c>
      <c r="AZ242" s="12">
        <v>0</v>
      </c>
      <c r="BA242" s="12">
        <v>0</v>
      </c>
      <c r="BB242" s="12">
        <v>2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1</v>
      </c>
      <c r="BT242" s="12">
        <v>0</v>
      </c>
      <c r="BU242" s="12">
        <v>0</v>
      </c>
      <c r="BV242" s="12">
        <v>1</v>
      </c>
      <c r="BW242" s="12">
        <v>2</v>
      </c>
      <c r="BX242" s="12">
        <v>0</v>
      </c>
      <c r="BY242" s="12">
        <v>0</v>
      </c>
      <c r="BZ242" s="12">
        <v>2</v>
      </c>
      <c r="CA242" s="12">
        <v>24</v>
      </c>
      <c r="CB242" s="12">
        <v>0</v>
      </c>
      <c r="CC242" s="12">
        <v>17</v>
      </c>
      <c r="CD242" s="12">
        <v>19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</row>
    <row r="243" spans="2:90" ht="20.100000000000001" customHeight="1" thickBot="1" x14ac:dyDescent="0.25">
      <c r="B243" s="4" t="s">
        <v>433</v>
      </c>
      <c r="C243" s="12">
        <v>37</v>
      </c>
      <c r="D243" s="12">
        <v>1</v>
      </c>
      <c r="E243" s="12">
        <v>35</v>
      </c>
      <c r="F243" s="12">
        <v>54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1</v>
      </c>
      <c r="T243" s="12">
        <v>0</v>
      </c>
      <c r="U243" s="12">
        <v>1</v>
      </c>
      <c r="V243" s="12">
        <v>0</v>
      </c>
      <c r="W243" s="12">
        <v>12</v>
      </c>
      <c r="X243" s="12">
        <v>0</v>
      </c>
      <c r="Y243" s="12">
        <v>13</v>
      </c>
      <c r="Z243" s="12">
        <v>22</v>
      </c>
      <c r="AA243" s="12">
        <v>0</v>
      </c>
      <c r="AB243" s="12">
        <v>0</v>
      </c>
      <c r="AC243" s="12">
        <v>0</v>
      </c>
      <c r="AD243" s="12">
        <v>0</v>
      </c>
      <c r="AE243" s="12">
        <v>2</v>
      </c>
      <c r="AF243" s="12">
        <v>0</v>
      </c>
      <c r="AG243" s="12">
        <v>0</v>
      </c>
      <c r="AH243" s="12">
        <v>1</v>
      </c>
      <c r="AI243" s="12">
        <v>0</v>
      </c>
      <c r="AJ243" s="12">
        <v>0</v>
      </c>
      <c r="AK243" s="12">
        <v>0</v>
      </c>
      <c r="AL243" s="12">
        <v>0</v>
      </c>
      <c r="AM243" s="12">
        <v>1</v>
      </c>
      <c r="AN243" s="12">
        <v>1</v>
      </c>
      <c r="AO243" s="12">
        <v>2</v>
      </c>
      <c r="AP243" s="12">
        <v>0</v>
      </c>
      <c r="AQ243" s="12">
        <v>6</v>
      </c>
      <c r="AR243" s="12">
        <v>0</v>
      </c>
      <c r="AS243" s="12">
        <v>8</v>
      </c>
      <c r="AT243" s="12">
        <v>15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1</v>
      </c>
      <c r="BP243" s="12">
        <v>0</v>
      </c>
      <c r="BQ243" s="12">
        <v>1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1</v>
      </c>
      <c r="BX243" s="12">
        <v>0</v>
      </c>
      <c r="BY243" s="12">
        <v>1</v>
      </c>
      <c r="BZ243" s="12">
        <v>0</v>
      </c>
      <c r="CA243" s="12">
        <v>13</v>
      </c>
      <c r="CB243" s="12">
        <v>0</v>
      </c>
      <c r="CC243" s="12">
        <v>9</v>
      </c>
      <c r="CD243" s="12">
        <v>16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</row>
    <row r="244" spans="2:90" ht="20.100000000000001" customHeight="1" thickBot="1" x14ac:dyDescent="0.25">
      <c r="B244" s="4" t="s">
        <v>434</v>
      </c>
      <c r="C244" s="12">
        <v>5</v>
      </c>
      <c r="D244" s="12">
        <v>1</v>
      </c>
      <c r="E244" s="12">
        <v>12</v>
      </c>
      <c r="F244" s="12">
        <v>4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1</v>
      </c>
      <c r="T244" s="12">
        <v>0</v>
      </c>
      <c r="U244" s="12">
        <v>1</v>
      </c>
      <c r="V244" s="12">
        <v>0</v>
      </c>
      <c r="W244" s="12">
        <v>2</v>
      </c>
      <c r="X244" s="12">
        <v>0</v>
      </c>
      <c r="Y244" s="12">
        <v>3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1</v>
      </c>
      <c r="AR244" s="12">
        <v>0</v>
      </c>
      <c r="AS244" s="12">
        <v>2</v>
      </c>
      <c r="AT244" s="12">
        <v>3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1</v>
      </c>
      <c r="BW244" s="12">
        <v>0</v>
      </c>
      <c r="BX244" s="12">
        <v>1</v>
      </c>
      <c r="BY244" s="12">
        <v>1</v>
      </c>
      <c r="BZ244" s="12">
        <v>0</v>
      </c>
      <c r="CA244" s="12">
        <v>1</v>
      </c>
      <c r="CB244" s="12">
        <v>0</v>
      </c>
      <c r="CC244" s="12">
        <v>5</v>
      </c>
      <c r="CD244" s="12">
        <v>0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</row>
    <row r="245" spans="2:90" ht="20.100000000000001" customHeight="1" thickBot="1" x14ac:dyDescent="0.25">
      <c r="B245" s="4" t="s">
        <v>435</v>
      </c>
      <c r="C245" s="12">
        <v>52</v>
      </c>
      <c r="D245" s="12">
        <v>1</v>
      </c>
      <c r="E245" s="12">
        <v>49</v>
      </c>
      <c r="F245" s="12">
        <v>63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4</v>
      </c>
      <c r="T245" s="12">
        <v>0</v>
      </c>
      <c r="U245" s="12">
        <v>3</v>
      </c>
      <c r="V245" s="12">
        <v>1</v>
      </c>
      <c r="W245" s="12">
        <v>15</v>
      </c>
      <c r="X245" s="12">
        <v>0</v>
      </c>
      <c r="Y245" s="12">
        <v>15</v>
      </c>
      <c r="Z245" s="12">
        <v>26</v>
      </c>
      <c r="AA245" s="12">
        <v>0</v>
      </c>
      <c r="AB245" s="12">
        <v>0</v>
      </c>
      <c r="AC245" s="12">
        <v>0</v>
      </c>
      <c r="AD245" s="12">
        <v>0</v>
      </c>
      <c r="AE245" s="12">
        <v>1</v>
      </c>
      <c r="AF245" s="12">
        <v>0</v>
      </c>
      <c r="AG245" s="12">
        <v>0</v>
      </c>
      <c r="AH245" s="12">
        <v>1</v>
      </c>
      <c r="AI245" s="12">
        <v>0</v>
      </c>
      <c r="AJ245" s="12">
        <v>0</v>
      </c>
      <c r="AK245" s="12">
        <v>0</v>
      </c>
      <c r="AL245" s="12">
        <v>0</v>
      </c>
      <c r="AM245" s="12">
        <v>1</v>
      </c>
      <c r="AN245" s="12">
        <v>0</v>
      </c>
      <c r="AO245" s="12">
        <v>1</v>
      </c>
      <c r="AP245" s="12">
        <v>0</v>
      </c>
      <c r="AQ245" s="12">
        <v>11</v>
      </c>
      <c r="AR245" s="12">
        <v>0</v>
      </c>
      <c r="AS245" s="12">
        <v>12</v>
      </c>
      <c r="AT245" s="12">
        <v>10</v>
      </c>
      <c r="AU245" s="12">
        <v>1</v>
      </c>
      <c r="AV245" s="12">
        <v>0</v>
      </c>
      <c r="AW245" s="12">
        <v>1</v>
      </c>
      <c r="AX245" s="12">
        <v>0</v>
      </c>
      <c r="AY245" s="12">
        <v>1</v>
      </c>
      <c r="AZ245" s="12">
        <v>0</v>
      </c>
      <c r="BA245" s="12">
        <v>0</v>
      </c>
      <c r="BB245" s="12">
        <v>1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2</v>
      </c>
      <c r="BX245" s="12">
        <v>1</v>
      </c>
      <c r="BY245" s="12">
        <v>2</v>
      </c>
      <c r="BZ245" s="12">
        <v>1</v>
      </c>
      <c r="CA245" s="12">
        <v>16</v>
      </c>
      <c r="CB245" s="12">
        <v>0</v>
      </c>
      <c r="CC245" s="12">
        <v>15</v>
      </c>
      <c r="CD245" s="12">
        <v>23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</row>
    <row r="246" spans="2:90" ht="20.100000000000001" customHeight="1" thickBot="1" x14ac:dyDescent="0.25">
      <c r="B246" s="4" t="s">
        <v>436</v>
      </c>
      <c r="C246" s="12">
        <v>78</v>
      </c>
      <c r="D246" s="12">
        <v>2</v>
      </c>
      <c r="E246" s="12">
        <v>124</v>
      </c>
      <c r="F246" s="12">
        <v>37</v>
      </c>
      <c r="G246" s="12">
        <v>0</v>
      </c>
      <c r="H246" s="12">
        <v>0</v>
      </c>
      <c r="I246" s="12">
        <v>0</v>
      </c>
      <c r="J246" s="12">
        <v>0</v>
      </c>
      <c r="K246" s="12">
        <v>2</v>
      </c>
      <c r="L246" s="12">
        <v>0</v>
      </c>
      <c r="M246" s="12">
        <v>2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2</v>
      </c>
      <c r="T246" s="12">
        <v>0</v>
      </c>
      <c r="U246" s="12">
        <v>3</v>
      </c>
      <c r="V246" s="12">
        <v>0</v>
      </c>
      <c r="W246" s="12">
        <v>20</v>
      </c>
      <c r="X246" s="12">
        <v>0</v>
      </c>
      <c r="Y246" s="12">
        <v>26</v>
      </c>
      <c r="Z246" s="12">
        <v>20</v>
      </c>
      <c r="AA246" s="12">
        <v>0</v>
      </c>
      <c r="AB246" s="12">
        <v>0</v>
      </c>
      <c r="AC246" s="12">
        <v>0</v>
      </c>
      <c r="AD246" s="12">
        <v>0</v>
      </c>
      <c r="AE246" s="12">
        <v>6</v>
      </c>
      <c r="AF246" s="12">
        <v>0</v>
      </c>
      <c r="AG246" s="12">
        <v>5</v>
      </c>
      <c r="AH246" s="12">
        <v>2</v>
      </c>
      <c r="AI246" s="12">
        <v>0</v>
      </c>
      <c r="AJ246" s="12">
        <v>0</v>
      </c>
      <c r="AK246" s="12">
        <v>0</v>
      </c>
      <c r="AL246" s="12">
        <v>0</v>
      </c>
      <c r="AM246" s="12">
        <v>1</v>
      </c>
      <c r="AN246" s="12">
        <v>1</v>
      </c>
      <c r="AO246" s="12">
        <v>6</v>
      </c>
      <c r="AP246" s="12">
        <v>1</v>
      </c>
      <c r="AQ246" s="12">
        <v>21</v>
      </c>
      <c r="AR246" s="12">
        <v>0</v>
      </c>
      <c r="AS246" s="12">
        <v>31</v>
      </c>
      <c r="AT246" s="12">
        <v>2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1</v>
      </c>
      <c r="BX246" s="12">
        <v>1</v>
      </c>
      <c r="BY246" s="12">
        <v>10</v>
      </c>
      <c r="BZ246" s="12">
        <v>0</v>
      </c>
      <c r="CA246" s="12">
        <v>25</v>
      </c>
      <c r="CB246" s="12">
        <v>0</v>
      </c>
      <c r="CC246" s="12">
        <v>41</v>
      </c>
      <c r="CD246" s="12">
        <v>12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</row>
    <row r="247" spans="2:90" ht="20.100000000000001" customHeight="1" thickBot="1" x14ac:dyDescent="0.25">
      <c r="B247" s="4" t="s">
        <v>193</v>
      </c>
      <c r="C247" s="12">
        <v>447</v>
      </c>
      <c r="D247" s="12">
        <v>5</v>
      </c>
      <c r="E247" s="12">
        <v>493</v>
      </c>
      <c r="F247" s="12">
        <v>314</v>
      </c>
      <c r="G247" s="12">
        <v>4</v>
      </c>
      <c r="H247" s="12">
        <v>0</v>
      </c>
      <c r="I247" s="12">
        <v>5</v>
      </c>
      <c r="J247" s="12">
        <v>5</v>
      </c>
      <c r="K247" s="12">
        <v>0</v>
      </c>
      <c r="L247" s="12">
        <v>0</v>
      </c>
      <c r="M247" s="12">
        <v>1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18</v>
      </c>
      <c r="T247" s="12">
        <v>2</v>
      </c>
      <c r="U247" s="12">
        <v>22</v>
      </c>
      <c r="V247" s="12">
        <v>4</v>
      </c>
      <c r="W247" s="12">
        <v>147</v>
      </c>
      <c r="X247" s="12">
        <v>0</v>
      </c>
      <c r="Y247" s="12">
        <v>168</v>
      </c>
      <c r="Z247" s="12">
        <v>110</v>
      </c>
      <c r="AA247" s="12">
        <v>0</v>
      </c>
      <c r="AB247" s="12">
        <v>0</v>
      </c>
      <c r="AC247" s="12">
        <v>0</v>
      </c>
      <c r="AD247" s="12">
        <v>0</v>
      </c>
      <c r="AE247" s="12">
        <v>7</v>
      </c>
      <c r="AF247" s="12">
        <v>0</v>
      </c>
      <c r="AG247" s="12">
        <v>5</v>
      </c>
      <c r="AH247" s="12">
        <v>5</v>
      </c>
      <c r="AI247" s="12">
        <v>0</v>
      </c>
      <c r="AJ247" s="12">
        <v>0</v>
      </c>
      <c r="AK247" s="12">
        <v>0</v>
      </c>
      <c r="AL247" s="12">
        <v>0</v>
      </c>
      <c r="AM247" s="12">
        <v>8</v>
      </c>
      <c r="AN247" s="12">
        <v>1</v>
      </c>
      <c r="AO247" s="12">
        <v>9</v>
      </c>
      <c r="AP247" s="12">
        <v>1</v>
      </c>
      <c r="AQ247" s="12">
        <v>78</v>
      </c>
      <c r="AR247" s="12">
        <v>0</v>
      </c>
      <c r="AS247" s="12">
        <v>76</v>
      </c>
      <c r="AT247" s="12">
        <v>49</v>
      </c>
      <c r="AU247" s="12">
        <v>7</v>
      </c>
      <c r="AV247" s="12">
        <v>0</v>
      </c>
      <c r="AW247" s="12">
        <v>9</v>
      </c>
      <c r="AX247" s="12">
        <v>4</v>
      </c>
      <c r="AY247" s="12">
        <v>39</v>
      </c>
      <c r="AZ247" s="12">
        <v>0</v>
      </c>
      <c r="BA247" s="12">
        <v>41</v>
      </c>
      <c r="BB247" s="12">
        <v>24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3</v>
      </c>
      <c r="BL247" s="12">
        <v>0</v>
      </c>
      <c r="BM247" s="12">
        <v>3</v>
      </c>
      <c r="BN247" s="12">
        <v>2</v>
      </c>
      <c r="BO247" s="12">
        <v>0</v>
      </c>
      <c r="BP247" s="12">
        <v>0</v>
      </c>
      <c r="BQ247" s="12">
        <v>0</v>
      </c>
      <c r="BR247" s="12">
        <v>0</v>
      </c>
      <c r="BS247" s="12">
        <v>2</v>
      </c>
      <c r="BT247" s="12">
        <v>0</v>
      </c>
      <c r="BU247" s="12">
        <v>7</v>
      </c>
      <c r="BV247" s="12">
        <v>3</v>
      </c>
      <c r="BW247" s="12">
        <v>18</v>
      </c>
      <c r="BX247" s="12">
        <v>2</v>
      </c>
      <c r="BY247" s="12">
        <v>18</v>
      </c>
      <c r="BZ247" s="12">
        <v>5</v>
      </c>
      <c r="CA247" s="12">
        <v>116</v>
      </c>
      <c r="CB247" s="12">
        <v>0</v>
      </c>
      <c r="CC247" s="12">
        <v>128</v>
      </c>
      <c r="CD247" s="12">
        <v>102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1</v>
      </c>
      <c r="CL247" s="12">
        <v>0</v>
      </c>
    </row>
    <row r="248" spans="2:90" ht="20.100000000000001" customHeight="1" thickBot="1" x14ac:dyDescent="0.25">
      <c r="B248" s="4" t="s">
        <v>437</v>
      </c>
      <c r="C248" s="12">
        <v>29</v>
      </c>
      <c r="D248" s="12">
        <v>0</v>
      </c>
      <c r="E248" s="12">
        <v>34</v>
      </c>
      <c r="F248" s="12">
        <v>25</v>
      </c>
      <c r="G248" s="12">
        <v>0</v>
      </c>
      <c r="H248" s="12">
        <v>0</v>
      </c>
      <c r="I248" s="12">
        <v>0</v>
      </c>
      <c r="J248" s="12">
        <v>2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3</v>
      </c>
      <c r="T248" s="12">
        <v>0</v>
      </c>
      <c r="U248" s="12">
        <v>4</v>
      </c>
      <c r="V248" s="12">
        <v>0</v>
      </c>
      <c r="W248" s="12">
        <v>11</v>
      </c>
      <c r="X248" s="12">
        <v>0</v>
      </c>
      <c r="Y248" s="12">
        <v>10</v>
      </c>
      <c r="Z248" s="12">
        <v>11</v>
      </c>
      <c r="AA248" s="12">
        <v>0</v>
      </c>
      <c r="AB248" s="12">
        <v>0</v>
      </c>
      <c r="AC248" s="12">
        <v>0</v>
      </c>
      <c r="AD248" s="12">
        <v>0</v>
      </c>
      <c r="AE248" s="12">
        <v>1</v>
      </c>
      <c r="AF248" s="12">
        <v>0</v>
      </c>
      <c r="AG248" s="12">
        <v>0</v>
      </c>
      <c r="AH248" s="12">
        <v>2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1</v>
      </c>
      <c r="AP248" s="12">
        <v>1</v>
      </c>
      <c r="AQ248" s="12">
        <v>5</v>
      </c>
      <c r="AR248" s="12">
        <v>0</v>
      </c>
      <c r="AS248" s="12">
        <v>8</v>
      </c>
      <c r="AT248" s="12">
        <v>3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2</v>
      </c>
      <c r="BX248" s="12">
        <v>0</v>
      </c>
      <c r="BY248" s="12">
        <v>2</v>
      </c>
      <c r="BZ248" s="12">
        <v>0</v>
      </c>
      <c r="CA248" s="12">
        <v>7</v>
      </c>
      <c r="CB248" s="12">
        <v>0</v>
      </c>
      <c r="CC248" s="12">
        <v>9</v>
      </c>
      <c r="CD248" s="12">
        <v>6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</row>
    <row r="249" spans="2:90" ht="20.100000000000001" customHeight="1" thickBot="1" x14ac:dyDescent="0.25">
      <c r="B249" s="4" t="s">
        <v>438</v>
      </c>
      <c r="C249" s="12">
        <v>120</v>
      </c>
      <c r="D249" s="12">
        <v>13</v>
      </c>
      <c r="E249" s="12">
        <v>128</v>
      </c>
      <c r="F249" s="12">
        <v>94</v>
      </c>
      <c r="G249" s="12">
        <v>0</v>
      </c>
      <c r="H249" s="12">
        <v>0</v>
      </c>
      <c r="I249" s="12">
        <v>3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5</v>
      </c>
      <c r="T249" s="12">
        <v>6</v>
      </c>
      <c r="U249" s="12">
        <v>12</v>
      </c>
      <c r="V249" s="12">
        <v>0</v>
      </c>
      <c r="W249" s="12">
        <v>28</v>
      </c>
      <c r="X249" s="12">
        <v>0</v>
      </c>
      <c r="Y249" s="12">
        <v>33</v>
      </c>
      <c r="Z249" s="12">
        <v>31</v>
      </c>
      <c r="AA249" s="12">
        <v>0</v>
      </c>
      <c r="AB249" s="12">
        <v>0</v>
      </c>
      <c r="AC249" s="12">
        <v>0</v>
      </c>
      <c r="AD249" s="12">
        <v>0</v>
      </c>
      <c r="AE249" s="12">
        <v>4</v>
      </c>
      <c r="AF249" s="12">
        <v>0</v>
      </c>
      <c r="AG249" s="12">
        <v>2</v>
      </c>
      <c r="AH249" s="12">
        <v>3</v>
      </c>
      <c r="AI249" s="12">
        <v>0</v>
      </c>
      <c r="AJ249" s="12">
        <v>0</v>
      </c>
      <c r="AK249" s="12">
        <v>0</v>
      </c>
      <c r="AL249" s="12">
        <v>0</v>
      </c>
      <c r="AM249" s="12">
        <v>1</v>
      </c>
      <c r="AN249" s="12">
        <v>1</v>
      </c>
      <c r="AO249" s="12">
        <v>1</v>
      </c>
      <c r="AP249" s="12">
        <v>1</v>
      </c>
      <c r="AQ249" s="12">
        <v>21</v>
      </c>
      <c r="AR249" s="12">
        <v>0</v>
      </c>
      <c r="AS249" s="12">
        <v>26</v>
      </c>
      <c r="AT249" s="12">
        <v>4</v>
      </c>
      <c r="AU249" s="12">
        <v>0</v>
      </c>
      <c r="AV249" s="12">
        <v>0</v>
      </c>
      <c r="AW249" s="12">
        <v>0</v>
      </c>
      <c r="AX249" s="12">
        <v>0</v>
      </c>
      <c r="AY249" s="12">
        <v>5</v>
      </c>
      <c r="AZ249" s="12">
        <v>0</v>
      </c>
      <c r="BA249" s="12">
        <v>4</v>
      </c>
      <c r="BB249" s="12">
        <v>2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1</v>
      </c>
      <c r="BX249" s="12">
        <v>6</v>
      </c>
      <c r="BY249" s="12">
        <v>8</v>
      </c>
      <c r="BZ249" s="12">
        <v>0</v>
      </c>
      <c r="CA249" s="12">
        <v>53</v>
      </c>
      <c r="CB249" s="12">
        <v>0</v>
      </c>
      <c r="CC249" s="12">
        <v>38</v>
      </c>
      <c r="CD249" s="12">
        <v>51</v>
      </c>
      <c r="CE249" s="12">
        <v>0</v>
      </c>
      <c r="CF249" s="12">
        <v>0</v>
      </c>
      <c r="CG249" s="12">
        <v>0</v>
      </c>
      <c r="CH249" s="12">
        <v>0</v>
      </c>
      <c r="CI249" s="12">
        <v>2</v>
      </c>
      <c r="CJ249" s="12">
        <v>0</v>
      </c>
      <c r="CK249" s="12">
        <v>1</v>
      </c>
      <c r="CL249" s="12">
        <v>2</v>
      </c>
    </row>
    <row r="250" spans="2:90" ht="20.100000000000001" customHeight="1" thickBot="1" x14ac:dyDescent="0.25">
      <c r="B250" s="4" t="s">
        <v>439</v>
      </c>
      <c r="C250" s="12">
        <v>34</v>
      </c>
      <c r="D250" s="12">
        <v>0</v>
      </c>
      <c r="E250" s="12">
        <v>17</v>
      </c>
      <c r="F250" s="12">
        <v>80</v>
      </c>
      <c r="G250" s="12">
        <v>3</v>
      </c>
      <c r="H250" s="12">
        <v>0</v>
      </c>
      <c r="I250" s="12">
        <v>0</v>
      </c>
      <c r="J250" s="12">
        <v>3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2</v>
      </c>
      <c r="T250" s="12">
        <v>0</v>
      </c>
      <c r="U250" s="12">
        <v>3</v>
      </c>
      <c r="V250" s="12">
        <v>0</v>
      </c>
      <c r="W250" s="12">
        <v>13</v>
      </c>
      <c r="X250" s="12">
        <v>0</v>
      </c>
      <c r="Y250" s="12">
        <v>7</v>
      </c>
      <c r="Z250" s="12">
        <v>36</v>
      </c>
      <c r="AA250" s="12">
        <v>1</v>
      </c>
      <c r="AB250" s="12">
        <v>0</v>
      </c>
      <c r="AC250" s="12">
        <v>0</v>
      </c>
      <c r="AD250" s="12">
        <v>1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1</v>
      </c>
      <c r="AQ250" s="12">
        <v>1</v>
      </c>
      <c r="AR250" s="12">
        <v>0</v>
      </c>
      <c r="AS250" s="12">
        <v>0</v>
      </c>
      <c r="AT250" s="12">
        <v>2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14</v>
      </c>
      <c r="CB250" s="12">
        <v>0</v>
      </c>
      <c r="CC250" s="12">
        <v>6</v>
      </c>
      <c r="CD250" s="12">
        <v>36</v>
      </c>
      <c r="CE250" s="12">
        <v>0</v>
      </c>
      <c r="CF250" s="12">
        <v>0</v>
      </c>
      <c r="CG250" s="12">
        <v>0</v>
      </c>
      <c r="CH250" s="12">
        <v>1</v>
      </c>
      <c r="CI250" s="12">
        <v>0</v>
      </c>
      <c r="CJ250" s="12">
        <v>0</v>
      </c>
      <c r="CK250" s="12">
        <v>0</v>
      </c>
      <c r="CL250" s="12">
        <v>0</v>
      </c>
    </row>
    <row r="251" spans="2:90" ht="20.100000000000001" customHeight="1" thickBot="1" x14ac:dyDescent="0.25">
      <c r="B251" s="4" t="s">
        <v>440</v>
      </c>
      <c r="C251" s="12">
        <v>109</v>
      </c>
      <c r="D251" s="12">
        <v>0</v>
      </c>
      <c r="E251" s="12">
        <v>118</v>
      </c>
      <c r="F251" s="12">
        <v>63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1</v>
      </c>
      <c r="R251" s="12">
        <v>0</v>
      </c>
      <c r="S251" s="12">
        <v>4</v>
      </c>
      <c r="T251" s="12">
        <v>0</v>
      </c>
      <c r="U251" s="12">
        <v>3</v>
      </c>
      <c r="V251" s="12">
        <v>1</v>
      </c>
      <c r="W251" s="12">
        <v>33</v>
      </c>
      <c r="X251" s="12">
        <v>0</v>
      </c>
      <c r="Y251" s="12">
        <v>38</v>
      </c>
      <c r="Z251" s="12">
        <v>25</v>
      </c>
      <c r="AA251" s="12">
        <v>0</v>
      </c>
      <c r="AB251" s="12">
        <v>0</v>
      </c>
      <c r="AC251" s="12">
        <v>0</v>
      </c>
      <c r="AD251" s="12">
        <v>0</v>
      </c>
      <c r="AE251" s="12">
        <v>1</v>
      </c>
      <c r="AF251" s="12">
        <v>0</v>
      </c>
      <c r="AG251" s="12">
        <v>2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1</v>
      </c>
      <c r="AP251" s="12">
        <v>0</v>
      </c>
      <c r="AQ251" s="12">
        <v>17</v>
      </c>
      <c r="AR251" s="12">
        <v>0</v>
      </c>
      <c r="AS251" s="12">
        <v>11</v>
      </c>
      <c r="AT251" s="12">
        <v>12</v>
      </c>
      <c r="AU251" s="12">
        <v>2</v>
      </c>
      <c r="AV251" s="12">
        <v>0</v>
      </c>
      <c r="AW251" s="12">
        <v>2</v>
      </c>
      <c r="AX251" s="12">
        <v>0</v>
      </c>
      <c r="AY251" s="12">
        <v>18</v>
      </c>
      <c r="AZ251" s="12">
        <v>0</v>
      </c>
      <c r="BA251" s="12">
        <v>21</v>
      </c>
      <c r="BB251" s="12">
        <v>4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1</v>
      </c>
      <c r="BL251" s="12">
        <v>0</v>
      </c>
      <c r="BM251" s="12">
        <v>0</v>
      </c>
      <c r="BN251" s="12">
        <v>1</v>
      </c>
      <c r="BO251" s="12">
        <v>0</v>
      </c>
      <c r="BP251" s="12">
        <v>0</v>
      </c>
      <c r="BQ251" s="12">
        <v>0</v>
      </c>
      <c r="BR251" s="12">
        <v>0</v>
      </c>
      <c r="BS251" s="12">
        <v>1</v>
      </c>
      <c r="BT251" s="12">
        <v>0</v>
      </c>
      <c r="BU251" s="12">
        <v>0</v>
      </c>
      <c r="BV251" s="12">
        <v>1</v>
      </c>
      <c r="BW251" s="12">
        <v>4</v>
      </c>
      <c r="BX251" s="12">
        <v>0</v>
      </c>
      <c r="BY251" s="12">
        <v>4</v>
      </c>
      <c r="BZ251" s="12">
        <v>0</v>
      </c>
      <c r="CA251" s="12">
        <v>26</v>
      </c>
      <c r="CB251" s="12">
        <v>0</v>
      </c>
      <c r="CC251" s="12">
        <v>35</v>
      </c>
      <c r="CD251" s="12">
        <v>19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</row>
    <row r="252" spans="2:90" ht="20.100000000000001" customHeight="1" thickBot="1" x14ac:dyDescent="0.25">
      <c r="B252" s="4" t="s">
        <v>441</v>
      </c>
      <c r="C252" s="12">
        <v>42</v>
      </c>
      <c r="D252" s="12">
        <v>0</v>
      </c>
      <c r="E252" s="12">
        <v>44</v>
      </c>
      <c r="F252" s="12">
        <v>27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5</v>
      </c>
      <c r="T252" s="12">
        <v>0</v>
      </c>
      <c r="U252" s="12">
        <v>5</v>
      </c>
      <c r="V252" s="12">
        <v>0</v>
      </c>
      <c r="W252" s="12">
        <v>14</v>
      </c>
      <c r="X252" s="12">
        <v>0</v>
      </c>
      <c r="Y252" s="12">
        <v>13</v>
      </c>
      <c r="Z252" s="12">
        <v>16</v>
      </c>
      <c r="AA252" s="12">
        <v>1</v>
      </c>
      <c r="AB252" s="12">
        <v>0</v>
      </c>
      <c r="AC252" s="12">
        <v>1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2</v>
      </c>
      <c r="AN252" s="12">
        <v>0</v>
      </c>
      <c r="AO252" s="12">
        <v>0</v>
      </c>
      <c r="AP252" s="12">
        <v>2</v>
      </c>
      <c r="AQ252" s="12">
        <v>7</v>
      </c>
      <c r="AR252" s="12">
        <v>0</v>
      </c>
      <c r="AS252" s="12">
        <v>5</v>
      </c>
      <c r="AT252" s="12">
        <v>2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1</v>
      </c>
      <c r="BW252" s="12">
        <v>6</v>
      </c>
      <c r="BX252" s="12">
        <v>0</v>
      </c>
      <c r="BY252" s="12">
        <v>6</v>
      </c>
      <c r="BZ252" s="12">
        <v>0</v>
      </c>
      <c r="CA252" s="12">
        <v>7</v>
      </c>
      <c r="CB252" s="12">
        <v>0</v>
      </c>
      <c r="CC252" s="12">
        <v>14</v>
      </c>
      <c r="CD252" s="12">
        <v>5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0</v>
      </c>
      <c r="CK252" s="12">
        <v>0</v>
      </c>
      <c r="CL252" s="12">
        <v>0</v>
      </c>
    </row>
    <row r="253" spans="2:90" ht="20.100000000000001" customHeight="1" thickBot="1" x14ac:dyDescent="0.25">
      <c r="B253" s="4" t="s">
        <v>442</v>
      </c>
      <c r="C253" s="12">
        <v>128</v>
      </c>
      <c r="D253" s="12">
        <v>0</v>
      </c>
      <c r="E253" s="12">
        <v>116</v>
      </c>
      <c r="F253" s="12">
        <v>115</v>
      </c>
      <c r="G253" s="12">
        <v>1</v>
      </c>
      <c r="H253" s="12">
        <v>0</v>
      </c>
      <c r="I253" s="12">
        <v>2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4</v>
      </c>
      <c r="T253" s="12">
        <v>0</v>
      </c>
      <c r="U253" s="12">
        <v>5</v>
      </c>
      <c r="V253" s="12">
        <v>0</v>
      </c>
      <c r="W253" s="12">
        <v>30</v>
      </c>
      <c r="X253" s="12">
        <v>0</v>
      </c>
      <c r="Y253" s="12">
        <v>28</v>
      </c>
      <c r="Z253" s="12">
        <v>39</v>
      </c>
      <c r="AA253" s="12">
        <v>0</v>
      </c>
      <c r="AB253" s="12">
        <v>0</v>
      </c>
      <c r="AC253" s="12">
        <v>0</v>
      </c>
      <c r="AD253" s="12">
        <v>0</v>
      </c>
      <c r="AE253" s="12">
        <v>1</v>
      </c>
      <c r="AF253" s="12">
        <v>0</v>
      </c>
      <c r="AG253" s="12">
        <v>0</v>
      </c>
      <c r="AH253" s="12">
        <v>1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18</v>
      </c>
      <c r="AR253" s="12">
        <v>0</v>
      </c>
      <c r="AS253" s="12">
        <v>19</v>
      </c>
      <c r="AT253" s="12">
        <v>15</v>
      </c>
      <c r="AU253" s="12">
        <v>1</v>
      </c>
      <c r="AV253" s="12">
        <v>0</v>
      </c>
      <c r="AW253" s="12">
        <v>2</v>
      </c>
      <c r="AX253" s="12">
        <v>1</v>
      </c>
      <c r="AY253" s="12">
        <v>8</v>
      </c>
      <c r="AZ253" s="12">
        <v>0</v>
      </c>
      <c r="BA253" s="12">
        <v>8</v>
      </c>
      <c r="BB253" s="12">
        <v>2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1</v>
      </c>
      <c r="BO253" s="12">
        <v>0</v>
      </c>
      <c r="BP253" s="12">
        <v>0</v>
      </c>
      <c r="BQ253" s="12">
        <v>0</v>
      </c>
      <c r="BR253" s="12">
        <v>0</v>
      </c>
      <c r="BS253" s="12">
        <v>1</v>
      </c>
      <c r="BT253" s="12">
        <v>0</v>
      </c>
      <c r="BU253" s="12">
        <v>1</v>
      </c>
      <c r="BV253" s="12">
        <v>0</v>
      </c>
      <c r="BW253" s="12">
        <v>4</v>
      </c>
      <c r="BX253" s="12">
        <v>0</v>
      </c>
      <c r="BY253" s="12">
        <v>3</v>
      </c>
      <c r="BZ253" s="12">
        <v>1</v>
      </c>
      <c r="CA253" s="12">
        <v>60</v>
      </c>
      <c r="CB253" s="12">
        <v>0</v>
      </c>
      <c r="CC253" s="12">
        <v>48</v>
      </c>
      <c r="CD253" s="12">
        <v>54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0</v>
      </c>
      <c r="CK253" s="12">
        <v>0</v>
      </c>
      <c r="CL253" s="12">
        <v>1</v>
      </c>
    </row>
    <row r="254" spans="2:90" ht="20.100000000000001" customHeight="1" thickBot="1" x14ac:dyDescent="0.25">
      <c r="B254" s="4" t="s">
        <v>443</v>
      </c>
      <c r="C254" s="12">
        <v>40</v>
      </c>
      <c r="D254" s="12">
        <v>0</v>
      </c>
      <c r="E254" s="12">
        <v>76</v>
      </c>
      <c r="F254" s="12">
        <v>24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1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4</v>
      </c>
      <c r="T254" s="12">
        <v>0</v>
      </c>
      <c r="U254" s="12">
        <v>10</v>
      </c>
      <c r="V254" s="12">
        <v>2</v>
      </c>
      <c r="W254" s="12">
        <v>10</v>
      </c>
      <c r="X254" s="12">
        <v>0</v>
      </c>
      <c r="Y254" s="12">
        <v>25</v>
      </c>
      <c r="Z254" s="12">
        <v>1</v>
      </c>
      <c r="AA254" s="12">
        <v>0</v>
      </c>
      <c r="AB254" s="12">
        <v>0</v>
      </c>
      <c r="AC254" s="12">
        <v>0</v>
      </c>
      <c r="AD254" s="12">
        <v>0</v>
      </c>
      <c r="AE254" s="12">
        <v>1</v>
      </c>
      <c r="AF254" s="12">
        <v>0</v>
      </c>
      <c r="AG254" s="12">
        <v>1</v>
      </c>
      <c r="AH254" s="12">
        <v>1</v>
      </c>
      <c r="AI254" s="12">
        <v>0</v>
      </c>
      <c r="AJ254" s="12">
        <v>0</v>
      </c>
      <c r="AK254" s="12">
        <v>0</v>
      </c>
      <c r="AL254" s="12">
        <v>0</v>
      </c>
      <c r="AM254" s="12">
        <v>1</v>
      </c>
      <c r="AN254" s="12">
        <v>0</v>
      </c>
      <c r="AO254" s="12">
        <v>4</v>
      </c>
      <c r="AP254" s="12">
        <v>1</v>
      </c>
      <c r="AQ254" s="12">
        <v>7</v>
      </c>
      <c r="AR254" s="12">
        <v>0</v>
      </c>
      <c r="AS254" s="12">
        <v>6</v>
      </c>
      <c r="AT254" s="12">
        <v>8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1</v>
      </c>
      <c r="BL254" s="12">
        <v>0</v>
      </c>
      <c r="BM254" s="12">
        <v>0</v>
      </c>
      <c r="BN254" s="12">
        <v>1</v>
      </c>
      <c r="BO254" s="12">
        <v>0</v>
      </c>
      <c r="BP254" s="12">
        <v>0</v>
      </c>
      <c r="BQ254" s="12">
        <v>0</v>
      </c>
      <c r="BR254" s="12">
        <v>0</v>
      </c>
      <c r="BS254" s="12">
        <v>1</v>
      </c>
      <c r="BT254" s="12">
        <v>0</v>
      </c>
      <c r="BU254" s="12">
        <v>1</v>
      </c>
      <c r="BV254" s="12">
        <v>0</v>
      </c>
      <c r="BW254" s="12">
        <v>0</v>
      </c>
      <c r="BX254" s="12">
        <v>0</v>
      </c>
      <c r="BY254" s="12">
        <v>1</v>
      </c>
      <c r="BZ254" s="12">
        <v>1</v>
      </c>
      <c r="CA254" s="12">
        <v>15</v>
      </c>
      <c r="CB254" s="12">
        <v>0</v>
      </c>
      <c r="CC254" s="12">
        <v>27</v>
      </c>
      <c r="CD254" s="12">
        <v>9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0</v>
      </c>
      <c r="CK254" s="12">
        <v>0</v>
      </c>
      <c r="CL254" s="12">
        <v>0</v>
      </c>
    </row>
    <row r="255" spans="2:90" ht="20.100000000000001" customHeight="1" thickBot="1" x14ac:dyDescent="0.25">
      <c r="B255" s="4" t="s">
        <v>444</v>
      </c>
      <c r="C255" s="12">
        <v>29</v>
      </c>
      <c r="D255" s="12">
        <v>1</v>
      </c>
      <c r="E255" s="12">
        <v>26</v>
      </c>
      <c r="F255" s="12">
        <v>28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10</v>
      </c>
      <c r="X255" s="12">
        <v>0</v>
      </c>
      <c r="Y255" s="12">
        <v>8</v>
      </c>
      <c r="Z255" s="12">
        <v>8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1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1</v>
      </c>
      <c r="AN255" s="12">
        <v>0</v>
      </c>
      <c r="AO255" s="12">
        <v>1</v>
      </c>
      <c r="AP255" s="12">
        <v>0</v>
      </c>
      <c r="AQ255" s="12">
        <v>5</v>
      </c>
      <c r="AR255" s="12">
        <v>0</v>
      </c>
      <c r="AS255" s="12">
        <v>4</v>
      </c>
      <c r="AT255" s="12">
        <v>5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1</v>
      </c>
      <c r="BX255" s="12">
        <v>1</v>
      </c>
      <c r="BY255" s="12">
        <v>2</v>
      </c>
      <c r="BZ255" s="12">
        <v>0</v>
      </c>
      <c r="CA255" s="12">
        <v>12</v>
      </c>
      <c r="CB255" s="12">
        <v>0</v>
      </c>
      <c r="CC255" s="12">
        <v>10</v>
      </c>
      <c r="CD255" s="12">
        <v>15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</row>
    <row r="256" spans="2:90" ht="20.100000000000001" customHeight="1" thickBot="1" x14ac:dyDescent="0.25">
      <c r="B256" s="4" t="s">
        <v>445</v>
      </c>
      <c r="C256" s="12">
        <v>43</v>
      </c>
      <c r="D256" s="12">
        <v>2</v>
      </c>
      <c r="E256" s="12">
        <v>26</v>
      </c>
      <c r="F256" s="12">
        <v>58</v>
      </c>
      <c r="G256" s="12">
        <v>1</v>
      </c>
      <c r="H256" s="12">
        <v>0</v>
      </c>
      <c r="I256" s="12">
        <v>1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2</v>
      </c>
      <c r="U256" s="12">
        <v>2</v>
      </c>
      <c r="V256" s="12">
        <v>1</v>
      </c>
      <c r="W256" s="12">
        <v>18</v>
      </c>
      <c r="X256" s="12">
        <v>0</v>
      </c>
      <c r="Y256" s="12">
        <v>8</v>
      </c>
      <c r="Z256" s="12">
        <v>25</v>
      </c>
      <c r="AA256" s="12">
        <v>1</v>
      </c>
      <c r="AB256" s="12">
        <v>0</v>
      </c>
      <c r="AC256" s="12">
        <v>0</v>
      </c>
      <c r="AD256" s="12">
        <v>1</v>
      </c>
      <c r="AE256" s="12">
        <v>2</v>
      </c>
      <c r="AF256" s="12">
        <v>0</v>
      </c>
      <c r="AG256" s="12">
        <v>4</v>
      </c>
      <c r="AH256" s="12">
        <v>1</v>
      </c>
      <c r="AI256" s="12">
        <v>0</v>
      </c>
      <c r="AJ256" s="12">
        <v>0</v>
      </c>
      <c r="AK256" s="12">
        <v>0</v>
      </c>
      <c r="AL256" s="12">
        <v>0</v>
      </c>
      <c r="AM256" s="12">
        <v>2</v>
      </c>
      <c r="AN256" s="12">
        <v>0</v>
      </c>
      <c r="AO256" s="12">
        <v>2</v>
      </c>
      <c r="AP256" s="12">
        <v>0</v>
      </c>
      <c r="AQ256" s="12">
        <v>8</v>
      </c>
      <c r="AR256" s="12">
        <v>0</v>
      </c>
      <c r="AS256" s="12">
        <v>4</v>
      </c>
      <c r="AT256" s="12">
        <v>11</v>
      </c>
      <c r="AU256" s="12">
        <v>1</v>
      </c>
      <c r="AV256" s="12">
        <v>0</v>
      </c>
      <c r="AW256" s="12">
        <v>1</v>
      </c>
      <c r="AX256" s="12">
        <v>2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9</v>
      </c>
      <c r="CB256" s="12">
        <v>0</v>
      </c>
      <c r="CC256" s="12">
        <v>4</v>
      </c>
      <c r="CD256" s="12">
        <v>17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</row>
    <row r="257" spans="2:90" ht="20.100000000000001" customHeight="1" thickBot="1" x14ac:dyDescent="0.25">
      <c r="B257" s="4" t="s">
        <v>446</v>
      </c>
      <c r="C257" s="12">
        <v>51</v>
      </c>
      <c r="D257" s="12">
        <v>0</v>
      </c>
      <c r="E257" s="12">
        <v>68</v>
      </c>
      <c r="F257" s="12">
        <v>52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2</v>
      </c>
      <c r="T257" s="12">
        <v>0</v>
      </c>
      <c r="U257" s="12">
        <v>2</v>
      </c>
      <c r="V257" s="12">
        <v>2</v>
      </c>
      <c r="W257" s="12">
        <v>16</v>
      </c>
      <c r="X257" s="12">
        <v>0</v>
      </c>
      <c r="Y257" s="12">
        <v>24</v>
      </c>
      <c r="Z257" s="12">
        <v>17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2</v>
      </c>
      <c r="AN257" s="12">
        <v>0</v>
      </c>
      <c r="AO257" s="12">
        <v>3</v>
      </c>
      <c r="AP257" s="12">
        <v>2</v>
      </c>
      <c r="AQ257" s="12">
        <v>15</v>
      </c>
      <c r="AR257" s="12">
        <v>0</v>
      </c>
      <c r="AS257" s="12">
        <v>13</v>
      </c>
      <c r="AT257" s="12">
        <v>8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3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1</v>
      </c>
      <c r="BW257" s="12">
        <v>0</v>
      </c>
      <c r="BX257" s="12">
        <v>0</v>
      </c>
      <c r="BY257" s="12">
        <v>5</v>
      </c>
      <c r="BZ257" s="12">
        <v>4</v>
      </c>
      <c r="CA257" s="12">
        <v>16</v>
      </c>
      <c r="CB257" s="12">
        <v>0</v>
      </c>
      <c r="CC257" s="12">
        <v>18</v>
      </c>
      <c r="CD257" s="12">
        <v>18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</row>
    <row r="258" spans="2:90" ht="20.100000000000001" customHeight="1" thickBot="1" x14ac:dyDescent="0.25">
      <c r="B258" s="4" t="s">
        <v>447</v>
      </c>
      <c r="C258" s="12">
        <v>31</v>
      </c>
      <c r="D258" s="12">
        <v>0</v>
      </c>
      <c r="E258" s="12">
        <v>23</v>
      </c>
      <c r="F258" s="12">
        <v>31</v>
      </c>
      <c r="G258" s="12">
        <v>0</v>
      </c>
      <c r="H258" s="12">
        <v>0</v>
      </c>
      <c r="I258" s="12">
        <v>0</v>
      </c>
      <c r="J258" s="12">
        <v>0</v>
      </c>
      <c r="K258" s="12">
        <v>6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1</v>
      </c>
      <c r="T258" s="12">
        <v>0</v>
      </c>
      <c r="U258" s="12">
        <v>1</v>
      </c>
      <c r="V258" s="12">
        <v>0</v>
      </c>
      <c r="W258" s="12">
        <v>9</v>
      </c>
      <c r="X258" s="12">
        <v>0</v>
      </c>
      <c r="Y258" s="12">
        <v>12</v>
      </c>
      <c r="Z258" s="12">
        <v>4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1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4</v>
      </c>
      <c r="AR258" s="12">
        <v>0</v>
      </c>
      <c r="AS258" s="12">
        <v>4</v>
      </c>
      <c r="AT258" s="12">
        <v>5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11</v>
      </c>
      <c r="CB258" s="12">
        <v>0</v>
      </c>
      <c r="CC258" s="12">
        <v>6</v>
      </c>
      <c r="CD258" s="12">
        <v>21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</row>
    <row r="259" spans="2:90" ht="20.100000000000001" customHeight="1" thickBot="1" x14ac:dyDescent="0.25">
      <c r="B259" s="4" t="s">
        <v>641</v>
      </c>
      <c r="C259" s="12">
        <v>18</v>
      </c>
      <c r="D259" s="12">
        <v>0</v>
      </c>
      <c r="E259" s="12">
        <v>5</v>
      </c>
      <c r="F259" s="12">
        <v>25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8</v>
      </c>
      <c r="X259" s="12">
        <v>0</v>
      </c>
      <c r="Y259" s="12">
        <v>1</v>
      </c>
      <c r="Z259" s="12">
        <v>10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2</v>
      </c>
      <c r="AR259" s="12">
        <v>0</v>
      </c>
      <c r="AS259" s="12">
        <v>0</v>
      </c>
      <c r="AT259" s="12">
        <v>3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1</v>
      </c>
      <c r="BX259" s="12">
        <v>0</v>
      </c>
      <c r="BY259" s="12">
        <v>2</v>
      </c>
      <c r="BZ259" s="12">
        <v>0</v>
      </c>
      <c r="CA259" s="12">
        <v>7</v>
      </c>
      <c r="CB259" s="12">
        <v>0</v>
      </c>
      <c r="CC259" s="12">
        <v>2</v>
      </c>
      <c r="CD259" s="12">
        <v>12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</row>
    <row r="260" spans="2:90" ht="20.100000000000001" customHeight="1" thickBot="1" x14ac:dyDescent="0.25">
      <c r="B260" s="4" t="s">
        <v>448</v>
      </c>
      <c r="C260" s="12">
        <v>52</v>
      </c>
      <c r="D260" s="12">
        <v>0</v>
      </c>
      <c r="E260" s="12">
        <v>40</v>
      </c>
      <c r="F260" s="12">
        <v>27</v>
      </c>
      <c r="G260" s="12">
        <v>1</v>
      </c>
      <c r="H260" s="12">
        <v>0</v>
      </c>
      <c r="I260" s="12">
        <v>1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1</v>
      </c>
      <c r="V260" s="12">
        <v>0</v>
      </c>
      <c r="W260" s="12">
        <v>18</v>
      </c>
      <c r="X260" s="12">
        <v>0</v>
      </c>
      <c r="Y260" s="12">
        <v>12</v>
      </c>
      <c r="Z260" s="12">
        <v>13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1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14</v>
      </c>
      <c r="AR260" s="12">
        <v>0</v>
      </c>
      <c r="AS260" s="12">
        <v>11</v>
      </c>
      <c r="AT260" s="12">
        <v>4</v>
      </c>
      <c r="AU260" s="12">
        <v>1</v>
      </c>
      <c r="AV260" s="12">
        <v>0</v>
      </c>
      <c r="AW260" s="12">
        <v>1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18</v>
      </c>
      <c r="CB260" s="12">
        <v>0</v>
      </c>
      <c r="CC260" s="12">
        <v>13</v>
      </c>
      <c r="CD260" s="12">
        <v>10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</row>
    <row r="261" spans="2:90" ht="20.100000000000001" customHeight="1" thickBot="1" x14ac:dyDescent="0.25">
      <c r="B261" s="4" t="s">
        <v>449</v>
      </c>
      <c r="C261" s="12">
        <v>24</v>
      </c>
      <c r="D261" s="12">
        <v>0</v>
      </c>
      <c r="E261" s="12">
        <v>13</v>
      </c>
      <c r="F261" s="12">
        <v>30</v>
      </c>
      <c r="G261" s="12">
        <v>1</v>
      </c>
      <c r="H261" s="12">
        <v>0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9</v>
      </c>
      <c r="X261" s="12">
        <v>0</v>
      </c>
      <c r="Y261" s="12">
        <v>5</v>
      </c>
      <c r="Z261" s="12">
        <v>10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1</v>
      </c>
      <c r="AN261" s="12">
        <v>0</v>
      </c>
      <c r="AO261" s="12">
        <v>0</v>
      </c>
      <c r="AP261" s="12">
        <v>1</v>
      </c>
      <c r="AQ261" s="12">
        <v>2</v>
      </c>
      <c r="AR261" s="12">
        <v>0</v>
      </c>
      <c r="AS261" s="12">
        <v>3</v>
      </c>
      <c r="AT261" s="12">
        <v>2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2</v>
      </c>
      <c r="BL261" s="12">
        <v>0</v>
      </c>
      <c r="BM261" s="12">
        <v>0</v>
      </c>
      <c r="BN261" s="12">
        <v>3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9</v>
      </c>
      <c r="CB261" s="12">
        <v>0</v>
      </c>
      <c r="CC261" s="12">
        <v>4</v>
      </c>
      <c r="CD261" s="12">
        <v>14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</row>
    <row r="262" spans="2:90" ht="20.100000000000001" customHeight="1" thickBot="1" x14ac:dyDescent="0.25">
      <c r="B262" s="4" t="s">
        <v>450</v>
      </c>
      <c r="C262" s="12">
        <v>84</v>
      </c>
      <c r="D262" s="12">
        <v>0</v>
      </c>
      <c r="E262" s="12">
        <v>55</v>
      </c>
      <c r="F262" s="12">
        <v>96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5</v>
      </c>
      <c r="T262" s="12">
        <v>0</v>
      </c>
      <c r="U262" s="12">
        <v>5</v>
      </c>
      <c r="V262" s="12">
        <v>1</v>
      </c>
      <c r="W262" s="12">
        <v>25</v>
      </c>
      <c r="X262" s="12">
        <v>0</v>
      </c>
      <c r="Y262" s="12">
        <v>15</v>
      </c>
      <c r="Z262" s="12">
        <v>32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3</v>
      </c>
      <c r="AN262" s="12">
        <v>0</v>
      </c>
      <c r="AO262" s="12">
        <v>1</v>
      </c>
      <c r="AP262" s="12">
        <v>2</v>
      </c>
      <c r="AQ262" s="12">
        <v>12</v>
      </c>
      <c r="AR262" s="12">
        <v>0</v>
      </c>
      <c r="AS262" s="12">
        <v>12</v>
      </c>
      <c r="AT262" s="12">
        <v>16</v>
      </c>
      <c r="AU262" s="12">
        <v>0</v>
      </c>
      <c r="AV262" s="12">
        <v>0</v>
      </c>
      <c r="AW262" s="12">
        <v>0</v>
      </c>
      <c r="AX262" s="12">
        <v>0</v>
      </c>
      <c r="AY262" s="12">
        <v>2</v>
      </c>
      <c r="AZ262" s="12">
        <v>0</v>
      </c>
      <c r="BA262" s="12">
        <v>1</v>
      </c>
      <c r="BB262" s="12">
        <v>2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6</v>
      </c>
      <c r="BX262" s="12">
        <v>0</v>
      </c>
      <c r="BY262" s="12">
        <v>6</v>
      </c>
      <c r="BZ262" s="12">
        <v>0</v>
      </c>
      <c r="CA262" s="12">
        <v>31</v>
      </c>
      <c r="CB262" s="12">
        <v>0</v>
      </c>
      <c r="CC262" s="12">
        <v>15</v>
      </c>
      <c r="CD262" s="12">
        <v>43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</row>
    <row r="263" spans="2:90" ht="20.100000000000001" customHeight="1" thickBot="1" x14ac:dyDescent="0.25">
      <c r="B263" s="4" t="s">
        <v>194</v>
      </c>
      <c r="C263" s="12">
        <v>68</v>
      </c>
      <c r="D263" s="12">
        <v>0</v>
      </c>
      <c r="E263" s="12">
        <v>91</v>
      </c>
      <c r="F263" s="12">
        <v>27</v>
      </c>
      <c r="G263" s="12">
        <v>2</v>
      </c>
      <c r="H263" s="12">
        <v>0</v>
      </c>
      <c r="I263" s="12">
        <v>0</v>
      </c>
      <c r="J263" s="12">
        <v>2</v>
      </c>
      <c r="K263" s="12">
        <v>0</v>
      </c>
      <c r="L263" s="12">
        <v>0</v>
      </c>
      <c r="M263" s="12">
        <v>3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1</v>
      </c>
      <c r="V263" s="12">
        <v>0</v>
      </c>
      <c r="W263" s="12">
        <v>23</v>
      </c>
      <c r="X263" s="12">
        <v>0</v>
      </c>
      <c r="Y263" s="12">
        <v>36</v>
      </c>
      <c r="Z263" s="12">
        <v>10</v>
      </c>
      <c r="AA263" s="12">
        <v>0</v>
      </c>
      <c r="AB263" s="12">
        <v>0</v>
      </c>
      <c r="AC263" s="12">
        <v>0</v>
      </c>
      <c r="AD263" s="12">
        <v>0</v>
      </c>
      <c r="AE263" s="12">
        <v>4</v>
      </c>
      <c r="AF263" s="12">
        <v>0</v>
      </c>
      <c r="AG263" s="12">
        <v>3</v>
      </c>
      <c r="AH263" s="12">
        <v>1</v>
      </c>
      <c r="AI263" s="12">
        <v>0</v>
      </c>
      <c r="AJ263" s="12">
        <v>0</v>
      </c>
      <c r="AK263" s="12">
        <v>0</v>
      </c>
      <c r="AL263" s="12">
        <v>0</v>
      </c>
      <c r="AM263" s="12">
        <v>3</v>
      </c>
      <c r="AN263" s="12">
        <v>0</v>
      </c>
      <c r="AO263" s="12">
        <v>4</v>
      </c>
      <c r="AP263" s="12">
        <v>0</v>
      </c>
      <c r="AQ263" s="12">
        <v>12</v>
      </c>
      <c r="AR263" s="12">
        <v>0</v>
      </c>
      <c r="AS263" s="12">
        <v>14</v>
      </c>
      <c r="AT263" s="12">
        <v>3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4</v>
      </c>
      <c r="BX263" s="12">
        <v>0</v>
      </c>
      <c r="BY263" s="12">
        <v>2</v>
      </c>
      <c r="BZ263" s="12">
        <v>2</v>
      </c>
      <c r="CA263" s="12">
        <v>20</v>
      </c>
      <c r="CB263" s="12">
        <v>0</v>
      </c>
      <c r="CC263" s="12">
        <v>28</v>
      </c>
      <c r="CD263" s="12">
        <v>9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</row>
    <row r="264" spans="2:90" ht="20.100000000000001" customHeight="1" thickBot="1" x14ac:dyDescent="0.25">
      <c r="B264" s="4" t="s">
        <v>451</v>
      </c>
      <c r="C264" s="12">
        <v>15</v>
      </c>
      <c r="D264" s="12">
        <v>0</v>
      </c>
      <c r="E264" s="12">
        <v>18</v>
      </c>
      <c r="F264" s="12">
        <v>17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1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10</v>
      </c>
      <c r="X264" s="12">
        <v>0</v>
      </c>
      <c r="Y264" s="12">
        <v>6</v>
      </c>
      <c r="Z264" s="12">
        <v>10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2</v>
      </c>
      <c r="AR264" s="12">
        <v>0</v>
      </c>
      <c r="AS264" s="12">
        <v>3</v>
      </c>
      <c r="AT264" s="12">
        <v>4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1</v>
      </c>
      <c r="BZ264" s="12">
        <v>0</v>
      </c>
      <c r="CA264" s="12">
        <v>3</v>
      </c>
      <c r="CB264" s="12">
        <v>0</v>
      </c>
      <c r="CC264" s="12">
        <v>7</v>
      </c>
      <c r="CD264" s="12">
        <v>3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</row>
    <row r="265" spans="2:90" ht="20.100000000000001" customHeight="1" thickBot="1" x14ac:dyDescent="0.25">
      <c r="B265" s="4" t="s">
        <v>452</v>
      </c>
      <c r="C265" s="12">
        <v>4</v>
      </c>
      <c r="D265" s="12">
        <v>0</v>
      </c>
      <c r="E265" s="12">
        <v>2</v>
      </c>
      <c r="F265" s="12">
        <v>4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1</v>
      </c>
      <c r="AF265" s="12">
        <v>0</v>
      </c>
      <c r="AG265" s="12">
        <v>0</v>
      </c>
      <c r="AH265" s="12">
        <v>1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2</v>
      </c>
      <c r="AR265" s="12">
        <v>0</v>
      </c>
      <c r="AS265" s="12">
        <v>0</v>
      </c>
      <c r="AT265" s="12">
        <v>2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1</v>
      </c>
      <c r="BX265" s="12">
        <v>0</v>
      </c>
      <c r="BY265" s="12">
        <v>0</v>
      </c>
      <c r="BZ265" s="12">
        <v>1</v>
      </c>
      <c r="CA265" s="12">
        <v>0</v>
      </c>
      <c r="CB265" s="12">
        <v>0</v>
      </c>
      <c r="CC265" s="12">
        <v>1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</row>
    <row r="266" spans="2:90" ht="20.100000000000001" customHeight="1" thickBot="1" x14ac:dyDescent="0.25">
      <c r="B266" s="4" t="s">
        <v>453</v>
      </c>
      <c r="C266" s="12">
        <v>31</v>
      </c>
      <c r="D266" s="12">
        <v>0</v>
      </c>
      <c r="E266" s="12">
        <v>37</v>
      </c>
      <c r="F266" s="12">
        <v>27</v>
      </c>
      <c r="G266" s="12">
        <v>0</v>
      </c>
      <c r="H266" s="12">
        <v>0</v>
      </c>
      <c r="I266" s="12">
        <v>0</v>
      </c>
      <c r="J266" s="12">
        <v>0</v>
      </c>
      <c r="K266" s="12">
        <v>2</v>
      </c>
      <c r="L266" s="12">
        <v>0</v>
      </c>
      <c r="M266" s="12">
        <v>2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1</v>
      </c>
      <c r="T266" s="12">
        <v>0</v>
      </c>
      <c r="U266" s="12">
        <v>2</v>
      </c>
      <c r="V266" s="12">
        <v>0</v>
      </c>
      <c r="W266" s="12">
        <v>12</v>
      </c>
      <c r="X266" s="12">
        <v>0</v>
      </c>
      <c r="Y266" s="12">
        <v>16</v>
      </c>
      <c r="Z266" s="12">
        <v>10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3</v>
      </c>
      <c r="AN266" s="12">
        <v>0</v>
      </c>
      <c r="AO266" s="12">
        <v>3</v>
      </c>
      <c r="AP266" s="12">
        <v>0</v>
      </c>
      <c r="AQ266" s="12">
        <v>4</v>
      </c>
      <c r="AR266" s="12">
        <v>0</v>
      </c>
      <c r="AS266" s="12">
        <v>8</v>
      </c>
      <c r="AT266" s="12">
        <v>3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9</v>
      </c>
      <c r="CB266" s="12">
        <v>0</v>
      </c>
      <c r="CC266" s="12">
        <v>6</v>
      </c>
      <c r="CD266" s="12">
        <v>14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</row>
    <row r="267" spans="2:90" ht="20.100000000000001" customHeight="1" thickBot="1" x14ac:dyDescent="0.25">
      <c r="B267" s="4" t="s">
        <v>454</v>
      </c>
      <c r="C267" s="12">
        <v>12</v>
      </c>
      <c r="D267" s="12">
        <v>0</v>
      </c>
      <c r="E267" s="12">
        <v>13</v>
      </c>
      <c r="F267" s="12">
        <v>23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0</v>
      </c>
      <c r="W267" s="12">
        <v>6</v>
      </c>
      <c r="X267" s="12">
        <v>0</v>
      </c>
      <c r="Y267" s="12">
        <v>3</v>
      </c>
      <c r="Z267" s="12">
        <v>12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3</v>
      </c>
      <c r="AR267" s="12">
        <v>0</v>
      </c>
      <c r="AS267" s="12">
        <v>1</v>
      </c>
      <c r="AT267" s="12">
        <v>2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1</v>
      </c>
      <c r="CA267" s="12">
        <v>3</v>
      </c>
      <c r="CB267" s="12">
        <v>0</v>
      </c>
      <c r="CC267" s="12">
        <v>7</v>
      </c>
      <c r="CD267" s="12">
        <v>7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1</v>
      </c>
      <c r="CL267" s="12">
        <v>0</v>
      </c>
    </row>
    <row r="268" spans="2:90" ht="20.100000000000001" customHeight="1" thickBot="1" x14ac:dyDescent="0.25">
      <c r="B268" s="4" t="s">
        <v>455</v>
      </c>
      <c r="C268" s="12">
        <v>46</v>
      </c>
      <c r="D268" s="12">
        <v>15</v>
      </c>
      <c r="E268" s="12">
        <v>63</v>
      </c>
      <c r="F268" s="12">
        <v>75</v>
      </c>
      <c r="G268" s="12">
        <v>3</v>
      </c>
      <c r="H268" s="12">
        <v>0</v>
      </c>
      <c r="I268" s="12">
        <v>2</v>
      </c>
      <c r="J268" s="12">
        <v>3</v>
      </c>
      <c r="K268" s="12">
        <v>0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2</v>
      </c>
      <c r="T268" s="12">
        <v>6</v>
      </c>
      <c r="U268" s="12">
        <v>6</v>
      </c>
      <c r="V268" s="12">
        <v>2</v>
      </c>
      <c r="W268" s="12">
        <v>15</v>
      </c>
      <c r="X268" s="12">
        <v>0</v>
      </c>
      <c r="Y268" s="12">
        <v>15</v>
      </c>
      <c r="Z268" s="12">
        <v>24</v>
      </c>
      <c r="AA268" s="12">
        <v>0</v>
      </c>
      <c r="AB268" s="12">
        <v>0</v>
      </c>
      <c r="AC268" s="12">
        <v>0</v>
      </c>
      <c r="AD268" s="12">
        <v>0</v>
      </c>
      <c r="AE268" s="12">
        <v>1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3</v>
      </c>
      <c r="AN268" s="12">
        <v>0</v>
      </c>
      <c r="AO268" s="12">
        <v>0</v>
      </c>
      <c r="AP268" s="12">
        <v>1</v>
      </c>
      <c r="AQ268" s="12">
        <v>7</v>
      </c>
      <c r="AR268" s="12">
        <v>0</v>
      </c>
      <c r="AS268" s="12">
        <v>2</v>
      </c>
      <c r="AT268" s="12">
        <v>11</v>
      </c>
      <c r="AU268" s="12">
        <v>0</v>
      </c>
      <c r="AV268" s="12">
        <v>0</v>
      </c>
      <c r="AW268" s="12">
        <v>0</v>
      </c>
      <c r="AX268" s="12">
        <v>0</v>
      </c>
      <c r="AY268" s="12">
        <v>2</v>
      </c>
      <c r="AZ268" s="12">
        <v>0</v>
      </c>
      <c r="BA268" s="12">
        <v>4</v>
      </c>
      <c r="BB268" s="12">
        <v>2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9</v>
      </c>
      <c r="BY268" s="12">
        <v>11</v>
      </c>
      <c r="BZ268" s="12">
        <v>0</v>
      </c>
      <c r="CA268" s="12">
        <v>13</v>
      </c>
      <c r="CB268" s="12">
        <v>0</v>
      </c>
      <c r="CC268" s="12">
        <v>23</v>
      </c>
      <c r="CD268" s="12">
        <v>30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</row>
    <row r="269" spans="2:90" ht="20.100000000000001" customHeight="1" thickBot="1" x14ac:dyDescent="0.25">
      <c r="B269" s="4" t="s">
        <v>456</v>
      </c>
      <c r="C269" s="12">
        <v>20</v>
      </c>
      <c r="D269" s="12">
        <v>0</v>
      </c>
      <c r="E269" s="12">
        <v>20</v>
      </c>
      <c r="F269" s="12">
        <v>26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1</v>
      </c>
      <c r="T269" s="12">
        <v>0</v>
      </c>
      <c r="U269" s="12">
        <v>1</v>
      </c>
      <c r="V269" s="12">
        <v>0</v>
      </c>
      <c r="W269" s="12">
        <v>5</v>
      </c>
      <c r="X269" s="12">
        <v>0</v>
      </c>
      <c r="Y269" s="12">
        <v>9</v>
      </c>
      <c r="Z269" s="12">
        <v>11</v>
      </c>
      <c r="AA269" s="12">
        <v>1</v>
      </c>
      <c r="AB269" s="12">
        <v>0</v>
      </c>
      <c r="AC269" s="12">
        <v>1</v>
      </c>
      <c r="AD269" s="12">
        <v>0</v>
      </c>
      <c r="AE269" s="12">
        <v>1</v>
      </c>
      <c r="AF269" s="12">
        <v>0</v>
      </c>
      <c r="AG269" s="12">
        <v>1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5</v>
      </c>
      <c r="AR269" s="12">
        <v>0</v>
      </c>
      <c r="AS269" s="12">
        <v>4</v>
      </c>
      <c r="AT269" s="12">
        <v>9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1</v>
      </c>
      <c r="BX269" s="12">
        <v>0</v>
      </c>
      <c r="BY269" s="12">
        <v>2</v>
      </c>
      <c r="BZ269" s="12">
        <v>0</v>
      </c>
      <c r="CA269" s="12">
        <v>5</v>
      </c>
      <c r="CB269" s="12">
        <v>0</v>
      </c>
      <c r="CC269" s="12">
        <v>1</v>
      </c>
      <c r="CD269" s="12">
        <v>5</v>
      </c>
      <c r="CE269" s="12">
        <v>0</v>
      </c>
      <c r="CF269" s="12">
        <v>0</v>
      </c>
      <c r="CG269" s="12">
        <v>0</v>
      </c>
      <c r="CH269" s="12">
        <v>0</v>
      </c>
      <c r="CI269" s="12">
        <v>1</v>
      </c>
      <c r="CJ269" s="12">
        <v>0</v>
      </c>
      <c r="CK269" s="12">
        <v>1</v>
      </c>
      <c r="CL269" s="12">
        <v>0</v>
      </c>
    </row>
    <row r="270" spans="2:90" ht="20.100000000000001" customHeight="1" thickBot="1" x14ac:dyDescent="0.25">
      <c r="B270" s="4" t="s">
        <v>457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</row>
    <row r="271" spans="2:90" ht="20.100000000000001" customHeight="1" thickBot="1" x14ac:dyDescent="0.25">
      <c r="B271" s="4" t="s">
        <v>458</v>
      </c>
      <c r="C271" s="12">
        <v>7</v>
      </c>
      <c r="D271" s="12">
        <v>0</v>
      </c>
      <c r="E271" s="12">
        <v>8</v>
      </c>
      <c r="F271" s="12">
        <v>2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4</v>
      </c>
      <c r="X271" s="12">
        <v>0</v>
      </c>
      <c r="Y271" s="12">
        <v>4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1</v>
      </c>
      <c r="AR271" s="12">
        <v>0</v>
      </c>
      <c r="AS271" s="12">
        <v>2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2</v>
      </c>
      <c r="CB271" s="12">
        <v>0</v>
      </c>
      <c r="CC271" s="12">
        <v>2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</row>
    <row r="272" spans="2:90" ht="20.100000000000001" customHeight="1" thickBot="1" x14ac:dyDescent="0.25">
      <c r="B272" s="4" t="s">
        <v>459</v>
      </c>
      <c r="C272" s="12">
        <v>13</v>
      </c>
      <c r="D272" s="12">
        <v>0</v>
      </c>
      <c r="E272" s="12">
        <v>10</v>
      </c>
      <c r="F272" s="12">
        <v>14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10</v>
      </c>
      <c r="X272" s="12">
        <v>0</v>
      </c>
      <c r="Y272" s="12">
        <v>4</v>
      </c>
      <c r="Z272" s="12">
        <v>8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1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3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2</v>
      </c>
      <c r="BZ272" s="12">
        <v>0</v>
      </c>
      <c r="CA272" s="12">
        <v>3</v>
      </c>
      <c r="CB272" s="12">
        <v>0</v>
      </c>
      <c r="CC272" s="12">
        <v>4</v>
      </c>
      <c r="CD272" s="12">
        <v>2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</row>
    <row r="273" spans="2:90" ht="20.100000000000001" customHeight="1" thickBot="1" x14ac:dyDescent="0.25">
      <c r="B273" s="4" t="s">
        <v>460</v>
      </c>
      <c r="C273" s="12">
        <v>11</v>
      </c>
      <c r="D273" s="12">
        <v>0</v>
      </c>
      <c r="E273" s="12">
        <v>15</v>
      </c>
      <c r="F273" s="12">
        <v>13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1</v>
      </c>
      <c r="T273" s="12">
        <v>0</v>
      </c>
      <c r="U273" s="12">
        <v>1</v>
      </c>
      <c r="V273" s="12">
        <v>0</v>
      </c>
      <c r="W273" s="12">
        <v>5</v>
      </c>
      <c r="X273" s="12">
        <v>0</v>
      </c>
      <c r="Y273" s="12">
        <v>5</v>
      </c>
      <c r="Z273" s="12">
        <v>10</v>
      </c>
      <c r="AA273" s="12">
        <v>1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2</v>
      </c>
      <c r="AR273" s="12">
        <v>0</v>
      </c>
      <c r="AS273" s="12">
        <v>1</v>
      </c>
      <c r="AT273" s="12">
        <v>3</v>
      </c>
      <c r="AU273" s="12">
        <v>0</v>
      </c>
      <c r="AV273" s="12">
        <v>0</v>
      </c>
      <c r="AW273" s="12">
        <v>0</v>
      </c>
      <c r="AX273" s="12">
        <v>0</v>
      </c>
      <c r="AY273" s="12">
        <v>1</v>
      </c>
      <c r="AZ273" s="12">
        <v>0</v>
      </c>
      <c r="BA273" s="12">
        <v>1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1</v>
      </c>
      <c r="BX273" s="12">
        <v>0</v>
      </c>
      <c r="BY273" s="12">
        <v>1</v>
      </c>
      <c r="BZ273" s="12">
        <v>0</v>
      </c>
      <c r="CA273" s="12">
        <v>0</v>
      </c>
      <c r="CB273" s="12">
        <v>0</v>
      </c>
      <c r="CC273" s="12">
        <v>5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</row>
    <row r="274" spans="2:90" ht="20.100000000000001" customHeight="1" thickBot="1" x14ac:dyDescent="0.25">
      <c r="B274" s="4" t="s">
        <v>195</v>
      </c>
      <c r="C274" s="12">
        <v>92</v>
      </c>
      <c r="D274" s="12">
        <v>2</v>
      </c>
      <c r="E274" s="12">
        <v>111</v>
      </c>
      <c r="F274" s="12">
        <v>90</v>
      </c>
      <c r="G274" s="12">
        <v>1</v>
      </c>
      <c r="H274" s="12">
        <v>0</v>
      </c>
      <c r="I274" s="12">
        <v>0</v>
      </c>
      <c r="J274" s="12">
        <v>1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4</v>
      </c>
      <c r="T274" s="12">
        <v>1</v>
      </c>
      <c r="U274" s="12">
        <v>4</v>
      </c>
      <c r="V274" s="12">
        <v>1</v>
      </c>
      <c r="W274" s="12">
        <v>32</v>
      </c>
      <c r="X274" s="12">
        <v>0</v>
      </c>
      <c r="Y274" s="12">
        <v>30</v>
      </c>
      <c r="Z274" s="12">
        <v>36</v>
      </c>
      <c r="AA274" s="12">
        <v>1</v>
      </c>
      <c r="AB274" s="12">
        <v>1</v>
      </c>
      <c r="AC274" s="12">
        <v>2</v>
      </c>
      <c r="AD274" s="12">
        <v>0</v>
      </c>
      <c r="AE274" s="12">
        <v>0</v>
      </c>
      <c r="AF274" s="12">
        <v>0</v>
      </c>
      <c r="AG274" s="12">
        <v>2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2</v>
      </c>
      <c r="AP274" s="12">
        <v>0</v>
      </c>
      <c r="AQ274" s="12">
        <v>15</v>
      </c>
      <c r="AR274" s="12">
        <v>0</v>
      </c>
      <c r="AS274" s="12">
        <v>26</v>
      </c>
      <c r="AT274" s="12">
        <v>14</v>
      </c>
      <c r="AU274" s="12">
        <v>0</v>
      </c>
      <c r="AV274" s="12">
        <v>0</v>
      </c>
      <c r="AW274" s="12">
        <v>0</v>
      </c>
      <c r="AX274" s="12">
        <v>1</v>
      </c>
      <c r="AY274" s="12">
        <v>0</v>
      </c>
      <c r="AZ274" s="12">
        <v>0</v>
      </c>
      <c r="BA274" s="12">
        <v>1</v>
      </c>
      <c r="BB274" s="12">
        <v>1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1</v>
      </c>
      <c r="BT274" s="12">
        <v>0</v>
      </c>
      <c r="BU274" s="12">
        <v>0</v>
      </c>
      <c r="BV274" s="12">
        <v>1</v>
      </c>
      <c r="BW274" s="12">
        <v>4</v>
      </c>
      <c r="BX274" s="12">
        <v>0</v>
      </c>
      <c r="BY274" s="12">
        <v>5</v>
      </c>
      <c r="BZ274" s="12">
        <v>0</v>
      </c>
      <c r="CA274" s="12">
        <v>33</v>
      </c>
      <c r="CB274" s="12">
        <v>0</v>
      </c>
      <c r="CC274" s="12">
        <v>39</v>
      </c>
      <c r="CD274" s="12">
        <v>35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</row>
    <row r="275" spans="2:90" ht="20.100000000000001" customHeight="1" thickBot="1" x14ac:dyDescent="0.25">
      <c r="B275" s="4" t="s">
        <v>461</v>
      </c>
      <c r="C275" s="12">
        <v>15</v>
      </c>
      <c r="D275" s="12">
        <v>1</v>
      </c>
      <c r="E275" s="12">
        <v>17</v>
      </c>
      <c r="F275" s="12">
        <v>17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2</v>
      </c>
      <c r="T275" s="12">
        <v>0</v>
      </c>
      <c r="U275" s="12">
        <v>2</v>
      </c>
      <c r="V275" s="12">
        <v>1</v>
      </c>
      <c r="W275" s="12">
        <v>5</v>
      </c>
      <c r="X275" s="12">
        <v>0</v>
      </c>
      <c r="Y275" s="12">
        <v>1</v>
      </c>
      <c r="Z275" s="12">
        <v>4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1</v>
      </c>
      <c r="AO275" s="12">
        <v>2</v>
      </c>
      <c r="AP275" s="12">
        <v>0</v>
      </c>
      <c r="AQ275" s="12">
        <v>3</v>
      </c>
      <c r="AR275" s="12">
        <v>0</v>
      </c>
      <c r="AS275" s="12">
        <v>4</v>
      </c>
      <c r="AT275" s="12">
        <v>4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2</v>
      </c>
      <c r="BX275" s="12">
        <v>0</v>
      </c>
      <c r="BY275" s="12">
        <v>0</v>
      </c>
      <c r="BZ275" s="12">
        <v>2</v>
      </c>
      <c r="CA275" s="12">
        <v>2</v>
      </c>
      <c r="CB275" s="12">
        <v>0</v>
      </c>
      <c r="CC275" s="12">
        <v>8</v>
      </c>
      <c r="CD275" s="12">
        <v>6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</row>
    <row r="276" spans="2:90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</row>
    <row r="277" spans="2:90" ht="20.100000000000001" customHeight="1" thickBot="1" x14ac:dyDescent="0.25">
      <c r="B277" s="4" t="s">
        <v>463</v>
      </c>
      <c r="C277" s="12">
        <v>1</v>
      </c>
      <c r="D277" s="12">
        <v>0</v>
      </c>
      <c r="E277" s="12">
        <v>0</v>
      </c>
      <c r="F277" s="12">
        <v>2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1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1</v>
      </c>
      <c r="CB277" s="12">
        <v>0</v>
      </c>
      <c r="CC277" s="12">
        <v>0</v>
      </c>
      <c r="CD277" s="12">
        <v>1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</row>
    <row r="278" spans="2:90" ht="20.100000000000001" customHeight="1" thickBot="1" x14ac:dyDescent="0.25">
      <c r="B278" s="4" t="s">
        <v>464</v>
      </c>
      <c r="C278" s="12">
        <v>67</v>
      </c>
      <c r="D278" s="12">
        <v>0</v>
      </c>
      <c r="E278" s="12">
        <v>69</v>
      </c>
      <c r="F278" s="12">
        <v>55</v>
      </c>
      <c r="G278" s="12">
        <v>0</v>
      </c>
      <c r="H278" s="12">
        <v>0</v>
      </c>
      <c r="I278" s="12">
        <v>1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</v>
      </c>
      <c r="V278" s="12">
        <v>0</v>
      </c>
      <c r="W278" s="12">
        <v>18</v>
      </c>
      <c r="X278" s="12">
        <v>0</v>
      </c>
      <c r="Y278" s="12">
        <v>22</v>
      </c>
      <c r="Z278" s="12">
        <v>18</v>
      </c>
      <c r="AA278" s="12">
        <v>0</v>
      </c>
      <c r="AB278" s="12">
        <v>0</v>
      </c>
      <c r="AC278" s="12">
        <v>0</v>
      </c>
      <c r="AD278" s="12">
        <v>0</v>
      </c>
      <c r="AE278" s="12">
        <v>2</v>
      </c>
      <c r="AF278" s="12">
        <v>0</v>
      </c>
      <c r="AG278" s="12">
        <v>1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1</v>
      </c>
      <c r="AQ278" s="12">
        <v>14</v>
      </c>
      <c r="AR278" s="12">
        <v>0</v>
      </c>
      <c r="AS278" s="12">
        <v>12</v>
      </c>
      <c r="AT278" s="12">
        <v>8</v>
      </c>
      <c r="AU278" s="12">
        <v>1</v>
      </c>
      <c r="AV278" s="12">
        <v>0</v>
      </c>
      <c r="AW278" s="12">
        <v>0</v>
      </c>
      <c r="AX278" s="12">
        <v>1</v>
      </c>
      <c r="AY278" s="12">
        <v>5</v>
      </c>
      <c r="AZ278" s="12">
        <v>0</v>
      </c>
      <c r="BA278" s="12">
        <v>5</v>
      </c>
      <c r="BB278" s="12">
        <v>2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1</v>
      </c>
      <c r="BT278" s="12">
        <v>0</v>
      </c>
      <c r="BU278" s="12">
        <v>0</v>
      </c>
      <c r="BV278" s="12">
        <v>2</v>
      </c>
      <c r="BW278" s="12">
        <v>2</v>
      </c>
      <c r="BX278" s="12">
        <v>0</v>
      </c>
      <c r="BY278" s="12">
        <v>1</v>
      </c>
      <c r="BZ278" s="12">
        <v>1</v>
      </c>
      <c r="CA278" s="12">
        <v>22</v>
      </c>
      <c r="CB278" s="12">
        <v>0</v>
      </c>
      <c r="CC278" s="12">
        <v>25</v>
      </c>
      <c r="CD278" s="12">
        <v>21</v>
      </c>
      <c r="CE278" s="12">
        <v>0</v>
      </c>
      <c r="CF278" s="12">
        <v>0</v>
      </c>
      <c r="CG278" s="12">
        <v>0</v>
      </c>
      <c r="CH278" s="12">
        <v>0</v>
      </c>
      <c r="CI278" s="12">
        <v>1</v>
      </c>
      <c r="CJ278" s="12">
        <v>0</v>
      </c>
      <c r="CK278" s="12">
        <v>1</v>
      </c>
      <c r="CL278" s="12">
        <v>0</v>
      </c>
    </row>
    <row r="279" spans="2:90" ht="20.100000000000001" customHeight="1" thickBot="1" x14ac:dyDescent="0.25">
      <c r="B279" s="4" t="s">
        <v>465</v>
      </c>
      <c r="C279" s="12">
        <v>79</v>
      </c>
      <c r="D279" s="12">
        <v>6</v>
      </c>
      <c r="E279" s="12">
        <v>85</v>
      </c>
      <c r="F279" s="12">
        <v>131</v>
      </c>
      <c r="G279" s="12">
        <v>0</v>
      </c>
      <c r="H279" s="12">
        <v>0</v>
      </c>
      <c r="I279" s="12">
        <v>1</v>
      </c>
      <c r="J279" s="12">
        <v>0</v>
      </c>
      <c r="K279" s="12">
        <v>0</v>
      </c>
      <c r="L279" s="12">
        <v>0</v>
      </c>
      <c r="M279" s="12">
        <v>0</v>
      </c>
      <c r="N279" s="12">
        <v>1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6</v>
      </c>
      <c r="U279" s="12">
        <v>9</v>
      </c>
      <c r="V279" s="12">
        <v>0</v>
      </c>
      <c r="W279" s="12">
        <v>34</v>
      </c>
      <c r="X279" s="12">
        <v>0</v>
      </c>
      <c r="Y279" s="12">
        <v>34</v>
      </c>
      <c r="Z279" s="12">
        <v>53</v>
      </c>
      <c r="AA279" s="12">
        <v>0</v>
      </c>
      <c r="AB279" s="12">
        <v>0</v>
      </c>
      <c r="AC279" s="12">
        <v>0</v>
      </c>
      <c r="AD279" s="12">
        <v>0</v>
      </c>
      <c r="AE279" s="12">
        <v>3</v>
      </c>
      <c r="AF279" s="12">
        <v>0</v>
      </c>
      <c r="AG279" s="12">
        <v>2</v>
      </c>
      <c r="AH279" s="12">
        <v>4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18</v>
      </c>
      <c r="AR279" s="12">
        <v>0</v>
      </c>
      <c r="AS279" s="12">
        <v>17</v>
      </c>
      <c r="AT279" s="12">
        <v>19</v>
      </c>
      <c r="AU279" s="12">
        <v>0</v>
      </c>
      <c r="AV279" s="12">
        <v>0</v>
      </c>
      <c r="AW279" s="12">
        <v>0</v>
      </c>
      <c r="AX279" s="12">
        <v>0</v>
      </c>
      <c r="AY279" s="12">
        <v>1</v>
      </c>
      <c r="AZ279" s="12">
        <v>0</v>
      </c>
      <c r="BA279" s="12">
        <v>1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4</v>
      </c>
      <c r="BX279" s="12">
        <v>0</v>
      </c>
      <c r="BY279" s="12">
        <v>6</v>
      </c>
      <c r="BZ279" s="12">
        <v>3</v>
      </c>
      <c r="CA279" s="12">
        <v>19</v>
      </c>
      <c r="CB279" s="12">
        <v>0</v>
      </c>
      <c r="CC279" s="12">
        <v>15</v>
      </c>
      <c r="CD279" s="12">
        <v>51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</row>
    <row r="280" spans="2:90" ht="20.100000000000001" customHeight="1" thickBot="1" x14ac:dyDescent="0.25">
      <c r="B280" s="4" t="s">
        <v>466</v>
      </c>
      <c r="C280" s="12">
        <v>24</v>
      </c>
      <c r="D280" s="12">
        <v>0</v>
      </c>
      <c r="E280" s="12">
        <v>32</v>
      </c>
      <c r="F280" s="12">
        <v>11</v>
      </c>
      <c r="G280" s="12">
        <v>0</v>
      </c>
      <c r="H280" s="12">
        <v>0</v>
      </c>
      <c r="I280" s="12">
        <v>1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1</v>
      </c>
      <c r="V280" s="12">
        <v>0</v>
      </c>
      <c r="W280" s="12">
        <v>11</v>
      </c>
      <c r="X280" s="12">
        <v>0</v>
      </c>
      <c r="Y280" s="12">
        <v>11</v>
      </c>
      <c r="Z280" s="12">
        <v>4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1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2</v>
      </c>
      <c r="AN280" s="12">
        <v>0</v>
      </c>
      <c r="AO280" s="12">
        <v>1</v>
      </c>
      <c r="AP280" s="12">
        <v>1</v>
      </c>
      <c r="AQ280" s="12">
        <v>4</v>
      </c>
      <c r="AR280" s="12">
        <v>0</v>
      </c>
      <c r="AS280" s="12">
        <v>9</v>
      </c>
      <c r="AT280" s="12">
        <v>1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7</v>
      </c>
      <c r="CB280" s="12">
        <v>0</v>
      </c>
      <c r="CC280" s="12">
        <v>8</v>
      </c>
      <c r="CD280" s="12">
        <v>5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</row>
    <row r="281" spans="2:90" ht="20.100000000000001" customHeight="1" thickBot="1" x14ac:dyDescent="0.25">
      <c r="B281" s="4" t="s">
        <v>467</v>
      </c>
      <c r="C281" s="12">
        <v>18</v>
      </c>
      <c r="D281" s="12">
        <v>0</v>
      </c>
      <c r="E281" s="12">
        <v>19</v>
      </c>
      <c r="F281" s="12">
        <v>27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4</v>
      </c>
      <c r="X281" s="12">
        <v>0</v>
      </c>
      <c r="Y281" s="12">
        <v>7</v>
      </c>
      <c r="Z281" s="12">
        <v>11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1</v>
      </c>
      <c r="AN281" s="12">
        <v>0</v>
      </c>
      <c r="AO281" s="12">
        <v>3</v>
      </c>
      <c r="AP281" s="12">
        <v>2</v>
      </c>
      <c r="AQ281" s="12">
        <v>1</v>
      </c>
      <c r="AR281" s="12">
        <v>0</v>
      </c>
      <c r="AS281" s="12">
        <v>2</v>
      </c>
      <c r="AT281" s="12">
        <v>7</v>
      </c>
      <c r="AU281" s="12">
        <v>0</v>
      </c>
      <c r="AV281" s="12">
        <v>0</v>
      </c>
      <c r="AW281" s="12">
        <v>0</v>
      </c>
      <c r="AX281" s="12">
        <v>0</v>
      </c>
      <c r="AY281" s="12">
        <v>1</v>
      </c>
      <c r="AZ281" s="12">
        <v>0</v>
      </c>
      <c r="BA281" s="12">
        <v>0</v>
      </c>
      <c r="BB281" s="12">
        <v>1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2</v>
      </c>
      <c r="BX281" s="12">
        <v>0</v>
      </c>
      <c r="BY281" s="12">
        <v>0</v>
      </c>
      <c r="BZ281" s="12">
        <v>2</v>
      </c>
      <c r="CA281" s="12">
        <v>9</v>
      </c>
      <c r="CB281" s="12">
        <v>0</v>
      </c>
      <c r="CC281" s="12">
        <v>7</v>
      </c>
      <c r="CD281" s="12">
        <v>4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</row>
    <row r="282" spans="2:90" ht="20.100000000000001" customHeight="1" thickBot="1" x14ac:dyDescent="0.25">
      <c r="B282" s="4" t="s">
        <v>468</v>
      </c>
      <c r="C282" s="12">
        <v>5</v>
      </c>
      <c r="D282" s="12">
        <v>0</v>
      </c>
      <c r="E282" s="12">
        <v>5</v>
      </c>
      <c r="F282" s="12">
        <v>5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1</v>
      </c>
      <c r="X282" s="12">
        <v>0</v>
      </c>
      <c r="Y282" s="12">
        <v>0</v>
      </c>
      <c r="Z282" s="12">
        <v>1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1</v>
      </c>
      <c r="AN282" s="12">
        <v>0</v>
      </c>
      <c r="AO282" s="12">
        <v>0</v>
      </c>
      <c r="AP282" s="12">
        <v>1</v>
      </c>
      <c r="AQ282" s="12">
        <v>1</v>
      </c>
      <c r="AR282" s="12">
        <v>0</v>
      </c>
      <c r="AS282" s="12">
        <v>2</v>
      </c>
      <c r="AT282" s="12">
        <v>1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1</v>
      </c>
      <c r="BX282" s="12">
        <v>0</v>
      </c>
      <c r="BY282" s="12">
        <v>1</v>
      </c>
      <c r="BZ282" s="12">
        <v>0</v>
      </c>
      <c r="CA282" s="12">
        <v>1</v>
      </c>
      <c r="CB282" s="12">
        <v>0</v>
      </c>
      <c r="CC282" s="12">
        <v>2</v>
      </c>
      <c r="CD282" s="12">
        <v>2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</row>
    <row r="283" spans="2:90" ht="20.100000000000001" customHeight="1" thickBot="1" x14ac:dyDescent="0.25">
      <c r="B283" s="4" t="s">
        <v>196</v>
      </c>
      <c r="C283" s="12">
        <v>95</v>
      </c>
      <c r="D283" s="12">
        <v>0</v>
      </c>
      <c r="E283" s="12">
        <v>104</v>
      </c>
      <c r="F283" s="12">
        <v>102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3</v>
      </c>
      <c r="T283" s="12">
        <v>0</v>
      </c>
      <c r="U283" s="12">
        <v>3</v>
      </c>
      <c r="V283" s="12">
        <v>0</v>
      </c>
      <c r="W283" s="12">
        <v>48</v>
      </c>
      <c r="X283" s="12">
        <v>0</v>
      </c>
      <c r="Y283" s="12">
        <v>47</v>
      </c>
      <c r="Z283" s="12">
        <v>51</v>
      </c>
      <c r="AA283" s="12">
        <v>0</v>
      </c>
      <c r="AB283" s="12">
        <v>0</v>
      </c>
      <c r="AC283" s="12">
        <v>0</v>
      </c>
      <c r="AD283" s="12">
        <v>0</v>
      </c>
      <c r="AE283" s="12">
        <v>1</v>
      </c>
      <c r="AF283" s="12">
        <v>0</v>
      </c>
      <c r="AG283" s="12">
        <v>1</v>
      </c>
      <c r="AH283" s="12">
        <v>2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8</v>
      </c>
      <c r="AR283" s="12">
        <v>0</v>
      </c>
      <c r="AS283" s="12">
        <v>15</v>
      </c>
      <c r="AT283" s="12">
        <v>15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0</v>
      </c>
      <c r="BX283" s="12">
        <v>0</v>
      </c>
      <c r="BY283" s="12">
        <v>0</v>
      </c>
      <c r="BZ283" s="12">
        <v>0</v>
      </c>
      <c r="CA283" s="12">
        <v>35</v>
      </c>
      <c r="CB283" s="12">
        <v>0</v>
      </c>
      <c r="CC283" s="12">
        <v>38</v>
      </c>
      <c r="CD283" s="12">
        <v>34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0</v>
      </c>
      <c r="CK283" s="12">
        <v>0</v>
      </c>
      <c r="CL283" s="12">
        <v>0</v>
      </c>
    </row>
    <row r="284" spans="2:90" ht="20.100000000000001" customHeight="1" thickBot="1" x14ac:dyDescent="0.25">
      <c r="B284" s="4" t="s">
        <v>469</v>
      </c>
      <c r="C284" s="12">
        <v>36</v>
      </c>
      <c r="D284" s="12">
        <v>0</v>
      </c>
      <c r="E284" s="12">
        <v>40</v>
      </c>
      <c r="F284" s="12">
        <v>13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4</v>
      </c>
      <c r="T284" s="12">
        <v>0</v>
      </c>
      <c r="U284" s="12">
        <v>4</v>
      </c>
      <c r="V284" s="12">
        <v>0</v>
      </c>
      <c r="W284" s="12">
        <v>11</v>
      </c>
      <c r="X284" s="12">
        <v>0</v>
      </c>
      <c r="Y284" s="12">
        <v>9</v>
      </c>
      <c r="Z284" s="12">
        <v>6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6</v>
      </c>
      <c r="AR284" s="12">
        <v>0</v>
      </c>
      <c r="AS284" s="12">
        <v>10</v>
      </c>
      <c r="AT284" s="12">
        <v>2</v>
      </c>
      <c r="AU284" s="12">
        <v>0</v>
      </c>
      <c r="AV284" s="12">
        <v>0</v>
      </c>
      <c r="AW284" s="12">
        <v>0</v>
      </c>
      <c r="AX284" s="12">
        <v>0</v>
      </c>
      <c r="AY284" s="12">
        <v>3</v>
      </c>
      <c r="AZ284" s="12">
        <v>0</v>
      </c>
      <c r="BA284" s="12">
        <v>2</v>
      </c>
      <c r="BB284" s="12">
        <v>3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1</v>
      </c>
      <c r="BX284" s="12">
        <v>0</v>
      </c>
      <c r="BY284" s="12">
        <v>2</v>
      </c>
      <c r="BZ284" s="12">
        <v>0</v>
      </c>
      <c r="CA284" s="12">
        <v>11</v>
      </c>
      <c r="CB284" s="12">
        <v>0</v>
      </c>
      <c r="CC284" s="12">
        <v>13</v>
      </c>
      <c r="CD284" s="12">
        <v>2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</row>
    <row r="285" spans="2:90" ht="20.100000000000001" customHeight="1" thickBot="1" x14ac:dyDescent="0.25">
      <c r="B285" s="4" t="s">
        <v>470</v>
      </c>
      <c r="C285" s="12">
        <v>8</v>
      </c>
      <c r="D285" s="12">
        <v>0</v>
      </c>
      <c r="E285" s="12">
        <v>6</v>
      </c>
      <c r="F285" s="12">
        <v>5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4</v>
      </c>
      <c r="X285" s="12">
        <v>0</v>
      </c>
      <c r="Y285" s="12">
        <v>6</v>
      </c>
      <c r="Z285" s="12">
        <v>1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2</v>
      </c>
      <c r="AR285" s="12">
        <v>0</v>
      </c>
      <c r="AS285" s="12">
        <v>0</v>
      </c>
      <c r="AT285" s="12">
        <v>2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2</v>
      </c>
      <c r="CB285" s="12">
        <v>0</v>
      </c>
      <c r="CC285" s="12">
        <v>0</v>
      </c>
      <c r="CD285" s="12">
        <v>2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</row>
    <row r="286" spans="2:90" ht="20.100000000000001" customHeight="1" thickBot="1" x14ac:dyDescent="0.25">
      <c r="B286" s="4" t="s">
        <v>471</v>
      </c>
      <c r="C286" s="12">
        <v>107</v>
      </c>
      <c r="D286" s="12">
        <v>5</v>
      </c>
      <c r="E286" s="12">
        <v>108</v>
      </c>
      <c r="F286" s="12">
        <v>90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6</v>
      </c>
      <c r="T286" s="12">
        <v>4</v>
      </c>
      <c r="U286" s="12">
        <v>14</v>
      </c>
      <c r="V286" s="12">
        <v>0</v>
      </c>
      <c r="W286" s="12">
        <v>43</v>
      </c>
      <c r="X286" s="12">
        <v>1</v>
      </c>
      <c r="Y286" s="12">
        <v>43</v>
      </c>
      <c r="Z286" s="12">
        <v>48</v>
      </c>
      <c r="AA286" s="12">
        <v>1</v>
      </c>
      <c r="AB286" s="12">
        <v>0</v>
      </c>
      <c r="AC286" s="12">
        <v>2</v>
      </c>
      <c r="AD286" s="12">
        <v>1</v>
      </c>
      <c r="AE286" s="12">
        <v>6</v>
      </c>
      <c r="AF286" s="12">
        <v>0</v>
      </c>
      <c r="AG286" s="12">
        <v>1</v>
      </c>
      <c r="AH286" s="12">
        <v>7</v>
      </c>
      <c r="AI286" s="12">
        <v>0</v>
      </c>
      <c r="AJ286" s="12">
        <v>0</v>
      </c>
      <c r="AK286" s="12">
        <v>0</v>
      </c>
      <c r="AL286" s="12">
        <v>0</v>
      </c>
      <c r="AM286" s="12">
        <v>1</v>
      </c>
      <c r="AN286" s="12">
        <v>0</v>
      </c>
      <c r="AO286" s="12">
        <v>2</v>
      </c>
      <c r="AP286" s="12">
        <v>1</v>
      </c>
      <c r="AQ286" s="12">
        <v>12</v>
      </c>
      <c r="AR286" s="12">
        <v>0</v>
      </c>
      <c r="AS286" s="12">
        <v>8</v>
      </c>
      <c r="AT286" s="12">
        <v>9</v>
      </c>
      <c r="AU286" s="12">
        <v>0</v>
      </c>
      <c r="AV286" s="12">
        <v>0</v>
      </c>
      <c r="AW286" s="12">
        <v>0</v>
      </c>
      <c r="AX286" s="12">
        <v>0</v>
      </c>
      <c r="AY286" s="12">
        <v>13</v>
      </c>
      <c r="AZ286" s="12">
        <v>0</v>
      </c>
      <c r="BA286" s="12">
        <v>15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3</v>
      </c>
      <c r="BT286" s="12">
        <v>0</v>
      </c>
      <c r="BU286" s="12">
        <v>1</v>
      </c>
      <c r="BV286" s="12">
        <v>2</v>
      </c>
      <c r="BW286" s="12">
        <v>6</v>
      </c>
      <c r="BX286" s="12">
        <v>0</v>
      </c>
      <c r="BY286" s="12">
        <v>5</v>
      </c>
      <c r="BZ286" s="12">
        <v>3</v>
      </c>
      <c r="CA286" s="12">
        <v>16</v>
      </c>
      <c r="CB286" s="12">
        <v>0</v>
      </c>
      <c r="CC286" s="12">
        <v>17</v>
      </c>
      <c r="CD286" s="12">
        <v>19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</row>
    <row r="287" spans="2:90" ht="20.100000000000001" customHeight="1" thickBot="1" x14ac:dyDescent="0.25">
      <c r="B287" s="4" t="s">
        <v>472</v>
      </c>
      <c r="C287" s="12">
        <v>12</v>
      </c>
      <c r="D287" s="12">
        <v>9</v>
      </c>
      <c r="E287" s="12">
        <v>48</v>
      </c>
      <c r="F287" s="12">
        <v>9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6</v>
      </c>
      <c r="X287" s="12">
        <v>0</v>
      </c>
      <c r="Y287" s="12">
        <v>11</v>
      </c>
      <c r="Z287" s="12">
        <v>8</v>
      </c>
      <c r="AA287" s="12">
        <v>0</v>
      </c>
      <c r="AB287" s="12">
        <v>0</v>
      </c>
      <c r="AC287" s="12">
        <v>1</v>
      </c>
      <c r="AD287" s="12">
        <v>0</v>
      </c>
      <c r="AE287" s="12">
        <v>1</v>
      </c>
      <c r="AF287" s="12">
        <v>0</v>
      </c>
      <c r="AG287" s="12">
        <v>1</v>
      </c>
      <c r="AH287" s="12">
        <v>1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3</v>
      </c>
      <c r="AO287" s="12">
        <v>8</v>
      </c>
      <c r="AP287" s="12">
        <v>0</v>
      </c>
      <c r="AQ287" s="12">
        <v>2</v>
      </c>
      <c r="AR287" s="12">
        <v>6</v>
      </c>
      <c r="AS287" s="12">
        <v>11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2</v>
      </c>
      <c r="BX287" s="12">
        <v>0</v>
      </c>
      <c r="BY287" s="12">
        <v>4</v>
      </c>
      <c r="BZ287" s="12">
        <v>0</v>
      </c>
      <c r="CA287" s="12">
        <v>1</v>
      </c>
      <c r="CB287" s="12">
        <v>0</v>
      </c>
      <c r="CC287" s="12">
        <v>12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</row>
    <row r="288" spans="2:90" ht="20.100000000000001" customHeight="1" thickBot="1" x14ac:dyDescent="0.25">
      <c r="B288" s="4" t="s">
        <v>197</v>
      </c>
      <c r="C288" s="12">
        <v>178</v>
      </c>
      <c r="D288" s="12">
        <v>0</v>
      </c>
      <c r="E288" s="12">
        <v>166</v>
      </c>
      <c r="F288" s="12">
        <v>97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9</v>
      </c>
      <c r="T288" s="12">
        <v>0</v>
      </c>
      <c r="U288" s="12">
        <v>6</v>
      </c>
      <c r="V288" s="12">
        <v>3</v>
      </c>
      <c r="W288" s="12">
        <v>48</v>
      </c>
      <c r="X288" s="12">
        <v>0</v>
      </c>
      <c r="Y288" s="12">
        <v>59</v>
      </c>
      <c r="Z288" s="12">
        <v>36</v>
      </c>
      <c r="AA288" s="12">
        <v>0</v>
      </c>
      <c r="AB288" s="12">
        <v>0</v>
      </c>
      <c r="AC288" s="12">
        <v>0</v>
      </c>
      <c r="AD288" s="12">
        <v>0</v>
      </c>
      <c r="AE288" s="12">
        <v>3</v>
      </c>
      <c r="AF288" s="12">
        <v>0</v>
      </c>
      <c r="AG288" s="12">
        <v>1</v>
      </c>
      <c r="AH288" s="12">
        <v>3</v>
      </c>
      <c r="AI288" s="12">
        <v>0</v>
      </c>
      <c r="AJ288" s="12">
        <v>0</v>
      </c>
      <c r="AK288" s="12">
        <v>0</v>
      </c>
      <c r="AL288" s="12">
        <v>0</v>
      </c>
      <c r="AM288" s="12">
        <v>2</v>
      </c>
      <c r="AN288" s="12">
        <v>0</v>
      </c>
      <c r="AO288" s="12">
        <v>3</v>
      </c>
      <c r="AP288" s="12">
        <v>0</v>
      </c>
      <c r="AQ288" s="12">
        <v>51</v>
      </c>
      <c r="AR288" s="12">
        <v>0</v>
      </c>
      <c r="AS288" s="12">
        <v>55</v>
      </c>
      <c r="AT288" s="12">
        <v>9</v>
      </c>
      <c r="AU288" s="12">
        <v>3</v>
      </c>
      <c r="AV288" s="12">
        <v>0</v>
      </c>
      <c r="AW288" s="12">
        <v>0</v>
      </c>
      <c r="AX288" s="12">
        <v>3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8</v>
      </c>
      <c r="BT288" s="12">
        <v>0</v>
      </c>
      <c r="BU288" s="12">
        <v>7</v>
      </c>
      <c r="BV288" s="12">
        <v>5</v>
      </c>
      <c r="BW288" s="12">
        <v>3</v>
      </c>
      <c r="BX288" s="12">
        <v>0</v>
      </c>
      <c r="BY288" s="12">
        <v>1</v>
      </c>
      <c r="BZ288" s="12">
        <v>3</v>
      </c>
      <c r="CA288" s="12">
        <v>51</v>
      </c>
      <c r="CB288" s="12">
        <v>0</v>
      </c>
      <c r="CC288" s="12">
        <v>34</v>
      </c>
      <c r="CD288" s="12">
        <v>35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</row>
    <row r="289" spans="2:90" ht="20.100000000000001" customHeight="1" thickBot="1" x14ac:dyDescent="0.25">
      <c r="B289" s="4" t="s">
        <v>473</v>
      </c>
      <c r="C289" s="12">
        <v>114</v>
      </c>
      <c r="D289" s="12">
        <v>0</v>
      </c>
      <c r="E289" s="12">
        <v>152</v>
      </c>
      <c r="F289" s="12">
        <v>83</v>
      </c>
      <c r="G289" s="12">
        <v>3</v>
      </c>
      <c r="H289" s="12">
        <v>0</v>
      </c>
      <c r="I289" s="12">
        <v>1</v>
      </c>
      <c r="J289" s="12">
        <v>3</v>
      </c>
      <c r="K289" s="12">
        <v>14</v>
      </c>
      <c r="L289" s="12">
        <v>0</v>
      </c>
      <c r="M289" s="12">
        <v>19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6</v>
      </c>
      <c r="T289" s="12">
        <v>0</v>
      </c>
      <c r="U289" s="12">
        <v>6</v>
      </c>
      <c r="V289" s="12">
        <v>0</v>
      </c>
      <c r="W289" s="12">
        <v>37</v>
      </c>
      <c r="X289" s="12">
        <v>0</v>
      </c>
      <c r="Y289" s="12">
        <v>52</v>
      </c>
      <c r="Z289" s="12">
        <v>34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2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21</v>
      </c>
      <c r="AR289" s="12">
        <v>0</v>
      </c>
      <c r="AS289" s="12">
        <v>24</v>
      </c>
      <c r="AT289" s="12">
        <v>12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6</v>
      </c>
      <c r="BT289" s="12">
        <v>0</v>
      </c>
      <c r="BU289" s="12">
        <v>5</v>
      </c>
      <c r="BV289" s="12">
        <v>7</v>
      </c>
      <c r="BW289" s="12">
        <v>0</v>
      </c>
      <c r="BX289" s="12">
        <v>0</v>
      </c>
      <c r="BY289" s="12">
        <v>0</v>
      </c>
      <c r="BZ289" s="12">
        <v>0</v>
      </c>
      <c r="CA289" s="12">
        <v>27</v>
      </c>
      <c r="CB289" s="12">
        <v>0</v>
      </c>
      <c r="CC289" s="12">
        <v>43</v>
      </c>
      <c r="CD289" s="12">
        <v>27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</row>
    <row r="290" spans="2:90" ht="20.100000000000001" customHeight="1" thickBot="1" x14ac:dyDescent="0.25">
      <c r="B290" s="4" t="s">
        <v>642</v>
      </c>
      <c r="C290" s="12">
        <v>16</v>
      </c>
      <c r="D290" s="12">
        <v>0</v>
      </c>
      <c r="E290" s="12">
        <v>14</v>
      </c>
      <c r="F290" s="12">
        <v>45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4</v>
      </c>
      <c r="V290" s="12">
        <v>0</v>
      </c>
      <c r="W290" s="12">
        <v>7</v>
      </c>
      <c r="X290" s="12">
        <v>0</v>
      </c>
      <c r="Y290" s="12">
        <v>2</v>
      </c>
      <c r="Z290" s="12">
        <v>23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1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1</v>
      </c>
      <c r="AN290" s="12">
        <v>0</v>
      </c>
      <c r="AO290" s="12">
        <v>1</v>
      </c>
      <c r="AP290" s="12">
        <v>1</v>
      </c>
      <c r="AQ290" s="12">
        <v>0</v>
      </c>
      <c r="AR290" s="12">
        <v>0</v>
      </c>
      <c r="AS290" s="12">
        <v>1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2</v>
      </c>
      <c r="BZ290" s="12">
        <v>0</v>
      </c>
      <c r="CA290" s="12">
        <v>8</v>
      </c>
      <c r="CB290" s="12">
        <v>0</v>
      </c>
      <c r="CC290" s="12">
        <v>3</v>
      </c>
      <c r="CD290" s="12">
        <v>21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</row>
    <row r="291" spans="2:90" ht="20.100000000000001" customHeight="1" thickBot="1" x14ac:dyDescent="0.25">
      <c r="B291" s="4" t="s">
        <v>474</v>
      </c>
      <c r="C291" s="12">
        <v>23</v>
      </c>
      <c r="D291" s="12">
        <v>0</v>
      </c>
      <c r="E291" s="12">
        <v>15</v>
      </c>
      <c r="F291" s="12">
        <v>55</v>
      </c>
      <c r="G291" s="12">
        <v>0</v>
      </c>
      <c r="H291" s="12">
        <v>0</v>
      </c>
      <c r="I291" s="12">
        <v>0</v>
      </c>
      <c r="J291" s="12">
        <v>2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8</v>
      </c>
      <c r="W291" s="12">
        <v>5</v>
      </c>
      <c r="X291" s="12">
        <v>0</v>
      </c>
      <c r="Y291" s="12">
        <v>4</v>
      </c>
      <c r="Z291" s="12">
        <v>15</v>
      </c>
      <c r="AA291" s="12">
        <v>0</v>
      </c>
      <c r="AB291" s="12">
        <v>0</v>
      </c>
      <c r="AC291" s="12">
        <v>0</v>
      </c>
      <c r="AD291" s="12">
        <v>0</v>
      </c>
      <c r="AE291" s="12">
        <v>1</v>
      </c>
      <c r="AF291" s="12">
        <v>0</v>
      </c>
      <c r="AG291" s="12">
        <v>0</v>
      </c>
      <c r="AH291" s="12">
        <v>2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5</v>
      </c>
      <c r="AR291" s="12">
        <v>0</v>
      </c>
      <c r="AS291" s="12">
        <v>1</v>
      </c>
      <c r="AT291" s="12">
        <v>9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1</v>
      </c>
      <c r="BX291" s="12">
        <v>0</v>
      </c>
      <c r="BY291" s="12">
        <v>0</v>
      </c>
      <c r="BZ291" s="12">
        <v>3</v>
      </c>
      <c r="CA291" s="12">
        <v>11</v>
      </c>
      <c r="CB291" s="12">
        <v>0</v>
      </c>
      <c r="CC291" s="12">
        <v>10</v>
      </c>
      <c r="CD291" s="12">
        <v>16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</row>
    <row r="292" spans="2:90" ht="20.100000000000001" customHeight="1" thickBot="1" x14ac:dyDescent="0.25">
      <c r="B292" s="4" t="s">
        <v>475</v>
      </c>
      <c r="C292" s="12">
        <v>15</v>
      </c>
      <c r="D292" s="12">
        <v>0</v>
      </c>
      <c r="E292" s="12">
        <v>18</v>
      </c>
      <c r="F292" s="12">
        <v>29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1</v>
      </c>
      <c r="V292" s="12">
        <v>0</v>
      </c>
      <c r="W292" s="12">
        <v>3</v>
      </c>
      <c r="X292" s="12">
        <v>0</v>
      </c>
      <c r="Y292" s="12">
        <v>4</v>
      </c>
      <c r="Z292" s="12">
        <v>16</v>
      </c>
      <c r="AA292" s="12">
        <v>0</v>
      </c>
      <c r="AB292" s="12">
        <v>0</v>
      </c>
      <c r="AC292" s="12">
        <v>0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3</v>
      </c>
      <c r="AN292" s="12">
        <v>0</v>
      </c>
      <c r="AO292" s="12">
        <v>3</v>
      </c>
      <c r="AP292" s="12">
        <v>0</v>
      </c>
      <c r="AQ292" s="12">
        <v>3</v>
      </c>
      <c r="AR292" s="12">
        <v>0</v>
      </c>
      <c r="AS292" s="12">
        <v>1</v>
      </c>
      <c r="AT292" s="12">
        <v>6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6</v>
      </c>
      <c r="CB292" s="12">
        <v>0</v>
      </c>
      <c r="CC292" s="12">
        <v>9</v>
      </c>
      <c r="CD292" s="12">
        <v>6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</row>
    <row r="293" spans="2:90" ht="20.100000000000001" customHeight="1" thickBot="1" x14ac:dyDescent="0.25">
      <c r="B293" s="4" t="s">
        <v>476</v>
      </c>
      <c r="C293" s="12">
        <v>175</v>
      </c>
      <c r="D293" s="12">
        <v>1</v>
      </c>
      <c r="E293" s="12">
        <v>177</v>
      </c>
      <c r="F293" s="12">
        <v>112</v>
      </c>
      <c r="G293" s="12">
        <v>0</v>
      </c>
      <c r="H293" s="12">
        <v>0</v>
      </c>
      <c r="I293" s="12">
        <v>1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2</v>
      </c>
      <c r="T293" s="12">
        <v>1</v>
      </c>
      <c r="U293" s="12">
        <v>3</v>
      </c>
      <c r="V293" s="12">
        <v>2</v>
      </c>
      <c r="W293" s="12">
        <v>70</v>
      </c>
      <c r="X293" s="12">
        <v>0</v>
      </c>
      <c r="Y293" s="12">
        <v>68</v>
      </c>
      <c r="Z293" s="12">
        <v>39</v>
      </c>
      <c r="AA293" s="12">
        <v>0</v>
      </c>
      <c r="AB293" s="12">
        <v>0</v>
      </c>
      <c r="AC293" s="12">
        <v>0</v>
      </c>
      <c r="AD293" s="12">
        <v>0</v>
      </c>
      <c r="AE293" s="12">
        <v>1</v>
      </c>
      <c r="AF293" s="12">
        <v>0</v>
      </c>
      <c r="AG293" s="12">
        <v>1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2</v>
      </c>
      <c r="AN293" s="12">
        <v>0</v>
      </c>
      <c r="AO293" s="12">
        <v>1</v>
      </c>
      <c r="AP293" s="12">
        <v>1</v>
      </c>
      <c r="AQ293" s="12">
        <v>44</v>
      </c>
      <c r="AR293" s="12">
        <v>0</v>
      </c>
      <c r="AS293" s="12">
        <v>40</v>
      </c>
      <c r="AT293" s="12">
        <v>29</v>
      </c>
      <c r="AU293" s="12">
        <v>4</v>
      </c>
      <c r="AV293" s="12">
        <v>0</v>
      </c>
      <c r="AW293" s="12">
        <v>2</v>
      </c>
      <c r="AX293" s="12">
        <v>5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6</v>
      </c>
      <c r="BT293" s="12">
        <v>0</v>
      </c>
      <c r="BU293" s="12">
        <v>6</v>
      </c>
      <c r="BV293" s="12">
        <v>8</v>
      </c>
      <c r="BW293" s="12">
        <v>2</v>
      </c>
      <c r="BX293" s="12">
        <v>0</v>
      </c>
      <c r="BY293" s="12">
        <v>1</v>
      </c>
      <c r="BZ293" s="12">
        <v>1</v>
      </c>
      <c r="CA293" s="12">
        <v>44</v>
      </c>
      <c r="CB293" s="12">
        <v>0</v>
      </c>
      <c r="CC293" s="12">
        <v>54</v>
      </c>
      <c r="CD293" s="12">
        <v>26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</row>
    <row r="294" spans="2:90" ht="20.100000000000001" customHeight="1" thickBot="1" x14ac:dyDescent="0.25">
      <c r="B294" s="4" t="s">
        <v>477</v>
      </c>
      <c r="C294" s="12">
        <v>45</v>
      </c>
      <c r="D294" s="12">
        <v>5</v>
      </c>
      <c r="E294" s="12">
        <v>46</v>
      </c>
      <c r="F294" s="12">
        <v>42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1</v>
      </c>
      <c r="V294" s="12">
        <v>3</v>
      </c>
      <c r="W294" s="12">
        <v>12</v>
      </c>
      <c r="X294" s="12">
        <v>0</v>
      </c>
      <c r="Y294" s="12">
        <v>18</v>
      </c>
      <c r="Z294" s="12">
        <v>5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3</v>
      </c>
      <c r="AN294" s="12">
        <v>0</v>
      </c>
      <c r="AO294" s="12">
        <v>0</v>
      </c>
      <c r="AP294" s="12">
        <v>3</v>
      </c>
      <c r="AQ294" s="12">
        <v>8</v>
      </c>
      <c r="AR294" s="12">
        <v>0</v>
      </c>
      <c r="AS294" s="12">
        <v>10</v>
      </c>
      <c r="AT294" s="12">
        <v>3</v>
      </c>
      <c r="AU294" s="12">
        <v>0</v>
      </c>
      <c r="AV294" s="12">
        <v>0</v>
      </c>
      <c r="AW294" s="12">
        <v>0</v>
      </c>
      <c r="AX294" s="12">
        <v>0</v>
      </c>
      <c r="AY294" s="12">
        <v>3</v>
      </c>
      <c r="AZ294" s="12">
        <v>0</v>
      </c>
      <c r="BA294" s="12">
        <v>1</v>
      </c>
      <c r="BB294" s="12">
        <v>2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2</v>
      </c>
      <c r="BT294" s="12">
        <v>0</v>
      </c>
      <c r="BU294" s="12">
        <v>1</v>
      </c>
      <c r="BV294" s="12">
        <v>2</v>
      </c>
      <c r="BW294" s="12">
        <v>2</v>
      </c>
      <c r="BX294" s="12">
        <v>5</v>
      </c>
      <c r="BY294" s="12">
        <v>1</v>
      </c>
      <c r="BZ294" s="12">
        <v>10</v>
      </c>
      <c r="CA294" s="12">
        <v>15</v>
      </c>
      <c r="CB294" s="12">
        <v>0</v>
      </c>
      <c r="CC294" s="12">
        <v>13</v>
      </c>
      <c r="CD294" s="12">
        <v>14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</row>
    <row r="295" spans="2:90" ht="20.100000000000001" customHeight="1" thickBot="1" x14ac:dyDescent="0.25">
      <c r="B295" s="4" t="s">
        <v>478</v>
      </c>
      <c r="C295" s="12">
        <v>49</v>
      </c>
      <c r="D295" s="12">
        <v>0</v>
      </c>
      <c r="E295" s="12">
        <v>50</v>
      </c>
      <c r="F295" s="12">
        <v>28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2</v>
      </c>
      <c r="T295" s="12">
        <v>0</v>
      </c>
      <c r="U295" s="12">
        <v>2</v>
      </c>
      <c r="V295" s="12">
        <v>0</v>
      </c>
      <c r="W295" s="12">
        <v>22</v>
      </c>
      <c r="X295" s="12">
        <v>0</v>
      </c>
      <c r="Y295" s="12">
        <v>25</v>
      </c>
      <c r="Z295" s="12">
        <v>9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2</v>
      </c>
      <c r="AN295" s="12">
        <v>0</v>
      </c>
      <c r="AO295" s="12">
        <v>2</v>
      </c>
      <c r="AP295" s="12">
        <v>0</v>
      </c>
      <c r="AQ295" s="12">
        <v>10</v>
      </c>
      <c r="AR295" s="12">
        <v>0</v>
      </c>
      <c r="AS295" s="12">
        <v>11</v>
      </c>
      <c r="AT295" s="12">
        <v>4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2</v>
      </c>
      <c r="BW295" s="12">
        <v>1</v>
      </c>
      <c r="BX295" s="12">
        <v>0</v>
      </c>
      <c r="BY295" s="12">
        <v>1</v>
      </c>
      <c r="BZ295" s="12">
        <v>0</v>
      </c>
      <c r="CA295" s="12">
        <v>12</v>
      </c>
      <c r="CB295" s="12">
        <v>0</v>
      </c>
      <c r="CC295" s="12">
        <v>9</v>
      </c>
      <c r="CD295" s="12">
        <v>13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</row>
    <row r="296" spans="2:90" ht="20.100000000000001" customHeight="1" thickBot="1" x14ac:dyDescent="0.25">
      <c r="B296" s="4" t="s">
        <v>479</v>
      </c>
      <c r="C296" s="12">
        <v>18</v>
      </c>
      <c r="D296" s="12">
        <v>2</v>
      </c>
      <c r="E296" s="12">
        <v>23</v>
      </c>
      <c r="F296" s="12">
        <v>31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2</v>
      </c>
      <c r="U296" s="12">
        <v>2</v>
      </c>
      <c r="V296" s="12">
        <v>0</v>
      </c>
      <c r="W296" s="12">
        <v>7</v>
      </c>
      <c r="X296" s="12">
        <v>0</v>
      </c>
      <c r="Y296" s="12">
        <v>8</v>
      </c>
      <c r="Z296" s="12">
        <v>16</v>
      </c>
      <c r="AA296" s="12">
        <v>0</v>
      </c>
      <c r="AB296" s="12">
        <v>0</v>
      </c>
      <c r="AC296" s="12">
        <v>0</v>
      </c>
      <c r="AD296" s="12">
        <v>0</v>
      </c>
      <c r="AE296" s="12">
        <v>1</v>
      </c>
      <c r="AF296" s="12">
        <v>0</v>
      </c>
      <c r="AG296" s="12">
        <v>2</v>
      </c>
      <c r="AH296" s="12">
        <v>1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2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1</v>
      </c>
      <c r="CA296" s="12">
        <v>10</v>
      </c>
      <c r="CB296" s="12">
        <v>0</v>
      </c>
      <c r="CC296" s="12">
        <v>9</v>
      </c>
      <c r="CD296" s="12">
        <v>13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</row>
    <row r="297" spans="2:90" ht="20.100000000000001" customHeight="1" thickBot="1" x14ac:dyDescent="0.25">
      <c r="B297" s="4" t="s">
        <v>480</v>
      </c>
      <c r="C297" s="12">
        <v>14</v>
      </c>
      <c r="D297" s="12">
        <v>3</v>
      </c>
      <c r="E297" s="12">
        <v>15</v>
      </c>
      <c r="F297" s="12">
        <v>10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2</v>
      </c>
      <c r="U297" s="12">
        <v>2</v>
      </c>
      <c r="V297" s="12">
        <v>1</v>
      </c>
      <c r="W297" s="12">
        <v>6</v>
      </c>
      <c r="X297" s="12">
        <v>0</v>
      </c>
      <c r="Y297" s="12">
        <v>9</v>
      </c>
      <c r="Z297" s="12">
        <v>1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3</v>
      </c>
      <c r="AR297" s="12">
        <v>0</v>
      </c>
      <c r="AS297" s="12">
        <v>0</v>
      </c>
      <c r="AT297" s="12">
        <v>3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1</v>
      </c>
      <c r="BX297" s="12">
        <v>1</v>
      </c>
      <c r="BY297" s="12">
        <v>1</v>
      </c>
      <c r="BZ297" s="12">
        <v>1</v>
      </c>
      <c r="CA297" s="12">
        <v>3</v>
      </c>
      <c r="CB297" s="12">
        <v>0</v>
      </c>
      <c r="CC297" s="12">
        <v>3</v>
      </c>
      <c r="CD297" s="12">
        <v>4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0</v>
      </c>
      <c r="CK297" s="12">
        <v>0</v>
      </c>
      <c r="CL297" s="12">
        <v>0</v>
      </c>
    </row>
    <row r="298" spans="2:90" ht="20.100000000000001" customHeight="1" thickBot="1" x14ac:dyDescent="0.25">
      <c r="B298" s="4" t="s">
        <v>481</v>
      </c>
      <c r="C298" s="12">
        <v>91</v>
      </c>
      <c r="D298" s="12">
        <v>0</v>
      </c>
      <c r="E298" s="12">
        <v>70</v>
      </c>
      <c r="F298" s="12">
        <v>82</v>
      </c>
      <c r="G298" s="12">
        <v>2</v>
      </c>
      <c r="H298" s="12">
        <v>0</v>
      </c>
      <c r="I298" s="12">
        <v>1</v>
      </c>
      <c r="J298" s="12">
        <v>3</v>
      </c>
      <c r="K298" s="12">
        <v>3</v>
      </c>
      <c r="L298" s="12">
        <v>0</v>
      </c>
      <c r="M298" s="12">
        <v>2</v>
      </c>
      <c r="N298" s="12">
        <v>1</v>
      </c>
      <c r="O298" s="12">
        <v>0</v>
      </c>
      <c r="P298" s="12">
        <v>0</v>
      </c>
      <c r="Q298" s="12">
        <v>0</v>
      </c>
      <c r="R298" s="12">
        <v>0</v>
      </c>
      <c r="S298" s="12">
        <v>5</v>
      </c>
      <c r="T298" s="12">
        <v>0</v>
      </c>
      <c r="U298" s="12">
        <v>4</v>
      </c>
      <c r="V298" s="12">
        <v>1</v>
      </c>
      <c r="W298" s="12">
        <v>30</v>
      </c>
      <c r="X298" s="12">
        <v>0</v>
      </c>
      <c r="Y298" s="12">
        <v>30</v>
      </c>
      <c r="Z298" s="12">
        <v>30</v>
      </c>
      <c r="AA298" s="12">
        <v>1</v>
      </c>
      <c r="AB298" s="12">
        <v>0</v>
      </c>
      <c r="AC298" s="12">
        <v>1</v>
      </c>
      <c r="AD298" s="12">
        <v>0</v>
      </c>
      <c r="AE298" s="12">
        <v>4</v>
      </c>
      <c r="AF298" s="12">
        <v>0</v>
      </c>
      <c r="AG298" s="12">
        <v>3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2</v>
      </c>
      <c r="AN298" s="12">
        <v>0</v>
      </c>
      <c r="AO298" s="12">
        <v>1</v>
      </c>
      <c r="AP298" s="12">
        <v>2</v>
      </c>
      <c r="AQ298" s="12">
        <v>12</v>
      </c>
      <c r="AR298" s="12">
        <v>0</v>
      </c>
      <c r="AS298" s="12">
        <v>4</v>
      </c>
      <c r="AT298" s="12">
        <v>8</v>
      </c>
      <c r="AU298" s="12">
        <v>1</v>
      </c>
      <c r="AV298" s="12">
        <v>0</v>
      </c>
      <c r="AW298" s="12">
        <v>0</v>
      </c>
      <c r="AX298" s="12">
        <v>1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3</v>
      </c>
      <c r="BT298" s="12">
        <v>0</v>
      </c>
      <c r="BU298" s="12">
        <v>2</v>
      </c>
      <c r="BV298" s="12">
        <v>2</v>
      </c>
      <c r="BW298" s="12">
        <v>1</v>
      </c>
      <c r="BX298" s="12">
        <v>0</v>
      </c>
      <c r="BY298" s="12">
        <v>0</v>
      </c>
      <c r="BZ298" s="12">
        <v>2</v>
      </c>
      <c r="CA298" s="12">
        <v>27</v>
      </c>
      <c r="CB298" s="12">
        <v>0</v>
      </c>
      <c r="CC298" s="12">
        <v>22</v>
      </c>
      <c r="CD298" s="12">
        <v>31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</row>
    <row r="299" spans="2:90" ht="20.100000000000001" customHeight="1" thickBot="1" x14ac:dyDescent="0.25">
      <c r="B299" s="4" t="s">
        <v>482</v>
      </c>
      <c r="C299" s="12">
        <v>159</v>
      </c>
      <c r="D299" s="12">
        <v>14</v>
      </c>
      <c r="E299" s="12">
        <v>155</v>
      </c>
      <c r="F299" s="12">
        <v>95</v>
      </c>
      <c r="G299" s="12">
        <v>1</v>
      </c>
      <c r="H299" s="12">
        <v>0</v>
      </c>
      <c r="I299" s="12">
        <v>0</v>
      </c>
      <c r="J299" s="12">
        <v>1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9</v>
      </c>
      <c r="T299" s="12">
        <v>10</v>
      </c>
      <c r="U299" s="12">
        <v>16</v>
      </c>
      <c r="V299" s="12">
        <v>7</v>
      </c>
      <c r="W299" s="12">
        <v>30</v>
      </c>
      <c r="X299" s="12">
        <v>0</v>
      </c>
      <c r="Y299" s="12">
        <v>33</v>
      </c>
      <c r="Z299" s="12">
        <v>29</v>
      </c>
      <c r="AA299" s="12">
        <v>1</v>
      </c>
      <c r="AB299" s="12">
        <v>0</v>
      </c>
      <c r="AC299" s="12">
        <v>1</v>
      </c>
      <c r="AD299" s="12">
        <v>0</v>
      </c>
      <c r="AE299" s="12">
        <v>5</v>
      </c>
      <c r="AF299" s="12">
        <v>0</v>
      </c>
      <c r="AG299" s="12">
        <v>2</v>
      </c>
      <c r="AH299" s="12">
        <v>5</v>
      </c>
      <c r="AI299" s="12">
        <v>1</v>
      </c>
      <c r="AJ299" s="12">
        <v>0</v>
      </c>
      <c r="AK299" s="12">
        <v>1</v>
      </c>
      <c r="AL299" s="12">
        <v>0</v>
      </c>
      <c r="AM299" s="12">
        <v>6</v>
      </c>
      <c r="AN299" s="12">
        <v>0</v>
      </c>
      <c r="AO299" s="12">
        <v>6</v>
      </c>
      <c r="AP299" s="12">
        <v>0</v>
      </c>
      <c r="AQ299" s="12">
        <v>27</v>
      </c>
      <c r="AR299" s="12">
        <v>0</v>
      </c>
      <c r="AS299" s="12">
        <v>20</v>
      </c>
      <c r="AT299" s="12">
        <v>19</v>
      </c>
      <c r="AU299" s="12">
        <v>1</v>
      </c>
      <c r="AV299" s="12">
        <v>0</v>
      </c>
      <c r="AW299" s="12">
        <v>1</v>
      </c>
      <c r="AX299" s="12">
        <v>0</v>
      </c>
      <c r="AY299" s="12">
        <v>21</v>
      </c>
      <c r="AZ299" s="12">
        <v>0</v>
      </c>
      <c r="BA299" s="12">
        <v>18</v>
      </c>
      <c r="BB299" s="12">
        <v>3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9</v>
      </c>
      <c r="BT299" s="12">
        <v>0</v>
      </c>
      <c r="BU299" s="12">
        <v>7</v>
      </c>
      <c r="BV299" s="12">
        <v>2</v>
      </c>
      <c r="BW299" s="12">
        <v>13</v>
      </c>
      <c r="BX299" s="12">
        <v>4</v>
      </c>
      <c r="BY299" s="12">
        <v>12</v>
      </c>
      <c r="BZ299" s="12">
        <v>5</v>
      </c>
      <c r="CA299" s="12">
        <v>35</v>
      </c>
      <c r="CB299" s="12">
        <v>0</v>
      </c>
      <c r="CC299" s="12">
        <v>38</v>
      </c>
      <c r="CD299" s="12">
        <v>24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</row>
    <row r="300" spans="2:90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</row>
    <row r="301" spans="2:90" ht="20.100000000000001" customHeight="1" thickBot="1" x14ac:dyDescent="0.25">
      <c r="B301" s="4" t="s">
        <v>484</v>
      </c>
      <c r="C301" s="12">
        <v>19</v>
      </c>
      <c r="D301" s="12">
        <v>0</v>
      </c>
      <c r="E301" s="12">
        <v>22</v>
      </c>
      <c r="F301" s="12">
        <v>5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1</v>
      </c>
      <c r="T301" s="12">
        <v>0</v>
      </c>
      <c r="U301" s="12">
        <v>1</v>
      </c>
      <c r="V301" s="12">
        <v>0</v>
      </c>
      <c r="W301" s="12">
        <v>7</v>
      </c>
      <c r="X301" s="12">
        <v>0</v>
      </c>
      <c r="Y301" s="12">
        <v>8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2</v>
      </c>
      <c r="AP301" s="12">
        <v>0</v>
      </c>
      <c r="AQ301" s="12">
        <v>4</v>
      </c>
      <c r="AR301" s="12">
        <v>0</v>
      </c>
      <c r="AS301" s="12">
        <v>8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7</v>
      </c>
      <c r="CB301" s="12">
        <v>0</v>
      </c>
      <c r="CC301" s="12">
        <v>3</v>
      </c>
      <c r="CD301" s="12">
        <v>5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</row>
    <row r="302" spans="2:90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2</v>
      </c>
      <c r="F302" s="12">
        <v>5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2</v>
      </c>
      <c r="CD302" s="12">
        <v>5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</row>
    <row r="303" spans="2:90" ht="20.100000000000001" customHeight="1" thickBot="1" x14ac:dyDescent="0.25">
      <c r="B303" s="4" t="s">
        <v>486</v>
      </c>
      <c r="C303" s="12">
        <v>84</v>
      </c>
      <c r="D303" s="12">
        <v>5</v>
      </c>
      <c r="E303" s="12">
        <v>88</v>
      </c>
      <c r="F303" s="12">
        <v>45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7</v>
      </c>
      <c r="T303" s="12">
        <v>5</v>
      </c>
      <c r="U303" s="12">
        <v>12</v>
      </c>
      <c r="V303" s="12">
        <v>0</v>
      </c>
      <c r="W303" s="12">
        <v>28</v>
      </c>
      <c r="X303" s="12">
        <v>0</v>
      </c>
      <c r="Y303" s="12">
        <v>31</v>
      </c>
      <c r="Z303" s="12">
        <v>14</v>
      </c>
      <c r="AA303" s="12">
        <v>1</v>
      </c>
      <c r="AB303" s="12">
        <v>0</v>
      </c>
      <c r="AC303" s="12">
        <v>1</v>
      </c>
      <c r="AD303" s="12">
        <v>0</v>
      </c>
      <c r="AE303" s="12">
        <v>1</v>
      </c>
      <c r="AF303" s="12">
        <v>0</v>
      </c>
      <c r="AG303" s="12">
        <v>1</v>
      </c>
      <c r="AH303" s="12">
        <v>1</v>
      </c>
      <c r="AI303" s="12">
        <v>0</v>
      </c>
      <c r="AJ303" s="12">
        <v>0</v>
      </c>
      <c r="AK303" s="12">
        <v>0</v>
      </c>
      <c r="AL303" s="12">
        <v>0</v>
      </c>
      <c r="AM303" s="12">
        <v>2</v>
      </c>
      <c r="AN303" s="12">
        <v>0</v>
      </c>
      <c r="AO303" s="12">
        <v>1</v>
      </c>
      <c r="AP303" s="12">
        <v>1</v>
      </c>
      <c r="AQ303" s="12">
        <v>10</v>
      </c>
      <c r="AR303" s="12">
        <v>0</v>
      </c>
      <c r="AS303" s="12">
        <v>9</v>
      </c>
      <c r="AT303" s="12">
        <v>11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1</v>
      </c>
      <c r="BT303" s="12">
        <v>0</v>
      </c>
      <c r="BU303" s="12">
        <v>0</v>
      </c>
      <c r="BV303" s="12">
        <v>1</v>
      </c>
      <c r="BW303" s="12">
        <v>5</v>
      </c>
      <c r="BX303" s="12">
        <v>0</v>
      </c>
      <c r="BY303" s="12">
        <v>5</v>
      </c>
      <c r="BZ303" s="12">
        <v>0</v>
      </c>
      <c r="CA303" s="12">
        <v>29</v>
      </c>
      <c r="CB303" s="12">
        <v>0</v>
      </c>
      <c r="CC303" s="12">
        <v>28</v>
      </c>
      <c r="CD303" s="12">
        <v>17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</row>
    <row r="304" spans="2:90" ht="20.100000000000001" customHeight="1" thickBot="1" x14ac:dyDescent="0.25">
      <c r="B304" s="4" t="s">
        <v>487</v>
      </c>
      <c r="C304" s="12">
        <v>104</v>
      </c>
      <c r="D304" s="12">
        <v>12</v>
      </c>
      <c r="E304" s="12">
        <v>87</v>
      </c>
      <c r="F304" s="12">
        <v>107</v>
      </c>
      <c r="G304" s="12">
        <v>1</v>
      </c>
      <c r="H304" s="12">
        <v>0</v>
      </c>
      <c r="I304" s="12">
        <v>1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5</v>
      </c>
      <c r="T304" s="12">
        <v>5</v>
      </c>
      <c r="U304" s="12">
        <v>8</v>
      </c>
      <c r="V304" s="12">
        <v>4</v>
      </c>
      <c r="W304" s="12">
        <v>33</v>
      </c>
      <c r="X304" s="12">
        <v>0</v>
      </c>
      <c r="Y304" s="12">
        <v>23</v>
      </c>
      <c r="Z304" s="12">
        <v>37</v>
      </c>
      <c r="AA304" s="12">
        <v>1</v>
      </c>
      <c r="AB304" s="12">
        <v>0</v>
      </c>
      <c r="AC304" s="12">
        <v>1</v>
      </c>
      <c r="AD304" s="12">
        <v>0</v>
      </c>
      <c r="AE304" s="12">
        <v>1</v>
      </c>
      <c r="AF304" s="12">
        <v>0</v>
      </c>
      <c r="AG304" s="12">
        <v>0</v>
      </c>
      <c r="AH304" s="12">
        <v>2</v>
      </c>
      <c r="AI304" s="12">
        <v>0</v>
      </c>
      <c r="AJ304" s="12">
        <v>0</v>
      </c>
      <c r="AK304" s="12">
        <v>0</v>
      </c>
      <c r="AL304" s="12">
        <v>0</v>
      </c>
      <c r="AM304" s="12">
        <v>1</v>
      </c>
      <c r="AN304" s="12">
        <v>3</v>
      </c>
      <c r="AO304" s="12">
        <v>4</v>
      </c>
      <c r="AP304" s="12">
        <v>0</v>
      </c>
      <c r="AQ304" s="12">
        <v>30</v>
      </c>
      <c r="AR304" s="12">
        <v>0</v>
      </c>
      <c r="AS304" s="12">
        <v>24</v>
      </c>
      <c r="AT304" s="12">
        <v>26</v>
      </c>
      <c r="AU304" s="12">
        <v>0</v>
      </c>
      <c r="AV304" s="12">
        <v>0</v>
      </c>
      <c r="AW304" s="12">
        <v>0</v>
      </c>
      <c r="AX304" s="12">
        <v>0</v>
      </c>
      <c r="AY304" s="12">
        <v>1</v>
      </c>
      <c r="AZ304" s="12">
        <v>0</v>
      </c>
      <c r="BA304" s="12">
        <v>0</v>
      </c>
      <c r="BB304" s="12">
        <v>1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1</v>
      </c>
      <c r="BT304" s="12">
        <v>0</v>
      </c>
      <c r="BU304" s="12">
        <v>0</v>
      </c>
      <c r="BV304" s="12">
        <v>1</v>
      </c>
      <c r="BW304" s="12">
        <v>2</v>
      </c>
      <c r="BX304" s="12">
        <v>4</v>
      </c>
      <c r="BY304" s="12">
        <v>5</v>
      </c>
      <c r="BZ304" s="12">
        <v>1</v>
      </c>
      <c r="CA304" s="12">
        <v>28</v>
      </c>
      <c r="CB304" s="12">
        <v>0</v>
      </c>
      <c r="CC304" s="12">
        <v>21</v>
      </c>
      <c r="CD304" s="12">
        <v>35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</row>
    <row r="305" spans="2:90" ht="20.100000000000001" customHeight="1" thickBot="1" x14ac:dyDescent="0.25">
      <c r="B305" s="4" t="s">
        <v>488</v>
      </c>
      <c r="C305" s="12">
        <v>65</v>
      </c>
      <c r="D305" s="12">
        <v>0</v>
      </c>
      <c r="E305" s="12">
        <v>70</v>
      </c>
      <c r="F305" s="12">
        <v>39</v>
      </c>
      <c r="G305" s="12">
        <v>1</v>
      </c>
      <c r="H305" s="12">
        <v>0</v>
      </c>
      <c r="I305" s="12">
        <v>1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2</v>
      </c>
      <c r="T305" s="12">
        <v>0</v>
      </c>
      <c r="U305" s="12">
        <v>2</v>
      </c>
      <c r="V305" s="12">
        <v>0</v>
      </c>
      <c r="W305" s="12">
        <v>21</v>
      </c>
      <c r="X305" s="12">
        <v>0</v>
      </c>
      <c r="Y305" s="12">
        <v>24</v>
      </c>
      <c r="Z305" s="12">
        <v>16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5</v>
      </c>
      <c r="AN305" s="12">
        <v>0</v>
      </c>
      <c r="AO305" s="12">
        <v>1</v>
      </c>
      <c r="AP305" s="12">
        <v>5</v>
      </c>
      <c r="AQ305" s="12">
        <v>16</v>
      </c>
      <c r="AR305" s="12">
        <v>0</v>
      </c>
      <c r="AS305" s="12">
        <v>18</v>
      </c>
      <c r="AT305" s="12">
        <v>5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1</v>
      </c>
      <c r="BT305" s="12">
        <v>0</v>
      </c>
      <c r="BU305" s="12">
        <v>1</v>
      </c>
      <c r="BV305" s="12">
        <v>1</v>
      </c>
      <c r="BW305" s="12">
        <v>3</v>
      </c>
      <c r="BX305" s="12">
        <v>0</v>
      </c>
      <c r="BY305" s="12">
        <v>3</v>
      </c>
      <c r="BZ305" s="12">
        <v>4</v>
      </c>
      <c r="CA305" s="12">
        <v>16</v>
      </c>
      <c r="CB305" s="12">
        <v>0</v>
      </c>
      <c r="CC305" s="12">
        <v>20</v>
      </c>
      <c r="CD305" s="12">
        <v>8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</row>
    <row r="306" spans="2:90" ht="20.100000000000001" customHeight="1" thickBot="1" x14ac:dyDescent="0.25">
      <c r="B306" s="4" t="s">
        <v>489</v>
      </c>
      <c r="C306" s="12">
        <v>10</v>
      </c>
      <c r="D306" s="12">
        <v>0</v>
      </c>
      <c r="E306" s="12">
        <v>14</v>
      </c>
      <c r="F306" s="12">
        <v>11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5</v>
      </c>
      <c r="X306" s="12">
        <v>0</v>
      </c>
      <c r="Y306" s="12">
        <v>6</v>
      </c>
      <c r="Z306" s="12">
        <v>5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5</v>
      </c>
      <c r="CB306" s="12">
        <v>0</v>
      </c>
      <c r="CC306" s="12">
        <v>8</v>
      </c>
      <c r="CD306" s="12">
        <v>6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</row>
    <row r="307" spans="2:90" ht="20.100000000000001" customHeight="1" thickBot="1" x14ac:dyDescent="0.25">
      <c r="B307" s="4" t="s">
        <v>643</v>
      </c>
      <c r="C307" s="12">
        <v>107</v>
      </c>
      <c r="D307" s="12">
        <v>20</v>
      </c>
      <c r="E307" s="12">
        <v>106</v>
      </c>
      <c r="F307" s="12">
        <v>78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2</v>
      </c>
      <c r="T307" s="12">
        <v>5</v>
      </c>
      <c r="U307" s="12">
        <v>8</v>
      </c>
      <c r="V307" s="12">
        <v>0</v>
      </c>
      <c r="W307" s="12">
        <v>41</v>
      </c>
      <c r="X307" s="12">
        <v>0</v>
      </c>
      <c r="Y307" s="12">
        <v>23</v>
      </c>
      <c r="Z307" s="12">
        <v>27</v>
      </c>
      <c r="AA307" s="12">
        <v>0</v>
      </c>
      <c r="AB307" s="12">
        <v>1</v>
      </c>
      <c r="AC307" s="12">
        <v>1</v>
      </c>
      <c r="AD307" s="12">
        <v>0</v>
      </c>
      <c r="AE307" s="12">
        <v>1</v>
      </c>
      <c r="AF307" s="12">
        <v>0</v>
      </c>
      <c r="AG307" s="12">
        <v>1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4</v>
      </c>
      <c r="AN307" s="12">
        <v>6</v>
      </c>
      <c r="AO307" s="12">
        <v>11</v>
      </c>
      <c r="AP307" s="12">
        <v>0</v>
      </c>
      <c r="AQ307" s="12">
        <v>33</v>
      </c>
      <c r="AR307" s="12">
        <v>0</v>
      </c>
      <c r="AS307" s="12">
        <v>27</v>
      </c>
      <c r="AT307" s="12">
        <v>23</v>
      </c>
      <c r="AU307" s="12">
        <v>1</v>
      </c>
      <c r="AV307" s="12">
        <v>0</v>
      </c>
      <c r="AW307" s="12">
        <v>2</v>
      </c>
      <c r="AX307" s="12">
        <v>1</v>
      </c>
      <c r="AY307" s="12">
        <v>0</v>
      </c>
      <c r="AZ307" s="12">
        <v>0</v>
      </c>
      <c r="BA307" s="12">
        <v>1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4</v>
      </c>
      <c r="BT307" s="12">
        <v>0</v>
      </c>
      <c r="BU307" s="12">
        <v>2</v>
      </c>
      <c r="BV307" s="12">
        <v>4</v>
      </c>
      <c r="BW307" s="12">
        <v>1</v>
      </c>
      <c r="BX307" s="12">
        <v>8</v>
      </c>
      <c r="BY307" s="12">
        <v>8</v>
      </c>
      <c r="BZ307" s="12">
        <v>1</v>
      </c>
      <c r="CA307" s="12">
        <v>20</v>
      </c>
      <c r="CB307" s="12">
        <v>0</v>
      </c>
      <c r="CC307" s="12">
        <v>22</v>
      </c>
      <c r="CD307" s="12">
        <v>21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</row>
    <row r="308" spans="2:90" ht="20.100000000000001" customHeight="1" thickBot="1" x14ac:dyDescent="0.25">
      <c r="B308" s="4" t="s">
        <v>490</v>
      </c>
      <c r="C308" s="12">
        <v>65</v>
      </c>
      <c r="D308" s="12">
        <v>0</v>
      </c>
      <c r="E308" s="12">
        <v>68</v>
      </c>
      <c r="F308" s="12">
        <v>12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4</v>
      </c>
      <c r="T308" s="12">
        <v>0</v>
      </c>
      <c r="U308" s="12">
        <v>3</v>
      </c>
      <c r="V308" s="12">
        <v>1</v>
      </c>
      <c r="W308" s="12">
        <v>14</v>
      </c>
      <c r="X308" s="12">
        <v>0</v>
      </c>
      <c r="Y308" s="12">
        <v>17</v>
      </c>
      <c r="Z308" s="12">
        <v>0</v>
      </c>
      <c r="AA308" s="12">
        <v>1</v>
      </c>
      <c r="AB308" s="12">
        <v>0</v>
      </c>
      <c r="AC308" s="12">
        <v>1</v>
      </c>
      <c r="AD308" s="12">
        <v>0</v>
      </c>
      <c r="AE308" s="12">
        <v>0</v>
      </c>
      <c r="AF308" s="12">
        <v>0</v>
      </c>
      <c r="AG308" s="12">
        <v>1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1</v>
      </c>
      <c r="AN308" s="12">
        <v>0</v>
      </c>
      <c r="AO308" s="12">
        <v>2</v>
      </c>
      <c r="AP308" s="12">
        <v>0</v>
      </c>
      <c r="AQ308" s="12">
        <v>20</v>
      </c>
      <c r="AR308" s="12">
        <v>0</v>
      </c>
      <c r="AS308" s="12">
        <v>22</v>
      </c>
      <c r="AT308" s="12">
        <v>3</v>
      </c>
      <c r="AU308" s="12">
        <v>0</v>
      </c>
      <c r="AV308" s="12">
        <v>0</v>
      </c>
      <c r="AW308" s="12">
        <v>0</v>
      </c>
      <c r="AX308" s="12">
        <v>0</v>
      </c>
      <c r="AY308" s="12">
        <v>1</v>
      </c>
      <c r="AZ308" s="12">
        <v>0</v>
      </c>
      <c r="BA308" s="12">
        <v>0</v>
      </c>
      <c r="BB308" s="12">
        <v>1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1</v>
      </c>
      <c r="BL308" s="12">
        <v>0</v>
      </c>
      <c r="BM308" s="12">
        <v>1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2</v>
      </c>
      <c r="BT308" s="12">
        <v>0</v>
      </c>
      <c r="BU308" s="12">
        <v>2</v>
      </c>
      <c r="BV308" s="12">
        <v>3</v>
      </c>
      <c r="BW308" s="12">
        <v>1</v>
      </c>
      <c r="BX308" s="12">
        <v>0</v>
      </c>
      <c r="BY308" s="12">
        <v>1</v>
      </c>
      <c r="BZ308" s="12">
        <v>1</v>
      </c>
      <c r="CA308" s="12">
        <v>20</v>
      </c>
      <c r="CB308" s="12">
        <v>0</v>
      </c>
      <c r="CC308" s="12">
        <v>18</v>
      </c>
      <c r="CD308" s="12">
        <v>3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</row>
    <row r="309" spans="2:90" ht="20.100000000000001" customHeight="1" thickBot="1" x14ac:dyDescent="0.25">
      <c r="B309" s="4" t="s">
        <v>491</v>
      </c>
      <c r="C309" s="12">
        <v>421</v>
      </c>
      <c r="D309" s="12">
        <v>15</v>
      </c>
      <c r="E309" s="12">
        <v>475</v>
      </c>
      <c r="F309" s="12">
        <v>225</v>
      </c>
      <c r="G309" s="12">
        <v>9</v>
      </c>
      <c r="H309" s="12">
        <v>0</v>
      </c>
      <c r="I309" s="12">
        <v>9</v>
      </c>
      <c r="J309" s="12">
        <v>4</v>
      </c>
      <c r="K309" s="12">
        <v>8</v>
      </c>
      <c r="L309" s="12">
        <v>0</v>
      </c>
      <c r="M309" s="12">
        <v>4</v>
      </c>
      <c r="N309" s="12">
        <v>5</v>
      </c>
      <c r="O309" s="12">
        <v>0</v>
      </c>
      <c r="P309" s="12">
        <v>0</v>
      </c>
      <c r="Q309" s="12">
        <v>1</v>
      </c>
      <c r="R309" s="12">
        <v>0</v>
      </c>
      <c r="S309" s="12">
        <v>14</v>
      </c>
      <c r="T309" s="12">
        <v>10</v>
      </c>
      <c r="U309" s="12">
        <v>24</v>
      </c>
      <c r="V309" s="12">
        <v>0</v>
      </c>
      <c r="W309" s="12">
        <v>112</v>
      </c>
      <c r="X309" s="12">
        <v>0</v>
      </c>
      <c r="Y309" s="12">
        <v>127</v>
      </c>
      <c r="Z309" s="12">
        <v>75</v>
      </c>
      <c r="AA309" s="12">
        <v>2</v>
      </c>
      <c r="AB309" s="12">
        <v>0</v>
      </c>
      <c r="AC309" s="12">
        <v>2</v>
      </c>
      <c r="AD309" s="12">
        <v>1</v>
      </c>
      <c r="AE309" s="12">
        <v>5</v>
      </c>
      <c r="AF309" s="12">
        <v>0</v>
      </c>
      <c r="AG309" s="12">
        <v>7</v>
      </c>
      <c r="AH309" s="12">
        <v>7</v>
      </c>
      <c r="AI309" s="12">
        <v>0</v>
      </c>
      <c r="AJ309" s="12">
        <v>0</v>
      </c>
      <c r="AK309" s="12">
        <v>0</v>
      </c>
      <c r="AL309" s="12">
        <v>0</v>
      </c>
      <c r="AM309" s="12">
        <v>2</v>
      </c>
      <c r="AN309" s="12">
        <v>0</v>
      </c>
      <c r="AO309" s="12">
        <v>2</v>
      </c>
      <c r="AP309" s="12">
        <v>0</v>
      </c>
      <c r="AQ309" s="12">
        <v>85</v>
      </c>
      <c r="AR309" s="12">
        <v>0</v>
      </c>
      <c r="AS309" s="12">
        <v>95</v>
      </c>
      <c r="AT309" s="12">
        <v>40</v>
      </c>
      <c r="AU309" s="12">
        <v>2</v>
      </c>
      <c r="AV309" s="12">
        <v>0</v>
      </c>
      <c r="AW309" s="12">
        <v>1</v>
      </c>
      <c r="AX309" s="12">
        <v>2</v>
      </c>
      <c r="AY309" s="12">
        <v>36</v>
      </c>
      <c r="AZ309" s="12">
        <v>0</v>
      </c>
      <c r="BA309" s="12">
        <v>41</v>
      </c>
      <c r="BB309" s="12">
        <v>13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1</v>
      </c>
      <c r="BL309" s="12">
        <v>0</v>
      </c>
      <c r="BM309" s="12">
        <v>3</v>
      </c>
      <c r="BN309" s="12">
        <v>2</v>
      </c>
      <c r="BO309" s="12">
        <v>0</v>
      </c>
      <c r="BP309" s="12">
        <v>0</v>
      </c>
      <c r="BQ309" s="12">
        <v>0</v>
      </c>
      <c r="BR309" s="12">
        <v>0</v>
      </c>
      <c r="BS309" s="12">
        <v>9</v>
      </c>
      <c r="BT309" s="12">
        <v>0</v>
      </c>
      <c r="BU309" s="12">
        <v>10</v>
      </c>
      <c r="BV309" s="12">
        <v>7</v>
      </c>
      <c r="BW309" s="12">
        <v>16</v>
      </c>
      <c r="BX309" s="12">
        <v>5</v>
      </c>
      <c r="BY309" s="12">
        <v>16</v>
      </c>
      <c r="BZ309" s="12">
        <v>0</v>
      </c>
      <c r="CA309" s="12">
        <v>120</v>
      </c>
      <c r="CB309" s="12">
        <v>0</v>
      </c>
      <c r="CC309" s="12">
        <v>133</v>
      </c>
      <c r="CD309" s="12">
        <v>69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</row>
    <row r="310" spans="2:90" ht="20.100000000000001" customHeight="1" thickBot="1" x14ac:dyDescent="0.25">
      <c r="B310" s="4" t="s">
        <v>492</v>
      </c>
      <c r="C310" s="12">
        <v>19</v>
      </c>
      <c r="D310" s="12">
        <v>0</v>
      </c>
      <c r="E310" s="12">
        <v>12</v>
      </c>
      <c r="F310" s="12">
        <v>15</v>
      </c>
      <c r="G310" s="12">
        <v>0</v>
      </c>
      <c r="H310" s="12">
        <v>0</v>
      </c>
      <c r="I310" s="12">
        <v>0</v>
      </c>
      <c r="J310" s="12">
        <v>0</v>
      </c>
      <c r="K310" s="12">
        <v>1</v>
      </c>
      <c r="L310" s="12">
        <v>0</v>
      </c>
      <c r="M310" s="12">
        <v>1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1</v>
      </c>
      <c r="T310" s="12">
        <v>0</v>
      </c>
      <c r="U310" s="12">
        <v>1</v>
      </c>
      <c r="V310" s="12">
        <v>0</v>
      </c>
      <c r="W310" s="12">
        <v>8</v>
      </c>
      <c r="X310" s="12">
        <v>0</v>
      </c>
      <c r="Y310" s="12">
        <v>6</v>
      </c>
      <c r="Z310" s="12">
        <v>6</v>
      </c>
      <c r="AA310" s="12">
        <v>1</v>
      </c>
      <c r="AB310" s="12">
        <v>0</v>
      </c>
      <c r="AC310" s="12">
        <v>0</v>
      </c>
      <c r="AD310" s="12">
        <v>1</v>
      </c>
      <c r="AE310" s="12">
        <v>1</v>
      </c>
      <c r="AF310" s="12">
        <v>0</v>
      </c>
      <c r="AG310" s="12">
        <v>0</v>
      </c>
      <c r="AH310" s="12">
        <v>1</v>
      </c>
      <c r="AI310" s="12">
        <v>0</v>
      </c>
      <c r="AJ310" s="12">
        <v>0</v>
      </c>
      <c r="AK310" s="12">
        <v>0</v>
      </c>
      <c r="AL310" s="12">
        <v>0</v>
      </c>
      <c r="AM310" s="12">
        <v>2</v>
      </c>
      <c r="AN310" s="12">
        <v>0</v>
      </c>
      <c r="AO310" s="12">
        <v>0</v>
      </c>
      <c r="AP310" s="12">
        <v>2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5</v>
      </c>
      <c r="CB310" s="12">
        <v>0</v>
      </c>
      <c r="CC310" s="12">
        <v>4</v>
      </c>
      <c r="CD310" s="12">
        <v>5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</row>
    <row r="311" spans="2:90" ht="20.100000000000001" customHeight="1" thickBot="1" x14ac:dyDescent="0.25">
      <c r="B311" s="4" t="s">
        <v>493</v>
      </c>
      <c r="C311" s="12">
        <v>32</v>
      </c>
      <c r="D311" s="12">
        <v>0</v>
      </c>
      <c r="E311" s="12">
        <v>57</v>
      </c>
      <c r="F311" s="12">
        <v>17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2</v>
      </c>
      <c r="W311" s="12">
        <v>15</v>
      </c>
      <c r="X311" s="12">
        <v>0</v>
      </c>
      <c r="Y311" s="12">
        <v>39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9</v>
      </c>
      <c r="AF311" s="12">
        <v>0</v>
      </c>
      <c r="AG311" s="12">
        <v>8</v>
      </c>
      <c r="AH311" s="12">
        <v>1</v>
      </c>
      <c r="AI311" s="12">
        <v>0</v>
      </c>
      <c r="AJ311" s="12">
        <v>0</v>
      </c>
      <c r="AK311" s="12">
        <v>0</v>
      </c>
      <c r="AL311" s="12">
        <v>0</v>
      </c>
      <c r="AM311" s="12">
        <v>2</v>
      </c>
      <c r="AN311" s="12">
        <v>0</v>
      </c>
      <c r="AO311" s="12">
        <v>2</v>
      </c>
      <c r="AP311" s="12">
        <v>0</v>
      </c>
      <c r="AQ311" s="12">
        <v>2</v>
      </c>
      <c r="AR311" s="12">
        <v>0</v>
      </c>
      <c r="AS311" s="12">
        <v>3</v>
      </c>
      <c r="AT311" s="12">
        <v>9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0</v>
      </c>
      <c r="BY311" s="12">
        <v>0</v>
      </c>
      <c r="BZ311" s="12">
        <v>0</v>
      </c>
      <c r="CA311" s="12">
        <v>4</v>
      </c>
      <c r="CB311" s="12">
        <v>0</v>
      </c>
      <c r="CC311" s="12">
        <v>5</v>
      </c>
      <c r="CD311" s="12">
        <v>5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</row>
    <row r="312" spans="2:90" ht="20.100000000000001" customHeight="1" thickBot="1" x14ac:dyDescent="0.25">
      <c r="B312" s="4" t="s">
        <v>494</v>
      </c>
      <c r="C312" s="12">
        <v>26</v>
      </c>
      <c r="D312" s="12">
        <v>1</v>
      </c>
      <c r="E312" s="12">
        <v>17</v>
      </c>
      <c r="F312" s="12">
        <v>23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1</v>
      </c>
      <c r="T312" s="12">
        <v>0</v>
      </c>
      <c r="U312" s="12">
        <v>1</v>
      </c>
      <c r="V312" s="12">
        <v>0</v>
      </c>
      <c r="W312" s="12">
        <v>11</v>
      </c>
      <c r="X312" s="12">
        <v>0</v>
      </c>
      <c r="Y312" s="12">
        <v>7</v>
      </c>
      <c r="Z312" s="12">
        <v>9</v>
      </c>
      <c r="AA312" s="12">
        <v>0</v>
      </c>
      <c r="AB312" s="12">
        <v>1</v>
      </c>
      <c r="AC312" s="12">
        <v>0</v>
      </c>
      <c r="AD312" s="12">
        <v>1</v>
      </c>
      <c r="AE312" s="12">
        <v>1</v>
      </c>
      <c r="AF312" s="12">
        <v>0</v>
      </c>
      <c r="AG312" s="12">
        <v>1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1</v>
      </c>
      <c r="AR312" s="12">
        <v>0</v>
      </c>
      <c r="AS312" s="12">
        <v>1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12</v>
      </c>
      <c r="CB312" s="12">
        <v>0</v>
      </c>
      <c r="CC312" s="12">
        <v>7</v>
      </c>
      <c r="CD312" s="12">
        <v>13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</row>
    <row r="313" spans="2:90" ht="20.100000000000001" customHeight="1" thickBot="1" x14ac:dyDescent="0.25">
      <c r="B313" s="4" t="s">
        <v>495</v>
      </c>
      <c r="C313" s="12">
        <v>24</v>
      </c>
      <c r="D313" s="12">
        <v>0</v>
      </c>
      <c r="E313" s="12">
        <v>20</v>
      </c>
      <c r="F313" s="12">
        <v>14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3</v>
      </c>
      <c r="T313" s="12">
        <v>0</v>
      </c>
      <c r="U313" s="12">
        <v>3</v>
      </c>
      <c r="V313" s="12">
        <v>0</v>
      </c>
      <c r="W313" s="12">
        <v>10</v>
      </c>
      <c r="X313" s="12">
        <v>0</v>
      </c>
      <c r="Y313" s="12">
        <v>9</v>
      </c>
      <c r="Z313" s="12">
        <v>5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1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7</v>
      </c>
      <c r="AR313" s="12">
        <v>0</v>
      </c>
      <c r="AS313" s="12">
        <v>3</v>
      </c>
      <c r="AT313" s="12">
        <v>4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4</v>
      </c>
      <c r="CB313" s="12">
        <v>0</v>
      </c>
      <c r="CC313" s="12">
        <v>4</v>
      </c>
      <c r="CD313" s="12">
        <v>5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</row>
    <row r="314" spans="2:90" ht="20.100000000000001" customHeight="1" thickBot="1" x14ac:dyDescent="0.25">
      <c r="B314" s="4" t="s">
        <v>496</v>
      </c>
      <c r="C314" s="12">
        <v>34</v>
      </c>
      <c r="D314" s="12">
        <v>1</v>
      </c>
      <c r="E314" s="12">
        <v>40</v>
      </c>
      <c r="F314" s="12">
        <v>24</v>
      </c>
      <c r="G314" s="12">
        <v>0</v>
      </c>
      <c r="H314" s="12">
        <v>0</v>
      </c>
      <c r="I314" s="12">
        <v>1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1</v>
      </c>
      <c r="U314" s="12">
        <v>1</v>
      </c>
      <c r="V314" s="12">
        <v>0</v>
      </c>
      <c r="W314" s="12">
        <v>14</v>
      </c>
      <c r="X314" s="12">
        <v>0</v>
      </c>
      <c r="Y314" s="12">
        <v>19</v>
      </c>
      <c r="Z314" s="12">
        <v>9</v>
      </c>
      <c r="AA314" s="12">
        <v>0</v>
      </c>
      <c r="AB314" s="12">
        <v>0</v>
      </c>
      <c r="AC314" s="12">
        <v>0</v>
      </c>
      <c r="AD314" s="12">
        <v>0</v>
      </c>
      <c r="AE314" s="12">
        <v>1</v>
      </c>
      <c r="AF314" s="12">
        <v>0</v>
      </c>
      <c r="AG314" s="12">
        <v>1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3</v>
      </c>
      <c r="AR314" s="12">
        <v>0</v>
      </c>
      <c r="AS314" s="12">
        <v>4</v>
      </c>
      <c r="AT314" s="12">
        <v>4</v>
      </c>
      <c r="AU314" s="12">
        <v>0</v>
      </c>
      <c r="AV314" s="12">
        <v>0</v>
      </c>
      <c r="AW314" s="12">
        <v>0</v>
      </c>
      <c r="AX314" s="12">
        <v>0</v>
      </c>
      <c r="AY314" s="12">
        <v>2</v>
      </c>
      <c r="AZ314" s="12">
        <v>0</v>
      </c>
      <c r="BA314" s="12">
        <v>1</v>
      </c>
      <c r="BB314" s="12">
        <v>1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1</v>
      </c>
      <c r="BT314" s="12">
        <v>0</v>
      </c>
      <c r="BU314" s="12">
        <v>1</v>
      </c>
      <c r="BV314" s="12">
        <v>0</v>
      </c>
      <c r="BW314" s="12">
        <v>0</v>
      </c>
      <c r="BX314" s="12">
        <v>0</v>
      </c>
      <c r="BY314" s="12">
        <v>0</v>
      </c>
      <c r="BZ314" s="12">
        <v>0</v>
      </c>
      <c r="CA314" s="12">
        <v>13</v>
      </c>
      <c r="CB314" s="12">
        <v>0</v>
      </c>
      <c r="CC314" s="12">
        <v>12</v>
      </c>
      <c r="CD314" s="12">
        <v>10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</row>
    <row r="315" spans="2:90" ht="20.100000000000001" customHeight="1" thickBot="1" x14ac:dyDescent="0.25">
      <c r="B315" s="4" t="s">
        <v>497</v>
      </c>
      <c r="C315" s="12">
        <v>25</v>
      </c>
      <c r="D315" s="12">
        <v>0</v>
      </c>
      <c r="E315" s="12">
        <v>36</v>
      </c>
      <c r="F315" s="12">
        <v>32</v>
      </c>
      <c r="G315" s="12">
        <v>1</v>
      </c>
      <c r="H315" s="12">
        <v>0</v>
      </c>
      <c r="I315" s="12">
        <v>1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1</v>
      </c>
      <c r="V315" s="12">
        <v>0</v>
      </c>
      <c r="W315" s="12">
        <v>14</v>
      </c>
      <c r="X315" s="12">
        <v>0</v>
      </c>
      <c r="Y315" s="12">
        <v>18</v>
      </c>
      <c r="Z315" s="12">
        <v>17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1</v>
      </c>
      <c r="AR315" s="12">
        <v>0</v>
      </c>
      <c r="AS315" s="12">
        <v>2</v>
      </c>
      <c r="AT315" s="12">
        <v>4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8</v>
      </c>
      <c r="BZ315" s="12">
        <v>0</v>
      </c>
      <c r="CA315" s="12">
        <v>9</v>
      </c>
      <c r="CB315" s="12">
        <v>0</v>
      </c>
      <c r="CC315" s="12">
        <v>6</v>
      </c>
      <c r="CD315" s="12">
        <v>11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</row>
    <row r="316" spans="2:90" ht="20.100000000000001" customHeight="1" thickBot="1" x14ac:dyDescent="0.25">
      <c r="B316" s="4" t="s">
        <v>498</v>
      </c>
      <c r="C316" s="12">
        <v>25</v>
      </c>
      <c r="D316" s="12">
        <v>2</v>
      </c>
      <c r="E316" s="12">
        <v>21</v>
      </c>
      <c r="F316" s="12">
        <v>23</v>
      </c>
      <c r="G316" s="12">
        <v>1</v>
      </c>
      <c r="H316" s="12">
        <v>0</v>
      </c>
      <c r="I316" s="12">
        <v>0</v>
      </c>
      <c r="J316" s="12">
        <v>1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1</v>
      </c>
      <c r="U316" s="12">
        <v>1</v>
      </c>
      <c r="V316" s="12">
        <v>0</v>
      </c>
      <c r="W316" s="12">
        <v>11</v>
      </c>
      <c r="X316" s="12">
        <v>0</v>
      </c>
      <c r="Y316" s="12">
        <v>8</v>
      </c>
      <c r="Z316" s="12">
        <v>12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3</v>
      </c>
      <c r="AR316" s="12">
        <v>0</v>
      </c>
      <c r="AS316" s="12">
        <v>3</v>
      </c>
      <c r="AT316" s="12">
        <v>1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1</v>
      </c>
      <c r="BY316" s="12">
        <v>1</v>
      </c>
      <c r="BZ316" s="12">
        <v>0</v>
      </c>
      <c r="CA316" s="12">
        <v>10</v>
      </c>
      <c r="CB316" s="12">
        <v>0</v>
      </c>
      <c r="CC316" s="12">
        <v>8</v>
      </c>
      <c r="CD316" s="12">
        <v>9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</row>
    <row r="317" spans="2:90" ht="20.100000000000001" customHeight="1" thickBot="1" x14ac:dyDescent="0.25">
      <c r="B317" s="4" t="s">
        <v>499</v>
      </c>
      <c r="C317" s="12">
        <v>86</v>
      </c>
      <c r="D317" s="12">
        <v>1</v>
      </c>
      <c r="E317" s="12">
        <v>86</v>
      </c>
      <c r="F317" s="12">
        <v>27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2</v>
      </c>
      <c r="T317" s="12">
        <v>1</v>
      </c>
      <c r="U317" s="12">
        <v>3</v>
      </c>
      <c r="V317" s="12">
        <v>0</v>
      </c>
      <c r="W317" s="12">
        <v>26</v>
      </c>
      <c r="X317" s="12">
        <v>0</v>
      </c>
      <c r="Y317" s="12">
        <v>27</v>
      </c>
      <c r="Z317" s="12">
        <v>5</v>
      </c>
      <c r="AA317" s="12">
        <v>0</v>
      </c>
      <c r="AB317" s="12">
        <v>0</v>
      </c>
      <c r="AC317" s="12">
        <v>0</v>
      </c>
      <c r="AD317" s="12">
        <v>0</v>
      </c>
      <c r="AE317" s="12">
        <v>2</v>
      </c>
      <c r="AF317" s="12">
        <v>0</v>
      </c>
      <c r="AG317" s="12">
        <v>0</v>
      </c>
      <c r="AH317" s="12">
        <v>2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22</v>
      </c>
      <c r="AR317" s="12">
        <v>0</v>
      </c>
      <c r="AS317" s="12">
        <v>28</v>
      </c>
      <c r="AT317" s="12">
        <v>4</v>
      </c>
      <c r="AU317" s="12">
        <v>1</v>
      </c>
      <c r="AV317" s="12">
        <v>0</v>
      </c>
      <c r="AW317" s="12">
        <v>1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8</v>
      </c>
      <c r="BT317" s="12">
        <v>0</v>
      </c>
      <c r="BU317" s="12">
        <v>5</v>
      </c>
      <c r="BV317" s="12">
        <v>5</v>
      </c>
      <c r="BW317" s="12">
        <v>0</v>
      </c>
      <c r="BX317" s="12">
        <v>0</v>
      </c>
      <c r="BY317" s="12">
        <v>0</v>
      </c>
      <c r="BZ317" s="12">
        <v>0</v>
      </c>
      <c r="CA317" s="12">
        <v>25</v>
      </c>
      <c r="CB317" s="12">
        <v>0</v>
      </c>
      <c r="CC317" s="12">
        <v>22</v>
      </c>
      <c r="CD317" s="12">
        <v>11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</row>
    <row r="318" spans="2:90" ht="20.100000000000001" customHeight="1" thickBot="1" x14ac:dyDescent="0.25">
      <c r="B318" s="4" t="s">
        <v>500</v>
      </c>
      <c r="C318" s="12">
        <v>15</v>
      </c>
      <c r="D318" s="12">
        <v>0</v>
      </c>
      <c r="E318" s="12">
        <v>23</v>
      </c>
      <c r="F318" s="12">
        <v>8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5</v>
      </c>
      <c r="X318" s="12">
        <v>0</v>
      </c>
      <c r="Y318" s="12">
        <v>13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1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1</v>
      </c>
      <c r="AR318" s="12">
        <v>0</v>
      </c>
      <c r="AS318" s="12">
        <v>2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9</v>
      </c>
      <c r="CB318" s="12">
        <v>0</v>
      </c>
      <c r="CC318" s="12">
        <v>8</v>
      </c>
      <c r="CD318" s="12">
        <v>7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</row>
    <row r="319" spans="2:90" ht="20.100000000000001" customHeight="1" thickBot="1" x14ac:dyDescent="0.25">
      <c r="B319" s="4" t="s">
        <v>501</v>
      </c>
      <c r="C319" s="12">
        <v>15</v>
      </c>
      <c r="D319" s="12">
        <v>0</v>
      </c>
      <c r="E319" s="12">
        <v>19</v>
      </c>
      <c r="F319" s="12">
        <v>25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6</v>
      </c>
      <c r="X319" s="12">
        <v>0</v>
      </c>
      <c r="Y319" s="12">
        <v>6</v>
      </c>
      <c r="Z319" s="12">
        <v>5</v>
      </c>
      <c r="AA319" s="12">
        <v>0</v>
      </c>
      <c r="AB319" s="12">
        <v>0</v>
      </c>
      <c r="AC319" s="12">
        <v>0</v>
      </c>
      <c r="AD319" s="12">
        <v>0</v>
      </c>
      <c r="AE319" s="12">
        <v>2</v>
      </c>
      <c r="AF319" s="12">
        <v>0</v>
      </c>
      <c r="AG319" s="12">
        <v>2</v>
      </c>
      <c r="AH319" s="12">
        <v>1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3</v>
      </c>
      <c r="AR319" s="12">
        <v>0</v>
      </c>
      <c r="AS319" s="12">
        <v>0</v>
      </c>
      <c r="AT319" s="12">
        <v>3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1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1</v>
      </c>
      <c r="BW319" s="12">
        <v>0</v>
      </c>
      <c r="BX319" s="12">
        <v>0</v>
      </c>
      <c r="BY319" s="12">
        <v>0</v>
      </c>
      <c r="BZ319" s="12">
        <v>1</v>
      </c>
      <c r="CA319" s="12">
        <v>4</v>
      </c>
      <c r="CB319" s="12">
        <v>0</v>
      </c>
      <c r="CC319" s="12">
        <v>11</v>
      </c>
      <c r="CD319" s="12">
        <v>13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</row>
    <row r="320" spans="2:90" ht="20.100000000000001" customHeight="1" thickBot="1" x14ac:dyDescent="0.25">
      <c r="B320" s="4" t="s">
        <v>502</v>
      </c>
      <c r="C320" s="12">
        <v>4</v>
      </c>
      <c r="D320" s="12">
        <v>0</v>
      </c>
      <c r="E320" s="12">
        <v>0</v>
      </c>
      <c r="F320" s="12">
        <v>26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3</v>
      </c>
      <c r="X320" s="12">
        <v>0</v>
      </c>
      <c r="Y320" s="12">
        <v>0</v>
      </c>
      <c r="Z320" s="12">
        <v>12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1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0</v>
      </c>
      <c r="CA320" s="12">
        <v>1</v>
      </c>
      <c r="CB320" s="12">
        <v>0</v>
      </c>
      <c r="CC320" s="12">
        <v>0</v>
      </c>
      <c r="CD320" s="12">
        <v>13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</row>
    <row r="321" spans="2:90" ht="20.100000000000001" customHeight="1" thickBot="1" x14ac:dyDescent="0.25">
      <c r="B321" s="4" t="s">
        <v>503</v>
      </c>
      <c r="C321" s="12">
        <v>15</v>
      </c>
      <c r="D321" s="12">
        <v>0</v>
      </c>
      <c r="E321" s="12">
        <v>12</v>
      </c>
      <c r="F321" s="12">
        <v>8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3</v>
      </c>
      <c r="X321" s="12">
        <v>0</v>
      </c>
      <c r="Y321" s="12">
        <v>1</v>
      </c>
      <c r="Z321" s="12">
        <v>5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2</v>
      </c>
      <c r="AR321" s="12">
        <v>0</v>
      </c>
      <c r="AS321" s="12">
        <v>2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10</v>
      </c>
      <c r="CB321" s="12">
        <v>0</v>
      </c>
      <c r="CC321" s="12">
        <v>9</v>
      </c>
      <c r="CD321" s="12">
        <v>3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</row>
    <row r="322" spans="2:90" ht="20.100000000000001" customHeight="1" thickBot="1" x14ac:dyDescent="0.25">
      <c r="B322" s="4" t="s">
        <v>504</v>
      </c>
      <c r="C322" s="12">
        <v>12</v>
      </c>
      <c r="D322" s="12">
        <v>1</v>
      </c>
      <c r="E322" s="12">
        <v>14</v>
      </c>
      <c r="F322" s="12">
        <v>6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1</v>
      </c>
      <c r="U322" s="12">
        <v>1</v>
      </c>
      <c r="V322" s="12">
        <v>0</v>
      </c>
      <c r="W322" s="12">
        <v>3</v>
      </c>
      <c r="X322" s="12">
        <v>0</v>
      </c>
      <c r="Y322" s="12">
        <v>4</v>
      </c>
      <c r="Z322" s="12">
        <v>2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1</v>
      </c>
      <c r="BX322" s="12">
        <v>0</v>
      </c>
      <c r="BY322" s="12">
        <v>2</v>
      </c>
      <c r="BZ322" s="12">
        <v>0</v>
      </c>
      <c r="CA322" s="12">
        <v>8</v>
      </c>
      <c r="CB322" s="12">
        <v>0</v>
      </c>
      <c r="CC322" s="12">
        <v>7</v>
      </c>
      <c r="CD322" s="12">
        <v>4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</row>
    <row r="323" spans="2:90" ht="20.100000000000001" customHeight="1" thickBot="1" x14ac:dyDescent="0.25">
      <c r="B323" s="4" t="s">
        <v>505</v>
      </c>
      <c r="C323" s="12">
        <v>5</v>
      </c>
      <c r="D323" s="12">
        <v>2</v>
      </c>
      <c r="E323" s="12">
        <v>10</v>
      </c>
      <c r="F323" s="12">
        <v>11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2</v>
      </c>
      <c r="U323" s="12">
        <v>0</v>
      </c>
      <c r="V323" s="12">
        <v>2</v>
      </c>
      <c r="W323" s="12">
        <v>5</v>
      </c>
      <c r="X323" s="12">
        <v>0</v>
      </c>
      <c r="Y323" s="12">
        <v>9</v>
      </c>
      <c r="Z323" s="12">
        <v>3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2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1</v>
      </c>
      <c r="CD323" s="12">
        <v>4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</row>
    <row r="324" spans="2:90" ht="20.100000000000001" customHeight="1" thickBot="1" x14ac:dyDescent="0.25">
      <c r="B324" s="4" t="s">
        <v>506</v>
      </c>
      <c r="C324" s="12">
        <v>3</v>
      </c>
      <c r="D324" s="12">
        <v>0</v>
      </c>
      <c r="E324" s="12">
        <v>3</v>
      </c>
      <c r="F324" s="12">
        <v>1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3</v>
      </c>
      <c r="X324" s="12">
        <v>0</v>
      </c>
      <c r="Y324" s="12">
        <v>3</v>
      </c>
      <c r="Z324" s="12">
        <v>1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</row>
    <row r="325" spans="2:90" ht="20.100000000000001" customHeight="1" thickBot="1" x14ac:dyDescent="0.25">
      <c r="B325" s="4" t="s">
        <v>507</v>
      </c>
      <c r="C325" s="12">
        <v>20</v>
      </c>
      <c r="D325" s="12">
        <v>0</v>
      </c>
      <c r="E325" s="12">
        <v>17</v>
      </c>
      <c r="F325" s="12">
        <v>16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11</v>
      </c>
      <c r="X325" s="12">
        <v>0</v>
      </c>
      <c r="Y325" s="12">
        <v>7</v>
      </c>
      <c r="Z325" s="12">
        <v>8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1</v>
      </c>
      <c r="AR325" s="12">
        <v>0</v>
      </c>
      <c r="AS325" s="12">
        <v>2</v>
      </c>
      <c r="AT325" s="12">
        <v>1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1</v>
      </c>
      <c r="BZ325" s="12">
        <v>0</v>
      </c>
      <c r="CA325" s="12">
        <v>8</v>
      </c>
      <c r="CB325" s="12">
        <v>0</v>
      </c>
      <c r="CC325" s="12">
        <v>7</v>
      </c>
      <c r="CD325" s="12">
        <v>7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</row>
    <row r="326" spans="2:90" ht="20.100000000000001" customHeight="1" thickBot="1" x14ac:dyDescent="0.25">
      <c r="B326" s="4" t="s">
        <v>198</v>
      </c>
      <c r="C326" s="12">
        <v>87</v>
      </c>
      <c r="D326" s="12">
        <v>3</v>
      </c>
      <c r="E326" s="12">
        <v>81</v>
      </c>
      <c r="F326" s="12">
        <v>48</v>
      </c>
      <c r="G326" s="12">
        <v>1</v>
      </c>
      <c r="H326" s="12">
        <v>0</v>
      </c>
      <c r="I326" s="12">
        <v>0</v>
      </c>
      <c r="J326" s="12">
        <v>1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1</v>
      </c>
      <c r="T326" s="12">
        <v>1</v>
      </c>
      <c r="U326" s="12">
        <v>1</v>
      </c>
      <c r="V326" s="12">
        <v>1</v>
      </c>
      <c r="W326" s="12">
        <v>28</v>
      </c>
      <c r="X326" s="12">
        <v>0</v>
      </c>
      <c r="Y326" s="12">
        <v>24</v>
      </c>
      <c r="Z326" s="12">
        <v>14</v>
      </c>
      <c r="AA326" s="12">
        <v>0</v>
      </c>
      <c r="AB326" s="12">
        <v>0</v>
      </c>
      <c r="AC326" s="12">
        <v>0</v>
      </c>
      <c r="AD326" s="12">
        <v>0</v>
      </c>
      <c r="AE326" s="12">
        <v>1</v>
      </c>
      <c r="AF326" s="12">
        <v>0</v>
      </c>
      <c r="AG326" s="12">
        <v>1</v>
      </c>
      <c r="AH326" s="12">
        <v>1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14</v>
      </c>
      <c r="AR326" s="12">
        <v>0</v>
      </c>
      <c r="AS326" s="12">
        <v>11</v>
      </c>
      <c r="AT326" s="12">
        <v>6</v>
      </c>
      <c r="AU326" s="12">
        <v>1</v>
      </c>
      <c r="AV326" s="12">
        <v>0</v>
      </c>
      <c r="AW326" s="12">
        <v>1</v>
      </c>
      <c r="AX326" s="12">
        <v>0</v>
      </c>
      <c r="AY326" s="12">
        <v>3</v>
      </c>
      <c r="AZ326" s="12">
        <v>0</v>
      </c>
      <c r="BA326" s="12">
        <v>3</v>
      </c>
      <c r="BB326" s="12">
        <v>1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7</v>
      </c>
      <c r="BT326" s="12">
        <v>0</v>
      </c>
      <c r="BU326" s="12">
        <v>11</v>
      </c>
      <c r="BV326" s="12">
        <v>9</v>
      </c>
      <c r="BW326" s="12">
        <v>4</v>
      </c>
      <c r="BX326" s="12">
        <v>2</v>
      </c>
      <c r="BY326" s="12">
        <v>6</v>
      </c>
      <c r="BZ326" s="12">
        <v>1</v>
      </c>
      <c r="CA326" s="12">
        <v>27</v>
      </c>
      <c r="CB326" s="12">
        <v>0</v>
      </c>
      <c r="CC326" s="12">
        <v>23</v>
      </c>
      <c r="CD326" s="12">
        <v>14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</row>
    <row r="327" spans="2:90" ht="20.100000000000001" customHeight="1" thickBot="1" x14ac:dyDescent="0.25">
      <c r="B327" s="4" t="s">
        <v>508</v>
      </c>
      <c r="C327" s="12">
        <v>12</v>
      </c>
      <c r="D327" s="12">
        <v>0</v>
      </c>
      <c r="E327" s="12">
        <v>12</v>
      </c>
      <c r="F327" s="12">
        <v>12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8</v>
      </c>
      <c r="X327" s="12">
        <v>0</v>
      </c>
      <c r="Y327" s="12">
        <v>8</v>
      </c>
      <c r="Z327" s="12">
        <v>9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4</v>
      </c>
      <c r="CB327" s="12">
        <v>0</v>
      </c>
      <c r="CC327" s="12">
        <v>4</v>
      </c>
      <c r="CD327" s="12">
        <v>3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</row>
    <row r="328" spans="2:90" ht="20.100000000000001" customHeight="1" thickBot="1" x14ac:dyDescent="0.25">
      <c r="B328" s="4" t="s">
        <v>509</v>
      </c>
      <c r="C328" s="12">
        <v>7</v>
      </c>
      <c r="D328" s="12">
        <v>3</v>
      </c>
      <c r="E328" s="12">
        <v>9</v>
      </c>
      <c r="F328" s="12">
        <v>9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2</v>
      </c>
      <c r="U328" s="12">
        <v>2</v>
      </c>
      <c r="V328" s="12">
        <v>0</v>
      </c>
      <c r="W328" s="12">
        <v>5</v>
      </c>
      <c r="X328" s="12">
        <v>0</v>
      </c>
      <c r="Y328" s="12">
        <v>4</v>
      </c>
      <c r="Z328" s="12">
        <v>6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1</v>
      </c>
      <c r="AO328" s="12">
        <v>1</v>
      </c>
      <c r="AP328" s="12">
        <v>0</v>
      </c>
      <c r="AQ328" s="12">
        <v>1</v>
      </c>
      <c r="AR328" s="12">
        <v>0</v>
      </c>
      <c r="AS328" s="12">
        <v>1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1</v>
      </c>
      <c r="CB328" s="12">
        <v>0</v>
      </c>
      <c r="CC328" s="12">
        <v>1</v>
      </c>
      <c r="CD328" s="12">
        <v>3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</row>
    <row r="329" spans="2:90" ht="20.100000000000001" customHeight="1" thickBot="1" x14ac:dyDescent="0.25">
      <c r="B329" s="4" t="s">
        <v>510</v>
      </c>
      <c r="C329" s="12">
        <v>3</v>
      </c>
      <c r="D329" s="12">
        <v>0</v>
      </c>
      <c r="E329" s="12">
        <v>3</v>
      </c>
      <c r="F329" s="12">
        <v>1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2</v>
      </c>
      <c r="AR329" s="12">
        <v>0</v>
      </c>
      <c r="AS329" s="12">
        <v>3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1</v>
      </c>
      <c r="BT329" s="12">
        <v>0</v>
      </c>
      <c r="BU329" s="12">
        <v>0</v>
      </c>
      <c r="BV329" s="12">
        <v>1</v>
      </c>
      <c r="BW329" s="12">
        <v>0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0</v>
      </c>
      <c r="CK329" s="12">
        <v>0</v>
      </c>
      <c r="CL329" s="12">
        <v>0</v>
      </c>
    </row>
    <row r="330" spans="2:90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</row>
    <row r="331" spans="2:90" ht="20.100000000000001" customHeight="1" thickBot="1" x14ac:dyDescent="0.25">
      <c r="B331" s="4" t="s">
        <v>512</v>
      </c>
      <c r="C331" s="12">
        <v>1</v>
      </c>
      <c r="D331" s="12">
        <v>0</v>
      </c>
      <c r="E331" s="12">
        <v>0</v>
      </c>
      <c r="F331" s="12">
        <v>2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1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1</v>
      </c>
      <c r="AR331" s="12">
        <v>0</v>
      </c>
      <c r="AS331" s="12">
        <v>0</v>
      </c>
      <c r="AT331" s="12">
        <v>1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</row>
    <row r="332" spans="2:90" ht="20.100000000000001" customHeight="1" thickBot="1" x14ac:dyDescent="0.25">
      <c r="B332" s="4" t="s">
        <v>513</v>
      </c>
      <c r="C332" s="12">
        <v>32</v>
      </c>
      <c r="D332" s="12">
        <v>0</v>
      </c>
      <c r="E332" s="12">
        <v>25</v>
      </c>
      <c r="F332" s="12">
        <v>26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3</v>
      </c>
      <c r="T332" s="12">
        <v>0</v>
      </c>
      <c r="U332" s="12">
        <v>2</v>
      </c>
      <c r="V332" s="12">
        <v>2</v>
      </c>
      <c r="W332" s="12">
        <v>16</v>
      </c>
      <c r="X332" s="12">
        <v>0</v>
      </c>
      <c r="Y332" s="12">
        <v>11</v>
      </c>
      <c r="Z332" s="12">
        <v>14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13</v>
      </c>
      <c r="CB332" s="12">
        <v>0</v>
      </c>
      <c r="CC332" s="12">
        <v>12</v>
      </c>
      <c r="CD332" s="12">
        <v>10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</row>
    <row r="333" spans="2:90" ht="20.100000000000001" customHeight="1" thickBot="1" x14ac:dyDescent="0.25">
      <c r="B333" s="4" t="s">
        <v>514</v>
      </c>
      <c r="C333" s="12">
        <v>0</v>
      </c>
      <c r="D333" s="12">
        <v>0</v>
      </c>
      <c r="E333" s="12">
        <v>1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1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</row>
    <row r="334" spans="2:90" ht="20.100000000000001" customHeight="1" thickBot="1" x14ac:dyDescent="0.25">
      <c r="B334" s="4" t="s">
        <v>515</v>
      </c>
      <c r="C334" s="12">
        <v>4</v>
      </c>
      <c r="D334" s="12">
        <v>0</v>
      </c>
      <c r="E334" s="12">
        <v>10</v>
      </c>
      <c r="F334" s="12">
        <v>2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1</v>
      </c>
      <c r="T334" s="12">
        <v>0</v>
      </c>
      <c r="U334" s="12">
        <v>1</v>
      </c>
      <c r="V334" s="12">
        <v>0</v>
      </c>
      <c r="W334" s="12">
        <v>2</v>
      </c>
      <c r="X334" s="12">
        <v>0</v>
      </c>
      <c r="Y334" s="12">
        <v>6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1</v>
      </c>
      <c r="CB334" s="12">
        <v>0</v>
      </c>
      <c r="CC334" s="12">
        <v>3</v>
      </c>
      <c r="CD334" s="12">
        <v>1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</row>
    <row r="335" spans="2:90" ht="20.100000000000001" customHeight="1" thickBot="1" x14ac:dyDescent="0.25">
      <c r="B335" s="4" t="s">
        <v>516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</row>
    <row r="336" spans="2:90" ht="20.100000000000001" customHeight="1" thickBot="1" x14ac:dyDescent="0.25">
      <c r="B336" s="4" t="s">
        <v>199</v>
      </c>
      <c r="C336" s="12">
        <v>24</v>
      </c>
      <c r="D336" s="12">
        <v>2</v>
      </c>
      <c r="E336" s="12">
        <v>26</v>
      </c>
      <c r="F336" s="12">
        <v>25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1</v>
      </c>
      <c r="T336" s="12">
        <v>1</v>
      </c>
      <c r="U336" s="12">
        <v>3</v>
      </c>
      <c r="V336" s="12">
        <v>0</v>
      </c>
      <c r="W336" s="12">
        <v>5</v>
      </c>
      <c r="X336" s="12">
        <v>0</v>
      </c>
      <c r="Y336" s="12">
        <v>6</v>
      </c>
      <c r="Z336" s="12">
        <v>7</v>
      </c>
      <c r="AA336" s="12">
        <v>0</v>
      </c>
      <c r="AB336" s="12">
        <v>1</v>
      </c>
      <c r="AC336" s="12">
        <v>1</v>
      </c>
      <c r="AD336" s="12">
        <v>0</v>
      </c>
      <c r="AE336" s="12">
        <v>1</v>
      </c>
      <c r="AF336" s="12">
        <v>0</v>
      </c>
      <c r="AG336" s="12">
        <v>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1</v>
      </c>
      <c r="AR336" s="12">
        <v>0</v>
      </c>
      <c r="AS336" s="12">
        <v>3</v>
      </c>
      <c r="AT336" s="12">
        <v>5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1</v>
      </c>
      <c r="BX336" s="12">
        <v>0</v>
      </c>
      <c r="BY336" s="12">
        <v>2</v>
      </c>
      <c r="BZ336" s="12">
        <v>0</v>
      </c>
      <c r="CA336" s="12">
        <v>15</v>
      </c>
      <c r="CB336" s="12">
        <v>0</v>
      </c>
      <c r="CC336" s="12">
        <v>10</v>
      </c>
      <c r="CD336" s="12">
        <v>13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</row>
    <row r="337" spans="2:90" ht="20.100000000000001" customHeight="1" thickBot="1" x14ac:dyDescent="0.25">
      <c r="B337" s="4" t="s">
        <v>517</v>
      </c>
      <c r="C337" s="12">
        <v>8</v>
      </c>
      <c r="D337" s="12">
        <v>0</v>
      </c>
      <c r="E337" s="12">
        <v>8</v>
      </c>
      <c r="F337" s="12">
        <v>13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1</v>
      </c>
      <c r="T337" s="12">
        <v>0</v>
      </c>
      <c r="U337" s="12">
        <v>1</v>
      </c>
      <c r="V337" s="12">
        <v>0</v>
      </c>
      <c r="W337" s="12">
        <v>2</v>
      </c>
      <c r="X337" s="12">
        <v>0</v>
      </c>
      <c r="Y337" s="12">
        <v>3</v>
      </c>
      <c r="Z337" s="12">
        <v>5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1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1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5</v>
      </c>
      <c r="CB337" s="12">
        <v>0</v>
      </c>
      <c r="CC337" s="12">
        <v>2</v>
      </c>
      <c r="CD337" s="12">
        <v>8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</row>
    <row r="338" spans="2:90" ht="20.100000000000001" customHeight="1" thickBot="1" x14ac:dyDescent="0.25">
      <c r="B338" s="4" t="s">
        <v>518</v>
      </c>
      <c r="C338" s="12">
        <v>21</v>
      </c>
      <c r="D338" s="12">
        <v>0</v>
      </c>
      <c r="E338" s="12">
        <v>27</v>
      </c>
      <c r="F338" s="12">
        <v>16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1</v>
      </c>
      <c r="T338" s="12">
        <v>0</v>
      </c>
      <c r="U338" s="12">
        <v>1</v>
      </c>
      <c r="V338" s="12">
        <v>0</v>
      </c>
      <c r="W338" s="12">
        <v>15</v>
      </c>
      <c r="X338" s="12">
        <v>0</v>
      </c>
      <c r="Y338" s="12">
        <v>17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1</v>
      </c>
      <c r="AH338" s="12">
        <v>2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1</v>
      </c>
      <c r="AQ338" s="12">
        <v>3</v>
      </c>
      <c r="AR338" s="12">
        <v>0</v>
      </c>
      <c r="AS338" s="12">
        <v>7</v>
      </c>
      <c r="AT338" s="12">
        <v>2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2</v>
      </c>
      <c r="CB338" s="12">
        <v>0</v>
      </c>
      <c r="CC338" s="12">
        <v>1</v>
      </c>
      <c r="CD338" s="12">
        <v>11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</row>
    <row r="339" spans="2:90" ht="20.100000000000001" customHeight="1" thickBot="1" x14ac:dyDescent="0.25">
      <c r="B339" s="4" t="s">
        <v>519</v>
      </c>
      <c r="C339" s="12">
        <v>22</v>
      </c>
      <c r="D339" s="12">
        <v>3</v>
      </c>
      <c r="E339" s="12">
        <v>37</v>
      </c>
      <c r="F339" s="12">
        <v>16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1</v>
      </c>
      <c r="T339" s="12">
        <v>1</v>
      </c>
      <c r="U339" s="12">
        <v>2</v>
      </c>
      <c r="V339" s="12">
        <v>0</v>
      </c>
      <c r="W339" s="12">
        <v>4</v>
      </c>
      <c r="X339" s="12">
        <v>1</v>
      </c>
      <c r="Y339" s="12">
        <v>10</v>
      </c>
      <c r="Z339" s="12">
        <v>4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1</v>
      </c>
      <c r="AN339" s="12">
        <v>0</v>
      </c>
      <c r="AO339" s="12">
        <v>1</v>
      </c>
      <c r="AP339" s="12">
        <v>0</v>
      </c>
      <c r="AQ339" s="12">
        <v>4</v>
      </c>
      <c r="AR339" s="12">
        <v>0</v>
      </c>
      <c r="AS339" s="12">
        <v>8</v>
      </c>
      <c r="AT339" s="12">
        <v>7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1</v>
      </c>
      <c r="BT339" s="12">
        <v>0</v>
      </c>
      <c r="BU339" s="12">
        <v>4</v>
      </c>
      <c r="BV339" s="12">
        <v>2</v>
      </c>
      <c r="BW339" s="12">
        <v>2</v>
      </c>
      <c r="BX339" s="12">
        <v>1</v>
      </c>
      <c r="BY339" s="12">
        <v>3</v>
      </c>
      <c r="BZ339" s="12">
        <v>0</v>
      </c>
      <c r="CA339" s="12">
        <v>9</v>
      </c>
      <c r="CB339" s="12">
        <v>0</v>
      </c>
      <c r="CC339" s="12">
        <v>9</v>
      </c>
      <c r="CD339" s="12">
        <v>3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</row>
    <row r="340" spans="2:90" ht="20.100000000000001" customHeight="1" thickBot="1" x14ac:dyDescent="0.25">
      <c r="B340" s="4" t="s">
        <v>520</v>
      </c>
      <c r="C340" s="12">
        <v>3</v>
      </c>
      <c r="D340" s="12">
        <v>0</v>
      </c>
      <c r="E340" s="12">
        <v>2</v>
      </c>
      <c r="F340" s="12">
        <v>2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2</v>
      </c>
      <c r="X340" s="12">
        <v>0</v>
      </c>
      <c r="Y340" s="12">
        <v>1</v>
      </c>
      <c r="Z340" s="12">
        <v>2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1</v>
      </c>
      <c r="AR340" s="12">
        <v>0</v>
      </c>
      <c r="AS340" s="12">
        <v>1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</row>
    <row r="341" spans="2:90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</row>
    <row r="342" spans="2:90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</row>
    <row r="343" spans="2:90" ht="20.100000000000001" customHeight="1" thickBot="1" x14ac:dyDescent="0.25">
      <c r="B343" s="4" t="s">
        <v>523</v>
      </c>
      <c r="C343" s="12">
        <v>21</v>
      </c>
      <c r="D343" s="12">
        <v>0</v>
      </c>
      <c r="E343" s="12">
        <v>21</v>
      </c>
      <c r="F343" s="12">
        <v>14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3</v>
      </c>
      <c r="T343" s="12">
        <v>0</v>
      </c>
      <c r="U343" s="12">
        <v>2</v>
      </c>
      <c r="V343" s="12">
        <v>1</v>
      </c>
      <c r="W343" s="12">
        <v>5</v>
      </c>
      <c r="X343" s="12">
        <v>0</v>
      </c>
      <c r="Y343" s="12">
        <v>7</v>
      </c>
      <c r="Z343" s="12">
        <v>3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5</v>
      </c>
      <c r="AR343" s="12">
        <v>0</v>
      </c>
      <c r="AS343" s="12">
        <v>7</v>
      </c>
      <c r="AT343" s="12">
        <v>3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1</v>
      </c>
      <c r="BT343" s="12">
        <v>0</v>
      </c>
      <c r="BU343" s="12">
        <v>1</v>
      </c>
      <c r="BV343" s="12">
        <v>1</v>
      </c>
      <c r="BW343" s="12">
        <v>0</v>
      </c>
      <c r="BX343" s="12">
        <v>0</v>
      </c>
      <c r="BY343" s="12">
        <v>0</v>
      </c>
      <c r="BZ343" s="12">
        <v>0</v>
      </c>
      <c r="CA343" s="12">
        <v>7</v>
      </c>
      <c r="CB343" s="12">
        <v>0</v>
      </c>
      <c r="CC343" s="12">
        <v>4</v>
      </c>
      <c r="CD343" s="12">
        <v>6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</row>
    <row r="344" spans="2:90" ht="20.100000000000001" customHeight="1" thickBot="1" x14ac:dyDescent="0.25">
      <c r="B344" s="4" t="s">
        <v>524</v>
      </c>
      <c r="C344" s="12">
        <v>63</v>
      </c>
      <c r="D344" s="12">
        <v>1</v>
      </c>
      <c r="E344" s="12">
        <v>64</v>
      </c>
      <c r="F344" s="12">
        <v>46</v>
      </c>
      <c r="G344" s="12">
        <v>0</v>
      </c>
      <c r="H344" s="12">
        <v>0</v>
      </c>
      <c r="I344" s="12">
        <v>0</v>
      </c>
      <c r="J344" s="12">
        <v>0</v>
      </c>
      <c r="K344" s="12">
        <v>2</v>
      </c>
      <c r="L344" s="12">
        <v>0</v>
      </c>
      <c r="M344" s="12">
        <v>2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2</v>
      </c>
      <c r="T344" s="12">
        <v>1</v>
      </c>
      <c r="U344" s="12">
        <v>5</v>
      </c>
      <c r="V344" s="12">
        <v>1</v>
      </c>
      <c r="W344" s="12">
        <v>17</v>
      </c>
      <c r="X344" s="12">
        <v>0</v>
      </c>
      <c r="Y344" s="12">
        <v>16</v>
      </c>
      <c r="Z344" s="12">
        <v>12</v>
      </c>
      <c r="AA344" s="12">
        <v>0</v>
      </c>
      <c r="AB344" s="12">
        <v>0</v>
      </c>
      <c r="AC344" s="12">
        <v>0</v>
      </c>
      <c r="AD344" s="12">
        <v>0</v>
      </c>
      <c r="AE344" s="12">
        <v>2</v>
      </c>
      <c r="AF344" s="12">
        <v>0</v>
      </c>
      <c r="AG344" s="12">
        <v>2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23</v>
      </c>
      <c r="AR344" s="12">
        <v>0</v>
      </c>
      <c r="AS344" s="12">
        <v>16</v>
      </c>
      <c r="AT344" s="12">
        <v>14</v>
      </c>
      <c r="AU344" s="12">
        <v>0</v>
      </c>
      <c r="AV344" s="12">
        <v>0</v>
      </c>
      <c r="AW344" s="12">
        <v>0</v>
      </c>
      <c r="AX344" s="12">
        <v>0</v>
      </c>
      <c r="AY344" s="12">
        <v>1</v>
      </c>
      <c r="AZ344" s="12">
        <v>0</v>
      </c>
      <c r="BA344" s="12">
        <v>0</v>
      </c>
      <c r="BB344" s="12">
        <v>1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4</v>
      </c>
      <c r="BT344" s="12">
        <v>0</v>
      </c>
      <c r="BU344" s="12">
        <v>5</v>
      </c>
      <c r="BV344" s="12">
        <v>7</v>
      </c>
      <c r="BW344" s="12">
        <v>2</v>
      </c>
      <c r="BX344" s="12">
        <v>0</v>
      </c>
      <c r="BY344" s="12">
        <v>2</v>
      </c>
      <c r="BZ344" s="12">
        <v>0</v>
      </c>
      <c r="CA344" s="12">
        <v>10</v>
      </c>
      <c r="CB344" s="12">
        <v>0</v>
      </c>
      <c r="CC344" s="12">
        <v>16</v>
      </c>
      <c r="CD344" s="12">
        <v>11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</row>
    <row r="345" spans="2:90" ht="20.100000000000001" customHeight="1" thickBot="1" x14ac:dyDescent="0.25">
      <c r="B345" s="4" t="s">
        <v>525</v>
      </c>
      <c r="C345" s="12">
        <v>38</v>
      </c>
      <c r="D345" s="12">
        <v>8</v>
      </c>
      <c r="E345" s="12">
        <v>59</v>
      </c>
      <c r="F345" s="12">
        <v>47</v>
      </c>
      <c r="G345" s="12">
        <v>1</v>
      </c>
      <c r="H345" s="12">
        <v>0</v>
      </c>
      <c r="I345" s="12">
        <v>0</v>
      </c>
      <c r="J345" s="12">
        <v>1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4</v>
      </c>
      <c r="U345" s="12">
        <v>6</v>
      </c>
      <c r="V345" s="12">
        <v>1</v>
      </c>
      <c r="W345" s="12">
        <v>14</v>
      </c>
      <c r="X345" s="12">
        <v>0</v>
      </c>
      <c r="Y345" s="12">
        <v>16</v>
      </c>
      <c r="Z345" s="12">
        <v>17</v>
      </c>
      <c r="AA345" s="12">
        <v>0</v>
      </c>
      <c r="AB345" s="12">
        <v>1</v>
      </c>
      <c r="AC345" s="12">
        <v>1</v>
      </c>
      <c r="AD345" s="12">
        <v>0</v>
      </c>
      <c r="AE345" s="12">
        <v>1</v>
      </c>
      <c r="AF345" s="12">
        <v>0</v>
      </c>
      <c r="AG345" s="12">
        <v>2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3</v>
      </c>
      <c r="AN345" s="12">
        <v>0</v>
      </c>
      <c r="AO345" s="12">
        <v>1</v>
      </c>
      <c r="AP345" s="12">
        <v>2</v>
      </c>
      <c r="AQ345" s="12">
        <v>4</v>
      </c>
      <c r="AR345" s="12">
        <v>0</v>
      </c>
      <c r="AS345" s="12">
        <v>10</v>
      </c>
      <c r="AT345" s="12">
        <v>2</v>
      </c>
      <c r="AU345" s="12">
        <v>0</v>
      </c>
      <c r="AV345" s="12">
        <v>0</v>
      </c>
      <c r="AW345" s="12">
        <v>1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1</v>
      </c>
      <c r="BT345" s="12">
        <v>0</v>
      </c>
      <c r="BU345" s="12">
        <v>3</v>
      </c>
      <c r="BV345" s="12">
        <v>6</v>
      </c>
      <c r="BW345" s="12">
        <v>3</v>
      </c>
      <c r="BX345" s="12">
        <v>3</v>
      </c>
      <c r="BY345" s="12">
        <v>6</v>
      </c>
      <c r="BZ345" s="12">
        <v>1</v>
      </c>
      <c r="CA345" s="12">
        <v>11</v>
      </c>
      <c r="CB345" s="12">
        <v>0</v>
      </c>
      <c r="CC345" s="12">
        <v>13</v>
      </c>
      <c r="CD345" s="12">
        <v>17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</row>
    <row r="346" spans="2:90" ht="20.100000000000001" customHeight="1" thickBot="1" x14ac:dyDescent="0.25">
      <c r="B346" s="4" t="s">
        <v>200</v>
      </c>
      <c r="C346" s="12">
        <v>113</v>
      </c>
      <c r="D346" s="12">
        <v>31</v>
      </c>
      <c r="E346" s="12">
        <v>165</v>
      </c>
      <c r="F346" s="12">
        <v>162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</v>
      </c>
      <c r="O346" s="12">
        <v>0</v>
      </c>
      <c r="P346" s="12">
        <v>0</v>
      </c>
      <c r="Q346" s="12">
        <v>0</v>
      </c>
      <c r="R346" s="12">
        <v>0</v>
      </c>
      <c r="S346" s="12">
        <v>4</v>
      </c>
      <c r="T346" s="12">
        <v>18</v>
      </c>
      <c r="U346" s="12">
        <v>22</v>
      </c>
      <c r="V346" s="12">
        <v>0</v>
      </c>
      <c r="W346" s="12">
        <v>42</v>
      </c>
      <c r="X346" s="12">
        <v>0</v>
      </c>
      <c r="Y346" s="12">
        <v>54</v>
      </c>
      <c r="Z346" s="12">
        <v>64</v>
      </c>
      <c r="AA346" s="12">
        <v>0</v>
      </c>
      <c r="AB346" s="12">
        <v>0</v>
      </c>
      <c r="AC346" s="12">
        <v>0</v>
      </c>
      <c r="AD346" s="12">
        <v>0</v>
      </c>
      <c r="AE346" s="12">
        <v>1</v>
      </c>
      <c r="AF346" s="12">
        <v>0</v>
      </c>
      <c r="AG346" s="12">
        <v>2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7</v>
      </c>
      <c r="AO346" s="12">
        <v>7</v>
      </c>
      <c r="AP346" s="12">
        <v>0</v>
      </c>
      <c r="AQ346" s="12">
        <v>20</v>
      </c>
      <c r="AR346" s="12">
        <v>0</v>
      </c>
      <c r="AS346" s="12">
        <v>19</v>
      </c>
      <c r="AT346" s="12">
        <v>26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1</v>
      </c>
      <c r="BL346" s="12">
        <v>0</v>
      </c>
      <c r="BM346" s="12">
        <v>1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11</v>
      </c>
      <c r="BT346" s="12">
        <v>0</v>
      </c>
      <c r="BU346" s="12">
        <v>12</v>
      </c>
      <c r="BV346" s="12">
        <v>13</v>
      </c>
      <c r="BW346" s="12">
        <v>4</v>
      </c>
      <c r="BX346" s="12">
        <v>6</v>
      </c>
      <c r="BY346" s="12">
        <v>11</v>
      </c>
      <c r="BZ346" s="12">
        <v>0</v>
      </c>
      <c r="CA346" s="12">
        <v>30</v>
      </c>
      <c r="CB346" s="12">
        <v>0</v>
      </c>
      <c r="CC346" s="12">
        <v>37</v>
      </c>
      <c r="CD346" s="12">
        <v>58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</row>
    <row r="347" spans="2:90" ht="20.100000000000001" customHeight="1" thickBot="1" x14ac:dyDescent="0.25">
      <c r="B347" s="4" t="s">
        <v>526</v>
      </c>
      <c r="C347" s="12">
        <v>13</v>
      </c>
      <c r="D347" s="12">
        <v>1</v>
      </c>
      <c r="E347" s="12">
        <v>11</v>
      </c>
      <c r="F347" s="12">
        <v>12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2</v>
      </c>
      <c r="T347" s="12">
        <v>0</v>
      </c>
      <c r="U347" s="12">
        <v>2</v>
      </c>
      <c r="V347" s="12">
        <v>0</v>
      </c>
      <c r="W347" s="12">
        <v>2</v>
      </c>
      <c r="X347" s="12">
        <v>0</v>
      </c>
      <c r="Y347" s="12">
        <v>3</v>
      </c>
      <c r="Z347" s="12">
        <v>4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3</v>
      </c>
      <c r="AR347" s="12">
        <v>0</v>
      </c>
      <c r="AS347" s="12">
        <v>3</v>
      </c>
      <c r="AT347" s="12">
        <v>2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1</v>
      </c>
      <c r="BX347" s="12">
        <v>1</v>
      </c>
      <c r="BY347" s="12">
        <v>2</v>
      </c>
      <c r="BZ347" s="12">
        <v>0</v>
      </c>
      <c r="CA347" s="12">
        <v>5</v>
      </c>
      <c r="CB347" s="12">
        <v>0</v>
      </c>
      <c r="CC347" s="12">
        <v>1</v>
      </c>
      <c r="CD347" s="12">
        <v>6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</row>
    <row r="348" spans="2:90" ht="20.100000000000001" customHeight="1" thickBot="1" x14ac:dyDescent="0.25">
      <c r="B348" s="4" t="s">
        <v>527</v>
      </c>
      <c r="C348" s="12">
        <v>25</v>
      </c>
      <c r="D348" s="12">
        <v>2</v>
      </c>
      <c r="E348" s="12">
        <v>18</v>
      </c>
      <c r="F348" s="12">
        <v>18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2</v>
      </c>
      <c r="U348" s="12">
        <v>1</v>
      </c>
      <c r="V348" s="12">
        <v>1</v>
      </c>
      <c r="W348" s="12">
        <v>13</v>
      </c>
      <c r="X348" s="12">
        <v>0</v>
      </c>
      <c r="Y348" s="12">
        <v>10</v>
      </c>
      <c r="Z348" s="12">
        <v>6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1</v>
      </c>
      <c r="AN348" s="12">
        <v>0</v>
      </c>
      <c r="AO348" s="12">
        <v>0</v>
      </c>
      <c r="AP348" s="12">
        <v>1</v>
      </c>
      <c r="AQ348" s="12">
        <v>2</v>
      </c>
      <c r="AR348" s="12">
        <v>0</v>
      </c>
      <c r="AS348" s="12">
        <v>1</v>
      </c>
      <c r="AT348" s="12">
        <v>2</v>
      </c>
      <c r="AU348" s="12">
        <v>0</v>
      </c>
      <c r="AV348" s="12">
        <v>0</v>
      </c>
      <c r="AW348" s="12">
        <v>0</v>
      </c>
      <c r="AX348" s="12">
        <v>0</v>
      </c>
      <c r="AY348" s="12">
        <v>1</v>
      </c>
      <c r="AZ348" s="12">
        <v>0</v>
      </c>
      <c r="BA348" s="12">
        <v>0</v>
      </c>
      <c r="BB348" s="12">
        <v>1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3</v>
      </c>
      <c r="BT348" s="12">
        <v>0</v>
      </c>
      <c r="BU348" s="12">
        <v>2</v>
      </c>
      <c r="BV348" s="12">
        <v>1</v>
      </c>
      <c r="BW348" s="12">
        <v>0</v>
      </c>
      <c r="BX348" s="12">
        <v>0</v>
      </c>
      <c r="BY348" s="12">
        <v>0</v>
      </c>
      <c r="BZ348" s="12">
        <v>0</v>
      </c>
      <c r="CA348" s="12">
        <v>5</v>
      </c>
      <c r="CB348" s="12">
        <v>0</v>
      </c>
      <c r="CC348" s="12">
        <v>4</v>
      </c>
      <c r="CD348" s="12">
        <v>6</v>
      </c>
      <c r="CE348" s="12">
        <v>0</v>
      </c>
      <c r="CF348" s="12">
        <v>0</v>
      </c>
      <c r="CG348" s="12">
        <v>0</v>
      </c>
      <c r="CH348" s="12">
        <v>0</v>
      </c>
      <c r="CI348" s="12">
        <v>0</v>
      </c>
      <c r="CJ348" s="12">
        <v>0</v>
      </c>
      <c r="CK348" s="12">
        <v>0</v>
      </c>
      <c r="CL348" s="12">
        <v>0</v>
      </c>
    </row>
    <row r="349" spans="2:90" ht="20.100000000000001" customHeight="1" thickBot="1" x14ac:dyDescent="0.25">
      <c r="B349" s="4" t="s">
        <v>528</v>
      </c>
      <c r="C349" s="12">
        <v>10</v>
      </c>
      <c r="D349" s="12">
        <v>0</v>
      </c>
      <c r="E349" s="12">
        <v>4</v>
      </c>
      <c r="F349" s="12">
        <v>6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4</v>
      </c>
      <c r="X349" s="12">
        <v>0</v>
      </c>
      <c r="Y349" s="12">
        <v>3</v>
      </c>
      <c r="Z349" s="12">
        <v>1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1</v>
      </c>
      <c r="AR349" s="12">
        <v>0</v>
      </c>
      <c r="AS349" s="12">
        <v>0</v>
      </c>
      <c r="AT349" s="12">
        <v>1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5</v>
      </c>
      <c r="CB349" s="12">
        <v>0</v>
      </c>
      <c r="CC349" s="12">
        <v>1</v>
      </c>
      <c r="CD349" s="12">
        <v>4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</row>
    <row r="350" spans="2:90" ht="20.100000000000001" customHeight="1" thickBot="1" x14ac:dyDescent="0.25">
      <c r="B350" s="4" t="s">
        <v>529</v>
      </c>
      <c r="C350" s="12">
        <v>0</v>
      </c>
      <c r="D350" s="12">
        <v>2</v>
      </c>
      <c r="E350" s="12">
        <v>8</v>
      </c>
      <c r="F350" s="12">
        <v>4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2</v>
      </c>
      <c r="U350" s="12">
        <v>2</v>
      </c>
      <c r="V350" s="12">
        <v>0</v>
      </c>
      <c r="W350" s="12">
        <v>0</v>
      </c>
      <c r="X350" s="12">
        <v>0</v>
      </c>
      <c r="Y350" s="12">
        <v>5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1</v>
      </c>
      <c r="AT350" s="12">
        <v>2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2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0</v>
      </c>
      <c r="CK350" s="12">
        <v>0</v>
      </c>
      <c r="CL350" s="12">
        <v>0</v>
      </c>
    </row>
    <row r="351" spans="2:90" ht="20.100000000000001" customHeight="1" thickBot="1" x14ac:dyDescent="0.25">
      <c r="B351" s="4" t="s">
        <v>530</v>
      </c>
      <c r="C351" s="12">
        <v>2</v>
      </c>
      <c r="D351" s="12">
        <v>0</v>
      </c>
      <c r="E351" s="12">
        <v>2</v>
      </c>
      <c r="F351" s="12">
        <v>2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2</v>
      </c>
      <c r="X351" s="12">
        <v>0</v>
      </c>
      <c r="Y351" s="12">
        <v>1</v>
      </c>
      <c r="Z351" s="12">
        <v>1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1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1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</row>
    <row r="352" spans="2:90" ht="20.100000000000001" customHeight="1" thickBot="1" x14ac:dyDescent="0.25">
      <c r="B352" s="4" t="s">
        <v>531</v>
      </c>
      <c r="C352" s="12">
        <v>6</v>
      </c>
      <c r="D352" s="12">
        <v>0</v>
      </c>
      <c r="E352" s="12">
        <v>7</v>
      </c>
      <c r="F352" s="12">
        <v>34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1</v>
      </c>
      <c r="X352" s="12">
        <v>0</v>
      </c>
      <c r="Y352" s="12">
        <v>6</v>
      </c>
      <c r="Z352" s="12">
        <v>15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2</v>
      </c>
      <c r="AR352" s="12">
        <v>0</v>
      </c>
      <c r="AS352" s="12">
        <v>0</v>
      </c>
      <c r="AT352" s="12">
        <v>6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3</v>
      </c>
      <c r="CB352" s="12">
        <v>0</v>
      </c>
      <c r="CC352" s="12">
        <v>1</v>
      </c>
      <c r="CD352" s="12">
        <v>13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</row>
    <row r="353" spans="2:90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</row>
    <row r="354" spans="2:90" ht="20.100000000000001" customHeight="1" thickBot="1" x14ac:dyDescent="0.25">
      <c r="B354" s="4" t="s">
        <v>533</v>
      </c>
      <c r="C354" s="12">
        <v>3</v>
      </c>
      <c r="D354" s="12">
        <v>1</v>
      </c>
      <c r="E354" s="12">
        <v>8</v>
      </c>
      <c r="F354" s="12">
        <v>2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2</v>
      </c>
      <c r="X354" s="12">
        <v>0</v>
      </c>
      <c r="Y354" s="12">
        <v>1</v>
      </c>
      <c r="Z354" s="12">
        <v>1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1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1</v>
      </c>
      <c r="BV354" s="12">
        <v>0</v>
      </c>
      <c r="BW354" s="12">
        <v>1</v>
      </c>
      <c r="BX354" s="12">
        <v>1</v>
      </c>
      <c r="BY354" s="12">
        <v>2</v>
      </c>
      <c r="BZ354" s="12">
        <v>0</v>
      </c>
      <c r="CA354" s="12">
        <v>0</v>
      </c>
      <c r="CB354" s="12">
        <v>0</v>
      </c>
      <c r="CC354" s="12">
        <v>3</v>
      </c>
      <c r="CD354" s="12">
        <v>1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</row>
    <row r="355" spans="2:90" ht="20.100000000000001" customHeight="1" thickBot="1" x14ac:dyDescent="0.25">
      <c r="B355" s="4" t="s">
        <v>534</v>
      </c>
      <c r="C355" s="12">
        <v>5</v>
      </c>
      <c r="D355" s="12">
        <v>0</v>
      </c>
      <c r="E355" s="12">
        <v>3</v>
      </c>
      <c r="F355" s="12">
        <v>5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3</v>
      </c>
      <c r="X355" s="12">
        <v>0</v>
      </c>
      <c r="Y355" s="12">
        <v>3</v>
      </c>
      <c r="Z355" s="12">
        <v>3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2</v>
      </c>
      <c r="BX355" s="12">
        <v>0</v>
      </c>
      <c r="BY355" s="12">
        <v>0</v>
      </c>
      <c r="BZ355" s="12">
        <v>2</v>
      </c>
      <c r="CA355" s="12">
        <v>0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</row>
    <row r="356" spans="2:90" ht="20.100000000000001" customHeight="1" thickBot="1" x14ac:dyDescent="0.25">
      <c r="B356" s="4" t="s">
        <v>535</v>
      </c>
      <c r="C356" s="12">
        <v>3</v>
      </c>
      <c r="D356" s="12">
        <v>0</v>
      </c>
      <c r="E356" s="12">
        <v>3</v>
      </c>
      <c r="F356" s="12">
        <v>2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1</v>
      </c>
      <c r="T356" s="12">
        <v>0</v>
      </c>
      <c r="U356" s="12">
        <v>1</v>
      </c>
      <c r="V356" s="12">
        <v>0</v>
      </c>
      <c r="W356" s="12">
        <v>1</v>
      </c>
      <c r="X356" s="12">
        <v>0</v>
      </c>
      <c r="Y356" s="12">
        <v>2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1</v>
      </c>
      <c r="AR356" s="12">
        <v>0</v>
      </c>
      <c r="AS356" s="12">
        <v>0</v>
      </c>
      <c r="AT356" s="12">
        <v>1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1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</row>
    <row r="357" spans="2:90" ht="20.100000000000001" customHeight="1" thickBot="1" x14ac:dyDescent="0.25">
      <c r="B357" s="4" t="s">
        <v>536</v>
      </c>
      <c r="C357" s="12">
        <v>13</v>
      </c>
      <c r="D357" s="12">
        <v>0</v>
      </c>
      <c r="E357" s="12">
        <v>19</v>
      </c>
      <c r="F357" s="12">
        <v>7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2</v>
      </c>
      <c r="X357" s="12">
        <v>0</v>
      </c>
      <c r="Y357" s="12">
        <v>7</v>
      </c>
      <c r="Z357" s="12">
        <v>2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4</v>
      </c>
      <c r="AR357" s="12">
        <v>0</v>
      </c>
      <c r="AS357" s="12">
        <v>5</v>
      </c>
      <c r="AT357" s="12">
        <v>2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7</v>
      </c>
      <c r="CB357" s="12">
        <v>0</v>
      </c>
      <c r="CC357" s="12">
        <v>7</v>
      </c>
      <c r="CD357" s="12">
        <v>3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</row>
    <row r="358" spans="2:90" ht="20.100000000000001" customHeight="1" thickBot="1" x14ac:dyDescent="0.25">
      <c r="B358" s="4" t="s">
        <v>537</v>
      </c>
      <c r="C358" s="12">
        <v>2</v>
      </c>
      <c r="D358" s="12">
        <v>0</v>
      </c>
      <c r="E358" s="12">
        <v>0</v>
      </c>
      <c r="F358" s="12">
        <v>2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1</v>
      </c>
      <c r="X358" s="12">
        <v>0</v>
      </c>
      <c r="Y358" s="12">
        <v>0</v>
      </c>
      <c r="Z358" s="12">
        <v>1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1</v>
      </c>
      <c r="CB358" s="12">
        <v>0</v>
      </c>
      <c r="CC358" s="12">
        <v>0</v>
      </c>
      <c r="CD358" s="12">
        <v>1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</row>
    <row r="359" spans="2:90" ht="20.100000000000001" customHeight="1" thickBot="1" x14ac:dyDescent="0.25">
      <c r="B359" s="4" t="s">
        <v>201</v>
      </c>
      <c r="C359" s="12">
        <v>53</v>
      </c>
      <c r="D359" s="12">
        <v>4</v>
      </c>
      <c r="E359" s="12">
        <v>50</v>
      </c>
      <c r="F359" s="12">
        <v>77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1</v>
      </c>
      <c r="T359" s="12">
        <v>2</v>
      </c>
      <c r="U359" s="12">
        <v>3</v>
      </c>
      <c r="V359" s="12">
        <v>0</v>
      </c>
      <c r="W359" s="12">
        <v>17</v>
      </c>
      <c r="X359" s="12">
        <v>0</v>
      </c>
      <c r="Y359" s="12">
        <v>13</v>
      </c>
      <c r="Z359" s="12">
        <v>23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1</v>
      </c>
      <c r="AO359" s="12">
        <v>2</v>
      </c>
      <c r="AP359" s="12">
        <v>1</v>
      </c>
      <c r="AQ359" s="12">
        <v>8</v>
      </c>
      <c r="AR359" s="12">
        <v>0</v>
      </c>
      <c r="AS359" s="12">
        <v>7</v>
      </c>
      <c r="AT359" s="12">
        <v>17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2</v>
      </c>
      <c r="BT359" s="12">
        <v>0</v>
      </c>
      <c r="BU359" s="12">
        <v>1</v>
      </c>
      <c r="BV359" s="12">
        <v>11</v>
      </c>
      <c r="BW359" s="12">
        <v>2</v>
      </c>
      <c r="BX359" s="12">
        <v>1</v>
      </c>
      <c r="BY359" s="12">
        <v>3</v>
      </c>
      <c r="BZ359" s="12">
        <v>0</v>
      </c>
      <c r="CA359" s="12">
        <v>23</v>
      </c>
      <c r="CB359" s="12">
        <v>0</v>
      </c>
      <c r="CC359" s="12">
        <v>21</v>
      </c>
      <c r="CD359" s="12">
        <v>25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0</v>
      </c>
      <c r="CK359" s="12">
        <v>0</v>
      </c>
      <c r="CL359" s="12">
        <v>0</v>
      </c>
    </row>
    <row r="360" spans="2:90" ht="20.100000000000001" customHeight="1" thickBot="1" x14ac:dyDescent="0.25">
      <c r="B360" s="4" t="s">
        <v>538</v>
      </c>
      <c r="C360" s="12">
        <v>5</v>
      </c>
      <c r="D360" s="12">
        <v>1</v>
      </c>
      <c r="E360" s="12">
        <v>7</v>
      </c>
      <c r="F360" s="12">
        <v>5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1</v>
      </c>
      <c r="U360" s="12">
        <v>1</v>
      </c>
      <c r="V360" s="12">
        <v>0</v>
      </c>
      <c r="W360" s="12">
        <v>2</v>
      </c>
      <c r="X360" s="12">
        <v>0</v>
      </c>
      <c r="Y360" s="12">
        <v>3</v>
      </c>
      <c r="Z360" s="12">
        <v>2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1</v>
      </c>
      <c r="AR360" s="12">
        <v>0</v>
      </c>
      <c r="AS360" s="12">
        <v>1</v>
      </c>
      <c r="AT360" s="12">
        <v>2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2</v>
      </c>
      <c r="CB360" s="12">
        <v>0</v>
      </c>
      <c r="CC360" s="12">
        <v>2</v>
      </c>
      <c r="CD360" s="12">
        <v>1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</row>
    <row r="361" spans="2:90" ht="20.100000000000001" customHeight="1" thickBot="1" x14ac:dyDescent="0.25">
      <c r="B361" s="4" t="s">
        <v>539</v>
      </c>
      <c r="C361" s="12">
        <v>6</v>
      </c>
      <c r="D361" s="12">
        <v>0</v>
      </c>
      <c r="E361" s="12">
        <v>2</v>
      </c>
      <c r="F361" s="12">
        <v>21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6</v>
      </c>
      <c r="X361" s="12">
        <v>0</v>
      </c>
      <c r="Y361" s="12">
        <v>2</v>
      </c>
      <c r="Z361" s="12">
        <v>21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0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</row>
    <row r="362" spans="2:90" ht="20.100000000000001" customHeight="1" thickBot="1" x14ac:dyDescent="0.25">
      <c r="B362" s="4" t="s">
        <v>540</v>
      </c>
      <c r="C362" s="12">
        <v>6</v>
      </c>
      <c r="D362" s="12">
        <v>0</v>
      </c>
      <c r="E362" s="12">
        <v>10</v>
      </c>
      <c r="F362" s="12">
        <v>8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2</v>
      </c>
      <c r="X362" s="12">
        <v>0</v>
      </c>
      <c r="Y362" s="12">
        <v>4</v>
      </c>
      <c r="Z362" s="12">
        <v>3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1</v>
      </c>
      <c r="AR362" s="12">
        <v>0</v>
      </c>
      <c r="AS362" s="12">
        <v>3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3</v>
      </c>
      <c r="CB362" s="12">
        <v>0</v>
      </c>
      <c r="CC362" s="12">
        <v>3</v>
      </c>
      <c r="CD362" s="12">
        <v>5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</row>
    <row r="363" spans="2:90" ht="20.100000000000001" customHeight="1" thickBot="1" x14ac:dyDescent="0.25">
      <c r="B363" s="4" t="s">
        <v>541</v>
      </c>
      <c r="C363" s="12">
        <v>1</v>
      </c>
      <c r="D363" s="12">
        <v>0</v>
      </c>
      <c r="E363" s="12">
        <v>2</v>
      </c>
      <c r="F363" s="12">
        <v>4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2</v>
      </c>
      <c r="Z363" s="12">
        <v>4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</row>
    <row r="364" spans="2:90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</row>
    <row r="365" spans="2:90" ht="20.100000000000001" customHeight="1" thickBot="1" x14ac:dyDescent="0.25">
      <c r="B365" s="4" t="s">
        <v>542</v>
      </c>
      <c r="C365" s="12">
        <v>2</v>
      </c>
      <c r="D365" s="12">
        <v>0</v>
      </c>
      <c r="E365" s="12">
        <v>2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2</v>
      </c>
      <c r="CB365" s="12">
        <v>0</v>
      </c>
      <c r="CC365" s="12">
        <v>2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</row>
    <row r="366" spans="2:90" ht="20.100000000000001" customHeight="1" thickBot="1" x14ac:dyDescent="0.25">
      <c r="B366" s="4" t="s">
        <v>202</v>
      </c>
      <c r="C366" s="12">
        <v>49</v>
      </c>
      <c r="D366" s="12">
        <v>0</v>
      </c>
      <c r="E366" s="12">
        <v>66</v>
      </c>
      <c r="F366" s="12">
        <v>38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1</v>
      </c>
      <c r="T366" s="12">
        <v>0</v>
      </c>
      <c r="U366" s="12">
        <v>1</v>
      </c>
      <c r="V366" s="12">
        <v>1</v>
      </c>
      <c r="W366" s="12">
        <v>19</v>
      </c>
      <c r="X366" s="12">
        <v>0</v>
      </c>
      <c r="Y366" s="12">
        <v>23</v>
      </c>
      <c r="Z366" s="12">
        <v>15</v>
      </c>
      <c r="AA366" s="12">
        <v>0</v>
      </c>
      <c r="AB366" s="12">
        <v>0</v>
      </c>
      <c r="AC366" s="12">
        <v>1</v>
      </c>
      <c r="AD366" s="12">
        <v>0</v>
      </c>
      <c r="AE366" s="12">
        <v>2</v>
      </c>
      <c r="AF366" s="12">
        <v>0</v>
      </c>
      <c r="AG366" s="12">
        <v>2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9</v>
      </c>
      <c r="AR366" s="12">
        <v>0</v>
      </c>
      <c r="AS366" s="12">
        <v>13</v>
      </c>
      <c r="AT366" s="12">
        <v>6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1</v>
      </c>
      <c r="BT366" s="12">
        <v>0</v>
      </c>
      <c r="BU366" s="12">
        <v>3</v>
      </c>
      <c r="BV366" s="12">
        <v>4</v>
      </c>
      <c r="BW366" s="12">
        <v>2</v>
      </c>
      <c r="BX366" s="12">
        <v>0</v>
      </c>
      <c r="BY366" s="12">
        <v>1</v>
      </c>
      <c r="BZ366" s="12">
        <v>1</v>
      </c>
      <c r="CA366" s="12">
        <v>15</v>
      </c>
      <c r="CB366" s="12">
        <v>0</v>
      </c>
      <c r="CC366" s="12">
        <v>22</v>
      </c>
      <c r="CD366" s="12">
        <v>11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</row>
    <row r="367" spans="2:90" ht="20.100000000000001" customHeight="1" thickBot="1" x14ac:dyDescent="0.25">
      <c r="B367" s="4" t="s">
        <v>543</v>
      </c>
      <c r="C367" s="12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</row>
    <row r="368" spans="2:90" ht="20.100000000000001" customHeight="1" thickBot="1" x14ac:dyDescent="0.25">
      <c r="B368" s="4" t="s">
        <v>544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</row>
    <row r="369" spans="2:90" ht="20.100000000000001" customHeight="1" thickBot="1" x14ac:dyDescent="0.25">
      <c r="B369" s="4" t="s">
        <v>545</v>
      </c>
      <c r="C369" s="12">
        <v>0</v>
      </c>
      <c r="D369" s="12">
        <v>0</v>
      </c>
      <c r="E369" s="12">
        <v>1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1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</row>
    <row r="370" spans="2:90" ht="20.100000000000001" customHeight="1" thickBot="1" x14ac:dyDescent="0.25">
      <c r="B370" s="4" t="s">
        <v>546</v>
      </c>
      <c r="C370" s="12">
        <v>7</v>
      </c>
      <c r="D370" s="12">
        <v>0</v>
      </c>
      <c r="E370" s="12">
        <v>4</v>
      </c>
      <c r="F370" s="12">
        <v>5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2</v>
      </c>
      <c r="X370" s="12">
        <v>0</v>
      </c>
      <c r="Y370" s="12">
        <v>0</v>
      </c>
      <c r="Z370" s="12">
        <v>1</v>
      </c>
      <c r="AA370" s="12">
        <v>1</v>
      </c>
      <c r="AB370" s="12">
        <v>0</v>
      </c>
      <c r="AC370" s="12">
        <v>1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1</v>
      </c>
      <c r="AR370" s="12">
        <v>0</v>
      </c>
      <c r="AS370" s="12">
        <v>1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3</v>
      </c>
      <c r="CB370" s="12">
        <v>0</v>
      </c>
      <c r="CC370" s="12">
        <v>2</v>
      </c>
      <c r="CD370" s="12">
        <v>4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</row>
    <row r="371" spans="2:90" ht="20.100000000000001" customHeight="1" thickBot="1" x14ac:dyDescent="0.25">
      <c r="B371" s="4" t="s">
        <v>645</v>
      </c>
      <c r="C371" s="12">
        <v>4</v>
      </c>
      <c r="D371" s="12">
        <v>1</v>
      </c>
      <c r="E371" s="12">
        <v>5</v>
      </c>
      <c r="F371" s="12">
        <v>6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1</v>
      </c>
      <c r="V371" s="12">
        <v>0</v>
      </c>
      <c r="W371" s="12">
        <v>2</v>
      </c>
      <c r="X371" s="12">
        <v>0</v>
      </c>
      <c r="Y371" s="12">
        <v>3</v>
      </c>
      <c r="Z371" s="12">
        <v>1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2</v>
      </c>
      <c r="CA371" s="12">
        <v>2</v>
      </c>
      <c r="CB371" s="12">
        <v>0</v>
      </c>
      <c r="CC371" s="12">
        <v>1</v>
      </c>
      <c r="CD371" s="12">
        <v>2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</row>
    <row r="372" spans="2:90" ht="20.100000000000001" customHeight="1" thickBot="1" x14ac:dyDescent="0.25">
      <c r="B372" s="4" t="s">
        <v>547</v>
      </c>
      <c r="C372" s="12">
        <v>6</v>
      </c>
      <c r="D372" s="12">
        <v>1</v>
      </c>
      <c r="E372" s="12">
        <v>9</v>
      </c>
      <c r="F372" s="12">
        <v>9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1</v>
      </c>
      <c r="T372" s="12">
        <v>0</v>
      </c>
      <c r="U372" s="12">
        <v>1</v>
      </c>
      <c r="V372" s="12">
        <v>0</v>
      </c>
      <c r="W372" s="12">
        <v>3</v>
      </c>
      <c r="X372" s="12">
        <v>0</v>
      </c>
      <c r="Y372" s="12">
        <v>1</v>
      </c>
      <c r="Z372" s="12">
        <v>4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1</v>
      </c>
      <c r="AO372" s="12">
        <v>1</v>
      </c>
      <c r="AP372" s="12">
        <v>0</v>
      </c>
      <c r="AQ372" s="12">
        <v>0</v>
      </c>
      <c r="AR372" s="12">
        <v>0</v>
      </c>
      <c r="AS372" s="12">
        <v>2</v>
      </c>
      <c r="AT372" s="12">
        <v>1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2</v>
      </c>
      <c r="BV372" s="12">
        <v>2</v>
      </c>
      <c r="BW372" s="12">
        <v>0</v>
      </c>
      <c r="BX372" s="12">
        <v>0</v>
      </c>
      <c r="BY372" s="12">
        <v>0</v>
      </c>
      <c r="BZ372" s="12">
        <v>0</v>
      </c>
      <c r="CA372" s="12">
        <v>2</v>
      </c>
      <c r="CB372" s="12">
        <v>0</v>
      </c>
      <c r="CC372" s="12">
        <v>2</v>
      </c>
      <c r="CD372" s="12">
        <v>2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</row>
    <row r="373" spans="2:90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</row>
    <row r="374" spans="2:90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</row>
    <row r="375" spans="2:90" ht="20.100000000000001" customHeight="1" thickBot="1" x14ac:dyDescent="0.25">
      <c r="B375" s="4" t="s">
        <v>550</v>
      </c>
      <c r="C375" s="12">
        <v>15</v>
      </c>
      <c r="D375" s="12">
        <v>3</v>
      </c>
      <c r="E375" s="12">
        <v>22</v>
      </c>
      <c r="F375" s="12">
        <v>9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2</v>
      </c>
      <c r="T375" s="12">
        <v>1</v>
      </c>
      <c r="U375" s="12">
        <v>3</v>
      </c>
      <c r="V375" s="12">
        <v>0</v>
      </c>
      <c r="W375" s="12">
        <v>5</v>
      </c>
      <c r="X375" s="12">
        <v>0</v>
      </c>
      <c r="Y375" s="12">
        <v>7</v>
      </c>
      <c r="Z375" s="12">
        <v>6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2</v>
      </c>
      <c r="AR375" s="12">
        <v>0</v>
      </c>
      <c r="AS375" s="12">
        <v>4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2</v>
      </c>
      <c r="BV375" s="12">
        <v>0</v>
      </c>
      <c r="BW375" s="12">
        <v>1</v>
      </c>
      <c r="BX375" s="12">
        <v>2</v>
      </c>
      <c r="BY375" s="12">
        <v>2</v>
      </c>
      <c r="BZ375" s="12">
        <v>1</v>
      </c>
      <c r="CA375" s="12">
        <v>5</v>
      </c>
      <c r="CB375" s="12">
        <v>0</v>
      </c>
      <c r="CC375" s="12">
        <v>4</v>
      </c>
      <c r="CD375" s="12">
        <v>2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</row>
    <row r="376" spans="2:90" ht="20.100000000000001" customHeight="1" thickBot="1" x14ac:dyDescent="0.25">
      <c r="B376" s="4" t="s">
        <v>551</v>
      </c>
      <c r="C376" s="12">
        <v>22</v>
      </c>
      <c r="D376" s="12">
        <v>0</v>
      </c>
      <c r="E376" s="12">
        <v>12</v>
      </c>
      <c r="F376" s="12">
        <v>26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10</v>
      </c>
      <c r="X376" s="12">
        <v>0</v>
      </c>
      <c r="Y376" s="12">
        <v>6</v>
      </c>
      <c r="Z376" s="12">
        <v>11</v>
      </c>
      <c r="AA376" s="12">
        <v>0</v>
      </c>
      <c r="AB376" s="12">
        <v>0</v>
      </c>
      <c r="AC376" s="12">
        <v>0</v>
      </c>
      <c r="AD376" s="12">
        <v>0</v>
      </c>
      <c r="AE376" s="12">
        <v>1</v>
      </c>
      <c r="AF376" s="12">
        <v>0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2</v>
      </c>
      <c r="AU376" s="12">
        <v>1</v>
      </c>
      <c r="AV376" s="12">
        <v>0</v>
      </c>
      <c r="AW376" s="12">
        <v>0</v>
      </c>
      <c r="AX376" s="12">
        <v>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1</v>
      </c>
      <c r="BX376" s="12">
        <v>0</v>
      </c>
      <c r="BY376" s="12">
        <v>1</v>
      </c>
      <c r="BZ376" s="12">
        <v>0</v>
      </c>
      <c r="CA376" s="12">
        <v>9</v>
      </c>
      <c r="CB376" s="12">
        <v>0</v>
      </c>
      <c r="CC376" s="12">
        <v>5</v>
      </c>
      <c r="CD376" s="12">
        <v>11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</row>
    <row r="377" spans="2:90" ht="20.100000000000001" customHeight="1" thickBot="1" x14ac:dyDescent="0.25">
      <c r="B377" s="4" t="s">
        <v>552</v>
      </c>
      <c r="C377" s="12">
        <v>66</v>
      </c>
      <c r="D377" s="12">
        <v>0</v>
      </c>
      <c r="E377" s="12">
        <v>77</v>
      </c>
      <c r="F377" s="12">
        <v>29</v>
      </c>
      <c r="G377" s="12">
        <v>0</v>
      </c>
      <c r="H377" s="12">
        <v>0</v>
      </c>
      <c r="I377" s="12">
        <v>1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7</v>
      </c>
      <c r="T377" s="12">
        <v>0</v>
      </c>
      <c r="U377" s="12">
        <v>7</v>
      </c>
      <c r="V377" s="12">
        <v>1</v>
      </c>
      <c r="W377" s="12">
        <v>17</v>
      </c>
      <c r="X377" s="12">
        <v>0</v>
      </c>
      <c r="Y377" s="12">
        <v>21</v>
      </c>
      <c r="Z377" s="12">
        <v>8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1</v>
      </c>
      <c r="AN377" s="12">
        <v>0</v>
      </c>
      <c r="AO377" s="12">
        <v>1</v>
      </c>
      <c r="AP377" s="12">
        <v>0</v>
      </c>
      <c r="AQ377" s="12">
        <v>15</v>
      </c>
      <c r="AR377" s="12">
        <v>0</v>
      </c>
      <c r="AS377" s="12">
        <v>14</v>
      </c>
      <c r="AT377" s="12">
        <v>6</v>
      </c>
      <c r="AU377" s="12">
        <v>0</v>
      </c>
      <c r="AV377" s="12">
        <v>0</v>
      </c>
      <c r="AW377" s="12">
        <v>1</v>
      </c>
      <c r="AX377" s="12">
        <v>0</v>
      </c>
      <c r="AY377" s="12">
        <v>3</v>
      </c>
      <c r="AZ377" s="12">
        <v>0</v>
      </c>
      <c r="BA377" s="12">
        <v>2</v>
      </c>
      <c r="BB377" s="12">
        <v>2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8</v>
      </c>
      <c r="BT377" s="12">
        <v>0</v>
      </c>
      <c r="BU377" s="12">
        <v>7</v>
      </c>
      <c r="BV377" s="12">
        <v>3</v>
      </c>
      <c r="BW377" s="12">
        <v>3</v>
      </c>
      <c r="BX377" s="12">
        <v>0</v>
      </c>
      <c r="BY377" s="12">
        <v>4</v>
      </c>
      <c r="BZ377" s="12">
        <v>0</v>
      </c>
      <c r="CA377" s="12">
        <v>12</v>
      </c>
      <c r="CB377" s="12">
        <v>0</v>
      </c>
      <c r="CC377" s="12">
        <v>19</v>
      </c>
      <c r="CD377" s="12">
        <v>9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</row>
    <row r="378" spans="2:90" ht="20.100000000000001" customHeight="1" thickBot="1" x14ac:dyDescent="0.25">
      <c r="B378" s="4" t="s">
        <v>203</v>
      </c>
      <c r="C378" s="12">
        <v>51</v>
      </c>
      <c r="D378" s="12">
        <v>0</v>
      </c>
      <c r="E378" s="12">
        <v>58</v>
      </c>
      <c r="F378" s="12">
        <v>31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1</v>
      </c>
      <c r="O378" s="12">
        <v>0</v>
      </c>
      <c r="P378" s="12">
        <v>0</v>
      </c>
      <c r="Q378" s="12">
        <v>0</v>
      </c>
      <c r="R378" s="12">
        <v>0</v>
      </c>
      <c r="S378" s="12">
        <v>7</v>
      </c>
      <c r="T378" s="12">
        <v>0</v>
      </c>
      <c r="U378" s="12">
        <v>7</v>
      </c>
      <c r="V378" s="12">
        <v>0</v>
      </c>
      <c r="W378" s="12">
        <v>12</v>
      </c>
      <c r="X378" s="12">
        <v>0</v>
      </c>
      <c r="Y378" s="12">
        <v>19</v>
      </c>
      <c r="Z378" s="12">
        <v>4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3</v>
      </c>
      <c r="AQ378" s="12">
        <v>10</v>
      </c>
      <c r="AR378" s="12">
        <v>0</v>
      </c>
      <c r="AS378" s="12">
        <v>12</v>
      </c>
      <c r="AT378" s="12">
        <v>6</v>
      </c>
      <c r="AU378" s="12">
        <v>1</v>
      </c>
      <c r="AV378" s="12">
        <v>0</v>
      </c>
      <c r="AW378" s="12">
        <v>2</v>
      </c>
      <c r="AX378" s="12">
        <v>0</v>
      </c>
      <c r="AY378" s="12">
        <v>1</v>
      </c>
      <c r="AZ378" s="12">
        <v>0</v>
      </c>
      <c r="BA378" s="12">
        <v>0</v>
      </c>
      <c r="BB378" s="12">
        <v>1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9</v>
      </c>
      <c r="BT378" s="12">
        <v>0</v>
      </c>
      <c r="BU378" s="12">
        <v>6</v>
      </c>
      <c r="BV378" s="12">
        <v>8</v>
      </c>
      <c r="BW378" s="12">
        <v>11</v>
      </c>
      <c r="BX378" s="12">
        <v>0</v>
      </c>
      <c r="BY378" s="12">
        <v>8</v>
      </c>
      <c r="BZ378" s="12">
        <v>8</v>
      </c>
      <c r="CA378" s="12">
        <v>0</v>
      </c>
      <c r="CB378" s="12">
        <v>0</v>
      </c>
      <c r="CC378" s="12">
        <v>4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</row>
    <row r="379" spans="2:90" ht="20.100000000000001" customHeight="1" thickBot="1" x14ac:dyDescent="0.25">
      <c r="B379" s="4" t="s">
        <v>553</v>
      </c>
      <c r="C379" s="12">
        <v>4</v>
      </c>
      <c r="D379" s="12">
        <v>0</v>
      </c>
      <c r="E379" s="12">
        <v>4</v>
      </c>
      <c r="F379" s="12">
        <v>5</v>
      </c>
      <c r="G379" s="12">
        <v>1</v>
      </c>
      <c r="H379" s="12">
        <v>0</v>
      </c>
      <c r="I379" s="12">
        <v>2</v>
      </c>
      <c r="J379" s="12">
        <v>3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3</v>
      </c>
      <c r="X379" s="12">
        <v>0</v>
      </c>
      <c r="Y379" s="12">
        <v>2</v>
      </c>
      <c r="Z379" s="12">
        <v>2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</row>
    <row r="380" spans="2:90" ht="20.100000000000001" customHeight="1" thickBot="1" x14ac:dyDescent="0.25">
      <c r="B380" s="4" t="s">
        <v>554</v>
      </c>
      <c r="C380" s="12">
        <v>8</v>
      </c>
      <c r="D380" s="12">
        <v>0</v>
      </c>
      <c r="E380" s="12">
        <v>6</v>
      </c>
      <c r="F380" s="12">
        <v>3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6</v>
      </c>
      <c r="X380" s="12">
        <v>0</v>
      </c>
      <c r="Y380" s="12">
        <v>4</v>
      </c>
      <c r="Z380" s="12">
        <v>3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2</v>
      </c>
      <c r="CB380" s="12">
        <v>0</v>
      </c>
      <c r="CC380" s="12">
        <v>2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</row>
    <row r="381" spans="2:90" ht="20.100000000000001" customHeight="1" thickBot="1" x14ac:dyDescent="0.25">
      <c r="B381" s="4" t="s">
        <v>555</v>
      </c>
      <c r="C381" s="12">
        <v>6</v>
      </c>
      <c r="D381" s="12">
        <v>0</v>
      </c>
      <c r="E381" s="12">
        <v>13</v>
      </c>
      <c r="F381" s="12">
        <v>20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4</v>
      </c>
      <c r="X381" s="12">
        <v>0</v>
      </c>
      <c r="Y381" s="12">
        <v>4</v>
      </c>
      <c r="Z381" s="12">
        <v>9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1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7</v>
      </c>
      <c r="AT381" s="12">
        <v>6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2</v>
      </c>
      <c r="CB381" s="12">
        <v>0</v>
      </c>
      <c r="CC381" s="12">
        <v>2</v>
      </c>
      <c r="CD381" s="12">
        <v>4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</row>
    <row r="382" spans="2:90" ht="20.100000000000001" customHeight="1" thickBot="1" x14ac:dyDescent="0.25">
      <c r="B382" s="4" t="s">
        <v>556</v>
      </c>
      <c r="C382" s="12">
        <v>4</v>
      </c>
      <c r="D382" s="12">
        <v>0</v>
      </c>
      <c r="E382" s="12">
        <v>4</v>
      </c>
      <c r="F382" s="12">
        <v>1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1</v>
      </c>
      <c r="X382" s="12">
        <v>0</v>
      </c>
      <c r="Y382" s="12">
        <v>1</v>
      </c>
      <c r="Z382" s="12">
        <v>1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1</v>
      </c>
      <c r="BT382" s="12">
        <v>0</v>
      </c>
      <c r="BU382" s="12">
        <v>1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2</v>
      </c>
      <c r="CB382" s="12">
        <v>0</v>
      </c>
      <c r="CC382" s="12">
        <v>2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</row>
    <row r="383" spans="2:90" ht="20.100000000000001" customHeight="1" thickBot="1" x14ac:dyDescent="0.25">
      <c r="B383" s="4" t="s">
        <v>557</v>
      </c>
      <c r="C383" s="12">
        <v>5</v>
      </c>
      <c r="D383" s="12">
        <v>0</v>
      </c>
      <c r="E383" s="12">
        <v>5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2</v>
      </c>
      <c r="X383" s="12">
        <v>0</v>
      </c>
      <c r="Y383" s="12">
        <v>2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1</v>
      </c>
      <c r="AR383" s="12">
        <v>0</v>
      </c>
      <c r="AS383" s="12">
        <v>1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2</v>
      </c>
      <c r="BX383" s="12">
        <v>0</v>
      </c>
      <c r="BY383" s="12">
        <v>2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</row>
    <row r="384" spans="2:90" ht="20.100000000000001" customHeight="1" thickBot="1" x14ac:dyDescent="0.25">
      <c r="B384" s="4" t="s">
        <v>558</v>
      </c>
      <c r="C384" s="12">
        <v>4</v>
      </c>
      <c r="D384" s="12">
        <v>0</v>
      </c>
      <c r="E384" s="12">
        <v>10</v>
      </c>
      <c r="F384" s="12">
        <v>1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1</v>
      </c>
      <c r="T384" s="12">
        <v>0</v>
      </c>
      <c r="U384" s="12">
        <v>1</v>
      </c>
      <c r="V384" s="12">
        <v>0</v>
      </c>
      <c r="W384" s="12">
        <v>1</v>
      </c>
      <c r="X384" s="12">
        <v>0</v>
      </c>
      <c r="Y384" s="12">
        <v>4</v>
      </c>
      <c r="Z384" s="12">
        <v>0</v>
      </c>
      <c r="AA384" s="12">
        <v>1</v>
      </c>
      <c r="AB384" s="12">
        <v>0</v>
      </c>
      <c r="AC384" s="12">
        <v>0</v>
      </c>
      <c r="AD384" s="12">
        <v>1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1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1</v>
      </c>
      <c r="BX384" s="12">
        <v>0</v>
      </c>
      <c r="BY384" s="12">
        <v>1</v>
      </c>
      <c r="BZ384" s="12">
        <v>0</v>
      </c>
      <c r="CA384" s="12">
        <v>0</v>
      </c>
      <c r="CB384" s="12">
        <v>0</v>
      </c>
      <c r="CC384" s="12">
        <v>3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</row>
    <row r="385" spans="2:90" ht="20.100000000000001" customHeight="1" thickBot="1" x14ac:dyDescent="0.25">
      <c r="B385" s="4" t="s">
        <v>646</v>
      </c>
      <c r="C385" s="12">
        <v>7</v>
      </c>
      <c r="D385" s="12">
        <v>3</v>
      </c>
      <c r="E385" s="12">
        <v>15</v>
      </c>
      <c r="F385" s="12">
        <v>10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2</v>
      </c>
      <c r="U385" s="12">
        <v>2</v>
      </c>
      <c r="V385" s="12">
        <v>0</v>
      </c>
      <c r="W385" s="12">
        <v>3</v>
      </c>
      <c r="X385" s="12">
        <v>0</v>
      </c>
      <c r="Y385" s="12">
        <v>7</v>
      </c>
      <c r="Z385" s="12">
        <v>5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1</v>
      </c>
      <c r="AP385" s="12">
        <v>0</v>
      </c>
      <c r="AQ385" s="12">
        <v>1</v>
      </c>
      <c r="AR385" s="12">
        <v>1</v>
      </c>
      <c r="AS385" s="12">
        <v>1</v>
      </c>
      <c r="AT385" s="12">
        <v>1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3</v>
      </c>
      <c r="CB385" s="12">
        <v>0</v>
      </c>
      <c r="CC385" s="12">
        <v>4</v>
      </c>
      <c r="CD385" s="12">
        <v>4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</row>
    <row r="386" spans="2:90" ht="20.100000000000001" customHeight="1" thickBot="1" x14ac:dyDescent="0.25">
      <c r="B386" s="4" t="s">
        <v>559</v>
      </c>
      <c r="C386" s="12">
        <v>6</v>
      </c>
      <c r="D386" s="12">
        <v>0</v>
      </c>
      <c r="E386" s="12">
        <v>16</v>
      </c>
      <c r="F386" s="12">
        <v>6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1</v>
      </c>
      <c r="T386" s="12">
        <v>0</v>
      </c>
      <c r="U386" s="12">
        <v>1</v>
      </c>
      <c r="V386" s="12">
        <v>0</v>
      </c>
      <c r="W386" s="12">
        <v>1</v>
      </c>
      <c r="X386" s="12">
        <v>0</v>
      </c>
      <c r="Y386" s="12">
        <v>10</v>
      </c>
      <c r="Z386" s="12">
        <v>2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1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1</v>
      </c>
      <c r="AR386" s="12">
        <v>0</v>
      </c>
      <c r="AS386" s="12">
        <v>0</v>
      </c>
      <c r="AT386" s="12">
        <v>1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2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3</v>
      </c>
      <c r="CB386" s="12">
        <v>0</v>
      </c>
      <c r="CC386" s="12">
        <v>2</v>
      </c>
      <c r="CD386" s="12">
        <v>3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</row>
    <row r="387" spans="2:90" ht="20.100000000000001" customHeight="1" thickBot="1" x14ac:dyDescent="0.25">
      <c r="B387" s="4" t="s">
        <v>560</v>
      </c>
      <c r="C387" s="12">
        <v>9</v>
      </c>
      <c r="D387" s="12">
        <v>1</v>
      </c>
      <c r="E387" s="12">
        <v>10</v>
      </c>
      <c r="F387" s="12">
        <v>8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6</v>
      </c>
      <c r="X387" s="12">
        <v>0</v>
      </c>
      <c r="Y387" s="12">
        <v>7</v>
      </c>
      <c r="Z387" s="12">
        <v>5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1</v>
      </c>
      <c r="BY387" s="12">
        <v>1</v>
      </c>
      <c r="BZ387" s="12">
        <v>0</v>
      </c>
      <c r="CA387" s="12">
        <v>3</v>
      </c>
      <c r="CB387" s="12">
        <v>0</v>
      </c>
      <c r="CC387" s="12">
        <v>2</v>
      </c>
      <c r="CD387" s="12">
        <v>3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</row>
    <row r="388" spans="2:90" ht="20.100000000000001" customHeight="1" thickBot="1" x14ac:dyDescent="0.25">
      <c r="B388" s="4" t="s">
        <v>561</v>
      </c>
      <c r="C388" s="12">
        <v>6</v>
      </c>
      <c r="D388" s="12">
        <v>1</v>
      </c>
      <c r="E388" s="12">
        <v>4</v>
      </c>
      <c r="F388" s="12">
        <v>14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1</v>
      </c>
      <c r="U388" s="12">
        <v>1</v>
      </c>
      <c r="V388" s="12">
        <v>0</v>
      </c>
      <c r="W388" s="12">
        <v>4</v>
      </c>
      <c r="X388" s="12">
        <v>0</v>
      </c>
      <c r="Y388" s="12">
        <v>1</v>
      </c>
      <c r="Z388" s="12">
        <v>7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2</v>
      </c>
      <c r="CB388" s="12">
        <v>0</v>
      </c>
      <c r="CC388" s="12">
        <v>2</v>
      </c>
      <c r="CD388" s="12">
        <v>7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</row>
    <row r="389" spans="2:90" ht="20.100000000000001" customHeight="1" thickBot="1" x14ac:dyDescent="0.25">
      <c r="B389" s="4" t="s">
        <v>562</v>
      </c>
      <c r="C389" s="12">
        <v>99</v>
      </c>
      <c r="D389" s="12">
        <v>14</v>
      </c>
      <c r="E389" s="12">
        <v>113</v>
      </c>
      <c r="F389" s="12">
        <v>97</v>
      </c>
      <c r="G389" s="12">
        <v>0</v>
      </c>
      <c r="H389" s="12">
        <v>0</v>
      </c>
      <c r="I389" s="12">
        <v>1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2</v>
      </c>
      <c r="T389" s="12">
        <v>6</v>
      </c>
      <c r="U389" s="12">
        <v>8</v>
      </c>
      <c r="V389" s="12">
        <v>0</v>
      </c>
      <c r="W389" s="12">
        <v>43</v>
      </c>
      <c r="X389" s="12">
        <v>1</v>
      </c>
      <c r="Y389" s="12">
        <v>35</v>
      </c>
      <c r="Z389" s="12">
        <v>42</v>
      </c>
      <c r="AA389" s="12">
        <v>0</v>
      </c>
      <c r="AB389" s="12">
        <v>0</v>
      </c>
      <c r="AC389" s="12">
        <v>1</v>
      </c>
      <c r="AD389" s="12">
        <v>0</v>
      </c>
      <c r="AE389" s="12">
        <v>0</v>
      </c>
      <c r="AF389" s="12">
        <v>0</v>
      </c>
      <c r="AG389" s="12">
        <v>1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2</v>
      </c>
      <c r="AO389" s="12">
        <v>2</v>
      </c>
      <c r="AP389" s="12">
        <v>0</v>
      </c>
      <c r="AQ389" s="12">
        <v>20</v>
      </c>
      <c r="AR389" s="12">
        <v>1</v>
      </c>
      <c r="AS389" s="12">
        <v>27</v>
      </c>
      <c r="AT389" s="12">
        <v>15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1</v>
      </c>
      <c r="BB389" s="12">
        <v>1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2</v>
      </c>
      <c r="BT389" s="12">
        <v>0</v>
      </c>
      <c r="BU389" s="12">
        <v>1</v>
      </c>
      <c r="BV389" s="12">
        <v>4</v>
      </c>
      <c r="BW389" s="12">
        <v>1</v>
      </c>
      <c r="BX389" s="12">
        <v>4</v>
      </c>
      <c r="BY389" s="12">
        <v>6</v>
      </c>
      <c r="BZ389" s="12">
        <v>0</v>
      </c>
      <c r="CA389" s="12">
        <v>31</v>
      </c>
      <c r="CB389" s="12">
        <v>0</v>
      </c>
      <c r="CC389" s="12">
        <v>30</v>
      </c>
      <c r="CD389" s="12">
        <v>35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</row>
    <row r="390" spans="2:90" ht="20.100000000000001" customHeight="1" thickBot="1" x14ac:dyDescent="0.25">
      <c r="B390" s="4" t="s">
        <v>563</v>
      </c>
      <c r="C390" s="12">
        <v>47</v>
      </c>
      <c r="D390" s="12">
        <v>4</v>
      </c>
      <c r="E390" s="12">
        <v>54</v>
      </c>
      <c r="F390" s="12">
        <v>69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2</v>
      </c>
      <c r="U390" s="12">
        <v>2</v>
      </c>
      <c r="V390" s="12">
        <v>0</v>
      </c>
      <c r="W390" s="12">
        <v>19</v>
      </c>
      <c r="X390" s="12">
        <v>0</v>
      </c>
      <c r="Y390" s="12">
        <v>18</v>
      </c>
      <c r="Z390" s="12">
        <v>23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1</v>
      </c>
      <c r="AO390" s="12">
        <v>1</v>
      </c>
      <c r="AP390" s="12">
        <v>0</v>
      </c>
      <c r="AQ390" s="12">
        <v>11</v>
      </c>
      <c r="AR390" s="12">
        <v>1</v>
      </c>
      <c r="AS390" s="12">
        <v>19</v>
      </c>
      <c r="AT390" s="12">
        <v>15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17</v>
      </c>
      <c r="CB390" s="12">
        <v>0</v>
      </c>
      <c r="CC390" s="12">
        <v>14</v>
      </c>
      <c r="CD390" s="12">
        <v>31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</row>
    <row r="391" spans="2:90" ht="20.100000000000001" customHeight="1" thickBot="1" x14ac:dyDescent="0.25">
      <c r="B391" s="4" t="s">
        <v>564</v>
      </c>
      <c r="C391" s="12">
        <v>98</v>
      </c>
      <c r="D391" s="12">
        <v>0</v>
      </c>
      <c r="E391" s="12">
        <v>66</v>
      </c>
      <c r="F391" s="12">
        <v>87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9</v>
      </c>
      <c r="T391" s="12">
        <v>0</v>
      </c>
      <c r="U391" s="12">
        <v>4</v>
      </c>
      <c r="V391" s="12">
        <v>5</v>
      </c>
      <c r="W391" s="12">
        <v>33</v>
      </c>
      <c r="X391" s="12">
        <v>0</v>
      </c>
      <c r="Y391" s="12">
        <v>23</v>
      </c>
      <c r="Z391" s="12">
        <v>33</v>
      </c>
      <c r="AA391" s="12">
        <v>0</v>
      </c>
      <c r="AB391" s="12">
        <v>0</v>
      </c>
      <c r="AC391" s="12">
        <v>0</v>
      </c>
      <c r="AD391" s="12">
        <v>0</v>
      </c>
      <c r="AE391" s="12">
        <v>1</v>
      </c>
      <c r="AF391" s="12">
        <v>0</v>
      </c>
      <c r="AG391" s="12">
        <v>1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4</v>
      </c>
      <c r="AN391" s="12">
        <v>0</v>
      </c>
      <c r="AO391" s="12">
        <v>1</v>
      </c>
      <c r="AP391" s="12">
        <v>3</v>
      </c>
      <c r="AQ391" s="12">
        <v>10</v>
      </c>
      <c r="AR391" s="12">
        <v>0</v>
      </c>
      <c r="AS391" s="12">
        <v>5</v>
      </c>
      <c r="AT391" s="12">
        <v>6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4</v>
      </c>
      <c r="BT391" s="12">
        <v>0</v>
      </c>
      <c r="BU391" s="12">
        <v>4</v>
      </c>
      <c r="BV391" s="12">
        <v>3</v>
      </c>
      <c r="BW391" s="12">
        <v>0</v>
      </c>
      <c r="BX391" s="12">
        <v>0</v>
      </c>
      <c r="BY391" s="12">
        <v>0</v>
      </c>
      <c r="BZ391" s="12">
        <v>0</v>
      </c>
      <c r="CA391" s="12">
        <v>37</v>
      </c>
      <c r="CB391" s="12">
        <v>0</v>
      </c>
      <c r="CC391" s="12">
        <v>28</v>
      </c>
      <c r="CD391" s="12">
        <v>37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</row>
    <row r="392" spans="2:90" ht="20.100000000000001" customHeight="1" thickBot="1" x14ac:dyDescent="0.25">
      <c r="B392" s="4" t="s">
        <v>565</v>
      </c>
      <c r="C392" s="12">
        <v>72</v>
      </c>
      <c r="D392" s="12">
        <v>6</v>
      </c>
      <c r="E392" s="12">
        <v>94</v>
      </c>
      <c r="F392" s="12">
        <v>66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2</v>
      </c>
      <c r="U392" s="12">
        <v>4</v>
      </c>
      <c r="V392" s="12">
        <v>1</v>
      </c>
      <c r="W392" s="12">
        <v>25</v>
      </c>
      <c r="X392" s="12">
        <v>0</v>
      </c>
      <c r="Y392" s="12">
        <v>25</v>
      </c>
      <c r="Z392" s="12">
        <v>25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1</v>
      </c>
      <c r="AN392" s="12">
        <v>1</v>
      </c>
      <c r="AO392" s="12">
        <v>2</v>
      </c>
      <c r="AP392" s="12">
        <v>0</v>
      </c>
      <c r="AQ392" s="12">
        <v>15</v>
      </c>
      <c r="AR392" s="12">
        <v>0</v>
      </c>
      <c r="AS392" s="12">
        <v>9</v>
      </c>
      <c r="AT392" s="12">
        <v>12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5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4</v>
      </c>
      <c r="BT392" s="12">
        <v>0</v>
      </c>
      <c r="BU392" s="12">
        <v>7</v>
      </c>
      <c r="BV392" s="12">
        <v>9</v>
      </c>
      <c r="BW392" s="12">
        <v>1</v>
      </c>
      <c r="BX392" s="12">
        <v>3</v>
      </c>
      <c r="BY392" s="12">
        <v>5</v>
      </c>
      <c r="BZ392" s="12">
        <v>4</v>
      </c>
      <c r="CA392" s="12">
        <v>26</v>
      </c>
      <c r="CB392" s="12">
        <v>0</v>
      </c>
      <c r="CC392" s="12">
        <v>36</v>
      </c>
      <c r="CD392" s="12">
        <v>15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</row>
    <row r="393" spans="2:90" ht="20.100000000000001" customHeight="1" thickBot="1" x14ac:dyDescent="0.25">
      <c r="B393" s="4" t="s">
        <v>566</v>
      </c>
      <c r="C393" s="12">
        <v>107</v>
      </c>
      <c r="D393" s="12">
        <v>3</v>
      </c>
      <c r="E393" s="12">
        <v>121</v>
      </c>
      <c r="F393" s="12">
        <v>56</v>
      </c>
      <c r="G393" s="12">
        <v>1</v>
      </c>
      <c r="H393" s="12">
        <v>0</v>
      </c>
      <c r="I393" s="12">
        <v>1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2</v>
      </c>
      <c r="V393" s="12">
        <v>0</v>
      </c>
      <c r="W393" s="12">
        <v>37</v>
      </c>
      <c r="X393" s="12">
        <v>0</v>
      </c>
      <c r="Y393" s="12">
        <v>33</v>
      </c>
      <c r="Z393" s="12">
        <v>17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1</v>
      </c>
      <c r="AH393" s="12">
        <v>2</v>
      </c>
      <c r="AI393" s="12">
        <v>0</v>
      </c>
      <c r="AJ393" s="12">
        <v>0</v>
      </c>
      <c r="AK393" s="12">
        <v>0</v>
      </c>
      <c r="AL393" s="12">
        <v>0</v>
      </c>
      <c r="AM393" s="12">
        <v>4</v>
      </c>
      <c r="AN393" s="12">
        <v>1</v>
      </c>
      <c r="AO393" s="12">
        <v>5</v>
      </c>
      <c r="AP393" s="12">
        <v>0</v>
      </c>
      <c r="AQ393" s="12">
        <v>25</v>
      </c>
      <c r="AR393" s="12">
        <v>2</v>
      </c>
      <c r="AS393" s="12">
        <v>31</v>
      </c>
      <c r="AT393" s="12">
        <v>4</v>
      </c>
      <c r="AU393" s="12">
        <v>0</v>
      </c>
      <c r="AV393" s="12">
        <v>0</v>
      </c>
      <c r="AW393" s="12">
        <v>2</v>
      </c>
      <c r="AX393" s="12">
        <v>0</v>
      </c>
      <c r="AY393" s="12">
        <v>0</v>
      </c>
      <c r="AZ393" s="12">
        <v>0</v>
      </c>
      <c r="BA393" s="12">
        <v>1</v>
      </c>
      <c r="BB393" s="12">
        <v>2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12</v>
      </c>
      <c r="BT393" s="12">
        <v>0</v>
      </c>
      <c r="BU393" s="12">
        <v>11</v>
      </c>
      <c r="BV393" s="12">
        <v>9</v>
      </c>
      <c r="BW393" s="12">
        <v>5</v>
      </c>
      <c r="BX393" s="12">
        <v>0</v>
      </c>
      <c r="BY393" s="12">
        <v>4</v>
      </c>
      <c r="BZ393" s="12">
        <v>3</v>
      </c>
      <c r="CA393" s="12">
        <v>23</v>
      </c>
      <c r="CB393" s="12">
        <v>0</v>
      </c>
      <c r="CC393" s="12">
        <v>30</v>
      </c>
      <c r="CD393" s="12">
        <v>19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</row>
    <row r="394" spans="2:90" ht="20.100000000000001" customHeight="1" thickBot="1" x14ac:dyDescent="0.25">
      <c r="B394" s="4" t="s">
        <v>567</v>
      </c>
      <c r="C394" s="12">
        <v>26</v>
      </c>
      <c r="D394" s="12">
        <v>4</v>
      </c>
      <c r="E394" s="12">
        <v>31</v>
      </c>
      <c r="F394" s="12">
        <v>59</v>
      </c>
      <c r="G394" s="12">
        <v>0</v>
      </c>
      <c r="H394" s="12">
        <v>0</v>
      </c>
      <c r="I394" s="12">
        <v>0</v>
      </c>
      <c r="J394" s="12">
        <v>0</v>
      </c>
      <c r="K394" s="12">
        <v>3</v>
      </c>
      <c r="L394" s="12">
        <v>0</v>
      </c>
      <c r="M394" s="12">
        <v>0</v>
      </c>
      <c r="N394" s="12">
        <v>4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1</v>
      </c>
      <c r="W394" s="12">
        <v>7</v>
      </c>
      <c r="X394" s="12">
        <v>0</v>
      </c>
      <c r="Y394" s="12">
        <v>12</v>
      </c>
      <c r="Z394" s="12">
        <v>26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7</v>
      </c>
      <c r="AR394" s="12">
        <v>0</v>
      </c>
      <c r="AS394" s="12">
        <v>3</v>
      </c>
      <c r="AT394" s="12">
        <v>11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4</v>
      </c>
      <c r="BY394" s="12">
        <v>0</v>
      </c>
      <c r="BZ394" s="12">
        <v>4</v>
      </c>
      <c r="CA394" s="12">
        <v>9</v>
      </c>
      <c r="CB394" s="12">
        <v>0</v>
      </c>
      <c r="CC394" s="12">
        <v>16</v>
      </c>
      <c r="CD394" s="12">
        <v>13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</row>
    <row r="395" spans="2:90" ht="20.100000000000001" customHeight="1" thickBot="1" x14ac:dyDescent="0.25">
      <c r="B395" s="4" t="s">
        <v>568</v>
      </c>
      <c r="C395" s="12">
        <v>25</v>
      </c>
      <c r="D395" s="12">
        <v>0</v>
      </c>
      <c r="E395" s="12">
        <v>30</v>
      </c>
      <c r="F395" s="12">
        <v>13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1</v>
      </c>
      <c r="T395" s="12">
        <v>0</v>
      </c>
      <c r="U395" s="12">
        <v>1</v>
      </c>
      <c r="V395" s="12">
        <v>0</v>
      </c>
      <c r="W395" s="12">
        <v>13</v>
      </c>
      <c r="X395" s="12">
        <v>0</v>
      </c>
      <c r="Y395" s="12">
        <v>12</v>
      </c>
      <c r="Z395" s="12">
        <v>9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2</v>
      </c>
      <c r="AR395" s="12">
        <v>0</v>
      </c>
      <c r="AS395" s="12">
        <v>4</v>
      </c>
      <c r="AT395" s="12">
        <v>1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9</v>
      </c>
      <c r="CB395" s="12">
        <v>0</v>
      </c>
      <c r="CC395" s="12">
        <v>13</v>
      </c>
      <c r="CD395" s="12">
        <v>3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0</v>
      </c>
      <c r="CK395" s="12">
        <v>0</v>
      </c>
      <c r="CL395" s="12">
        <v>0</v>
      </c>
    </row>
    <row r="396" spans="2:90" ht="20.100000000000001" customHeight="1" thickBot="1" x14ac:dyDescent="0.25">
      <c r="B396" s="4" t="s">
        <v>569</v>
      </c>
      <c r="C396" s="12">
        <v>57</v>
      </c>
      <c r="D396" s="12">
        <v>0</v>
      </c>
      <c r="E396" s="12">
        <v>49</v>
      </c>
      <c r="F396" s="12">
        <v>30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22</v>
      </c>
      <c r="X396" s="12">
        <v>0</v>
      </c>
      <c r="Y396" s="12">
        <v>18</v>
      </c>
      <c r="Z396" s="12">
        <v>8</v>
      </c>
      <c r="AA396" s="12">
        <v>0</v>
      </c>
      <c r="AB396" s="12">
        <v>0</v>
      </c>
      <c r="AC396" s="12">
        <v>0</v>
      </c>
      <c r="AD396" s="12">
        <v>0</v>
      </c>
      <c r="AE396" s="12">
        <v>1</v>
      </c>
      <c r="AF396" s="12">
        <v>0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19</v>
      </c>
      <c r="AR396" s="12">
        <v>0</v>
      </c>
      <c r="AS396" s="12">
        <v>17</v>
      </c>
      <c r="AT396" s="12">
        <v>7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15</v>
      </c>
      <c r="CB396" s="12">
        <v>0</v>
      </c>
      <c r="CC396" s="12">
        <v>14</v>
      </c>
      <c r="CD396" s="12">
        <v>14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</row>
    <row r="397" spans="2:90" ht="20.100000000000001" customHeight="1" thickBot="1" x14ac:dyDescent="0.25">
      <c r="B397" s="4" t="s">
        <v>570</v>
      </c>
      <c r="C397" s="12">
        <v>80</v>
      </c>
      <c r="D397" s="12">
        <v>2</v>
      </c>
      <c r="E397" s="12">
        <v>60</v>
      </c>
      <c r="F397" s="12">
        <v>57</v>
      </c>
      <c r="G397" s="12">
        <v>0</v>
      </c>
      <c r="H397" s="12">
        <v>0</v>
      </c>
      <c r="I397" s="12">
        <v>1</v>
      </c>
      <c r="J397" s="12">
        <v>1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1</v>
      </c>
      <c r="U397" s="12">
        <v>1</v>
      </c>
      <c r="V397" s="12">
        <v>0</v>
      </c>
      <c r="W397" s="12">
        <v>26</v>
      </c>
      <c r="X397" s="12">
        <v>0</v>
      </c>
      <c r="Y397" s="12">
        <v>21</v>
      </c>
      <c r="Z397" s="12">
        <v>19</v>
      </c>
      <c r="AA397" s="12">
        <v>0</v>
      </c>
      <c r="AB397" s="12">
        <v>0</v>
      </c>
      <c r="AC397" s="12">
        <v>0</v>
      </c>
      <c r="AD397" s="12">
        <v>0</v>
      </c>
      <c r="AE397" s="12">
        <v>3</v>
      </c>
      <c r="AF397" s="12">
        <v>0</v>
      </c>
      <c r="AG397" s="12">
        <v>1</v>
      </c>
      <c r="AH397" s="12">
        <v>2</v>
      </c>
      <c r="AI397" s="12">
        <v>0</v>
      </c>
      <c r="AJ397" s="12">
        <v>0</v>
      </c>
      <c r="AK397" s="12">
        <v>0</v>
      </c>
      <c r="AL397" s="12">
        <v>0</v>
      </c>
      <c r="AM397" s="12">
        <v>3</v>
      </c>
      <c r="AN397" s="12">
        <v>0</v>
      </c>
      <c r="AO397" s="12">
        <v>3</v>
      </c>
      <c r="AP397" s="12">
        <v>0</v>
      </c>
      <c r="AQ397" s="12">
        <v>17</v>
      </c>
      <c r="AR397" s="12">
        <v>1</v>
      </c>
      <c r="AS397" s="12">
        <v>8</v>
      </c>
      <c r="AT397" s="12">
        <v>14</v>
      </c>
      <c r="AU397" s="12">
        <v>0</v>
      </c>
      <c r="AV397" s="12">
        <v>0</v>
      </c>
      <c r="AW397" s="12">
        <v>0</v>
      </c>
      <c r="AX397" s="12">
        <v>0</v>
      </c>
      <c r="AY397" s="12">
        <v>2</v>
      </c>
      <c r="AZ397" s="12">
        <v>0</v>
      </c>
      <c r="BA397" s="12">
        <v>2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5</v>
      </c>
      <c r="BT397" s="12">
        <v>0</v>
      </c>
      <c r="BU397" s="12">
        <v>3</v>
      </c>
      <c r="BV397" s="12">
        <v>2</v>
      </c>
      <c r="BW397" s="12">
        <v>3</v>
      </c>
      <c r="BX397" s="12">
        <v>0</v>
      </c>
      <c r="BY397" s="12">
        <v>2</v>
      </c>
      <c r="BZ397" s="12">
        <v>1</v>
      </c>
      <c r="CA397" s="12">
        <v>21</v>
      </c>
      <c r="CB397" s="12">
        <v>0</v>
      </c>
      <c r="CC397" s="12">
        <v>18</v>
      </c>
      <c r="CD397" s="12">
        <v>18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</row>
    <row r="398" spans="2:90" ht="20.100000000000001" customHeight="1" thickBot="1" x14ac:dyDescent="0.25">
      <c r="B398" s="4" t="s">
        <v>204</v>
      </c>
      <c r="C398" s="12">
        <v>1038</v>
      </c>
      <c r="D398" s="12">
        <v>24</v>
      </c>
      <c r="E398" s="12">
        <v>1145</v>
      </c>
      <c r="F398" s="12">
        <v>568</v>
      </c>
      <c r="G398" s="12">
        <v>7</v>
      </c>
      <c r="H398" s="12">
        <v>0</v>
      </c>
      <c r="I398" s="12">
        <v>6</v>
      </c>
      <c r="J398" s="12">
        <v>4</v>
      </c>
      <c r="K398" s="12">
        <v>19</v>
      </c>
      <c r="L398" s="12">
        <v>0</v>
      </c>
      <c r="M398" s="12">
        <v>17</v>
      </c>
      <c r="N398" s="12">
        <v>9</v>
      </c>
      <c r="O398" s="12">
        <v>0</v>
      </c>
      <c r="P398" s="12">
        <v>0</v>
      </c>
      <c r="Q398" s="12">
        <v>0</v>
      </c>
      <c r="R398" s="12">
        <v>0</v>
      </c>
      <c r="S398" s="12">
        <v>27</v>
      </c>
      <c r="T398" s="12">
        <v>13</v>
      </c>
      <c r="U398" s="12">
        <v>42</v>
      </c>
      <c r="V398" s="12">
        <v>4</v>
      </c>
      <c r="W398" s="12">
        <v>305</v>
      </c>
      <c r="X398" s="12">
        <v>0</v>
      </c>
      <c r="Y398" s="12">
        <v>310</v>
      </c>
      <c r="Z398" s="12">
        <v>194</v>
      </c>
      <c r="AA398" s="12">
        <v>2</v>
      </c>
      <c r="AB398" s="12">
        <v>0</v>
      </c>
      <c r="AC398" s="12">
        <v>4</v>
      </c>
      <c r="AD398" s="12">
        <v>0</v>
      </c>
      <c r="AE398" s="12">
        <v>8</v>
      </c>
      <c r="AF398" s="12">
        <v>0</v>
      </c>
      <c r="AG398" s="12">
        <v>10</v>
      </c>
      <c r="AH398" s="12">
        <v>3</v>
      </c>
      <c r="AI398" s="12">
        <v>0</v>
      </c>
      <c r="AJ398" s="12">
        <v>0</v>
      </c>
      <c r="AK398" s="12">
        <v>0</v>
      </c>
      <c r="AL398" s="12">
        <v>0</v>
      </c>
      <c r="AM398" s="12">
        <v>6</v>
      </c>
      <c r="AN398" s="12">
        <v>3</v>
      </c>
      <c r="AO398" s="12">
        <v>12</v>
      </c>
      <c r="AP398" s="12">
        <v>1</v>
      </c>
      <c r="AQ398" s="12">
        <v>177</v>
      </c>
      <c r="AR398" s="12">
        <v>0</v>
      </c>
      <c r="AS398" s="12">
        <v>170</v>
      </c>
      <c r="AT398" s="12">
        <v>92</v>
      </c>
      <c r="AU398" s="12">
        <v>2</v>
      </c>
      <c r="AV398" s="12">
        <v>0</v>
      </c>
      <c r="AW398" s="12">
        <v>1</v>
      </c>
      <c r="AX398" s="12">
        <v>1</v>
      </c>
      <c r="AY398" s="12">
        <v>86</v>
      </c>
      <c r="AZ398" s="12">
        <v>0</v>
      </c>
      <c r="BA398" s="12">
        <v>96</v>
      </c>
      <c r="BB398" s="12">
        <v>37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3</v>
      </c>
      <c r="BL398" s="12">
        <v>0</v>
      </c>
      <c r="BM398" s="12">
        <v>1</v>
      </c>
      <c r="BN398" s="12">
        <v>4</v>
      </c>
      <c r="BO398" s="12">
        <v>0</v>
      </c>
      <c r="BP398" s="12">
        <v>0</v>
      </c>
      <c r="BQ398" s="12">
        <v>0</v>
      </c>
      <c r="BR398" s="12">
        <v>0</v>
      </c>
      <c r="BS398" s="12">
        <v>58</v>
      </c>
      <c r="BT398" s="12">
        <v>0</v>
      </c>
      <c r="BU398" s="12">
        <v>55</v>
      </c>
      <c r="BV398" s="12">
        <v>30</v>
      </c>
      <c r="BW398" s="12">
        <v>25</v>
      </c>
      <c r="BX398" s="12">
        <v>7</v>
      </c>
      <c r="BY398" s="12">
        <v>25</v>
      </c>
      <c r="BZ398" s="12">
        <v>10</v>
      </c>
      <c r="CA398" s="12">
        <v>313</v>
      </c>
      <c r="CB398" s="12">
        <v>1</v>
      </c>
      <c r="CC398" s="12">
        <v>396</v>
      </c>
      <c r="CD398" s="12">
        <v>179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</row>
    <row r="399" spans="2:90" ht="20.100000000000001" customHeight="1" thickBot="1" x14ac:dyDescent="0.25">
      <c r="B399" s="4" t="s">
        <v>571</v>
      </c>
      <c r="C399" s="12">
        <v>65</v>
      </c>
      <c r="D399" s="12">
        <v>17</v>
      </c>
      <c r="E399" s="12">
        <v>98</v>
      </c>
      <c r="F399" s="12">
        <v>29</v>
      </c>
      <c r="G399" s="12">
        <v>1</v>
      </c>
      <c r="H399" s="12">
        <v>0</v>
      </c>
      <c r="I399" s="12">
        <v>1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2</v>
      </c>
      <c r="T399" s="12">
        <v>4</v>
      </c>
      <c r="U399" s="12">
        <v>6</v>
      </c>
      <c r="V399" s="12">
        <v>0</v>
      </c>
      <c r="W399" s="12">
        <v>16</v>
      </c>
      <c r="X399" s="12">
        <v>1</v>
      </c>
      <c r="Y399" s="12">
        <v>22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1</v>
      </c>
      <c r="AF399" s="12">
        <v>0</v>
      </c>
      <c r="AG399" s="12">
        <v>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4</v>
      </c>
      <c r="AN399" s="12">
        <v>7</v>
      </c>
      <c r="AO399" s="12">
        <v>6</v>
      </c>
      <c r="AP399" s="12">
        <v>7</v>
      </c>
      <c r="AQ399" s="12">
        <v>25</v>
      </c>
      <c r="AR399" s="12">
        <v>2</v>
      </c>
      <c r="AS399" s="12">
        <v>39</v>
      </c>
      <c r="AT399" s="12">
        <v>0</v>
      </c>
      <c r="AU399" s="12">
        <v>0</v>
      </c>
      <c r="AV399" s="12">
        <v>0</v>
      </c>
      <c r="AW399" s="12">
        <v>1</v>
      </c>
      <c r="AX399" s="12">
        <v>1</v>
      </c>
      <c r="AY399" s="12">
        <v>2</v>
      </c>
      <c r="AZ399" s="12">
        <v>0</v>
      </c>
      <c r="BA399" s="12">
        <v>2</v>
      </c>
      <c r="BB399" s="12">
        <v>14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7</v>
      </c>
      <c r="BT399" s="12">
        <v>0</v>
      </c>
      <c r="BU399" s="12">
        <v>7</v>
      </c>
      <c r="BV399" s="12">
        <v>4</v>
      </c>
      <c r="BW399" s="12">
        <v>0</v>
      </c>
      <c r="BX399" s="12">
        <v>2</v>
      </c>
      <c r="BY399" s="12">
        <v>3</v>
      </c>
      <c r="BZ399" s="12">
        <v>1</v>
      </c>
      <c r="CA399" s="12">
        <v>7</v>
      </c>
      <c r="CB399" s="12">
        <v>1</v>
      </c>
      <c r="CC399" s="12">
        <v>10</v>
      </c>
      <c r="CD399" s="12">
        <v>2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</row>
    <row r="400" spans="2:90" ht="20.100000000000001" customHeight="1" thickBot="1" x14ac:dyDescent="0.25">
      <c r="B400" s="4" t="s">
        <v>572</v>
      </c>
      <c r="C400" s="12">
        <v>74</v>
      </c>
      <c r="D400" s="12">
        <v>11</v>
      </c>
      <c r="E400" s="12">
        <v>107</v>
      </c>
      <c r="F400" s="12">
        <v>40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1</v>
      </c>
      <c r="T400" s="12">
        <v>6</v>
      </c>
      <c r="U400" s="12">
        <v>7</v>
      </c>
      <c r="V400" s="12">
        <v>0</v>
      </c>
      <c r="W400" s="12">
        <v>30</v>
      </c>
      <c r="X400" s="12">
        <v>0</v>
      </c>
      <c r="Y400" s="12">
        <v>42</v>
      </c>
      <c r="Z400" s="12">
        <v>18</v>
      </c>
      <c r="AA400" s="12">
        <v>0</v>
      </c>
      <c r="AB400" s="12">
        <v>0</v>
      </c>
      <c r="AC400" s="12">
        <v>0</v>
      </c>
      <c r="AD400" s="12">
        <v>0</v>
      </c>
      <c r="AE400" s="12">
        <v>1</v>
      </c>
      <c r="AF400" s="12">
        <v>0</v>
      </c>
      <c r="AG400" s="12">
        <v>3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1</v>
      </c>
      <c r="AN400" s="12">
        <v>1</v>
      </c>
      <c r="AO400" s="12">
        <v>3</v>
      </c>
      <c r="AP400" s="12">
        <v>0</v>
      </c>
      <c r="AQ400" s="12">
        <v>13</v>
      </c>
      <c r="AR400" s="12">
        <v>1</v>
      </c>
      <c r="AS400" s="12">
        <v>13</v>
      </c>
      <c r="AT400" s="12">
        <v>5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3</v>
      </c>
      <c r="BT400" s="12">
        <v>0</v>
      </c>
      <c r="BU400" s="12">
        <v>3</v>
      </c>
      <c r="BV400" s="12">
        <v>2</v>
      </c>
      <c r="BW400" s="12">
        <v>2</v>
      </c>
      <c r="BX400" s="12">
        <v>2</v>
      </c>
      <c r="BY400" s="12">
        <v>4</v>
      </c>
      <c r="BZ400" s="12">
        <v>0</v>
      </c>
      <c r="CA400" s="12">
        <v>23</v>
      </c>
      <c r="CB400" s="12">
        <v>1</v>
      </c>
      <c r="CC400" s="12">
        <v>32</v>
      </c>
      <c r="CD400" s="12">
        <v>15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</row>
    <row r="401" spans="2:90" ht="20.100000000000001" customHeight="1" thickBot="1" x14ac:dyDescent="0.25">
      <c r="B401" s="4" t="s">
        <v>573</v>
      </c>
      <c r="C401" s="12">
        <v>95</v>
      </c>
      <c r="D401" s="12">
        <v>6</v>
      </c>
      <c r="E401" s="12">
        <v>125</v>
      </c>
      <c r="F401" s="12">
        <v>32</v>
      </c>
      <c r="G401" s="12">
        <v>2</v>
      </c>
      <c r="H401" s="12">
        <v>0</v>
      </c>
      <c r="I401" s="12">
        <v>2</v>
      </c>
      <c r="J401" s="12">
        <v>0</v>
      </c>
      <c r="K401" s="12">
        <v>1</v>
      </c>
      <c r="L401" s="12">
        <v>0</v>
      </c>
      <c r="M401" s="12">
        <v>1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1</v>
      </c>
      <c r="T401" s="12">
        <v>4</v>
      </c>
      <c r="U401" s="12">
        <v>3</v>
      </c>
      <c r="V401" s="12">
        <v>5</v>
      </c>
      <c r="W401" s="12">
        <v>27</v>
      </c>
      <c r="X401" s="12">
        <v>0</v>
      </c>
      <c r="Y401" s="12">
        <v>35</v>
      </c>
      <c r="Z401" s="12">
        <v>9</v>
      </c>
      <c r="AA401" s="12">
        <v>0</v>
      </c>
      <c r="AB401" s="12">
        <v>0</v>
      </c>
      <c r="AC401" s="12">
        <v>0</v>
      </c>
      <c r="AD401" s="12">
        <v>0</v>
      </c>
      <c r="AE401" s="12">
        <v>2</v>
      </c>
      <c r="AF401" s="12">
        <v>0</v>
      </c>
      <c r="AG401" s="12">
        <v>1</v>
      </c>
      <c r="AH401" s="12">
        <v>2</v>
      </c>
      <c r="AI401" s="12">
        <v>0</v>
      </c>
      <c r="AJ401" s="12">
        <v>0</v>
      </c>
      <c r="AK401" s="12">
        <v>0</v>
      </c>
      <c r="AL401" s="12">
        <v>0</v>
      </c>
      <c r="AM401" s="12">
        <v>4</v>
      </c>
      <c r="AN401" s="12">
        <v>1</v>
      </c>
      <c r="AO401" s="12">
        <v>5</v>
      </c>
      <c r="AP401" s="12">
        <v>1</v>
      </c>
      <c r="AQ401" s="12">
        <v>22</v>
      </c>
      <c r="AR401" s="12">
        <v>0</v>
      </c>
      <c r="AS401" s="12">
        <v>18</v>
      </c>
      <c r="AT401" s="12">
        <v>8</v>
      </c>
      <c r="AU401" s="12">
        <v>2</v>
      </c>
      <c r="AV401" s="12">
        <v>0</v>
      </c>
      <c r="AW401" s="12">
        <v>2</v>
      </c>
      <c r="AX401" s="12">
        <v>0</v>
      </c>
      <c r="AY401" s="12">
        <v>14</v>
      </c>
      <c r="AZ401" s="12">
        <v>0</v>
      </c>
      <c r="BA401" s="12">
        <v>14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4</v>
      </c>
      <c r="BT401" s="12">
        <v>0</v>
      </c>
      <c r="BU401" s="12">
        <v>4</v>
      </c>
      <c r="BV401" s="12">
        <v>6</v>
      </c>
      <c r="BW401" s="12">
        <v>3</v>
      </c>
      <c r="BX401" s="12">
        <v>1</v>
      </c>
      <c r="BY401" s="12">
        <v>4</v>
      </c>
      <c r="BZ401" s="12">
        <v>0</v>
      </c>
      <c r="CA401" s="12">
        <v>13</v>
      </c>
      <c r="CB401" s="12">
        <v>0</v>
      </c>
      <c r="CC401" s="12">
        <v>36</v>
      </c>
      <c r="CD401" s="12">
        <v>1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</row>
    <row r="402" spans="2:90" ht="20.100000000000001" customHeight="1" thickBot="1" x14ac:dyDescent="0.25">
      <c r="B402" s="4" t="s">
        <v>574</v>
      </c>
      <c r="C402" s="12">
        <v>44</v>
      </c>
      <c r="D402" s="12">
        <v>4</v>
      </c>
      <c r="E402" s="12">
        <v>55</v>
      </c>
      <c r="F402" s="12">
        <v>21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1</v>
      </c>
      <c r="T402" s="12">
        <v>2</v>
      </c>
      <c r="U402" s="12">
        <v>2</v>
      </c>
      <c r="V402" s="12">
        <v>1</v>
      </c>
      <c r="W402" s="12">
        <v>14</v>
      </c>
      <c r="X402" s="12">
        <v>0</v>
      </c>
      <c r="Y402" s="12">
        <v>13</v>
      </c>
      <c r="Z402" s="12">
        <v>8</v>
      </c>
      <c r="AA402" s="12">
        <v>0</v>
      </c>
      <c r="AB402" s="12">
        <v>0</v>
      </c>
      <c r="AC402" s="12">
        <v>0</v>
      </c>
      <c r="AD402" s="12">
        <v>0</v>
      </c>
      <c r="AE402" s="12">
        <v>2</v>
      </c>
      <c r="AF402" s="12">
        <v>0</v>
      </c>
      <c r="AG402" s="12">
        <v>1</v>
      </c>
      <c r="AH402" s="12">
        <v>2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13</v>
      </c>
      <c r="AR402" s="12">
        <v>0</v>
      </c>
      <c r="AS402" s="12">
        <v>14</v>
      </c>
      <c r="AT402" s="12">
        <v>2</v>
      </c>
      <c r="AU402" s="12">
        <v>1</v>
      </c>
      <c r="AV402" s="12">
        <v>0</v>
      </c>
      <c r="AW402" s="12">
        <v>1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2</v>
      </c>
      <c r="BT402" s="12">
        <v>0</v>
      </c>
      <c r="BU402" s="12">
        <v>3</v>
      </c>
      <c r="BV402" s="12">
        <v>1</v>
      </c>
      <c r="BW402" s="12">
        <v>0</v>
      </c>
      <c r="BX402" s="12">
        <v>2</v>
      </c>
      <c r="BY402" s="12">
        <v>2</v>
      </c>
      <c r="BZ402" s="12">
        <v>0</v>
      </c>
      <c r="CA402" s="12">
        <v>11</v>
      </c>
      <c r="CB402" s="12">
        <v>0</v>
      </c>
      <c r="CC402" s="12">
        <v>19</v>
      </c>
      <c r="CD402" s="12">
        <v>7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</row>
    <row r="403" spans="2:90" ht="20.100000000000001" customHeight="1" thickBot="1" x14ac:dyDescent="0.25">
      <c r="B403" s="4" t="s">
        <v>575</v>
      </c>
      <c r="C403" s="12">
        <v>69</v>
      </c>
      <c r="D403" s="12">
        <v>2</v>
      </c>
      <c r="E403" s="12">
        <v>82</v>
      </c>
      <c r="F403" s="12">
        <v>37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19</v>
      </c>
      <c r="X403" s="12">
        <v>0</v>
      </c>
      <c r="Y403" s="12">
        <v>26</v>
      </c>
      <c r="Z403" s="12">
        <v>10</v>
      </c>
      <c r="AA403" s="12">
        <v>0</v>
      </c>
      <c r="AB403" s="12">
        <v>0</v>
      </c>
      <c r="AC403" s="12">
        <v>0</v>
      </c>
      <c r="AD403" s="12">
        <v>0</v>
      </c>
      <c r="AE403" s="12">
        <v>1</v>
      </c>
      <c r="AF403" s="12">
        <v>0</v>
      </c>
      <c r="AG403" s="12">
        <v>1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1</v>
      </c>
      <c r="AO403" s="12">
        <v>1</v>
      </c>
      <c r="AP403" s="12">
        <v>0</v>
      </c>
      <c r="AQ403" s="12">
        <v>14</v>
      </c>
      <c r="AR403" s="12">
        <v>0</v>
      </c>
      <c r="AS403" s="12">
        <v>15</v>
      </c>
      <c r="AT403" s="12">
        <v>3</v>
      </c>
      <c r="AU403" s="12">
        <v>1</v>
      </c>
      <c r="AV403" s="12">
        <v>0</v>
      </c>
      <c r="AW403" s="12">
        <v>1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4</v>
      </c>
      <c r="BT403" s="12">
        <v>0</v>
      </c>
      <c r="BU403" s="12">
        <v>4</v>
      </c>
      <c r="BV403" s="12">
        <v>1</v>
      </c>
      <c r="BW403" s="12">
        <v>2</v>
      </c>
      <c r="BX403" s="12">
        <v>1</v>
      </c>
      <c r="BY403" s="12">
        <v>2</v>
      </c>
      <c r="BZ403" s="12">
        <v>0</v>
      </c>
      <c r="CA403" s="12">
        <v>28</v>
      </c>
      <c r="CB403" s="12">
        <v>0</v>
      </c>
      <c r="CC403" s="12">
        <v>32</v>
      </c>
      <c r="CD403" s="12">
        <v>23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</row>
    <row r="404" spans="2:90" ht="20.100000000000001" customHeight="1" thickBot="1" x14ac:dyDescent="0.25">
      <c r="B404" s="4" t="s">
        <v>576</v>
      </c>
      <c r="C404" s="12">
        <v>46</v>
      </c>
      <c r="D404" s="12">
        <v>4</v>
      </c>
      <c r="E404" s="12">
        <v>50</v>
      </c>
      <c r="F404" s="12">
        <v>22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2</v>
      </c>
      <c r="T404" s="12">
        <v>4</v>
      </c>
      <c r="U404" s="12">
        <v>6</v>
      </c>
      <c r="V404" s="12">
        <v>0</v>
      </c>
      <c r="W404" s="12">
        <v>15</v>
      </c>
      <c r="X404" s="12">
        <v>0</v>
      </c>
      <c r="Y404" s="12">
        <v>16</v>
      </c>
      <c r="Z404" s="12">
        <v>7</v>
      </c>
      <c r="AA404" s="12">
        <v>1</v>
      </c>
      <c r="AB404" s="12">
        <v>0</v>
      </c>
      <c r="AC404" s="12">
        <v>1</v>
      </c>
      <c r="AD404" s="12">
        <v>0</v>
      </c>
      <c r="AE404" s="12">
        <v>1</v>
      </c>
      <c r="AF404" s="12">
        <v>0</v>
      </c>
      <c r="AG404" s="12">
        <v>1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8</v>
      </c>
      <c r="AR404" s="12">
        <v>0</v>
      </c>
      <c r="AS404" s="12">
        <v>8</v>
      </c>
      <c r="AT404" s="12">
        <v>7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5</v>
      </c>
      <c r="BT404" s="12">
        <v>0</v>
      </c>
      <c r="BU404" s="12">
        <v>4</v>
      </c>
      <c r="BV404" s="12">
        <v>1</v>
      </c>
      <c r="BW404" s="12">
        <v>1</v>
      </c>
      <c r="BX404" s="12">
        <v>0</v>
      </c>
      <c r="BY404" s="12">
        <v>1</v>
      </c>
      <c r="BZ404" s="12">
        <v>1</v>
      </c>
      <c r="CA404" s="12">
        <v>13</v>
      </c>
      <c r="CB404" s="12">
        <v>0</v>
      </c>
      <c r="CC404" s="12">
        <v>13</v>
      </c>
      <c r="CD404" s="12">
        <v>6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</row>
    <row r="405" spans="2:90" ht="20.100000000000001" customHeight="1" thickBot="1" x14ac:dyDescent="0.25">
      <c r="B405" s="4" t="s">
        <v>577</v>
      </c>
      <c r="C405" s="12">
        <v>51</v>
      </c>
      <c r="D405" s="12">
        <v>1</v>
      </c>
      <c r="E405" s="12">
        <v>74</v>
      </c>
      <c r="F405" s="12">
        <v>26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1</v>
      </c>
      <c r="T405" s="12">
        <v>1</v>
      </c>
      <c r="U405" s="12">
        <v>3</v>
      </c>
      <c r="V405" s="12">
        <v>0</v>
      </c>
      <c r="W405" s="12">
        <v>21</v>
      </c>
      <c r="X405" s="12">
        <v>0</v>
      </c>
      <c r="Y405" s="12">
        <v>25</v>
      </c>
      <c r="Z405" s="12">
        <v>6</v>
      </c>
      <c r="AA405" s="12">
        <v>1</v>
      </c>
      <c r="AB405" s="12">
        <v>0</v>
      </c>
      <c r="AC405" s="12">
        <v>1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9</v>
      </c>
      <c r="AR405" s="12">
        <v>0</v>
      </c>
      <c r="AS405" s="12">
        <v>16</v>
      </c>
      <c r="AT405" s="12">
        <v>3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4</v>
      </c>
      <c r="BT405" s="12">
        <v>0</v>
      </c>
      <c r="BU405" s="12">
        <v>3</v>
      </c>
      <c r="BV405" s="12">
        <v>4</v>
      </c>
      <c r="BW405" s="12">
        <v>1</v>
      </c>
      <c r="BX405" s="12">
        <v>0</v>
      </c>
      <c r="BY405" s="12">
        <v>0</v>
      </c>
      <c r="BZ405" s="12">
        <v>1</v>
      </c>
      <c r="CA405" s="12">
        <v>14</v>
      </c>
      <c r="CB405" s="12">
        <v>0</v>
      </c>
      <c r="CC405" s="12">
        <v>26</v>
      </c>
      <c r="CD405" s="12">
        <v>12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</row>
    <row r="406" spans="2:90" ht="20.100000000000001" customHeight="1" thickBot="1" x14ac:dyDescent="0.25">
      <c r="B406" s="4" t="s">
        <v>578</v>
      </c>
      <c r="C406" s="12">
        <v>9</v>
      </c>
      <c r="D406" s="12">
        <v>0</v>
      </c>
      <c r="E406" s="12">
        <v>6</v>
      </c>
      <c r="F406" s="12">
        <v>67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5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3</v>
      </c>
      <c r="X406" s="12">
        <v>0</v>
      </c>
      <c r="Y406" s="12">
        <v>2</v>
      </c>
      <c r="Z406" s="12">
        <v>28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7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3</v>
      </c>
      <c r="AR406" s="12">
        <v>0</v>
      </c>
      <c r="AS406" s="12">
        <v>2</v>
      </c>
      <c r="AT406" s="12">
        <v>7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1</v>
      </c>
      <c r="BS406" s="12">
        <v>0</v>
      </c>
      <c r="BT406" s="12">
        <v>0</v>
      </c>
      <c r="BU406" s="12">
        <v>0</v>
      </c>
      <c r="BV406" s="12">
        <v>1</v>
      </c>
      <c r="BW406" s="12">
        <v>0</v>
      </c>
      <c r="BX406" s="12">
        <v>0</v>
      </c>
      <c r="BY406" s="12">
        <v>0</v>
      </c>
      <c r="BZ406" s="12">
        <v>0</v>
      </c>
      <c r="CA406" s="12">
        <v>3</v>
      </c>
      <c r="CB406" s="12">
        <v>0</v>
      </c>
      <c r="CC406" s="12">
        <v>2</v>
      </c>
      <c r="CD406" s="12">
        <v>18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</row>
    <row r="407" spans="2:90" ht="20.100000000000001" customHeight="1" thickBot="1" x14ac:dyDescent="0.25">
      <c r="B407" s="4" t="s">
        <v>579</v>
      </c>
      <c r="C407" s="12">
        <v>45</v>
      </c>
      <c r="D407" s="12">
        <v>1</v>
      </c>
      <c r="E407" s="12">
        <v>36</v>
      </c>
      <c r="F407" s="12">
        <v>84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4</v>
      </c>
      <c r="T407" s="12">
        <v>0</v>
      </c>
      <c r="U407" s="12">
        <v>3</v>
      </c>
      <c r="V407" s="12">
        <v>0</v>
      </c>
      <c r="W407" s="12">
        <v>24</v>
      </c>
      <c r="X407" s="12">
        <v>1</v>
      </c>
      <c r="Y407" s="12">
        <v>17</v>
      </c>
      <c r="Z407" s="12">
        <v>40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1</v>
      </c>
      <c r="AI407" s="12">
        <v>0</v>
      </c>
      <c r="AJ407" s="12">
        <v>0</v>
      </c>
      <c r="AK407" s="12">
        <v>0</v>
      </c>
      <c r="AL407" s="12">
        <v>0</v>
      </c>
      <c r="AM407" s="12">
        <v>1</v>
      </c>
      <c r="AN407" s="12">
        <v>0</v>
      </c>
      <c r="AO407" s="12">
        <v>1</v>
      </c>
      <c r="AP407" s="12">
        <v>0</v>
      </c>
      <c r="AQ407" s="12">
        <v>4</v>
      </c>
      <c r="AR407" s="12">
        <v>0</v>
      </c>
      <c r="AS407" s="12">
        <v>5</v>
      </c>
      <c r="AT407" s="12">
        <v>10</v>
      </c>
      <c r="AU407" s="12">
        <v>0</v>
      </c>
      <c r="AV407" s="12">
        <v>0</v>
      </c>
      <c r="AW407" s="12">
        <v>0</v>
      </c>
      <c r="AX407" s="12">
        <v>1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1</v>
      </c>
      <c r="BT407" s="12">
        <v>0</v>
      </c>
      <c r="BU407" s="12">
        <v>1</v>
      </c>
      <c r="BV407" s="12">
        <v>0</v>
      </c>
      <c r="BW407" s="12">
        <v>7</v>
      </c>
      <c r="BX407" s="12">
        <v>0</v>
      </c>
      <c r="BY407" s="12">
        <v>1</v>
      </c>
      <c r="BZ407" s="12">
        <v>0</v>
      </c>
      <c r="CA407" s="12">
        <v>4</v>
      </c>
      <c r="CB407" s="12">
        <v>0</v>
      </c>
      <c r="CC407" s="12">
        <v>8</v>
      </c>
      <c r="CD407" s="12">
        <v>32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</row>
    <row r="408" spans="2:90" ht="20.100000000000001" customHeight="1" thickBot="1" x14ac:dyDescent="0.25">
      <c r="B408" s="4" t="s">
        <v>580</v>
      </c>
      <c r="C408" s="12">
        <v>47</v>
      </c>
      <c r="D408" s="12">
        <v>0</v>
      </c>
      <c r="E408" s="12">
        <v>46</v>
      </c>
      <c r="F408" s="12">
        <v>9</v>
      </c>
      <c r="G408" s="12">
        <v>1</v>
      </c>
      <c r="H408" s="12">
        <v>0</v>
      </c>
      <c r="I408" s="12">
        <v>1</v>
      </c>
      <c r="J408" s="12">
        <v>0</v>
      </c>
      <c r="K408" s="12">
        <v>3</v>
      </c>
      <c r="L408" s="12">
        <v>0</v>
      </c>
      <c r="M408" s="12">
        <v>3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2</v>
      </c>
      <c r="T408" s="12">
        <v>0</v>
      </c>
      <c r="U408" s="12">
        <v>2</v>
      </c>
      <c r="V408" s="12">
        <v>0</v>
      </c>
      <c r="W408" s="12">
        <v>14</v>
      </c>
      <c r="X408" s="12">
        <v>0</v>
      </c>
      <c r="Y408" s="12">
        <v>12</v>
      </c>
      <c r="Z408" s="12">
        <v>4</v>
      </c>
      <c r="AA408" s="12">
        <v>0</v>
      </c>
      <c r="AB408" s="12">
        <v>0</v>
      </c>
      <c r="AC408" s="12">
        <v>0</v>
      </c>
      <c r="AD408" s="12">
        <v>0</v>
      </c>
      <c r="AE408" s="12">
        <v>3</v>
      </c>
      <c r="AF408" s="12">
        <v>0</v>
      </c>
      <c r="AG408" s="12">
        <v>3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1</v>
      </c>
      <c r="AT408" s="12">
        <v>1</v>
      </c>
      <c r="AU408" s="12">
        <v>8</v>
      </c>
      <c r="AV408" s="12">
        <v>0</v>
      </c>
      <c r="AW408" s="12">
        <v>7</v>
      </c>
      <c r="AX408" s="12">
        <v>1</v>
      </c>
      <c r="AY408" s="12">
        <v>10</v>
      </c>
      <c r="AZ408" s="12">
        <v>0</v>
      </c>
      <c r="BA408" s="12">
        <v>11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4</v>
      </c>
      <c r="BT408" s="12">
        <v>0</v>
      </c>
      <c r="BU408" s="12">
        <v>3</v>
      </c>
      <c r="BV408" s="12">
        <v>1</v>
      </c>
      <c r="BW408" s="12">
        <v>0</v>
      </c>
      <c r="BX408" s="12">
        <v>0</v>
      </c>
      <c r="BY408" s="12">
        <v>0</v>
      </c>
      <c r="BZ408" s="12">
        <v>0</v>
      </c>
      <c r="CA408" s="12">
        <v>1</v>
      </c>
      <c r="CB408" s="12">
        <v>0</v>
      </c>
      <c r="CC408" s="12">
        <v>3</v>
      </c>
      <c r="CD408" s="12">
        <v>2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</row>
    <row r="409" spans="2:90" ht="20.100000000000001" customHeight="1" thickBot="1" x14ac:dyDescent="0.25">
      <c r="B409" s="4" t="s">
        <v>581</v>
      </c>
      <c r="C409" s="12">
        <v>21</v>
      </c>
      <c r="D409" s="12">
        <v>0</v>
      </c>
      <c r="E409" s="12">
        <v>21</v>
      </c>
      <c r="F409" s="12">
        <v>17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2</v>
      </c>
      <c r="T409" s="12">
        <v>0</v>
      </c>
      <c r="U409" s="12">
        <v>2</v>
      </c>
      <c r="V409" s="12">
        <v>0</v>
      </c>
      <c r="W409" s="12">
        <v>13</v>
      </c>
      <c r="X409" s="12">
        <v>0</v>
      </c>
      <c r="Y409" s="12">
        <v>13</v>
      </c>
      <c r="Z409" s="12">
        <v>9</v>
      </c>
      <c r="AA409" s="12">
        <v>0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1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1</v>
      </c>
      <c r="AN409" s="12">
        <v>0</v>
      </c>
      <c r="AO409" s="12">
        <v>1</v>
      </c>
      <c r="AP409" s="12">
        <v>0</v>
      </c>
      <c r="AQ409" s="12">
        <v>1</v>
      </c>
      <c r="AR409" s="12">
        <v>0</v>
      </c>
      <c r="AS409" s="12">
        <v>1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1</v>
      </c>
      <c r="BX409" s="12">
        <v>0</v>
      </c>
      <c r="BY409" s="12">
        <v>1</v>
      </c>
      <c r="BZ409" s="12">
        <v>2</v>
      </c>
      <c r="CA409" s="12">
        <v>2</v>
      </c>
      <c r="CB409" s="12">
        <v>0</v>
      </c>
      <c r="CC409" s="12">
        <v>2</v>
      </c>
      <c r="CD409" s="12">
        <v>6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</row>
    <row r="410" spans="2:90" ht="20.100000000000001" customHeight="1" thickBot="1" x14ac:dyDescent="0.25">
      <c r="B410" s="4" t="s">
        <v>582</v>
      </c>
      <c r="C410" s="12">
        <v>190</v>
      </c>
      <c r="D410" s="12">
        <v>35</v>
      </c>
      <c r="E410" s="12">
        <v>206</v>
      </c>
      <c r="F410" s="12">
        <v>92</v>
      </c>
      <c r="G410" s="12">
        <v>3</v>
      </c>
      <c r="H410" s="12">
        <v>0</v>
      </c>
      <c r="I410" s="12">
        <v>1</v>
      </c>
      <c r="J410" s="12">
        <v>2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7</v>
      </c>
      <c r="T410" s="12">
        <v>21</v>
      </c>
      <c r="U410" s="12">
        <v>23</v>
      </c>
      <c r="V410" s="12">
        <v>4</v>
      </c>
      <c r="W410" s="12">
        <v>50</v>
      </c>
      <c r="X410" s="12">
        <v>0</v>
      </c>
      <c r="Y410" s="12">
        <v>49</v>
      </c>
      <c r="Z410" s="12">
        <v>33</v>
      </c>
      <c r="AA410" s="12">
        <v>0</v>
      </c>
      <c r="AB410" s="12">
        <v>0</v>
      </c>
      <c r="AC410" s="12">
        <v>0</v>
      </c>
      <c r="AD410" s="12">
        <v>0</v>
      </c>
      <c r="AE410" s="12">
        <v>4</v>
      </c>
      <c r="AF410" s="12">
        <v>0</v>
      </c>
      <c r="AG410" s="12">
        <v>1</v>
      </c>
      <c r="AH410" s="12">
        <v>3</v>
      </c>
      <c r="AI410" s="12">
        <v>0</v>
      </c>
      <c r="AJ410" s="12">
        <v>0</v>
      </c>
      <c r="AK410" s="12">
        <v>0</v>
      </c>
      <c r="AL410" s="12">
        <v>0</v>
      </c>
      <c r="AM410" s="12">
        <v>6</v>
      </c>
      <c r="AN410" s="12">
        <v>4</v>
      </c>
      <c r="AO410" s="12">
        <v>8</v>
      </c>
      <c r="AP410" s="12">
        <v>2</v>
      </c>
      <c r="AQ410" s="12">
        <v>21</v>
      </c>
      <c r="AR410" s="12">
        <v>0</v>
      </c>
      <c r="AS410" s="12">
        <v>25</v>
      </c>
      <c r="AT410" s="12">
        <v>6</v>
      </c>
      <c r="AU410" s="12">
        <v>1</v>
      </c>
      <c r="AV410" s="12">
        <v>0</v>
      </c>
      <c r="AW410" s="12">
        <v>1</v>
      </c>
      <c r="AX410" s="12">
        <v>0</v>
      </c>
      <c r="AY410" s="12">
        <v>4</v>
      </c>
      <c r="AZ410" s="12">
        <v>0</v>
      </c>
      <c r="BA410" s="12">
        <v>3</v>
      </c>
      <c r="BB410" s="12">
        <v>4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9</v>
      </c>
      <c r="BT410" s="12">
        <v>0</v>
      </c>
      <c r="BU410" s="12">
        <v>11</v>
      </c>
      <c r="BV410" s="12">
        <v>9</v>
      </c>
      <c r="BW410" s="12">
        <v>18</v>
      </c>
      <c r="BX410" s="12">
        <v>10</v>
      </c>
      <c r="BY410" s="12">
        <v>25</v>
      </c>
      <c r="BZ410" s="12">
        <v>3</v>
      </c>
      <c r="CA410" s="12">
        <v>67</v>
      </c>
      <c r="CB410" s="12">
        <v>0</v>
      </c>
      <c r="CC410" s="12">
        <v>59</v>
      </c>
      <c r="CD410" s="12">
        <v>26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</row>
    <row r="411" spans="2:90" ht="20.100000000000001" customHeight="1" thickBot="1" x14ac:dyDescent="0.25">
      <c r="B411" s="4" t="s">
        <v>583</v>
      </c>
      <c r="C411" s="12">
        <v>52</v>
      </c>
      <c r="D411" s="12">
        <v>0</v>
      </c>
      <c r="E411" s="12">
        <v>38</v>
      </c>
      <c r="F411" s="12">
        <v>62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2</v>
      </c>
      <c r="T411" s="12">
        <v>0</v>
      </c>
      <c r="U411" s="12">
        <v>1</v>
      </c>
      <c r="V411" s="12">
        <v>2</v>
      </c>
      <c r="W411" s="12">
        <v>24</v>
      </c>
      <c r="X411" s="12">
        <v>0</v>
      </c>
      <c r="Y411" s="12">
        <v>17</v>
      </c>
      <c r="Z411" s="12">
        <v>30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1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5</v>
      </c>
      <c r="AR411" s="12">
        <v>0</v>
      </c>
      <c r="AS411" s="12">
        <v>5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</v>
      </c>
      <c r="BI411" s="12">
        <v>0</v>
      </c>
      <c r="BJ411" s="12">
        <v>0</v>
      </c>
      <c r="BK411" s="12">
        <v>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3</v>
      </c>
      <c r="BW411" s="12">
        <v>4</v>
      </c>
      <c r="BX411" s="12">
        <v>0</v>
      </c>
      <c r="BY411" s="12">
        <v>1</v>
      </c>
      <c r="BZ411" s="12">
        <v>3</v>
      </c>
      <c r="CA411" s="12">
        <v>17</v>
      </c>
      <c r="CB411" s="12">
        <v>0</v>
      </c>
      <c r="CC411" s="12">
        <v>13</v>
      </c>
      <c r="CD411" s="12">
        <v>24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</row>
    <row r="412" spans="2:90" ht="20.100000000000001" customHeight="1" thickBot="1" x14ac:dyDescent="0.25">
      <c r="B412" s="4" t="s">
        <v>584</v>
      </c>
      <c r="C412" s="12">
        <v>82</v>
      </c>
      <c r="D412" s="12">
        <v>3</v>
      </c>
      <c r="E412" s="12">
        <v>56</v>
      </c>
      <c r="F412" s="12">
        <v>115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3</v>
      </c>
      <c r="T412" s="12">
        <v>2</v>
      </c>
      <c r="U412" s="12">
        <v>6</v>
      </c>
      <c r="V412" s="12">
        <v>0</v>
      </c>
      <c r="W412" s="12">
        <v>27</v>
      </c>
      <c r="X412" s="12">
        <v>0</v>
      </c>
      <c r="Y412" s="12">
        <v>16</v>
      </c>
      <c r="Z412" s="12">
        <v>34</v>
      </c>
      <c r="AA412" s="12">
        <v>0</v>
      </c>
      <c r="AB412" s="12">
        <v>0</v>
      </c>
      <c r="AC412" s="12">
        <v>0</v>
      </c>
      <c r="AD412" s="12">
        <v>0</v>
      </c>
      <c r="AE412" s="12">
        <v>3</v>
      </c>
      <c r="AF412" s="12">
        <v>0</v>
      </c>
      <c r="AG412" s="12">
        <v>2</v>
      </c>
      <c r="AH412" s="12">
        <v>4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1</v>
      </c>
      <c r="AP412" s="12">
        <v>0</v>
      </c>
      <c r="AQ412" s="12">
        <v>16</v>
      </c>
      <c r="AR412" s="12">
        <v>0</v>
      </c>
      <c r="AS412" s="12">
        <v>11</v>
      </c>
      <c r="AT412" s="12">
        <v>28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1</v>
      </c>
      <c r="BV412" s="12">
        <v>1</v>
      </c>
      <c r="BW412" s="12">
        <v>4</v>
      </c>
      <c r="BX412" s="12">
        <v>1</v>
      </c>
      <c r="BY412" s="12">
        <v>7</v>
      </c>
      <c r="BZ412" s="12">
        <v>0</v>
      </c>
      <c r="CA412" s="12">
        <v>29</v>
      </c>
      <c r="CB412" s="12">
        <v>0</v>
      </c>
      <c r="CC412" s="12">
        <v>12</v>
      </c>
      <c r="CD412" s="12">
        <v>48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</row>
    <row r="413" spans="2:90" ht="20.100000000000001" customHeight="1" thickBot="1" x14ac:dyDescent="0.25">
      <c r="B413" s="4" t="s">
        <v>585</v>
      </c>
      <c r="C413" s="12">
        <v>13</v>
      </c>
      <c r="D413" s="12">
        <v>0</v>
      </c>
      <c r="E413" s="12">
        <v>13</v>
      </c>
      <c r="F413" s="12">
        <v>10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9</v>
      </c>
      <c r="X413" s="12">
        <v>0</v>
      </c>
      <c r="Y413" s="12">
        <v>8</v>
      </c>
      <c r="Z413" s="12">
        <v>5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1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3</v>
      </c>
      <c r="CB413" s="12">
        <v>0</v>
      </c>
      <c r="CC413" s="12">
        <v>4</v>
      </c>
      <c r="CD413" s="12">
        <v>5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</row>
    <row r="414" spans="2:90" ht="20.100000000000001" customHeight="1" thickBot="1" x14ac:dyDescent="0.25">
      <c r="B414" s="4" t="s">
        <v>205</v>
      </c>
      <c r="C414" s="12">
        <v>246</v>
      </c>
      <c r="D414" s="12">
        <v>12</v>
      </c>
      <c r="E414" s="12">
        <v>231</v>
      </c>
      <c r="F414" s="12">
        <v>214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11</v>
      </c>
      <c r="T414" s="12">
        <v>7</v>
      </c>
      <c r="U414" s="12">
        <v>18</v>
      </c>
      <c r="V414" s="12">
        <v>5</v>
      </c>
      <c r="W414" s="12">
        <v>94</v>
      </c>
      <c r="X414" s="12">
        <v>2</v>
      </c>
      <c r="Y414" s="12">
        <v>77</v>
      </c>
      <c r="Z414" s="12">
        <v>88</v>
      </c>
      <c r="AA414" s="12">
        <v>1</v>
      </c>
      <c r="AB414" s="12">
        <v>0</v>
      </c>
      <c r="AC414" s="12">
        <v>1</v>
      </c>
      <c r="AD414" s="12">
        <v>0</v>
      </c>
      <c r="AE414" s="12">
        <v>2</v>
      </c>
      <c r="AF414" s="12">
        <v>0</v>
      </c>
      <c r="AG414" s="12">
        <v>4</v>
      </c>
      <c r="AH414" s="12">
        <v>3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2</v>
      </c>
      <c r="AP414" s="12">
        <v>0</v>
      </c>
      <c r="AQ414" s="12">
        <v>37</v>
      </c>
      <c r="AR414" s="12">
        <v>0</v>
      </c>
      <c r="AS414" s="12">
        <v>20</v>
      </c>
      <c r="AT414" s="12">
        <v>27</v>
      </c>
      <c r="AU414" s="12">
        <v>1</v>
      </c>
      <c r="AV414" s="12">
        <v>0</v>
      </c>
      <c r="AW414" s="12">
        <v>2</v>
      </c>
      <c r="AX414" s="12">
        <v>0</v>
      </c>
      <c r="AY414" s="12">
        <v>1</v>
      </c>
      <c r="AZ414" s="12">
        <v>0</v>
      </c>
      <c r="BA414" s="12">
        <v>2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6</v>
      </c>
      <c r="BT414" s="12">
        <v>0</v>
      </c>
      <c r="BU414" s="12">
        <v>8</v>
      </c>
      <c r="BV414" s="12">
        <v>5</v>
      </c>
      <c r="BW414" s="12">
        <v>13</v>
      </c>
      <c r="BX414" s="12">
        <v>3</v>
      </c>
      <c r="BY414" s="12">
        <v>15</v>
      </c>
      <c r="BZ414" s="12">
        <v>4</v>
      </c>
      <c r="CA414" s="12">
        <v>80</v>
      </c>
      <c r="CB414" s="12">
        <v>0</v>
      </c>
      <c r="CC414" s="12">
        <v>82</v>
      </c>
      <c r="CD414" s="12">
        <v>82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</row>
    <row r="415" spans="2:90" ht="20.100000000000001" customHeight="1" thickBot="1" x14ac:dyDescent="0.25">
      <c r="B415" s="4" t="s">
        <v>586</v>
      </c>
      <c r="C415" s="12">
        <v>17</v>
      </c>
      <c r="D415" s="12">
        <v>1</v>
      </c>
      <c r="E415" s="12">
        <v>12</v>
      </c>
      <c r="F415" s="12">
        <v>17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1</v>
      </c>
      <c r="U415" s="12">
        <v>0</v>
      </c>
      <c r="V415" s="12">
        <v>1</v>
      </c>
      <c r="W415" s="12">
        <v>6</v>
      </c>
      <c r="X415" s="12">
        <v>0</v>
      </c>
      <c r="Y415" s="12">
        <v>3</v>
      </c>
      <c r="Z415" s="12">
        <v>5</v>
      </c>
      <c r="AA415" s="12">
        <v>1</v>
      </c>
      <c r="AB415" s="12">
        <v>0</v>
      </c>
      <c r="AC415" s="12">
        <v>1</v>
      </c>
      <c r="AD415" s="12">
        <v>0</v>
      </c>
      <c r="AE415" s="12">
        <v>0</v>
      </c>
      <c r="AF415" s="12">
        <v>0</v>
      </c>
      <c r="AG415" s="12">
        <v>0</v>
      </c>
      <c r="AH415" s="12">
        <v>1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1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9</v>
      </c>
      <c r="CB415" s="12">
        <v>0</v>
      </c>
      <c r="CC415" s="12">
        <v>8</v>
      </c>
      <c r="CD415" s="12">
        <v>9</v>
      </c>
      <c r="CE415" s="12">
        <v>0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</row>
    <row r="416" spans="2:90" ht="20.100000000000001" customHeight="1" thickBot="1" x14ac:dyDescent="0.25">
      <c r="B416" s="4" t="s">
        <v>587</v>
      </c>
      <c r="C416" s="12">
        <v>94</v>
      </c>
      <c r="D416" s="12">
        <v>1</v>
      </c>
      <c r="E416" s="12">
        <v>67</v>
      </c>
      <c r="F416" s="12">
        <v>124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8</v>
      </c>
      <c r="T416" s="12">
        <v>1</v>
      </c>
      <c r="U416" s="12">
        <v>6</v>
      </c>
      <c r="V416" s="12">
        <v>4</v>
      </c>
      <c r="W416" s="12">
        <v>25</v>
      </c>
      <c r="X416" s="12">
        <v>0</v>
      </c>
      <c r="Y416" s="12">
        <v>19</v>
      </c>
      <c r="Z416" s="12">
        <v>38</v>
      </c>
      <c r="AA416" s="12">
        <v>0</v>
      </c>
      <c r="AB416" s="12">
        <v>0</v>
      </c>
      <c r="AC416" s="12">
        <v>0</v>
      </c>
      <c r="AD416" s="12">
        <v>0</v>
      </c>
      <c r="AE416" s="12">
        <v>1</v>
      </c>
      <c r="AF416" s="12">
        <v>0</v>
      </c>
      <c r="AG416" s="12">
        <v>0</v>
      </c>
      <c r="AH416" s="12">
        <v>2</v>
      </c>
      <c r="AI416" s="12">
        <v>0</v>
      </c>
      <c r="AJ416" s="12">
        <v>0</v>
      </c>
      <c r="AK416" s="12">
        <v>0</v>
      </c>
      <c r="AL416" s="12">
        <v>0</v>
      </c>
      <c r="AM416" s="12">
        <v>9</v>
      </c>
      <c r="AN416" s="12">
        <v>0</v>
      </c>
      <c r="AO416" s="12">
        <v>5</v>
      </c>
      <c r="AP416" s="12">
        <v>5</v>
      </c>
      <c r="AQ416" s="12">
        <v>16</v>
      </c>
      <c r="AR416" s="12">
        <v>0</v>
      </c>
      <c r="AS416" s="12">
        <v>11</v>
      </c>
      <c r="AT416" s="12">
        <v>26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4</v>
      </c>
      <c r="BT416" s="12">
        <v>0</v>
      </c>
      <c r="BU416" s="12">
        <v>2</v>
      </c>
      <c r="BV416" s="12">
        <v>8</v>
      </c>
      <c r="BW416" s="12">
        <v>4</v>
      </c>
      <c r="BX416" s="12">
        <v>0</v>
      </c>
      <c r="BY416" s="12">
        <v>4</v>
      </c>
      <c r="BZ416" s="12">
        <v>2</v>
      </c>
      <c r="CA416" s="12">
        <v>27</v>
      </c>
      <c r="CB416" s="12">
        <v>0</v>
      </c>
      <c r="CC416" s="12">
        <v>20</v>
      </c>
      <c r="CD416" s="12">
        <v>39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</row>
    <row r="417" spans="2:90" ht="20.100000000000001" customHeight="1" thickBot="1" x14ac:dyDescent="0.25">
      <c r="B417" s="4" t="s">
        <v>588</v>
      </c>
      <c r="C417" s="12">
        <v>29</v>
      </c>
      <c r="D417" s="12">
        <v>1</v>
      </c>
      <c r="E417" s="12">
        <v>40</v>
      </c>
      <c r="F417" s="12">
        <v>27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2</v>
      </c>
      <c r="T417" s="12">
        <v>0</v>
      </c>
      <c r="U417" s="12">
        <v>2</v>
      </c>
      <c r="V417" s="12">
        <v>0</v>
      </c>
      <c r="W417" s="12">
        <v>12</v>
      </c>
      <c r="X417" s="12">
        <v>1</v>
      </c>
      <c r="Y417" s="12">
        <v>16</v>
      </c>
      <c r="Z417" s="12">
        <v>11</v>
      </c>
      <c r="AA417" s="12">
        <v>0</v>
      </c>
      <c r="AB417" s="12">
        <v>0</v>
      </c>
      <c r="AC417" s="12">
        <v>0</v>
      </c>
      <c r="AD417" s="12">
        <v>0</v>
      </c>
      <c r="AE417" s="12">
        <v>1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14</v>
      </c>
      <c r="CB417" s="12">
        <v>0</v>
      </c>
      <c r="CC417" s="12">
        <v>21</v>
      </c>
      <c r="CD417" s="12">
        <v>16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</row>
    <row r="418" spans="2:90" ht="20.100000000000001" customHeight="1" thickBot="1" x14ac:dyDescent="0.25">
      <c r="B418" s="4" t="s">
        <v>589</v>
      </c>
      <c r="C418" s="12">
        <v>12</v>
      </c>
      <c r="D418" s="12">
        <v>0</v>
      </c>
      <c r="E418" s="12">
        <v>18</v>
      </c>
      <c r="F418" s="12">
        <v>15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3</v>
      </c>
      <c r="X418" s="12">
        <v>0</v>
      </c>
      <c r="Y418" s="12">
        <v>9</v>
      </c>
      <c r="Z418" s="12">
        <v>4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2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9</v>
      </c>
      <c r="CB418" s="12">
        <v>0</v>
      </c>
      <c r="CC418" s="12">
        <v>7</v>
      </c>
      <c r="CD418" s="12">
        <v>11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</row>
    <row r="419" spans="2:90" ht="20.100000000000001" customHeight="1" thickBot="1" x14ac:dyDescent="0.25">
      <c r="B419" s="4" t="s">
        <v>590</v>
      </c>
      <c r="C419" s="12">
        <v>72</v>
      </c>
      <c r="D419" s="12">
        <v>6</v>
      </c>
      <c r="E419" s="12">
        <v>80</v>
      </c>
      <c r="F419" s="12">
        <v>86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3</v>
      </c>
      <c r="U419" s="12">
        <v>3</v>
      </c>
      <c r="V419" s="12">
        <v>0</v>
      </c>
      <c r="W419" s="12">
        <v>24</v>
      </c>
      <c r="X419" s="12">
        <v>0</v>
      </c>
      <c r="Y419" s="12">
        <v>26</v>
      </c>
      <c r="Z419" s="12">
        <v>24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3</v>
      </c>
      <c r="AH419" s="12">
        <v>2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1</v>
      </c>
      <c r="AO419" s="12">
        <v>1</v>
      </c>
      <c r="AP419" s="12">
        <v>0</v>
      </c>
      <c r="AQ419" s="12">
        <v>16</v>
      </c>
      <c r="AR419" s="12">
        <v>0</v>
      </c>
      <c r="AS419" s="12">
        <v>10</v>
      </c>
      <c r="AT419" s="12">
        <v>17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1</v>
      </c>
      <c r="BT419" s="12">
        <v>0</v>
      </c>
      <c r="BU419" s="12">
        <v>4</v>
      </c>
      <c r="BV419" s="12">
        <v>0</v>
      </c>
      <c r="BW419" s="12">
        <v>0</v>
      </c>
      <c r="BX419" s="12">
        <v>2</v>
      </c>
      <c r="BY419" s="12">
        <v>1</v>
      </c>
      <c r="BZ419" s="12">
        <v>1</v>
      </c>
      <c r="CA419" s="12">
        <v>31</v>
      </c>
      <c r="CB419" s="12">
        <v>0</v>
      </c>
      <c r="CC419" s="12">
        <v>32</v>
      </c>
      <c r="CD419" s="12">
        <v>42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</row>
    <row r="420" spans="2:90" ht="20.100000000000001" customHeight="1" thickBot="1" x14ac:dyDescent="0.25">
      <c r="B420" s="4" t="s">
        <v>591</v>
      </c>
      <c r="C420" s="12">
        <v>32</v>
      </c>
      <c r="D420" s="12">
        <v>0</v>
      </c>
      <c r="E420" s="12">
        <v>28</v>
      </c>
      <c r="F420" s="12">
        <v>24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2</v>
      </c>
      <c r="T420" s="12">
        <v>0</v>
      </c>
      <c r="U420" s="12">
        <v>2</v>
      </c>
      <c r="V420" s="12">
        <v>0</v>
      </c>
      <c r="W420" s="12">
        <v>7</v>
      </c>
      <c r="X420" s="12">
        <v>0</v>
      </c>
      <c r="Y420" s="12">
        <v>7</v>
      </c>
      <c r="Z420" s="12">
        <v>12</v>
      </c>
      <c r="AA420" s="12">
        <v>0</v>
      </c>
      <c r="AB420" s="12">
        <v>0</v>
      </c>
      <c r="AC420" s="12">
        <v>0</v>
      </c>
      <c r="AD420" s="12">
        <v>0</v>
      </c>
      <c r="AE420" s="12">
        <v>3</v>
      </c>
      <c r="AF420" s="12">
        <v>0</v>
      </c>
      <c r="AG420" s="12">
        <v>1</v>
      </c>
      <c r="AH420" s="12">
        <v>2</v>
      </c>
      <c r="AI420" s="12">
        <v>0</v>
      </c>
      <c r="AJ420" s="12">
        <v>0</v>
      </c>
      <c r="AK420" s="12">
        <v>0</v>
      </c>
      <c r="AL420" s="12">
        <v>0</v>
      </c>
      <c r="AM420" s="12">
        <v>2</v>
      </c>
      <c r="AN420" s="12">
        <v>0</v>
      </c>
      <c r="AO420" s="12">
        <v>2</v>
      </c>
      <c r="AP420" s="12">
        <v>0</v>
      </c>
      <c r="AQ420" s="12">
        <v>3</v>
      </c>
      <c r="AR420" s="12">
        <v>0</v>
      </c>
      <c r="AS420" s="12">
        <v>4</v>
      </c>
      <c r="AT420" s="12">
        <v>0</v>
      </c>
      <c r="AU420" s="12">
        <v>1</v>
      </c>
      <c r="AV420" s="12">
        <v>0</v>
      </c>
      <c r="AW420" s="12">
        <v>0</v>
      </c>
      <c r="AX420" s="12">
        <v>1</v>
      </c>
      <c r="AY420" s="12">
        <v>1</v>
      </c>
      <c r="AZ420" s="12">
        <v>0</v>
      </c>
      <c r="BA420" s="12">
        <v>1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2</v>
      </c>
      <c r="BT420" s="12">
        <v>0</v>
      </c>
      <c r="BU420" s="12">
        <v>1</v>
      </c>
      <c r="BV420" s="12">
        <v>1</v>
      </c>
      <c r="BW420" s="12">
        <v>3</v>
      </c>
      <c r="BX420" s="12">
        <v>0</v>
      </c>
      <c r="BY420" s="12">
        <v>2</v>
      </c>
      <c r="BZ420" s="12">
        <v>1</v>
      </c>
      <c r="CA420" s="12">
        <v>8</v>
      </c>
      <c r="CB420" s="12">
        <v>0</v>
      </c>
      <c r="CC420" s="12">
        <v>8</v>
      </c>
      <c r="CD420" s="12">
        <v>7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</row>
    <row r="421" spans="2:90" ht="20.100000000000001" customHeight="1" thickBot="1" x14ac:dyDescent="0.25">
      <c r="B421" s="4" t="s">
        <v>592</v>
      </c>
      <c r="C421" s="12">
        <v>20</v>
      </c>
      <c r="D421" s="12">
        <v>2</v>
      </c>
      <c r="E421" s="12">
        <v>21</v>
      </c>
      <c r="F421" s="12">
        <v>12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5</v>
      </c>
      <c r="X421" s="12">
        <v>0</v>
      </c>
      <c r="Y421" s="12">
        <v>2</v>
      </c>
      <c r="Z421" s="12">
        <v>5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7</v>
      </c>
      <c r="AR421" s="12">
        <v>0</v>
      </c>
      <c r="AS421" s="12">
        <v>7</v>
      </c>
      <c r="AT421" s="12">
        <v>3</v>
      </c>
      <c r="AU421" s="12">
        <v>0</v>
      </c>
      <c r="AV421" s="12">
        <v>0</v>
      </c>
      <c r="AW421" s="12">
        <v>0</v>
      </c>
      <c r="AX421" s="12">
        <v>0</v>
      </c>
      <c r="AY421" s="12">
        <v>1</v>
      </c>
      <c r="AZ421" s="12">
        <v>0</v>
      </c>
      <c r="BA421" s="12">
        <v>1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2</v>
      </c>
      <c r="BY421" s="12">
        <v>2</v>
      </c>
      <c r="BZ421" s="12">
        <v>0</v>
      </c>
      <c r="CA421" s="12">
        <v>7</v>
      </c>
      <c r="CB421" s="12">
        <v>0</v>
      </c>
      <c r="CC421" s="12">
        <v>9</v>
      </c>
      <c r="CD421" s="12">
        <v>4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</row>
    <row r="422" spans="2:90" ht="20.100000000000001" customHeight="1" thickBot="1" x14ac:dyDescent="0.25">
      <c r="B422" s="4" t="s">
        <v>593</v>
      </c>
      <c r="C422" s="12">
        <v>34</v>
      </c>
      <c r="D422" s="12">
        <v>0</v>
      </c>
      <c r="E422" s="12">
        <v>39</v>
      </c>
      <c r="F422" s="12">
        <v>35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17</v>
      </c>
      <c r="X422" s="12">
        <v>0</v>
      </c>
      <c r="Y422" s="12">
        <v>15</v>
      </c>
      <c r="Z422" s="12">
        <v>13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1</v>
      </c>
      <c r="AN422" s="12">
        <v>0</v>
      </c>
      <c r="AO422" s="12">
        <v>1</v>
      </c>
      <c r="AP422" s="12">
        <v>0</v>
      </c>
      <c r="AQ422" s="12">
        <v>5</v>
      </c>
      <c r="AR422" s="12">
        <v>0</v>
      </c>
      <c r="AS422" s="12">
        <v>8</v>
      </c>
      <c r="AT422" s="12">
        <v>10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1</v>
      </c>
      <c r="BT422" s="12">
        <v>0</v>
      </c>
      <c r="BU422" s="12">
        <v>2</v>
      </c>
      <c r="BV422" s="12">
        <v>6</v>
      </c>
      <c r="BW422" s="12">
        <v>0</v>
      </c>
      <c r="BX422" s="12">
        <v>0</v>
      </c>
      <c r="BY422" s="12">
        <v>0</v>
      </c>
      <c r="BZ422" s="12">
        <v>0</v>
      </c>
      <c r="CA422" s="12">
        <v>10</v>
      </c>
      <c r="CB422" s="12">
        <v>0</v>
      </c>
      <c r="CC422" s="12">
        <v>13</v>
      </c>
      <c r="CD422" s="12">
        <v>6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</row>
    <row r="423" spans="2:90" ht="20.100000000000001" customHeight="1" thickBot="1" x14ac:dyDescent="0.25">
      <c r="B423" s="4" t="s">
        <v>594</v>
      </c>
      <c r="C423" s="12">
        <v>138</v>
      </c>
      <c r="D423" s="12">
        <v>0</v>
      </c>
      <c r="E423" s="12">
        <v>126</v>
      </c>
      <c r="F423" s="12">
        <v>86</v>
      </c>
      <c r="G423" s="12">
        <v>3</v>
      </c>
      <c r="H423" s="12">
        <v>0</v>
      </c>
      <c r="I423" s="12">
        <v>2</v>
      </c>
      <c r="J423" s="12">
        <v>2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5</v>
      </c>
      <c r="T423" s="12">
        <v>0</v>
      </c>
      <c r="U423" s="12">
        <v>5</v>
      </c>
      <c r="V423" s="12">
        <v>1</v>
      </c>
      <c r="W423" s="12">
        <v>31</v>
      </c>
      <c r="X423" s="12">
        <v>0</v>
      </c>
      <c r="Y423" s="12">
        <v>41</v>
      </c>
      <c r="Z423" s="12">
        <v>23</v>
      </c>
      <c r="AA423" s="12">
        <v>0</v>
      </c>
      <c r="AB423" s="12">
        <v>0</v>
      </c>
      <c r="AC423" s="12">
        <v>0</v>
      </c>
      <c r="AD423" s="12">
        <v>0</v>
      </c>
      <c r="AE423" s="12">
        <v>1</v>
      </c>
      <c r="AF423" s="12">
        <v>0</v>
      </c>
      <c r="AG423" s="12">
        <v>0</v>
      </c>
      <c r="AH423" s="12">
        <v>1</v>
      </c>
      <c r="AI423" s="12">
        <v>0</v>
      </c>
      <c r="AJ423" s="12">
        <v>0</v>
      </c>
      <c r="AK423" s="12">
        <v>0</v>
      </c>
      <c r="AL423" s="12">
        <v>0</v>
      </c>
      <c r="AM423" s="12">
        <v>2</v>
      </c>
      <c r="AN423" s="12">
        <v>0</v>
      </c>
      <c r="AO423" s="12">
        <v>3</v>
      </c>
      <c r="AP423" s="12">
        <v>0</v>
      </c>
      <c r="AQ423" s="12">
        <v>36</v>
      </c>
      <c r="AR423" s="12">
        <v>0</v>
      </c>
      <c r="AS423" s="12">
        <v>27</v>
      </c>
      <c r="AT423" s="12">
        <v>33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14</v>
      </c>
      <c r="BT423" s="12">
        <v>0</v>
      </c>
      <c r="BU423" s="12">
        <v>8</v>
      </c>
      <c r="BV423" s="12">
        <v>7</v>
      </c>
      <c r="BW423" s="12">
        <v>10</v>
      </c>
      <c r="BX423" s="12">
        <v>0</v>
      </c>
      <c r="BY423" s="12">
        <v>10</v>
      </c>
      <c r="BZ423" s="12">
        <v>0</v>
      </c>
      <c r="CA423" s="12">
        <v>36</v>
      </c>
      <c r="CB423" s="12">
        <v>0</v>
      </c>
      <c r="CC423" s="12">
        <v>30</v>
      </c>
      <c r="CD423" s="12">
        <v>19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</row>
    <row r="424" spans="2:90" ht="20.100000000000001" customHeight="1" thickBot="1" x14ac:dyDescent="0.25">
      <c r="B424" s="4" t="s">
        <v>595</v>
      </c>
      <c r="C424" s="12">
        <v>22</v>
      </c>
      <c r="D424" s="12">
        <v>0</v>
      </c>
      <c r="E424" s="12">
        <v>30</v>
      </c>
      <c r="F424" s="12">
        <v>8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7</v>
      </c>
      <c r="X424" s="12">
        <v>0</v>
      </c>
      <c r="Y424" s="12">
        <v>10</v>
      </c>
      <c r="Z424" s="12">
        <v>3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6</v>
      </c>
      <c r="AR424" s="12">
        <v>0</v>
      </c>
      <c r="AS424" s="12">
        <v>12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1</v>
      </c>
      <c r="BV424" s="12">
        <v>0</v>
      </c>
      <c r="BW424" s="12">
        <v>1</v>
      </c>
      <c r="BX424" s="12">
        <v>0</v>
      </c>
      <c r="BY424" s="12">
        <v>0</v>
      </c>
      <c r="BZ424" s="12">
        <v>1</v>
      </c>
      <c r="CA424" s="12">
        <v>8</v>
      </c>
      <c r="CB424" s="12">
        <v>0</v>
      </c>
      <c r="CC424" s="12">
        <v>7</v>
      </c>
      <c r="CD424" s="12">
        <v>4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</row>
    <row r="425" spans="2:90" ht="20.100000000000001" customHeight="1" thickBot="1" x14ac:dyDescent="0.25">
      <c r="B425" s="4" t="s">
        <v>596</v>
      </c>
      <c r="C425" s="12">
        <v>4</v>
      </c>
      <c r="D425" s="12">
        <v>0</v>
      </c>
      <c r="E425" s="12">
        <v>9</v>
      </c>
      <c r="F425" s="12">
        <v>5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2</v>
      </c>
      <c r="X425" s="12">
        <v>0</v>
      </c>
      <c r="Y425" s="12">
        <v>5</v>
      </c>
      <c r="Z425" s="12">
        <v>1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1</v>
      </c>
      <c r="AR425" s="12">
        <v>0</v>
      </c>
      <c r="AS425" s="12">
        <v>2</v>
      </c>
      <c r="AT425" s="12">
        <v>2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1</v>
      </c>
      <c r="BW425" s="12">
        <v>0</v>
      </c>
      <c r="BX425" s="12">
        <v>0</v>
      </c>
      <c r="BY425" s="12">
        <v>0</v>
      </c>
      <c r="BZ425" s="12">
        <v>0</v>
      </c>
      <c r="CA425" s="12">
        <v>1</v>
      </c>
      <c r="CB425" s="12">
        <v>0</v>
      </c>
      <c r="CC425" s="12">
        <v>2</v>
      </c>
      <c r="CD425" s="12">
        <v>1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</row>
    <row r="426" spans="2:90" ht="20.100000000000001" customHeight="1" thickBot="1" x14ac:dyDescent="0.25">
      <c r="B426" s="4" t="s">
        <v>597</v>
      </c>
      <c r="C426" s="12">
        <v>162</v>
      </c>
      <c r="D426" s="12">
        <v>4</v>
      </c>
      <c r="E426" s="12">
        <v>184</v>
      </c>
      <c r="F426" s="12">
        <v>101</v>
      </c>
      <c r="G426" s="12">
        <v>2</v>
      </c>
      <c r="H426" s="12">
        <v>0</v>
      </c>
      <c r="I426" s="12">
        <v>1</v>
      </c>
      <c r="J426" s="12">
        <v>2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5</v>
      </c>
      <c r="T426" s="12">
        <v>3</v>
      </c>
      <c r="U426" s="12">
        <v>7</v>
      </c>
      <c r="V426" s="12">
        <v>1</v>
      </c>
      <c r="W426" s="12">
        <v>52</v>
      </c>
      <c r="X426" s="12">
        <v>0</v>
      </c>
      <c r="Y426" s="12">
        <v>66</v>
      </c>
      <c r="Z426" s="12">
        <v>27</v>
      </c>
      <c r="AA426" s="12">
        <v>1</v>
      </c>
      <c r="AB426" s="12">
        <v>1</v>
      </c>
      <c r="AC426" s="12">
        <v>3</v>
      </c>
      <c r="AD426" s="12">
        <v>0</v>
      </c>
      <c r="AE426" s="12">
        <v>2</v>
      </c>
      <c r="AF426" s="12">
        <v>0</v>
      </c>
      <c r="AG426" s="12">
        <v>3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4</v>
      </c>
      <c r="AN426" s="12">
        <v>0</v>
      </c>
      <c r="AO426" s="12">
        <v>4</v>
      </c>
      <c r="AP426" s="12">
        <v>0</v>
      </c>
      <c r="AQ426" s="12">
        <v>41</v>
      </c>
      <c r="AR426" s="12">
        <v>0</v>
      </c>
      <c r="AS426" s="12">
        <v>35</v>
      </c>
      <c r="AT426" s="12">
        <v>26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3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7</v>
      </c>
      <c r="BT426" s="12">
        <v>0</v>
      </c>
      <c r="BU426" s="12">
        <v>7</v>
      </c>
      <c r="BV426" s="12">
        <v>9</v>
      </c>
      <c r="BW426" s="12">
        <v>2</v>
      </c>
      <c r="BX426" s="12">
        <v>0</v>
      </c>
      <c r="BY426" s="12">
        <v>5</v>
      </c>
      <c r="BZ426" s="12">
        <v>1</v>
      </c>
      <c r="CA426" s="12">
        <v>46</v>
      </c>
      <c r="CB426" s="12">
        <v>0</v>
      </c>
      <c r="CC426" s="12">
        <v>50</v>
      </c>
      <c r="CD426" s="12">
        <v>35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</row>
    <row r="427" spans="2:90" ht="20.100000000000001" customHeight="1" thickBot="1" x14ac:dyDescent="0.25">
      <c r="B427" s="4" t="s">
        <v>598</v>
      </c>
      <c r="C427" s="12">
        <v>28</v>
      </c>
      <c r="D427" s="12">
        <v>0</v>
      </c>
      <c r="E427" s="12">
        <v>46</v>
      </c>
      <c r="F427" s="12">
        <v>15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1</v>
      </c>
      <c r="V427" s="12">
        <v>0</v>
      </c>
      <c r="W427" s="12">
        <v>6</v>
      </c>
      <c r="X427" s="12">
        <v>0</v>
      </c>
      <c r="Y427" s="12">
        <v>9</v>
      </c>
      <c r="Z427" s="12">
        <v>7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1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8</v>
      </c>
      <c r="AR427" s="12">
        <v>0</v>
      </c>
      <c r="AS427" s="12">
        <v>17</v>
      </c>
      <c r="AT427" s="12">
        <v>2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5</v>
      </c>
      <c r="BT427" s="12">
        <v>0</v>
      </c>
      <c r="BU427" s="12">
        <v>5</v>
      </c>
      <c r="BV427" s="12">
        <v>1</v>
      </c>
      <c r="BW427" s="12">
        <v>2</v>
      </c>
      <c r="BX427" s="12">
        <v>0</v>
      </c>
      <c r="BY427" s="12">
        <v>2</v>
      </c>
      <c r="BZ427" s="12">
        <v>0</v>
      </c>
      <c r="CA427" s="12">
        <v>6</v>
      </c>
      <c r="CB427" s="12">
        <v>0</v>
      </c>
      <c r="CC427" s="12">
        <v>11</v>
      </c>
      <c r="CD427" s="12">
        <v>5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</row>
    <row r="428" spans="2:90" ht="20.100000000000001" customHeight="1" thickBot="1" x14ac:dyDescent="0.25">
      <c r="B428" s="4" t="s">
        <v>599</v>
      </c>
      <c r="C428" s="12">
        <v>12</v>
      </c>
      <c r="D428" s="12">
        <v>0</v>
      </c>
      <c r="E428" s="12">
        <v>11</v>
      </c>
      <c r="F428" s="12">
        <v>1</v>
      </c>
      <c r="G428" s="12">
        <v>2</v>
      </c>
      <c r="H428" s="12">
        <v>0</v>
      </c>
      <c r="I428" s="12">
        <v>2</v>
      </c>
      <c r="J428" s="12">
        <v>0</v>
      </c>
      <c r="K428" s="12">
        <v>2</v>
      </c>
      <c r="L428" s="12">
        <v>0</v>
      </c>
      <c r="M428" s="12">
        <v>2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4</v>
      </c>
      <c r="X428" s="12">
        <v>0</v>
      </c>
      <c r="Y428" s="12">
        <v>3</v>
      </c>
      <c r="Z428" s="12">
        <v>1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2</v>
      </c>
      <c r="BX428" s="12">
        <v>0</v>
      </c>
      <c r="BY428" s="12">
        <v>2</v>
      </c>
      <c r="BZ428" s="12">
        <v>0</v>
      </c>
      <c r="CA428" s="12">
        <v>2</v>
      </c>
      <c r="CB428" s="12">
        <v>0</v>
      </c>
      <c r="CC428" s="12">
        <v>2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</row>
    <row r="429" spans="2:90" ht="20.100000000000001" customHeight="1" thickBot="1" x14ac:dyDescent="0.25">
      <c r="B429" s="4" t="s">
        <v>600</v>
      </c>
      <c r="C429" s="12">
        <v>32</v>
      </c>
      <c r="D429" s="12">
        <v>0</v>
      </c>
      <c r="E429" s="12">
        <v>20</v>
      </c>
      <c r="F429" s="12">
        <v>19</v>
      </c>
      <c r="G429" s="12">
        <v>0</v>
      </c>
      <c r="H429" s="12">
        <v>0</v>
      </c>
      <c r="I429" s="12">
        <v>0</v>
      </c>
      <c r="J429" s="12">
        <v>0</v>
      </c>
      <c r="K429" s="12">
        <v>3</v>
      </c>
      <c r="L429" s="12">
        <v>0</v>
      </c>
      <c r="M429" s="12">
        <v>2</v>
      </c>
      <c r="N429" s="12">
        <v>1</v>
      </c>
      <c r="O429" s="12">
        <v>0</v>
      </c>
      <c r="P429" s="12">
        <v>0</v>
      </c>
      <c r="Q429" s="12">
        <v>0</v>
      </c>
      <c r="R429" s="12">
        <v>0</v>
      </c>
      <c r="S429" s="12">
        <v>5</v>
      </c>
      <c r="T429" s="12">
        <v>0</v>
      </c>
      <c r="U429" s="12">
        <v>5</v>
      </c>
      <c r="V429" s="12">
        <v>0</v>
      </c>
      <c r="W429" s="12">
        <v>12</v>
      </c>
      <c r="X429" s="12">
        <v>0</v>
      </c>
      <c r="Y429" s="12">
        <v>7</v>
      </c>
      <c r="Z429" s="12">
        <v>7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2</v>
      </c>
      <c r="AN429" s="12">
        <v>0</v>
      </c>
      <c r="AO429" s="12">
        <v>2</v>
      </c>
      <c r="AP429" s="12">
        <v>0</v>
      </c>
      <c r="AQ429" s="12">
        <v>2</v>
      </c>
      <c r="AR429" s="12">
        <v>0</v>
      </c>
      <c r="AS429" s="12">
        <v>2</v>
      </c>
      <c r="AT429" s="12">
        <v>2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2">
        <v>0</v>
      </c>
      <c r="BT429" s="12">
        <v>0</v>
      </c>
      <c r="BU429" s="12">
        <v>1</v>
      </c>
      <c r="BV429" s="12">
        <v>0</v>
      </c>
      <c r="BW429" s="12">
        <v>2</v>
      </c>
      <c r="BX429" s="12">
        <v>0</v>
      </c>
      <c r="BY429" s="12">
        <v>0</v>
      </c>
      <c r="BZ429" s="12">
        <v>2</v>
      </c>
      <c r="CA429" s="12">
        <v>6</v>
      </c>
      <c r="CB429" s="12">
        <v>0</v>
      </c>
      <c r="CC429" s="12">
        <v>1</v>
      </c>
      <c r="CD429" s="12">
        <v>7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0</v>
      </c>
      <c r="CK429" s="12">
        <v>0</v>
      </c>
      <c r="CL429" s="12">
        <v>0</v>
      </c>
    </row>
    <row r="430" spans="2:90" ht="20.100000000000001" customHeight="1" thickBot="1" x14ac:dyDescent="0.25">
      <c r="B430" s="4" t="s">
        <v>601</v>
      </c>
      <c r="C430" s="12">
        <v>10</v>
      </c>
      <c r="D430" s="12">
        <v>0</v>
      </c>
      <c r="E430" s="12">
        <v>13</v>
      </c>
      <c r="F430" s="12">
        <v>9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1</v>
      </c>
      <c r="W430" s="12">
        <v>4</v>
      </c>
      <c r="X430" s="12">
        <v>0</v>
      </c>
      <c r="Y430" s="12">
        <v>7</v>
      </c>
      <c r="Z430" s="12">
        <v>5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2</v>
      </c>
      <c r="AT430" s="12">
        <v>3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2</v>
      </c>
      <c r="BX430" s="12">
        <v>0</v>
      </c>
      <c r="BY430" s="12">
        <v>2</v>
      </c>
      <c r="BZ430" s="12">
        <v>0</v>
      </c>
      <c r="CA430" s="12">
        <v>2</v>
      </c>
      <c r="CB430" s="12">
        <v>0</v>
      </c>
      <c r="CC430" s="12">
        <v>2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0</v>
      </c>
      <c r="CL430" s="12">
        <v>0</v>
      </c>
    </row>
    <row r="431" spans="2:90" ht="20.100000000000001" customHeight="1" thickBot="1" x14ac:dyDescent="0.25">
      <c r="B431" s="4" t="s">
        <v>602</v>
      </c>
      <c r="C431" s="12">
        <v>109</v>
      </c>
      <c r="D431" s="12">
        <v>0</v>
      </c>
      <c r="E431" s="12">
        <v>85</v>
      </c>
      <c r="F431" s="12">
        <v>79</v>
      </c>
      <c r="G431" s="12">
        <v>1</v>
      </c>
      <c r="H431" s="12">
        <v>0</v>
      </c>
      <c r="I431" s="12">
        <v>1</v>
      </c>
      <c r="J431" s="12">
        <v>1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10</v>
      </c>
      <c r="T431" s="12">
        <v>0</v>
      </c>
      <c r="U431" s="12">
        <v>9</v>
      </c>
      <c r="V431" s="12">
        <v>2</v>
      </c>
      <c r="W431" s="12">
        <v>35</v>
      </c>
      <c r="X431" s="12">
        <v>0</v>
      </c>
      <c r="Y431" s="12">
        <v>32</v>
      </c>
      <c r="Z431" s="12">
        <v>32</v>
      </c>
      <c r="AA431" s="12">
        <v>0</v>
      </c>
      <c r="AB431" s="12">
        <v>0</v>
      </c>
      <c r="AC431" s="12">
        <v>0</v>
      </c>
      <c r="AD431" s="12">
        <v>0</v>
      </c>
      <c r="AE431" s="12">
        <v>1</v>
      </c>
      <c r="AF431" s="12">
        <v>0</v>
      </c>
      <c r="AG431" s="12">
        <v>0</v>
      </c>
      <c r="AH431" s="12">
        <v>1</v>
      </c>
      <c r="AI431" s="12">
        <v>0</v>
      </c>
      <c r="AJ431" s="12">
        <v>0</v>
      </c>
      <c r="AK431" s="12">
        <v>0</v>
      </c>
      <c r="AL431" s="12">
        <v>0</v>
      </c>
      <c r="AM431" s="12">
        <v>6</v>
      </c>
      <c r="AN431" s="12">
        <v>0</v>
      </c>
      <c r="AO431" s="12">
        <v>6</v>
      </c>
      <c r="AP431" s="12">
        <v>1</v>
      </c>
      <c r="AQ431" s="12">
        <v>27</v>
      </c>
      <c r="AR431" s="12">
        <v>0</v>
      </c>
      <c r="AS431" s="12">
        <v>14</v>
      </c>
      <c r="AT431" s="12">
        <v>19</v>
      </c>
      <c r="AU431" s="12">
        <v>0</v>
      </c>
      <c r="AV431" s="12">
        <v>0</v>
      </c>
      <c r="AW431" s="12">
        <v>0</v>
      </c>
      <c r="AX431" s="12">
        <v>0</v>
      </c>
      <c r="AY431" s="12">
        <v>2</v>
      </c>
      <c r="AZ431" s="12">
        <v>0</v>
      </c>
      <c r="BA431" s="12">
        <v>3</v>
      </c>
      <c r="BB431" s="12">
        <v>1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4</v>
      </c>
      <c r="BT431" s="12">
        <v>0</v>
      </c>
      <c r="BU431" s="12">
        <v>3</v>
      </c>
      <c r="BV431" s="12">
        <v>2</v>
      </c>
      <c r="BW431" s="12">
        <v>8</v>
      </c>
      <c r="BX431" s="12">
        <v>0</v>
      </c>
      <c r="BY431" s="12">
        <v>5</v>
      </c>
      <c r="BZ431" s="12">
        <v>3</v>
      </c>
      <c r="CA431" s="12">
        <v>15</v>
      </c>
      <c r="CB431" s="12">
        <v>0</v>
      </c>
      <c r="CC431" s="12">
        <v>12</v>
      </c>
      <c r="CD431" s="12">
        <v>17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0</v>
      </c>
      <c r="CK431" s="12">
        <v>0</v>
      </c>
      <c r="CL431" s="12">
        <v>0</v>
      </c>
    </row>
    <row r="432" spans="2:90" ht="20.100000000000001" customHeight="1" thickBot="1" x14ac:dyDescent="0.25">
      <c r="B432" s="4" t="s">
        <v>603</v>
      </c>
      <c r="C432" s="12">
        <v>17</v>
      </c>
      <c r="D432" s="12">
        <v>0</v>
      </c>
      <c r="E432" s="12">
        <v>15</v>
      </c>
      <c r="F432" s="12">
        <v>19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8</v>
      </c>
      <c r="X432" s="12">
        <v>0</v>
      </c>
      <c r="Y432" s="12">
        <v>7</v>
      </c>
      <c r="Z432" s="12">
        <v>8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1</v>
      </c>
      <c r="AN432" s="12">
        <v>0</v>
      </c>
      <c r="AO432" s="12">
        <v>1</v>
      </c>
      <c r="AP432" s="12">
        <v>0</v>
      </c>
      <c r="AQ432" s="12">
        <v>1</v>
      </c>
      <c r="AR432" s="12">
        <v>0</v>
      </c>
      <c r="AS432" s="12">
        <v>6</v>
      </c>
      <c r="AT432" s="12">
        <v>2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3</v>
      </c>
      <c r="BT432" s="12">
        <v>0</v>
      </c>
      <c r="BU432" s="12">
        <v>0</v>
      </c>
      <c r="BV432" s="12">
        <v>3</v>
      </c>
      <c r="BW432" s="12">
        <v>0</v>
      </c>
      <c r="BX432" s="12">
        <v>0</v>
      </c>
      <c r="BY432" s="12">
        <v>0</v>
      </c>
      <c r="BZ432" s="12">
        <v>0</v>
      </c>
      <c r="CA432" s="12">
        <v>4</v>
      </c>
      <c r="CB432" s="12">
        <v>0</v>
      </c>
      <c r="CC432" s="12">
        <v>1</v>
      </c>
      <c r="CD432" s="12">
        <v>6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</row>
    <row r="433" spans="2:90" ht="20.100000000000001" customHeight="1" thickBot="1" x14ac:dyDescent="0.25">
      <c r="B433" s="4" t="s">
        <v>604</v>
      </c>
      <c r="C433" s="12">
        <v>26</v>
      </c>
      <c r="D433" s="12">
        <v>1</v>
      </c>
      <c r="E433" s="12">
        <v>19</v>
      </c>
      <c r="F433" s="12">
        <v>28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1</v>
      </c>
      <c r="T433" s="12">
        <v>1</v>
      </c>
      <c r="U433" s="12">
        <v>2</v>
      </c>
      <c r="V433" s="12">
        <v>0</v>
      </c>
      <c r="W433" s="12">
        <v>7</v>
      </c>
      <c r="X433" s="12">
        <v>0</v>
      </c>
      <c r="Y433" s="12">
        <v>4</v>
      </c>
      <c r="Z433" s="12">
        <v>8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1</v>
      </c>
      <c r="AN433" s="12">
        <v>0</v>
      </c>
      <c r="AO433" s="12">
        <v>1</v>
      </c>
      <c r="AP433" s="12">
        <v>0</v>
      </c>
      <c r="AQ433" s="12">
        <v>7</v>
      </c>
      <c r="AR433" s="12">
        <v>0</v>
      </c>
      <c r="AS433" s="12">
        <v>6</v>
      </c>
      <c r="AT433" s="12">
        <v>8</v>
      </c>
      <c r="AU433" s="12">
        <v>0</v>
      </c>
      <c r="AV433" s="12">
        <v>0</v>
      </c>
      <c r="AW433" s="12">
        <v>0</v>
      </c>
      <c r="AX433" s="12">
        <v>0</v>
      </c>
      <c r="AY433" s="12">
        <v>1</v>
      </c>
      <c r="AZ433" s="12">
        <v>0</v>
      </c>
      <c r="BA433" s="12">
        <v>0</v>
      </c>
      <c r="BB433" s="12">
        <v>1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1</v>
      </c>
      <c r="BT433" s="12">
        <v>0</v>
      </c>
      <c r="BU433" s="12">
        <v>1</v>
      </c>
      <c r="BV433" s="12">
        <v>2</v>
      </c>
      <c r="BW433" s="12">
        <v>1</v>
      </c>
      <c r="BX433" s="12">
        <v>0</v>
      </c>
      <c r="BY433" s="12">
        <v>1</v>
      </c>
      <c r="BZ433" s="12">
        <v>0</v>
      </c>
      <c r="CA433" s="12">
        <v>7</v>
      </c>
      <c r="CB433" s="12">
        <v>0</v>
      </c>
      <c r="CC433" s="12">
        <v>4</v>
      </c>
      <c r="CD433" s="12">
        <v>9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</row>
    <row r="434" spans="2:90" ht="20.100000000000001" customHeight="1" thickBot="1" x14ac:dyDescent="0.25">
      <c r="B434" s="4" t="s">
        <v>605</v>
      </c>
      <c r="C434" s="12">
        <v>92</v>
      </c>
      <c r="D434" s="12">
        <v>0</v>
      </c>
      <c r="E434" s="12">
        <v>94</v>
      </c>
      <c r="F434" s="12">
        <v>62</v>
      </c>
      <c r="G434" s="12">
        <v>2</v>
      </c>
      <c r="H434" s="12">
        <v>0</v>
      </c>
      <c r="I434" s="12">
        <v>0</v>
      </c>
      <c r="J434" s="12">
        <v>2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2</v>
      </c>
      <c r="T434" s="12">
        <v>0</v>
      </c>
      <c r="U434" s="12">
        <v>3</v>
      </c>
      <c r="V434" s="12">
        <v>1</v>
      </c>
      <c r="W434" s="12">
        <v>23</v>
      </c>
      <c r="X434" s="12">
        <v>0</v>
      </c>
      <c r="Y434" s="12">
        <v>22</v>
      </c>
      <c r="Z434" s="12">
        <v>14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1</v>
      </c>
      <c r="AH434" s="12">
        <v>2</v>
      </c>
      <c r="AI434" s="12">
        <v>0</v>
      </c>
      <c r="AJ434" s="12">
        <v>0</v>
      </c>
      <c r="AK434" s="12">
        <v>0</v>
      </c>
      <c r="AL434" s="12">
        <v>0</v>
      </c>
      <c r="AM434" s="12">
        <v>3</v>
      </c>
      <c r="AN434" s="12">
        <v>0</v>
      </c>
      <c r="AO434" s="12">
        <v>2</v>
      </c>
      <c r="AP434" s="12">
        <v>1</v>
      </c>
      <c r="AQ434" s="12">
        <v>29</v>
      </c>
      <c r="AR434" s="12">
        <v>0</v>
      </c>
      <c r="AS434" s="12">
        <v>30</v>
      </c>
      <c r="AT434" s="12">
        <v>17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3</v>
      </c>
      <c r="BT434" s="12">
        <v>0</v>
      </c>
      <c r="BU434" s="12">
        <v>5</v>
      </c>
      <c r="BV434" s="12">
        <v>5</v>
      </c>
      <c r="BW434" s="12">
        <v>3</v>
      </c>
      <c r="BX434" s="12">
        <v>0</v>
      </c>
      <c r="BY434" s="12">
        <v>4</v>
      </c>
      <c r="BZ434" s="12">
        <v>1</v>
      </c>
      <c r="CA434" s="12">
        <v>27</v>
      </c>
      <c r="CB434" s="12">
        <v>0</v>
      </c>
      <c r="CC434" s="12">
        <v>27</v>
      </c>
      <c r="CD434" s="12">
        <v>19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</row>
    <row r="435" spans="2:90" ht="20.100000000000001" customHeight="1" thickBot="1" x14ac:dyDescent="0.25">
      <c r="B435" s="4" t="s">
        <v>606</v>
      </c>
      <c r="C435" s="12">
        <v>25</v>
      </c>
      <c r="D435" s="12">
        <v>0</v>
      </c>
      <c r="E435" s="12">
        <v>29</v>
      </c>
      <c r="F435" s="12">
        <v>18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8</v>
      </c>
      <c r="X435" s="12">
        <v>0</v>
      </c>
      <c r="Y435" s="12">
        <v>11</v>
      </c>
      <c r="Z435" s="12">
        <v>6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1</v>
      </c>
      <c r="AP435" s="12">
        <v>0</v>
      </c>
      <c r="AQ435" s="12">
        <v>5</v>
      </c>
      <c r="AR435" s="12">
        <v>0</v>
      </c>
      <c r="AS435" s="12">
        <v>8</v>
      </c>
      <c r="AT435" s="12">
        <v>5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2</v>
      </c>
      <c r="BT435" s="12">
        <v>0</v>
      </c>
      <c r="BU435" s="12">
        <v>0</v>
      </c>
      <c r="BV435" s="12">
        <v>3</v>
      </c>
      <c r="BW435" s="12">
        <v>2</v>
      </c>
      <c r="BX435" s="12">
        <v>0</v>
      </c>
      <c r="BY435" s="12">
        <v>2</v>
      </c>
      <c r="BZ435" s="12">
        <v>0</v>
      </c>
      <c r="CA435" s="12">
        <v>8</v>
      </c>
      <c r="CB435" s="12">
        <v>0</v>
      </c>
      <c r="CC435" s="12">
        <v>7</v>
      </c>
      <c r="CD435" s="12">
        <v>4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</row>
    <row r="436" spans="2:90" ht="20.100000000000001" customHeight="1" thickBot="1" x14ac:dyDescent="0.25">
      <c r="B436" s="4" t="s">
        <v>607</v>
      </c>
      <c r="C436" s="12">
        <v>160</v>
      </c>
      <c r="D436" s="12">
        <v>5</v>
      </c>
      <c r="E436" s="12">
        <v>178</v>
      </c>
      <c r="F436" s="12">
        <v>182</v>
      </c>
      <c r="G436" s="12">
        <v>1</v>
      </c>
      <c r="H436" s="12">
        <v>0</v>
      </c>
      <c r="I436" s="12">
        <v>0</v>
      </c>
      <c r="J436" s="12">
        <v>2</v>
      </c>
      <c r="K436" s="12">
        <v>0</v>
      </c>
      <c r="L436" s="12">
        <v>0</v>
      </c>
      <c r="M436" s="12">
        <v>1</v>
      </c>
      <c r="N436" s="12">
        <v>1</v>
      </c>
      <c r="O436" s="12">
        <v>0</v>
      </c>
      <c r="P436" s="12">
        <v>0</v>
      </c>
      <c r="Q436" s="12">
        <v>0</v>
      </c>
      <c r="R436" s="12">
        <v>1</v>
      </c>
      <c r="S436" s="12">
        <v>6</v>
      </c>
      <c r="T436" s="12">
        <v>4</v>
      </c>
      <c r="U436" s="12">
        <v>9</v>
      </c>
      <c r="V436" s="12">
        <v>3</v>
      </c>
      <c r="W436" s="12">
        <v>44</v>
      </c>
      <c r="X436" s="12">
        <v>0</v>
      </c>
      <c r="Y436" s="12">
        <v>47</v>
      </c>
      <c r="Z436" s="12">
        <v>49</v>
      </c>
      <c r="AA436" s="12">
        <v>1</v>
      </c>
      <c r="AB436" s="12">
        <v>0</v>
      </c>
      <c r="AC436" s="12">
        <v>2</v>
      </c>
      <c r="AD436" s="12">
        <v>0</v>
      </c>
      <c r="AE436" s="12">
        <v>0</v>
      </c>
      <c r="AF436" s="12">
        <v>0</v>
      </c>
      <c r="AG436" s="12">
        <v>2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4</v>
      </c>
      <c r="AN436" s="12">
        <v>0</v>
      </c>
      <c r="AO436" s="12">
        <v>3</v>
      </c>
      <c r="AP436" s="12">
        <v>3</v>
      </c>
      <c r="AQ436" s="12">
        <v>32</v>
      </c>
      <c r="AR436" s="12">
        <v>0</v>
      </c>
      <c r="AS436" s="12">
        <v>40</v>
      </c>
      <c r="AT436" s="12">
        <v>45</v>
      </c>
      <c r="AU436" s="12">
        <v>0</v>
      </c>
      <c r="AV436" s="12">
        <v>0</v>
      </c>
      <c r="AW436" s="12">
        <v>1</v>
      </c>
      <c r="AX436" s="12">
        <v>0</v>
      </c>
      <c r="AY436" s="12">
        <v>2</v>
      </c>
      <c r="AZ436" s="12">
        <v>0</v>
      </c>
      <c r="BA436" s="12">
        <v>2</v>
      </c>
      <c r="BB436" s="12">
        <v>1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0</v>
      </c>
      <c r="BL436" s="12">
        <v>0</v>
      </c>
      <c r="BM436" s="12">
        <v>0</v>
      </c>
      <c r="BN436" s="12">
        <v>1</v>
      </c>
      <c r="BO436" s="12">
        <v>0</v>
      </c>
      <c r="BP436" s="12">
        <v>0</v>
      </c>
      <c r="BQ436" s="12">
        <v>0</v>
      </c>
      <c r="BR436" s="12">
        <v>0</v>
      </c>
      <c r="BS436" s="12">
        <v>5</v>
      </c>
      <c r="BT436" s="12">
        <v>0</v>
      </c>
      <c r="BU436" s="12">
        <v>12</v>
      </c>
      <c r="BV436" s="12">
        <v>8</v>
      </c>
      <c r="BW436" s="12">
        <v>3</v>
      </c>
      <c r="BX436" s="12">
        <v>1</v>
      </c>
      <c r="BY436" s="12">
        <v>4</v>
      </c>
      <c r="BZ436" s="12">
        <v>3</v>
      </c>
      <c r="CA436" s="12">
        <v>62</v>
      </c>
      <c r="CB436" s="12">
        <v>0</v>
      </c>
      <c r="CC436" s="12">
        <v>55</v>
      </c>
      <c r="CD436" s="12">
        <v>65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0</v>
      </c>
      <c r="CK436" s="12">
        <v>0</v>
      </c>
      <c r="CL436" s="12">
        <v>0</v>
      </c>
    </row>
    <row r="437" spans="2:90" ht="20.100000000000001" customHeight="1" thickBot="1" x14ac:dyDescent="0.25">
      <c r="B437" s="4" t="s">
        <v>608</v>
      </c>
      <c r="C437" s="12">
        <v>1</v>
      </c>
      <c r="D437" s="12">
        <v>0</v>
      </c>
      <c r="E437" s="12">
        <v>0</v>
      </c>
      <c r="F437" s="12">
        <v>3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1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1</v>
      </c>
      <c r="BX437" s="12">
        <v>0</v>
      </c>
      <c r="BY437" s="12">
        <v>0</v>
      </c>
      <c r="BZ437" s="12">
        <v>1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</row>
    <row r="438" spans="2:90" ht="20.100000000000001" customHeight="1" thickBot="1" x14ac:dyDescent="0.25">
      <c r="B438" s="4" t="s">
        <v>609</v>
      </c>
      <c r="C438" s="12">
        <v>9</v>
      </c>
      <c r="D438" s="12">
        <v>0</v>
      </c>
      <c r="E438" s="12">
        <v>16</v>
      </c>
      <c r="F438" s="12">
        <v>6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2</v>
      </c>
      <c r="X438" s="12">
        <v>0</v>
      </c>
      <c r="Y438" s="12">
        <v>6</v>
      </c>
      <c r="Z438" s="12">
        <v>2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6</v>
      </c>
      <c r="AR438" s="12">
        <v>0</v>
      </c>
      <c r="AS438" s="12">
        <v>5</v>
      </c>
      <c r="AT438" s="12">
        <v>4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1</v>
      </c>
      <c r="BX438" s="12">
        <v>0</v>
      </c>
      <c r="BY438" s="12">
        <v>1</v>
      </c>
      <c r="BZ438" s="12">
        <v>0</v>
      </c>
      <c r="CA438" s="12">
        <v>0</v>
      </c>
      <c r="CB438" s="12">
        <v>0</v>
      </c>
      <c r="CC438" s="12">
        <v>4</v>
      </c>
      <c r="CD438" s="12">
        <v>0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0</v>
      </c>
      <c r="CK438" s="12">
        <v>0</v>
      </c>
      <c r="CL438" s="12">
        <v>0</v>
      </c>
    </row>
    <row r="439" spans="2:90" ht="20.100000000000001" customHeight="1" thickBot="1" x14ac:dyDescent="0.25">
      <c r="B439" s="4" t="s">
        <v>610</v>
      </c>
      <c r="C439" s="12">
        <v>4</v>
      </c>
      <c r="D439" s="12">
        <v>0</v>
      </c>
      <c r="E439" s="12">
        <v>5</v>
      </c>
      <c r="F439" s="12">
        <v>1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1</v>
      </c>
      <c r="T439" s="12">
        <v>0</v>
      </c>
      <c r="U439" s="12">
        <v>1</v>
      </c>
      <c r="V439" s="12">
        <v>0</v>
      </c>
      <c r="W439" s="12">
        <v>3</v>
      </c>
      <c r="X439" s="12">
        <v>0</v>
      </c>
      <c r="Y439" s="12">
        <v>4</v>
      </c>
      <c r="Z439" s="12">
        <v>1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</row>
    <row r="440" spans="2:90" ht="20.100000000000001" customHeight="1" thickBot="1" x14ac:dyDescent="0.25">
      <c r="B440" s="4" t="s">
        <v>611</v>
      </c>
      <c r="C440" s="12">
        <v>27</v>
      </c>
      <c r="D440" s="12">
        <v>4</v>
      </c>
      <c r="E440" s="12">
        <v>47</v>
      </c>
      <c r="F440" s="12">
        <v>28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4</v>
      </c>
      <c r="U440" s="12">
        <v>6</v>
      </c>
      <c r="V440" s="12">
        <v>0</v>
      </c>
      <c r="W440" s="12">
        <v>10</v>
      </c>
      <c r="X440" s="12">
        <v>0</v>
      </c>
      <c r="Y440" s="12">
        <v>15</v>
      </c>
      <c r="Z440" s="12">
        <v>9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12</v>
      </c>
      <c r="AT440" s="12">
        <v>5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2</v>
      </c>
      <c r="BX440" s="12">
        <v>0</v>
      </c>
      <c r="BY440" s="12">
        <v>3</v>
      </c>
      <c r="BZ440" s="12">
        <v>0</v>
      </c>
      <c r="CA440" s="12">
        <v>15</v>
      </c>
      <c r="CB440" s="12">
        <v>0</v>
      </c>
      <c r="CC440" s="12">
        <v>11</v>
      </c>
      <c r="CD440" s="12">
        <v>14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</row>
    <row r="441" spans="2:90" ht="20.100000000000001" customHeight="1" thickBot="1" x14ac:dyDescent="0.25">
      <c r="B441" s="4" t="s">
        <v>612</v>
      </c>
      <c r="C441" s="12">
        <v>103</v>
      </c>
      <c r="D441" s="12">
        <v>0</v>
      </c>
      <c r="E441" s="12">
        <v>136</v>
      </c>
      <c r="F441" s="12">
        <v>97</v>
      </c>
      <c r="G441" s="12">
        <v>0</v>
      </c>
      <c r="H441" s="12">
        <v>0</v>
      </c>
      <c r="I441" s="12">
        <v>1</v>
      </c>
      <c r="J441" s="12">
        <v>1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7</v>
      </c>
      <c r="T441" s="12">
        <v>0</v>
      </c>
      <c r="U441" s="12">
        <v>6</v>
      </c>
      <c r="V441" s="12">
        <v>3</v>
      </c>
      <c r="W441" s="12">
        <v>29</v>
      </c>
      <c r="X441" s="12">
        <v>0</v>
      </c>
      <c r="Y441" s="12">
        <v>42</v>
      </c>
      <c r="Z441" s="12">
        <v>22</v>
      </c>
      <c r="AA441" s="12">
        <v>0</v>
      </c>
      <c r="AB441" s="12">
        <v>0</v>
      </c>
      <c r="AC441" s="12">
        <v>1</v>
      </c>
      <c r="AD441" s="12">
        <v>0</v>
      </c>
      <c r="AE441" s="12">
        <v>2</v>
      </c>
      <c r="AF441" s="12">
        <v>0</v>
      </c>
      <c r="AG441" s="12">
        <v>5</v>
      </c>
      <c r="AH441" s="12">
        <v>1</v>
      </c>
      <c r="AI441" s="12">
        <v>0</v>
      </c>
      <c r="AJ441" s="12">
        <v>0</v>
      </c>
      <c r="AK441" s="12">
        <v>0</v>
      </c>
      <c r="AL441" s="12">
        <v>0</v>
      </c>
      <c r="AM441" s="12">
        <v>2</v>
      </c>
      <c r="AN441" s="12">
        <v>0</v>
      </c>
      <c r="AO441" s="12">
        <v>4</v>
      </c>
      <c r="AP441" s="12">
        <v>0</v>
      </c>
      <c r="AQ441" s="12">
        <v>34</v>
      </c>
      <c r="AR441" s="12">
        <v>0</v>
      </c>
      <c r="AS441" s="12">
        <v>29</v>
      </c>
      <c r="AT441" s="12">
        <v>34</v>
      </c>
      <c r="AU441" s="12">
        <v>1</v>
      </c>
      <c r="AV441" s="12">
        <v>0</v>
      </c>
      <c r="AW441" s="12">
        <v>0</v>
      </c>
      <c r="AX441" s="12">
        <v>2</v>
      </c>
      <c r="AY441" s="12">
        <v>1</v>
      </c>
      <c r="AZ441" s="12">
        <v>0</v>
      </c>
      <c r="BA441" s="12">
        <v>5</v>
      </c>
      <c r="BB441" s="12">
        <v>1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1</v>
      </c>
      <c r="BT441" s="12">
        <v>0</v>
      </c>
      <c r="BU441" s="12">
        <v>2</v>
      </c>
      <c r="BV441" s="12">
        <v>7</v>
      </c>
      <c r="BW441" s="12">
        <v>4</v>
      </c>
      <c r="BX441" s="12">
        <v>0</v>
      </c>
      <c r="BY441" s="12">
        <v>3</v>
      </c>
      <c r="BZ441" s="12">
        <v>1</v>
      </c>
      <c r="CA441" s="12">
        <v>22</v>
      </c>
      <c r="CB441" s="12">
        <v>0</v>
      </c>
      <c r="CC441" s="12">
        <v>38</v>
      </c>
      <c r="CD441" s="12">
        <v>25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</row>
    <row r="442" spans="2:90" s="54" customFormat="1" ht="20.100000000000001" customHeight="1" thickBot="1" x14ac:dyDescent="0.25">
      <c r="B442" s="7" t="s">
        <v>206</v>
      </c>
      <c r="C442" s="44">
        <f>SUM(C11:C441)</f>
        <v>16757</v>
      </c>
      <c r="D442" s="44">
        <f t="shared" ref="D442:AT442" si="0">SUM(D11:D441)</f>
        <v>716</v>
      </c>
      <c r="E442" s="44">
        <f t="shared" si="0"/>
        <v>18070</v>
      </c>
      <c r="F442" s="44">
        <f t="shared" si="0"/>
        <v>13574</v>
      </c>
      <c r="G442" s="44">
        <f t="shared" si="0"/>
        <v>119</v>
      </c>
      <c r="H442" s="44">
        <f t="shared" si="0"/>
        <v>0</v>
      </c>
      <c r="I442" s="44">
        <f t="shared" si="0"/>
        <v>105</v>
      </c>
      <c r="J442" s="44">
        <f t="shared" si="0"/>
        <v>95</v>
      </c>
      <c r="K442" s="44">
        <f t="shared" si="0"/>
        <v>80</v>
      </c>
      <c r="L442" s="44">
        <f t="shared" si="0"/>
        <v>0</v>
      </c>
      <c r="M442" s="44">
        <f t="shared" si="0"/>
        <v>76</v>
      </c>
      <c r="N442" s="44">
        <f t="shared" si="0"/>
        <v>36</v>
      </c>
      <c r="O442" s="44">
        <f t="shared" si="0"/>
        <v>2</v>
      </c>
      <c r="P442" s="44">
        <f t="shared" si="0"/>
        <v>0</v>
      </c>
      <c r="Q442" s="44">
        <f t="shared" si="0"/>
        <v>4</v>
      </c>
      <c r="R442" s="44">
        <f t="shared" si="0"/>
        <v>1</v>
      </c>
      <c r="S442" s="44">
        <f t="shared" si="0"/>
        <v>607</v>
      </c>
      <c r="T442" s="44">
        <f t="shared" si="0"/>
        <v>349</v>
      </c>
      <c r="U442" s="44">
        <f t="shared" si="0"/>
        <v>947</v>
      </c>
      <c r="V442" s="44">
        <f t="shared" si="0"/>
        <v>193</v>
      </c>
      <c r="W442" s="44">
        <f t="shared" si="0"/>
        <v>5526</v>
      </c>
      <c r="X442" s="44">
        <f t="shared" si="0"/>
        <v>12</v>
      </c>
      <c r="Y442" s="44">
        <f t="shared" si="0"/>
        <v>5777</v>
      </c>
      <c r="Z442" s="44">
        <f t="shared" si="0"/>
        <v>4938</v>
      </c>
      <c r="AA442" s="44">
        <f t="shared" si="0"/>
        <v>36</v>
      </c>
      <c r="AB442" s="44">
        <f t="shared" si="0"/>
        <v>8</v>
      </c>
      <c r="AC442" s="44">
        <f t="shared" si="0"/>
        <v>48</v>
      </c>
      <c r="AD442" s="44">
        <f t="shared" si="0"/>
        <v>15</v>
      </c>
      <c r="AE442" s="44">
        <f t="shared" si="0"/>
        <v>206</v>
      </c>
      <c r="AF442" s="44">
        <f t="shared" si="0"/>
        <v>1</v>
      </c>
      <c r="AG442" s="44">
        <f t="shared" si="0"/>
        <v>211</v>
      </c>
      <c r="AH442" s="44">
        <f t="shared" si="0"/>
        <v>171</v>
      </c>
      <c r="AI442" s="44">
        <f t="shared" si="0"/>
        <v>1</v>
      </c>
      <c r="AJ442" s="44">
        <f t="shared" si="0"/>
        <v>0</v>
      </c>
      <c r="AK442" s="44">
        <f t="shared" si="0"/>
        <v>1</v>
      </c>
      <c r="AL442" s="44">
        <f t="shared" si="0"/>
        <v>0</v>
      </c>
      <c r="AM442" s="44">
        <f t="shared" si="0"/>
        <v>294</v>
      </c>
      <c r="AN442" s="44">
        <f t="shared" si="0"/>
        <v>87</v>
      </c>
      <c r="AO442" s="44">
        <f t="shared" si="0"/>
        <v>372</v>
      </c>
      <c r="AP442" s="44">
        <f t="shared" si="0"/>
        <v>99</v>
      </c>
      <c r="AQ442" s="44">
        <f t="shared" si="0"/>
        <v>3159</v>
      </c>
      <c r="AR442" s="44">
        <f t="shared" si="0"/>
        <v>19</v>
      </c>
      <c r="AS442" s="44">
        <f t="shared" si="0"/>
        <v>3180</v>
      </c>
      <c r="AT442" s="44">
        <f t="shared" si="0"/>
        <v>2193</v>
      </c>
      <c r="AU442" s="44">
        <f t="shared" ref="AU442:CL442" si="1">SUM(AU11:AU441)</f>
        <v>71</v>
      </c>
      <c r="AV442" s="44">
        <f t="shared" si="1"/>
        <v>0</v>
      </c>
      <c r="AW442" s="44">
        <f t="shared" si="1"/>
        <v>66</v>
      </c>
      <c r="AX442" s="44">
        <f t="shared" si="1"/>
        <v>49</v>
      </c>
      <c r="AY442" s="44">
        <f t="shared" si="1"/>
        <v>490</v>
      </c>
      <c r="AZ442" s="44">
        <f t="shared" si="1"/>
        <v>0</v>
      </c>
      <c r="BA442" s="44">
        <f t="shared" si="1"/>
        <v>506</v>
      </c>
      <c r="BB442" s="44">
        <f t="shared" si="1"/>
        <v>218</v>
      </c>
      <c r="BC442" s="44">
        <f t="shared" si="1"/>
        <v>1</v>
      </c>
      <c r="BD442" s="44">
        <f t="shared" si="1"/>
        <v>0</v>
      </c>
      <c r="BE442" s="44">
        <f t="shared" si="1"/>
        <v>1</v>
      </c>
      <c r="BF442" s="44">
        <f t="shared" si="1"/>
        <v>0</v>
      </c>
      <c r="BG442" s="44">
        <f t="shared" si="1"/>
        <v>1</v>
      </c>
      <c r="BH442" s="44">
        <f t="shared" si="1"/>
        <v>0</v>
      </c>
      <c r="BI442" s="44">
        <f t="shared" si="1"/>
        <v>1</v>
      </c>
      <c r="BJ442" s="44">
        <f t="shared" si="1"/>
        <v>0</v>
      </c>
      <c r="BK442" s="44">
        <f t="shared" si="1"/>
        <v>17</v>
      </c>
      <c r="BL442" s="44">
        <f t="shared" si="1"/>
        <v>0</v>
      </c>
      <c r="BM442" s="44">
        <f t="shared" si="1"/>
        <v>23</v>
      </c>
      <c r="BN442" s="44">
        <f t="shared" si="1"/>
        <v>22</v>
      </c>
      <c r="BO442" s="44">
        <f t="shared" si="1"/>
        <v>2</v>
      </c>
      <c r="BP442" s="44">
        <f t="shared" si="1"/>
        <v>0</v>
      </c>
      <c r="BQ442" s="44">
        <f t="shared" si="1"/>
        <v>2</v>
      </c>
      <c r="BR442" s="44">
        <f t="shared" si="1"/>
        <v>1</v>
      </c>
      <c r="BS442" s="44">
        <f t="shared" si="1"/>
        <v>606</v>
      </c>
      <c r="BT442" s="44">
        <f t="shared" si="1"/>
        <v>0</v>
      </c>
      <c r="BU442" s="44">
        <f t="shared" si="1"/>
        <v>638</v>
      </c>
      <c r="BV442" s="44">
        <f t="shared" si="1"/>
        <v>567</v>
      </c>
      <c r="BW442" s="44">
        <f t="shared" si="1"/>
        <v>524</v>
      </c>
      <c r="BX442" s="44">
        <f t="shared" si="1"/>
        <v>220</v>
      </c>
      <c r="BY442" s="44">
        <f t="shared" si="1"/>
        <v>722</v>
      </c>
      <c r="BZ442" s="44">
        <f t="shared" si="1"/>
        <v>259</v>
      </c>
      <c r="CA442" s="44">
        <f t="shared" si="1"/>
        <v>5009</v>
      </c>
      <c r="CB442" s="44">
        <f t="shared" si="1"/>
        <v>20</v>
      </c>
      <c r="CC442" s="44">
        <f t="shared" si="1"/>
        <v>5384</v>
      </c>
      <c r="CD442" s="44">
        <f t="shared" si="1"/>
        <v>4712</v>
      </c>
      <c r="CE442" s="44">
        <f t="shared" si="1"/>
        <v>0</v>
      </c>
      <c r="CF442" s="44">
        <f t="shared" si="1"/>
        <v>0</v>
      </c>
      <c r="CG442" s="44">
        <f t="shared" si="1"/>
        <v>0</v>
      </c>
      <c r="CH442" s="44">
        <f t="shared" si="1"/>
        <v>1</v>
      </c>
      <c r="CI442" s="44">
        <f t="shared" si="1"/>
        <v>6</v>
      </c>
      <c r="CJ442" s="44">
        <f t="shared" si="1"/>
        <v>0</v>
      </c>
      <c r="CK442" s="44">
        <f t="shared" si="1"/>
        <v>6</v>
      </c>
      <c r="CL442" s="44">
        <f t="shared" si="1"/>
        <v>4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5" t="s">
        <v>81</v>
      </c>
      <c r="D9" s="73"/>
      <c r="E9" s="73"/>
      <c r="F9" s="75" t="s">
        <v>82</v>
      </c>
      <c r="G9" s="73"/>
      <c r="H9" s="73"/>
      <c r="I9" s="75" t="s">
        <v>83</v>
      </c>
      <c r="J9" s="73"/>
      <c r="K9" s="73"/>
      <c r="L9" s="75" t="s">
        <v>84</v>
      </c>
      <c r="M9" s="73"/>
      <c r="N9" s="73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167</v>
      </c>
      <c r="C11" s="12">
        <v>40</v>
      </c>
      <c r="D11" s="12">
        <v>38</v>
      </c>
      <c r="E11" s="12">
        <v>24</v>
      </c>
      <c r="F11" s="12">
        <v>1</v>
      </c>
      <c r="G11" s="12">
        <v>2</v>
      </c>
      <c r="H11" s="12">
        <v>0</v>
      </c>
      <c r="I11" s="12">
        <v>32</v>
      </c>
      <c r="J11" s="12">
        <v>23</v>
      </c>
      <c r="K11" s="12">
        <v>19</v>
      </c>
      <c r="L11" s="12">
        <v>7</v>
      </c>
      <c r="M11" s="12">
        <v>13</v>
      </c>
      <c r="N11" s="12">
        <v>5</v>
      </c>
    </row>
    <row r="12" spans="2:14" ht="20.100000000000001" customHeight="1" thickBot="1" x14ac:dyDescent="0.25">
      <c r="B12" s="4" t="s">
        <v>235</v>
      </c>
      <c r="C12" s="12">
        <v>8</v>
      </c>
      <c r="D12" s="12">
        <v>7</v>
      </c>
      <c r="E12" s="12">
        <v>3</v>
      </c>
      <c r="F12" s="12">
        <v>0</v>
      </c>
      <c r="G12" s="12">
        <v>0</v>
      </c>
      <c r="H12" s="12">
        <v>0</v>
      </c>
      <c r="I12" s="12">
        <v>8</v>
      </c>
      <c r="J12" s="12">
        <v>7</v>
      </c>
      <c r="K12" s="12">
        <v>3</v>
      </c>
      <c r="L12" s="12">
        <v>0</v>
      </c>
      <c r="M12" s="12">
        <v>0</v>
      </c>
      <c r="N12" s="12">
        <v>0</v>
      </c>
    </row>
    <row r="13" spans="2:14" ht="20.100000000000001" customHeight="1" thickBot="1" x14ac:dyDescent="0.25">
      <c r="B13" s="4" t="s">
        <v>236</v>
      </c>
      <c r="C13" s="12">
        <v>10</v>
      </c>
      <c r="D13" s="12">
        <v>1</v>
      </c>
      <c r="E13" s="12">
        <v>11</v>
      </c>
      <c r="F13" s="12">
        <v>2</v>
      </c>
      <c r="G13" s="12">
        <v>0</v>
      </c>
      <c r="H13" s="12">
        <v>2</v>
      </c>
      <c r="I13" s="12">
        <v>8</v>
      </c>
      <c r="J13" s="12">
        <v>1</v>
      </c>
      <c r="K13" s="12">
        <v>9</v>
      </c>
      <c r="L13" s="12">
        <v>0</v>
      </c>
      <c r="M13" s="12">
        <v>0</v>
      </c>
      <c r="N13" s="12">
        <v>0</v>
      </c>
    </row>
    <row r="14" spans="2:14" ht="20.100000000000001" customHeight="1" thickBot="1" x14ac:dyDescent="0.25">
      <c r="B14" s="4" t="s">
        <v>237</v>
      </c>
      <c r="C14" s="12">
        <v>9</v>
      </c>
      <c r="D14" s="12">
        <v>4</v>
      </c>
      <c r="E14" s="12">
        <v>17</v>
      </c>
      <c r="F14" s="12">
        <v>1</v>
      </c>
      <c r="G14" s="12">
        <v>0</v>
      </c>
      <c r="H14" s="12">
        <v>1</v>
      </c>
      <c r="I14" s="12">
        <v>8</v>
      </c>
      <c r="J14" s="12">
        <v>4</v>
      </c>
      <c r="K14" s="12">
        <v>16</v>
      </c>
      <c r="L14" s="12">
        <v>0</v>
      </c>
      <c r="M14" s="12">
        <v>0</v>
      </c>
      <c r="N14" s="12">
        <v>0</v>
      </c>
    </row>
    <row r="15" spans="2:14" ht="20.100000000000001" customHeight="1" thickBot="1" x14ac:dyDescent="0.25">
      <c r="B15" s="4" t="s">
        <v>238</v>
      </c>
      <c r="C15" s="12">
        <v>23</v>
      </c>
      <c r="D15" s="12">
        <v>15</v>
      </c>
      <c r="E15" s="12">
        <v>27</v>
      </c>
      <c r="F15" s="12">
        <v>4</v>
      </c>
      <c r="G15" s="12">
        <v>2</v>
      </c>
      <c r="H15" s="12">
        <v>4</v>
      </c>
      <c r="I15" s="12">
        <v>19</v>
      </c>
      <c r="J15" s="12">
        <v>13</v>
      </c>
      <c r="K15" s="12">
        <v>23</v>
      </c>
      <c r="L15" s="12">
        <v>0</v>
      </c>
      <c r="M15" s="12">
        <v>0</v>
      </c>
      <c r="N15" s="12">
        <v>0</v>
      </c>
    </row>
    <row r="16" spans="2:14" ht="20.100000000000001" customHeight="1" thickBot="1" x14ac:dyDescent="0.25">
      <c r="B16" s="4" t="s">
        <v>633</v>
      </c>
      <c r="C16" s="12">
        <v>0</v>
      </c>
      <c r="D16" s="12">
        <v>1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</row>
    <row r="17" spans="2:14" ht="20.100000000000001" customHeight="1" thickBot="1" x14ac:dyDescent="0.25">
      <c r="B17" s="4" t="s">
        <v>239</v>
      </c>
      <c r="C17" s="12">
        <v>0</v>
      </c>
      <c r="D17" s="12">
        <v>1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</row>
    <row r="18" spans="2:14" ht="20.100000000000001" customHeight="1" thickBot="1" x14ac:dyDescent="0.25">
      <c r="B18" s="4" t="s">
        <v>240</v>
      </c>
      <c r="C18" s="12">
        <v>4</v>
      </c>
      <c r="D18" s="12">
        <v>3</v>
      </c>
      <c r="E18" s="12">
        <v>1</v>
      </c>
      <c r="F18" s="12">
        <v>3</v>
      </c>
      <c r="G18" s="12">
        <v>3</v>
      </c>
      <c r="H18" s="12">
        <v>0</v>
      </c>
      <c r="I18" s="12">
        <v>1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</row>
    <row r="19" spans="2:14" ht="20.100000000000001" customHeight="1" thickBot="1" x14ac:dyDescent="0.25">
      <c r="B19" s="4" t="s">
        <v>241</v>
      </c>
      <c r="C19" s="12">
        <v>1</v>
      </c>
      <c r="D19" s="12">
        <v>1</v>
      </c>
      <c r="E19" s="12">
        <v>15</v>
      </c>
      <c r="F19" s="12">
        <v>1</v>
      </c>
      <c r="G19" s="12">
        <v>1</v>
      </c>
      <c r="H19" s="12">
        <v>7</v>
      </c>
      <c r="I19" s="12">
        <v>0</v>
      </c>
      <c r="J19" s="12">
        <v>0</v>
      </c>
      <c r="K19" s="12">
        <v>8</v>
      </c>
      <c r="L19" s="12">
        <v>0</v>
      </c>
      <c r="M19" s="12">
        <v>0</v>
      </c>
      <c r="N19" s="12">
        <v>0</v>
      </c>
    </row>
    <row r="20" spans="2:14" ht="20.100000000000001" customHeight="1" thickBot="1" x14ac:dyDescent="0.25">
      <c r="B20" s="4" t="s">
        <v>242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</row>
    <row r="21" spans="2:14" ht="20.100000000000001" customHeight="1" thickBot="1" x14ac:dyDescent="0.25">
      <c r="B21" s="4" t="s">
        <v>243</v>
      </c>
      <c r="C21" s="12">
        <v>47</v>
      </c>
      <c r="D21" s="12">
        <v>35</v>
      </c>
      <c r="E21" s="12">
        <v>22</v>
      </c>
      <c r="F21" s="12">
        <v>3</v>
      </c>
      <c r="G21" s="12">
        <v>1</v>
      </c>
      <c r="H21" s="12">
        <v>2</v>
      </c>
      <c r="I21" s="12">
        <v>40</v>
      </c>
      <c r="J21" s="12">
        <v>30</v>
      </c>
      <c r="K21" s="12">
        <v>20</v>
      </c>
      <c r="L21" s="12">
        <v>4</v>
      </c>
      <c r="M21" s="12">
        <v>4</v>
      </c>
      <c r="N21" s="12">
        <v>0</v>
      </c>
    </row>
    <row r="22" spans="2:14" ht="20.100000000000001" customHeight="1" thickBot="1" x14ac:dyDescent="0.25">
      <c r="B22" s="4" t="s">
        <v>168</v>
      </c>
      <c r="C22" s="12">
        <v>24</v>
      </c>
      <c r="D22" s="12">
        <v>23</v>
      </c>
      <c r="E22" s="12">
        <v>9</v>
      </c>
      <c r="F22" s="12">
        <v>8</v>
      </c>
      <c r="G22" s="12">
        <v>6</v>
      </c>
      <c r="H22" s="12">
        <v>3</v>
      </c>
      <c r="I22" s="12">
        <v>15</v>
      </c>
      <c r="J22" s="12">
        <v>16</v>
      </c>
      <c r="K22" s="12">
        <v>6</v>
      </c>
      <c r="L22" s="12">
        <v>1</v>
      </c>
      <c r="M22" s="12">
        <v>1</v>
      </c>
      <c r="N22" s="12">
        <v>0</v>
      </c>
    </row>
    <row r="23" spans="2:14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</row>
    <row r="24" spans="2:14" ht="20.100000000000001" customHeight="1" thickBot="1" x14ac:dyDescent="0.25">
      <c r="B24" s="4" t="s">
        <v>245</v>
      </c>
      <c r="C24" s="12">
        <v>42</v>
      </c>
      <c r="D24" s="12">
        <v>41</v>
      </c>
      <c r="E24" s="12">
        <v>15</v>
      </c>
      <c r="F24" s="12">
        <v>0</v>
      </c>
      <c r="G24" s="12">
        <v>0</v>
      </c>
      <c r="H24" s="12">
        <v>0</v>
      </c>
      <c r="I24" s="12">
        <v>39</v>
      </c>
      <c r="J24" s="12">
        <v>38</v>
      </c>
      <c r="K24" s="12">
        <v>15</v>
      </c>
      <c r="L24" s="12">
        <v>3</v>
      </c>
      <c r="M24" s="12">
        <v>3</v>
      </c>
      <c r="N24" s="12">
        <v>0</v>
      </c>
    </row>
    <row r="25" spans="2:14" ht="20.100000000000001" customHeight="1" thickBot="1" x14ac:dyDescent="0.25">
      <c r="B25" s="4" t="s">
        <v>246</v>
      </c>
      <c r="C25" s="12">
        <v>58</v>
      </c>
      <c r="D25" s="12">
        <v>53</v>
      </c>
      <c r="E25" s="12">
        <v>23</v>
      </c>
      <c r="F25" s="12">
        <v>3</v>
      </c>
      <c r="G25" s="12">
        <v>6</v>
      </c>
      <c r="H25" s="12">
        <v>1</v>
      </c>
      <c r="I25" s="12">
        <v>34</v>
      </c>
      <c r="J25" s="12">
        <v>32</v>
      </c>
      <c r="K25" s="12">
        <v>14</v>
      </c>
      <c r="L25" s="12">
        <v>21</v>
      </c>
      <c r="M25" s="12">
        <v>15</v>
      </c>
      <c r="N25" s="12">
        <v>8</v>
      </c>
    </row>
    <row r="26" spans="2:14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</row>
    <row r="27" spans="2:14" ht="20.100000000000001" customHeight="1" thickBot="1" x14ac:dyDescent="0.25">
      <c r="B27" s="6" t="s">
        <v>248</v>
      </c>
      <c r="C27" s="12">
        <v>4</v>
      </c>
      <c r="D27" s="12">
        <v>23</v>
      </c>
      <c r="E27" s="12">
        <v>3</v>
      </c>
      <c r="F27" s="12">
        <v>0</v>
      </c>
      <c r="G27" s="12">
        <v>0</v>
      </c>
      <c r="H27" s="12">
        <v>0</v>
      </c>
      <c r="I27" s="12">
        <v>4</v>
      </c>
      <c r="J27" s="12">
        <v>23</v>
      </c>
      <c r="K27" s="12">
        <v>3</v>
      </c>
      <c r="L27" s="12">
        <v>0</v>
      </c>
      <c r="M27" s="12">
        <v>0</v>
      </c>
      <c r="N27" s="12">
        <v>0</v>
      </c>
    </row>
    <row r="28" spans="2:14" ht="20.100000000000001" customHeight="1" thickBot="1" x14ac:dyDescent="0.25">
      <c r="B28" s="4" t="s">
        <v>249</v>
      </c>
      <c r="C28" s="12">
        <v>4</v>
      </c>
      <c r="D28" s="12">
        <v>3</v>
      </c>
      <c r="E28" s="12">
        <v>1</v>
      </c>
      <c r="F28" s="12">
        <v>1</v>
      </c>
      <c r="G28" s="12">
        <v>1</v>
      </c>
      <c r="H28" s="12">
        <v>0</v>
      </c>
      <c r="I28" s="12">
        <v>3</v>
      </c>
      <c r="J28" s="12">
        <v>2</v>
      </c>
      <c r="K28" s="12">
        <v>1</v>
      </c>
      <c r="L28" s="12">
        <v>0</v>
      </c>
      <c r="M28" s="12">
        <v>0</v>
      </c>
      <c r="N28" s="12">
        <v>0</v>
      </c>
    </row>
    <row r="29" spans="2:14" ht="20.100000000000001" customHeight="1" thickBot="1" x14ac:dyDescent="0.25">
      <c r="B29" s="4" t="s">
        <v>250</v>
      </c>
      <c r="C29" s="12">
        <v>3</v>
      </c>
      <c r="D29" s="12">
        <v>2</v>
      </c>
      <c r="E29" s="12">
        <v>1</v>
      </c>
      <c r="F29" s="12">
        <v>2</v>
      </c>
      <c r="G29" s="12">
        <v>2</v>
      </c>
      <c r="H29" s="12">
        <v>0</v>
      </c>
      <c r="I29" s="12">
        <v>1</v>
      </c>
      <c r="J29" s="12">
        <v>0</v>
      </c>
      <c r="K29" s="12">
        <v>1</v>
      </c>
      <c r="L29" s="12">
        <v>0</v>
      </c>
      <c r="M29" s="12">
        <v>0</v>
      </c>
      <c r="N29" s="12">
        <v>0</v>
      </c>
    </row>
    <row r="30" spans="2:14" ht="20.100000000000001" customHeight="1" thickBot="1" x14ac:dyDescent="0.25">
      <c r="B30" s="4" t="s">
        <v>251</v>
      </c>
      <c r="C30" s="12">
        <v>4</v>
      </c>
      <c r="D30" s="12">
        <v>6</v>
      </c>
      <c r="E30" s="12">
        <v>4</v>
      </c>
      <c r="F30" s="12">
        <v>0</v>
      </c>
      <c r="G30" s="12">
        <v>0</v>
      </c>
      <c r="H30" s="12">
        <v>0</v>
      </c>
      <c r="I30" s="12">
        <v>4</v>
      </c>
      <c r="J30" s="12">
        <v>6</v>
      </c>
      <c r="K30" s="12">
        <v>4</v>
      </c>
      <c r="L30" s="12">
        <v>0</v>
      </c>
      <c r="M30" s="12">
        <v>0</v>
      </c>
      <c r="N30" s="12">
        <v>0</v>
      </c>
    </row>
    <row r="31" spans="2:14" ht="20.100000000000001" customHeight="1" thickBot="1" x14ac:dyDescent="0.25">
      <c r="B31" s="4" t="s">
        <v>252</v>
      </c>
      <c r="C31" s="12">
        <v>4</v>
      </c>
      <c r="D31" s="12">
        <v>2</v>
      </c>
      <c r="E31" s="12">
        <v>2</v>
      </c>
      <c r="F31" s="12">
        <v>0</v>
      </c>
      <c r="G31" s="12">
        <v>0</v>
      </c>
      <c r="H31" s="12">
        <v>0</v>
      </c>
      <c r="I31" s="12">
        <v>4</v>
      </c>
      <c r="J31" s="12">
        <v>2</v>
      </c>
      <c r="K31" s="12">
        <v>2</v>
      </c>
      <c r="L31" s="12">
        <v>0</v>
      </c>
      <c r="M31" s="12">
        <v>0</v>
      </c>
      <c r="N31" s="12">
        <v>0</v>
      </c>
    </row>
    <row r="32" spans="2:14" ht="20.100000000000001" customHeight="1" thickBot="1" x14ac:dyDescent="0.25">
      <c r="B32" s="4" t="s">
        <v>634</v>
      </c>
      <c r="C32" s="12">
        <v>2</v>
      </c>
      <c r="D32" s="12">
        <v>4</v>
      </c>
      <c r="E32" s="12">
        <v>1</v>
      </c>
      <c r="F32" s="12">
        <v>2</v>
      </c>
      <c r="G32" s="12">
        <v>2</v>
      </c>
      <c r="H32" s="12">
        <v>1</v>
      </c>
      <c r="I32" s="12">
        <v>0</v>
      </c>
      <c r="J32" s="12">
        <v>2</v>
      </c>
      <c r="K32" s="12">
        <v>0</v>
      </c>
      <c r="L32" s="12">
        <v>0</v>
      </c>
      <c r="M32" s="12">
        <v>0</v>
      </c>
      <c r="N32" s="12">
        <v>0</v>
      </c>
    </row>
    <row r="33" spans="2:14" ht="20.100000000000001" customHeight="1" thickBot="1" x14ac:dyDescent="0.25">
      <c r="B33" s="4" t="s">
        <v>253</v>
      </c>
      <c r="C33" s="12">
        <v>2</v>
      </c>
      <c r="D33" s="12">
        <v>2</v>
      </c>
      <c r="E33" s="12">
        <v>0</v>
      </c>
      <c r="F33" s="12">
        <v>0</v>
      </c>
      <c r="G33" s="12">
        <v>0</v>
      </c>
      <c r="H33" s="12">
        <v>0</v>
      </c>
      <c r="I33" s="12">
        <v>2</v>
      </c>
      <c r="J33" s="12">
        <v>2</v>
      </c>
      <c r="K33" s="12">
        <v>0</v>
      </c>
      <c r="L33" s="12">
        <v>0</v>
      </c>
      <c r="M33" s="12">
        <v>0</v>
      </c>
      <c r="N33" s="12">
        <v>0</v>
      </c>
    </row>
    <row r="34" spans="2:14" ht="20.100000000000001" customHeight="1" thickBot="1" x14ac:dyDescent="0.25">
      <c r="B34" s="4" t="s">
        <v>254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</row>
    <row r="35" spans="2:14" ht="20.100000000000001" customHeight="1" thickBot="1" x14ac:dyDescent="0.25">
      <c r="B35" s="4" t="s">
        <v>635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</row>
    <row r="36" spans="2:14" ht="20.100000000000001" customHeight="1" thickBot="1" x14ac:dyDescent="0.25">
      <c r="B36" s="4" t="s">
        <v>255</v>
      </c>
      <c r="C36" s="12">
        <v>1</v>
      </c>
      <c r="D36" s="12">
        <v>0</v>
      </c>
      <c r="E36" s="12">
        <v>1</v>
      </c>
      <c r="F36" s="12">
        <v>1</v>
      </c>
      <c r="G36" s="12">
        <v>0</v>
      </c>
      <c r="H36" s="12">
        <v>1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</row>
    <row r="37" spans="2:14" ht="20.100000000000001" customHeight="1" thickBot="1" x14ac:dyDescent="0.25">
      <c r="B37" s="4" t="s">
        <v>256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</row>
    <row r="38" spans="2:14" ht="20.100000000000001" customHeight="1" thickBot="1" x14ac:dyDescent="0.25">
      <c r="B38" s="4" t="s">
        <v>257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</row>
    <row r="39" spans="2:14" ht="20.100000000000001" customHeight="1" thickBot="1" x14ac:dyDescent="0.25">
      <c r="B39" s="4" t="s">
        <v>258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</row>
    <row r="40" spans="2:14" ht="20.100000000000001" customHeight="1" thickBot="1" x14ac:dyDescent="0.25">
      <c r="B40" s="4" t="s">
        <v>259</v>
      </c>
      <c r="C40" s="12">
        <v>1</v>
      </c>
      <c r="D40" s="12">
        <v>1</v>
      </c>
      <c r="E40" s="12">
        <v>0</v>
      </c>
      <c r="F40" s="12">
        <v>0</v>
      </c>
      <c r="G40" s="12">
        <v>0</v>
      </c>
      <c r="H40" s="12">
        <v>0</v>
      </c>
      <c r="I40" s="12">
        <v>1</v>
      </c>
      <c r="J40" s="12">
        <v>1</v>
      </c>
      <c r="K40" s="12">
        <v>0</v>
      </c>
      <c r="L40" s="12">
        <v>0</v>
      </c>
      <c r="M40" s="12">
        <v>0</v>
      </c>
      <c r="N40" s="12">
        <v>0</v>
      </c>
    </row>
    <row r="41" spans="2:14" ht="20.100000000000001" customHeight="1" thickBot="1" x14ac:dyDescent="0.25">
      <c r="B41" s="4" t="s">
        <v>169</v>
      </c>
      <c r="C41" s="12">
        <v>85</v>
      </c>
      <c r="D41" s="12">
        <v>71</v>
      </c>
      <c r="E41" s="12">
        <v>47</v>
      </c>
      <c r="F41" s="12">
        <v>3</v>
      </c>
      <c r="G41" s="12">
        <v>3</v>
      </c>
      <c r="H41" s="12">
        <v>0</v>
      </c>
      <c r="I41" s="12">
        <v>69</v>
      </c>
      <c r="J41" s="12">
        <v>61</v>
      </c>
      <c r="K41" s="12">
        <v>39</v>
      </c>
      <c r="L41" s="12">
        <v>13</v>
      </c>
      <c r="M41" s="12">
        <v>7</v>
      </c>
      <c r="N41" s="12">
        <v>8</v>
      </c>
    </row>
    <row r="42" spans="2:14" ht="20.100000000000001" customHeight="1" thickBot="1" x14ac:dyDescent="0.25">
      <c r="B42" s="4" t="s">
        <v>260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</row>
    <row r="43" spans="2:14" ht="20.100000000000001" customHeight="1" thickBot="1" x14ac:dyDescent="0.25">
      <c r="B43" s="4" t="s">
        <v>261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</row>
    <row r="44" spans="2:14" ht="20.100000000000001" customHeight="1" thickBot="1" x14ac:dyDescent="0.25">
      <c r="B44" s="4" t="s">
        <v>262</v>
      </c>
      <c r="C44" s="12">
        <v>2</v>
      </c>
      <c r="D44" s="12">
        <v>3</v>
      </c>
      <c r="E44" s="12">
        <v>2</v>
      </c>
      <c r="F44" s="12">
        <v>0</v>
      </c>
      <c r="G44" s="12">
        <v>0</v>
      </c>
      <c r="H44" s="12">
        <v>0</v>
      </c>
      <c r="I44" s="12">
        <v>2</v>
      </c>
      <c r="J44" s="12">
        <v>3</v>
      </c>
      <c r="K44" s="12">
        <v>2</v>
      </c>
      <c r="L44" s="12">
        <v>0</v>
      </c>
      <c r="M44" s="12">
        <v>0</v>
      </c>
      <c r="N44" s="12">
        <v>0</v>
      </c>
    </row>
    <row r="45" spans="2:14" ht="20.100000000000001" customHeight="1" thickBot="1" x14ac:dyDescent="0.25">
      <c r="B45" s="4" t="s">
        <v>636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</row>
    <row r="46" spans="2:14" ht="20.100000000000001" customHeight="1" thickBot="1" x14ac:dyDescent="0.25">
      <c r="B46" s="4" t="s">
        <v>263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</row>
    <row r="47" spans="2:14" ht="20.100000000000001" customHeight="1" thickBot="1" x14ac:dyDescent="0.25">
      <c r="B47" s="4" t="s">
        <v>264</v>
      </c>
      <c r="C47" s="12">
        <v>0</v>
      </c>
      <c r="D47" s="12">
        <v>1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1</v>
      </c>
      <c r="K47" s="12">
        <v>0</v>
      </c>
      <c r="L47" s="12">
        <v>0</v>
      </c>
      <c r="M47" s="12">
        <v>0</v>
      </c>
      <c r="N47" s="12">
        <v>0</v>
      </c>
    </row>
    <row r="48" spans="2:14" ht="20.100000000000001" customHeight="1" thickBot="1" x14ac:dyDescent="0.25">
      <c r="B48" s="4" t="s">
        <v>170</v>
      </c>
      <c r="C48" s="12">
        <v>64</v>
      </c>
      <c r="D48" s="12">
        <v>66</v>
      </c>
      <c r="E48" s="12">
        <v>17</v>
      </c>
      <c r="F48" s="12">
        <v>9</v>
      </c>
      <c r="G48" s="12">
        <v>9</v>
      </c>
      <c r="H48" s="12">
        <v>2</v>
      </c>
      <c r="I48" s="12">
        <v>26</v>
      </c>
      <c r="J48" s="12">
        <v>31</v>
      </c>
      <c r="K48" s="12">
        <v>11</v>
      </c>
      <c r="L48" s="12">
        <v>29</v>
      </c>
      <c r="M48" s="12">
        <v>26</v>
      </c>
      <c r="N48" s="12">
        <v>4</v>
      </c>
    </row>
    <row r="49" spans="2:14" ht="20.100000000000001" customHeight="1" thickBot="1" x14ac:dyDescent="0.25">
      <c r="B49" s="4" t="s">
        <v>265</v>
      </c>
      <c r="C49" s="12">
        <v>5</v>
      </c>
      <c r="D49" s="12">
        <v>10</v>
      </c>
      <c r="E49" s="12">
        <v>2</v>
      </c>
      <c r="F49" s="12">
        <v>5</v>
      </c>
      <c r="G49" s="12">
        <v>10</v>
      </c>
      <c r="H49" s="12">
        <v>2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</row>
    <row r="50" spans="2:14" ht="20.100000000000001" customHeight="1" thickBot="1" x14ac:dyDescent="0.25">
      <c r="B50" s="4" t="s">
        <v>266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</row>
    <row r="51" spans="2:14" ht="20.100000000000001" customHeight="1" thickBot="1" x14ac:dyDescent="0.25">
      <c r="B51" s="4" t="s">
        <v>267</v>
      </c>
      <c r="C51" s="12">
        <v>7</v>
      </c>
      <c r="D51" s="12">
        <v>7</v>
      </c>
      <c r="E51" s="12">
        <v>0</v>
      </c>
      <c r="F51" s="12">
        <v>0</v>
      </c>
      <c r="G51" s="12">
        <v>0</v>
      </c>
      <c r="H51" s="12">
        <v>0</v>
      </c>
      <c r="I51" s="12">
        <v>7</v>
      </c>
      <c r="J51" s="12">
        <v>7</v>
      </c>
      <c r="K51" s="12">
        <v>0</v>
      </c>
      <c r="L51" s="12">
        <v>0</v>
      </c>
      <c r="M51" s="12">
        <v>0</v>
      </c>
      <c r="N51" s="12">
        <v>0</v>
      </c>
    </row>
    <row r="52" spans="2:14" ht="20.100000000000001" customHeight="1" thickBot="1" x14ac:dyDescent="0.25">
      <c r="B52" s="4" t="s">
        <v>268</v>
      </c>
      <c r="C52" s="12">
        <v>5</v>
      </c>
      <c r="D52" s="12">
        <v>11</v>
      </c>
      <c r="E52" s="12">
        <v>1</v>
      </c>
      <c r="F52" s="12">
        <v>1</v>
      </c>
      <c r="G52" s="12">
        <v>2</v>
      </c>
      <c r="H52" s="12">
        <v>1</v>
      </c>
      <c r="I52" s="12">
        <v>4</v>
      </c>
      <c r="J52" s="12">
        <v>9</v>
      </c>
      <c r="K52" s="12">
        <v>0</v>
      </c>
      <c r="L52" s="12">
        <v>0</v>
      </c>
      <c r="M52" s="12">
        <v>0</v>
      </c>
      <c r="N52" s="12">
        <v>0</v>
      </c>
    </row>
    <row r="53" spans="2:14" ht="20.100000000000001" customHeight="1" thickBot="1" x14ac:dyDescent="0.25">
      <c r="B53" s="4" t="s">
        <v>269</v>
      </c>
      <c r="C53" s="12">
        <v>2</v>
      </c>
      <c r="D53" s="12">
        <v>3</v>
      </c>
      <c r="E53" s="12">
        <v>0</v>
      </c>
      <c r="F53" s="12">
        <v>0</v>
      </c>
      <c r="G53" s="12">
        <v>0</v>
      </c>
      <c r="H53" s="12">
        <v>0</v>
      </c>
      <c r="I53" s="12">
        <v>2</v>
      </c>
      <c r="J53" s="12">
        <v>3</v>
      </c>
      <c r="K53" s="12">
        <v>0</v>
      </c>
      <c r="L53" s="12">
        <v>0</v>
      </c>
      <c r="M53" s="12">
        <v>0</v>
      </c>
      <c r="N53" s="12">
        <v>0</v>
      </c>
    </row>
    <row r="54" spans="2:14" ht="20.100000000000001" customHeight="1" thickBot="1" x14ac:dyDescent="0.25">
      <c r="B54" s="4" t="s">
        <v>270</v>
      </c>
      <c r="C54" s="12">
        <v>0</v>
      </c>
      <c r="D54" s="12">
        <v>4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4</v>
      </c>
      <c r="K54" s="12">
        <v>0</v>
      </c>
      <c r="L54" s="12">
        <v>0</v>
      </c>
      <c r="M54" s="12">
        <v>0</v>
      </c>
      <c r="N54" s="12">
        <v>0</v>
      </c>
    </row>
    <row r="55" spans="2:14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</row>
    <row r="56" spans="2:14" ht="20.100000000000001" customHeight="1" thickBot="1" x14ac:dyDescent="0.25">
      <c r="B56" s="4" t="s">
        <v>171</v>
      </c>
      <c r="C56" s="12">
        <v>19</v>
      </c>
      <c r="D56" s="12">
        <v>11</v>
      </c>
      <c r="E56" s="12">
        <v>8</v>
      </c>
      <c r="F56" s="12">
        <v>1</v>
      </c>
      <c r="G56" s="12">
        <v>1</v>
      </c>
      <c r="H56" s="12">
        <v>0</v>
      </c>
      <c r="I56" s="12">
        <v>17</v>
      </c>
      <c r="J56" s="12">
        <v>9</v>
      </c>
      <c r="K56" s="12">
        <v>8</v>
      </c>
      <c r="L56" s="12">
        <v>1</v>
      </c>
      <c r="M56" s="12">
        <v>1</v>
      </c>
      <c r="N56" s="12">
        <v>0</v>
      </c>
    </row>
    <row r="57" spans="2:14" ht="20.100000000000001" customHeight="1" thickBot="1" x14ac:dyDescent="0.25">
      <c r="B57" s="4" t="s">
        <v>272</v>
      </c>
      <c r="C57" s="12">
        <v>1</v>
      </c>
      <c r="D57" s="12">
        <v>1</v>
      </c>
      <c r="E57" s="12">
        <v>0</v>
      </c>
      <c r="F57" s="12">
        <v>1</v>
      </c>
      <c r="G57" s="12">
        <v>1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</row>
    <row r="58" spans="2:14" ht="20.100000000000001" customHeight="1" thickBot="1" x14ac:dyDescent="0.25">
      <c r="B58" s="4" t="s">
        <v>273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</row>
    <row r="59" spans="2:14" ht="20.100000000000001" customHeight="1" thickBot="1" x14ac:dyDescent="0.25">
      <c r="B59" s="4" t="s">
        <v>274</v>
      </c>
      <c r="C59" s="12">
        <v>6</v>
      </c>
      <c r="D59" s="12">
        <v>6</v>
      </c>
      <c r="E59" s="12">
        <v>12</v>
      </c>
      <c r="F59" s="12">
        <v>5</v>
      </c>
      <c r="G59" s="12">
        <v>3</v>
      </c>
      <c r="H59" s="12">
        <v>11</v>
      </c>
      <c r="I59" s="12">
        <v>1</v>
      </c>
      <c r="J59" s="12">
        <v>3</v>
      </c>
      <c r="K59" s="12">
        <v>1</v>
      </c>
      <c r="L59" s="12">
        <v>0</v>
      </c>
      <c r="M59" s="12">
        <v>0</v>
      </c>
      <c r="N59" s="12">
        <v>0</v>
      </c>
    </row>
    <row r="60" spans="2:14" ht="20.100000000000001" customHeight="1" thickBot="1" x14ac:dyDescent="0.25">
      <c r="B60" s="4" t="s">
        <v>275</v>
      </c>
      <c r="C60" s="12">
        <v>11</v>
      </c>
      <c r="D60" s="12">
        <v>10</v>
      </c>
      <c r="E60" s="12">
        <v>1</v>
      </c>
      <c r="F60" s="12">
        <v>3</v>
      </c>
      <c r="G60" s="12">
        <v>3</v>
      </c>
      <c r="H60" s="12">
        <v>0</v>
      </c>
      <c r="I60" s="12">
        <v>2</v>
      </c>
      <c r="J60" s="12">
        <v>2</v>
      </c>
      <c r="K60" s="12">
        <v>0</v>
      </c>
      <c r="L60" s="12">
        <v>6</v>
      </c>
      <c r="M60" s="12">
        <v>5</v>
      </c>
      <c r="N60" s="12">
        <v>1</v>
      </c>
    </row>
    <row r="61" spans="2:14" ht="20.100000000000001" customHeight="1" thickBot="1" x14ac:dyDescent="0.25">
      <c r="B61" s="4" t="s">
        <v>172</v>
      </c>
      <c r="C61" s="12">
        <v>20</v>
      </c>
      <c r="D61" s="12">
        <v>22</v>
      </c>
      <c r="E61" s="12">
        <v>2</v>
      </c>
      <c r="F61" s="12">
        <v>4</v>
      </c>
      <c r="G61" s="12">
        <v>4</v>
      </c>
      <c r="H61" s="12">
        <v>0</v>
      </c>
      <c r="I61" s="12">
        <v>13</v>
      </c>
      <c r="J61" s="12">
        <v>17</v>
      </c>
      <c r="K61" s="12">
        <v>0</v>
      </c>
      <c r="L61" s="12">
        <v>3</v>
      </c>
      <c r="M61" s="12">
        <v>1</v>
      </c>
      <c r="N61" s="12">
        <v>2</v>
      </c>
    </row>
    <row r="62" spans="2:14" ht="20.100000000000001" customHeight="1" thickBot="1" x14ac:dyDescent="0.25">
      <c r="B62" s="4" t="s">
        <v>276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</row>
    <row r="63" spans="2:14" ht="20.100000000000001" customHeight="1" thickBot="1" x14ac:dyDescent="0.25">
      <c r="B63" s="4" t="s">
        <v>277</v>
      </c>
      <c r="C63" s="12">
        <v>2</v>
      </c>
      <c r="D63" s="12">
        <v>2</v>
      </c>
      <c r="E63" s="12">
        <v>0</v>
      </c>
      <c r="F63" s="12">
        <v>0</v>
      </c>
      <c r="G63" s="12">
        <v>0</v>
      </c>
      <c r="H63" s="12">
        <v>0</v>
      </c>
      <c r="I63" s="12">
        <v>2</v>
      </c>
      <c r="J63" s="12">
        <v>2</v>
      </c>
      <c r="K63" s="12">
        <v>0</v>
      </c>
      <c r="L63" s="12">
        <v>0</v>
      </c>
      <c r="M63" s="12">
        <v>0</v>
      </c>
      <c r="N63" s="12">
        <v>0</v>
      </c>
    </row>
    <row r="64" spans="2:14" ht="20.100000000000001" customHeight="1" thickBot="1" x14ac:dyDescent="0.25">
      <c r="B64" s="4" t="s">
        <v>278</v>
      </c>
      <c r="C64" s="12">
        <v>4</v>
      </c>
      <c r="D64" s="12">
        <v>9</v>
      </c>
      <c r="E64" s="12">
        <v>3</v>
      </c>
      <c r="F64" s="12">
        <v>0</v>
      </c>
      <c r="G64" s="12">
        <v>0</v>
      </c>
      <c r="H64" s="12">
        <v>0</v>
      </c>
      <c r="I64" s="12">
        <v>4</v>
      </c>
      <c r="J64" s="12">
        <v>9</v>
      </c>
      <c r="K64" s="12">
        <v>3</v>
      </c>
      <c r="L64" s="12">
        <v>0</v>
      </c>
      <c r="M64" s="12">
        <v>0</v>
      </c>
      <c r="N64" s="12">
        <v>0</v>
      </c>
    </row>
    <row r="65" spans="2:14" ht="20.100000000000001" customHeight="1" thickBot="1" x14ac:dyDescent="0.25">
      <c r="B65" s="4" t="s">
        <v>279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</row>
    <row r="66" spans="2:14" ht="20.100000000000001" customHeight="1" thickBot="1" x14ac:dyDescent="0.25">
      <c r="B66" s="4" t="s">
        <v>280</v>
      </c>
      <c r="C66" s="12">
        <v>4</v>
      </c>
      <c r="D66" s="12">
        <v>6</v>
      </c>
      <c r="E66" s="12">
        <v>0</v>
      </c>
      <c r="F66" s="12">
        <v>1</v>
      </c>
      <c r="G66" s="12">
        <v>3</v>
      </c>
      <c r="H66" s="12">
        <v>0</v>
      </c>
      <c r="I66" s="12">
        <v>3</v>
      </c>
      <c r="J66" s="12">
        <v>3</v>
      </c>
      <c r="K66" s="12">
        <v>0</v>
      </c>
      <c r="L66" s="12">
        <v>0</v>
      </c>
      <c r="M66" s="12">
        <v>0</v>
      </c>
      <c r="N66" s="12">
        <v>0</v>
      </c>
    </row>
    <row r="67" spans="2:14" ht="20.100000000000001" customHeight="1" thickBot="1" x14ac:dyDescent="0.25">
      <c r="B67" s="4" t="s">
        <v>281</v>
      </c>
      <c r="C67" s="12">
        <v>4</v>
      </c>
      <c r="D67" s="12">
        <v>5</v>
      </c>
      <c r="E67" s="12">
        <v>1</v>
      </c>
      <c r="F67" s="12">
        <v>3</v>
      </c>
      <c r="G67" s="12">
        <v>3</v>
      </c>
      <c r="H67" s="12">
        <v>1</v>
      </c>
      <c r="I67" s="12">
        <v>1</v>
      </c>
      <c r="J67" s="12">
        <v>2</v>
      </c>
      <c r="K67" s="12">
        <v>0</v>
      </c>
      <c r="L67" s="12">
        <v>0</v>
      </c>
      <c r="M67" s="12">
        <v>0</v>
      </c>
      <c r="N67" s="12">
        <v>0</v>
      </c>
    </row>
    <row r="68" spans="2:14" ht="20.100000000000001" customHeight="1" thickBot="1" x14ac:dyDescent="0.25">
      <c r="B68" s="4" t="s">
        <v>282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</row>
    <row r="69" spans="2:14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</row>
    <row r="70" spans="2:14" ht="20.100000000000001" customHeight="1" thickBot="1" x14ac:dyDescent="0.25">
      <c r="B70" s="4" t="s">
        <v>284</v>
      </c>
      <c r="C70" s="12">
        <v>6</v>
      </c>
      <c r="D70" s="12">
        <v>7</v>
      </c>
      <c r="E70" s="12">
        <v>0</v>
      </c>
      <c r="F70" s="12">
        <v>0</v>
      </c>
      <c r="G70" s="12">
        <v>0</v>
      </c>
      <c r="H70" s="12">
        <v>0</v>
      </c>
      <c r="I70" s="12">
        <v>6</v>
      </c>
      <c r="J70" s="12">
        <v>7</v>
      </c>
      <c r="K70" s="12">
        <v>0</v>
      </c>
      <c r="L70" s="12">
        <v>0</v>
      </c>
      <c r="M70" s="12">
        <v>0</v>
      </c>
      <c r="N70" s="12">
        <v>0</v>
      </c>
    </row>
    <row r="71" spans="2:14" ht="20.100000000000001" customHeight="1" thickBot="1" x14ac:dyDescent="0.25">
      <c r="B71" s="4" t="s">
        <v>285</v>
      </c>
      <c r="C71" s="12">
        <v>11</v>
      </c>
      <c r="D71" s="12">
        <v>15</v>
      </c>
      <c r="E71" s="12">
        <v>0</v>
      </c>
      <c r="F71" s="12">
        <v>1</v>
      </c>
      <c r="G71" s="12">
        <v>1</v>
      </c>
      <c r="H71" s="12">
        <v>0</v>
      </c>
      <c r="I71" s="12">
        <v>10</v>
      </c>
      <c r="J71" s="12">
        <v>14</v>
      </c>
      <c r="K71" s="12">
        <v>0</v>
      </c>
      <c r="L71" s="12">
        <v>0</v>
      </c>
      <c r="M71" s="12">
        <v>0</v>
      </c>
      <c r="N71" s="12">
        <v>0</v>
      </c>
    </row>
    <row r="72" spans="2:14" ht="20.100000000000001" customHeight="1" thickBot="1" x14ac:dyDescent="0.25">
      <c r="B72" s="4" t="s">
        <v>637</v>
      </c>
      <c r="C72" s="12">
        <v>2</v>
      </c>
      <c r="D72" s="12">
        <v>2</v>
      </c>
      <c r="E72" s="12">
        <v>0</v>
      </c>
      <c r="F72" s="12">
        <v>0</v>
      </c>
      <c r="G72" s="12">
        <v>0</v>
      </c>
      <c r="H72" s="12">
        <v>0</v>
      </c>
      <c r="I72" s="12">
        <v>2</v>
      </c>
      <c r="J72" s="12">
        <v>2</v>
      </c>
      <c r="K72" s="12">
        <v>0</v>
      </c>
      <c r="L72" s="12">
        <v>0</v>
      </c>
      <c r="M72" s="12">
        <v>0</v>
      </c>
      <c r="N72" s="12">
        <v>0</v>
      </c>
    </row>
    <row r="73" spans="2:14" ht="20.100000000000001" customHeight="1" thickBot="1" x14ac:dyDescent="0.25">
      <c r="B73" s="4" t="s">
        <v>173</v>
      </c>
      <c r="C73" s="12">
        <v>95</v>
      </c>
      <c r="D73" s="12">
        <v>83</v>
      </c>
      <c r="E73" s="12">
        <v>56</v>
      </c>
      <c r="F73" s="12">
        <v>7</v>
      </c>
      <c r="G73" s="12">
        <v>14</v>
      </c>
      <c r="H73" s="12">
        <v>1</v>
      </c>
      <c r="I73" s="12">
        <v>82</v>
      </c>
      <c r="J73" s="12">
        <v>63</v>
      </c>
      <c r="K73" s="12">
        <v>50</v>
      </c>
      <c r="L73" s="12">
        <v>6</v>
      </c>
      <c r="M73" s="12">
        <v>6</v>
      </c>
      <c r="N73" s="12">
        <v>5</v>
      </c>
    </row>
    <row r="74" spans="2:14" ht="20.100000000000001" customHeight="1" thickBot="1" x14ac:dyDescent="0.25">
      <c r="B74" s="4" t="s">
        <v>286</v>
      </c>
      <c r="C74" s="12">
        <v>5</v>
      </c>
      <c r="D74" s="12">
        <v>5</v>
      </c>
      <c r="E74" s="12">
        <v>0</v>
      </c>
      <c r="F74" s="12">
        <v>5</v>
      </c>
      <c r="G74" s="12">
        <v>5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</row>
    <row r="75" spans="2:14" ht="20.100000000000001" customHeight="1" thickBot="1" x14ac:dyDescent="0.25">
      <c r="B75" s="4" t="s">
        <v>287</v>
      </c>
      <c r="C75" s="12">
        <v>42</v>
      </c>
      <c r="D75" s="12">
        <v>34</v>
      </c>
      <c r="E75" s="12">
        <v>30</v>
      </c>
      <c r="F75" s="12">
        <v>3</v>
      </c>
      <c r="G75" s="12">
        <v>3</v>
      </c>
      <c r="H75" s="12">
        <v>0</v>
      </c>
      <c r="I75" s="12">
        <v>30</v>
      </c>
      <c r="J75" s="12">
        <v>26</v>
      </c>
      <c r="K75" s="12">
        <v>25</v>
      </c>
      <c r="L75" s="12">
        <v>9</v>
      </c>
      <c r="M75" s="12">
        <v>5</v>
      </c>
      <c r="N75" s="12">
        <v>5</v>
      </c>
    </row>
    <row r="76" spans="2:14" ht="20.100000000000001" customHeight="1" thickBot="1" x14ac:dyDescent="0.25">
      <c r="B76" s="4" t="s">
        <v>288</v>
      </c>
      <c r="C76" s="12">
        <v>26</v>
      </c>
      <c r="D76" s="12">
        <v>16</v>
      </c>
      <c r="E76" s="12">
        <v>15</v>
      </c>
      <c r="F76" s="12">
        <v>3</v>
      </c>
      <c r="G76" s="12">
        <v>2</v>
      </c>
      <c r="H76" s="12">
        <v>1</v>
      </c>
      <c r="I76" s="12">
        <v>19</v>
      </c>
      <c r="J76" s="12">
        <v>10</v>
      </c>
      <c r="K76" s="12">
        <v>11</v>
      </c>
      <c r="L76" s="12">
        <v>4</v>
      </c>
      <c r="M76" s="12">
        <v>4</v>
      </c>
      <c r="N76" s="12">
        <v>3</v>
      </c>
    </row>
    <row r="77" spans="2:14" ht="20.100000000000001" customHeight="1" thickBot="1" x14ac:dyDescent="0.25">
      <c r="B77" s="4" t="s">
        <v>289</v>
      </c>
      <c r="C77" s="12">
        <v>13</v>
      </c>
      <c r="D77" s="12">
        <v>2</v>
      </c>
      <c r="E77" s="12">
        <v>19</v>
      </c>
      <c r="F77" s="12">
        <v>4</v>
      </c>
      <c r="G77" s="12">
        <v>0</v>
      </c>
      <c r="H77" s="12">
        <v>4</v>
      </c>
      <c r="I77" s="12">
        <v>9</v>
      </c>
      <c r="J77" s="12">
        <v>2</v>
      </c>
      <c r="K77" s="12">
        <v>15</v>
      </c>
      <c r="L77" s="12">
        <v>0</v>
      </c>
      <c r="M77" s="12">
        <v>0</v>
      </c>
      <c r="N77" s="12">
        <v>0</v>
      </c>
    </row>
    <row r="78" spans="2:14" ht="20.100000000000001" customHeight="1" thickBot="1" x14ac:dyDescent="0.25">
      <c r="B78" s="4" t="s">
        <v>290</v>
      </c>
      <c r="C78" s="12">
        <v>7</v>
      </c>
      <c r="D78" s="12">
        <v>11</v>
      </c>
      <c r="E78" s="12">
        <v>1</v>
      </c>
      <c r="F78" s="12">
        <v>1</v>
      </c>
      <c r="G78" s="12">
        <v>1</v>
      </c>
      <c r="H78" s="12">
        <v>0</v>
      </c>
      <c r="I78" s="12">
        <v>6</v>
      </c>
      <c r="J78" s="12">
        <v>10</v>
      </c>
      <c r="K78" s="12">
        <v>1</v>
      </c>
      <c r="L78" s="12">
        <v>0</v>
      </c>
      <c r="M78" s="12">
        <v>0</v>
      </c>
      <c r="N78" s="12">
        <v>0</v>
      </c>
    </row>
    <row r="79" spans="2:14" ht="20.100000000000001" customHeight="1" thickBot="1" x14ac:dyDescent="0.25">
      <c r="B79" s="4" t="s">
        <v>291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</row>
    <row r="80" spans="2:14" ht="20.100000000000001" customHeight="1" thickBot="1" x14ac:dyDescent="0.25">
      <c r="B80" s="4" t="s">
        <v>292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</row>
    <row r="81" spans="2:14" ht="20.100000000000001" customHeight="1" thickBot="1" x14ac:dyDescent="0.25">
      <c r="B81" s="4" t="s">
        <v>293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</row>
    <row r="82" spans="2:14" ht="20.100000000000001" customHeight="1" thickBot="1" x14ac:dyDescent="0.25">
      <c r="B82" s="4" t="s">
        <v>294</v>
      </c>
      <c r="C82" s="12">
        <v>19</v>
      </c>
      <c r="D82" s="12">
        <v>15</v>
      </c>
      <c r="E82" s="12">
        <v>16</v>
      </c>
      <c r="F82" s="12">
        <v>3</v>
      </c>
      <c r="G82" s="12">
        <v>3</v>
      </c>
      <c r="H82" s="12">
        <v>1</v>
      </c>
      <c r="I82" s="12">
        <v>15</v>
      </c>
      <c r="J82" s="12">
        <v>12</v>
      </c>
      <c r="K82" s="12">
        <v>14</v>
      </c>
      <c r="L82" s="12">
        <v>1</v>
      </c>
      <c r="M82" s="12">
        <v>0</v>
      </c>
      <c r="N82" s="12">
        <v>1</v>
      </c>
    </row>
    <row r="83" spans="2:14" ht="20.100000000000001" customHeight="1" thickBot="1" x14ac:dyDescent="0.25">
      <c r="B83" s="4" t="s">
        <v>295</v>
      </c>
      <c r="C83" s="12">
        <v>2</v>
      </c>
      <c r="D83" s="12">
        <v>5</v>
      </c>
      <c r="E83" s="12">
        <v>0</v>
      </c>
      <c r="F83" s="12">
        <v>0</v>
      </c>
      <c r="G83" s="12">
        <v>1</v>
      </c>
      <c r="H83" s="12">
        <v>0</v>
      </c>
      <c r="I83" s="12">
        <v>2</v>
      </c>
      <c r="J83" s="12">
        <v>4</v>
      </c>
      <c r="K83" s="12">
        <v>0</v>
      </c>
      <c r="L83" s="12">
        <v>0</v>
      </c>
      <c r="M83" s="12">
        <v>0</v>
      </c>
      <c r="N83" s="12">
        <v>0</v>
      </c>
    </row>
    <row r="84" spans="2:14" ht="20.100000000000001" customHeight="1" thickBot="1" x14ac:dyDescent="0.25">
      <c r="B84" s="4" t="s">
        <v>296</v>
      </c>
      <c r="C84" s="12">
        <v>5</v>
      </c>
      <c r="D84" s="12">
        <v>3</v>
      </c>
      <c r="E84" s="12">
        <v>3</v>
      </c>
      <c r="F84" s="12">
        <v>1</v>
      </c>
      <c r="G84" s="12">
        <v>1</v>
      </c>
      <c r="H84" s="12">
        <v>0</v>
      </c>
      <c r="I84" s="12">
        <v>4</v>
      </c>
      <c r="J84" s="12">
        <v>2</v>
      </c>
      <c r="K84" s="12">
        <v>3</v>
      </c>
      <c r="L84" s="12">
        <v>0</v>
      </c>
      <c r="M84" s="12">
        <v>0</v>
      </c>
      <c r="N84" s="12">
        <v>0</v>
      </c>
    </row>
    <row r="85" spans="2:14" ht="20.100000000000001" customHeight="1" thickBot="1" x14ac:dyDescent="0.25">
      <c r="B85" s="4" t="s">
        <v>297</v>
      </c>
      <c r="C85" s="12">
        <v>8</v>
      </c>
      <c r="D85" s="12">
        <v>6</v>
      </c>
      <c r="E85" s="12">
        <v>7</v>
      </c>
      <c r="F85" s="12">
        <v>1</v>
      </c>
      <c r="G85" s="12">
        <v>0</v>
      </c>
      <c r="H85" s="12">
        <v>1</v>
      </c>
      <c r="I85" s="12">
        <v>7</v>
      </c>
      <c r="J85" s="12">
        <v>6</v>
      </c>
      <c r="K85" s="12">
        <v>6</v>
      </c>
      <c r="L85" s="12">
        <v>0</v>
      </c>
      <c r="M85" s="12">
        <v>0</v>
      </c>
      <c r="N85" s="12">
        <v>0</v>
      </c>
    </row>
    <row r="86" spans="2:14" ht="20.100000000000001" customHeight="1" thickBot="1" x14ac:dyDescent="0.25">
      <c r="B86" s="4" t="s">
        <v>298</v>
      </c>
      <c r="C86" s="12">
        <v>13</v>
      </c>
      <c r="D86" s="12">
        <v>13</v>
      </c>
      <c r="E86" s="12">
        <v>0</v>
      </c>
      <c r="F86" s="12">
        <v>1</v>
      </c>
      <c r="G86" s="12">
        <v>1</v>
      </c>
      <c r="H86" s="12">
        <v>0</v>
      </c>
      <c r="I86" s="12">
        <v>12</v>
      </c>
      <c r="J86" s="12">
        <v>12</v>
      </c>
      <c r="K86" s="12">
        <v>0</v>
      </c>
      <c r="L86" s="12">
        <v>0</v>
      </c>
      <c r="M86" s="12">
        <v>0</v>
      </c>
      <c r="N86" s="12">
        <v>0</v>
      </c>
    </row>
    <row r="87" spans="2:14" ht="20.100000000000001" customHeight="1" thickBot="1" x14ac:dyDescent="0.25">
      <c r="B87" s="4" t="s">
        <v>299</v>
      </c>
      <c r="C87" s="12">
        <v>5</v>
      </c>
      <c r="D87" s="12">
        <v>11</v>
      </c>
      <c r="E87" s="12">
        <v>0</v>
      </c>
      <c r="F87" s="12">
        <v>0</v>
      </c>
      <c r="G87" s="12">
        <v>0</v>
      </c>
      <c r="H87" s="12">
        <v>0</v>
      </c>
      <c r="I87" s="12">
        <v>5</v>
      </c>
      <c r="J87" s="12">
        <v>11</v>
      </c>
      <c r="K87" s="12">
        <v>0</v>
      </c>
      <c r="L87" s="12">
        <v>0</v>
      </c>
      <c r="M87" s="12">
        <v>0</v>
      </c>
      <c r="N87" s="12">
        <v>0</v>
      </c>
    </row>
    <row r="88" spans="2:14" ht="20.100000000000001" customHeight="1" thickBot="1" x14ac:dyDescent="0.25">
      <c r="B88" s="4" t="s">
        <v>174</v>
      </c>
      <c r="C88" s="12">
        <v>141</v>
      </c>
      <c r="D88" s="12">
        <v>146</v>
      </c>
      <c r="E88" s="12">
        <v>55</v>
      </c>
      <c r="F88" s="12">
        <v>11</v>
      </c>
      <c r="G88" s="12">
        <v>13</v>
      </c>
      <c r="H88" s="12">
        <v>2</v>
      </c>
      <c r="I88" s="12">
        <v>106</v>
      </c>
      <c r="J88" s="12">
        <v>113</v>
      </c>
      <c r="K88" s="12">
        <v>47</v>
      </c>
      <c r="L88" s="12">
        <v>24</v>
      </c>
      <c r="M88" s="12">
        <v>20</v>
      </c>
      <c r="N88" s="12">
        <v>6</v>
      </c>
    </row>
    <row r="89" spans="2:14" ht="20.100000000000001" customHeight="1" thickBot="1" x14ac:dyDescent="0.25">
      <c r="B89" s="4" t="s">
        <v>300</v>
      </c>
      <c r="C89" s="12">
        <v>2</v>
      </c>
      <c r="D89" s="12">
        <v>0</v>
      </c>
      <c r="E89" s="12">
        <v>2</v>
      </c>
      <c r="F89" s="12">
        <v>0</v>
      </c>
      <c r="G89" s="12">
        <v>0</v>
      </c>
      <c r="H89" s="12">
        <v>0</v>
      </c>
      <c r="I89" s="12">
        <v>2</v>
      </c>
      <c r="J89" s="12">
        <v>0</v>
      </c>
      <c r="K89" s="12">
        <v>2</v>
      </c>
      <c r="L89" s="12">
        <v>0</v>
      </c>
      <c r="M89" s="12">
        <v>0</v>
      </c>
      <c r="N89" s="12">
        <v>0</v>
      </c>
    </row>
    <row r="90" spans="2:14" ht="20.100000000000001" customHeight="1" thickBot="1" x14ac:dyDescent="0.25">
      <c r="B90" s="4" t="s">
        <v>301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</row>
    <row r="91" spans="2:14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</row>
    <row r="92" spans="2:14" ht="20.100000000000001" customHeight="1" thickBot="1" x14ac:dyDescent="0.25">
      <c r="B92" s="4" t="s">
        <v>303</v>
      </c>
      <c r="C92" s="12">
        <v>0</v>
      </c>
      <c r="D92" s="12">
        <v>2</v>
      </c>
      <c r="E92" s="12">
        <v>10</v>
      </c>
      <c r="F92" s="12">
        <v>0</v>
      </c>
      <c r="G92" s="12">
        <v>2</v>
      </c>
      <c r="H92" s="12">
        <v>9</v>
      </c>
      <c r="I92" s="12">
        <v>0</v>
      </c>
      <c r="J92" s="12">
        <v>0</v>
      </c>
      <c r="K92" s="12">
        <v>1</v>
      </c>
      <c r="L92" s="12">
        <v>0</v>
      </c>
      <c r="M92" s="12">
        <v>0</v>
      </c>
      <c r="N92" s="12">
        <v>0</v>
      </c>
    </row>
    <row r="93" spans="2:14" ht="20.100000000000001" customHeight="1" thickBot="1" x14ac:dyDescent="0.25">
      <c r="B93" s="4" t="s">
        <v>304</v>
      </c>
      <c r="C93" s="12">
        <v>8</v>
      </c>
      <c r="D93" s="12">
        <v>8</v>
      </c>
      <c r="E93" s="12">
        <v>2</v>
      </c>
      <c r="F93" s="12">
        <v>0</v>
      </c>
      <c r="G93" s="12">
        <v>0</v>
      </c>
      <c r="H93" s="12">
        <v>0</v>
      </c>
      <c r="I93" s="12">
        <v>8</v>
      </c>
      <c r="J93" s="12">
        <v>8</v>
      </c>
      <c r="K93" s="12">
        <v>2</v>
      </c>
      <c r="L93" s="12">
        <v>0</v>
      </c>
      <c r="M93" s="12">
        <v>0</v>
      </c>
      <c r="N93" s="12">
        <v>0</v>
      </c>
    </row>
    <row r="94" spans="2:14" ht="20.100000000000001" customHeight="1" thickBot="1" x14ac:dyDescent="0.25">
      <c r="B94" s="4" t="s">
        <v>305</v>
      </c>
      <c r="C94" s="12">
        <v>15</v>
      </c>
      <c r="D94" s="12">
        <v>14</v>
      </c>
      <c r="E94" s="12">
        <v>1</v>
      </c>
      <c r="F94" s="12">
        <v>0</v>
      </c>
      <c r="G94" s="12">
        <v>0</v>
      </c>
      <c r="H94" s="12">
        <v>0</v>
      </c>
      <c r="I94" s="12">
        <v>13</v>
      </c>
      <c r="J94" s="12">
        <v>12</v>
      </c>
      <c r="K94" s="12">
        <v>1</v>
      </c>
      <c r="L94" s="12">
        <v>2</v>
      </c>
      <c r="M94" s="12">
        <v>2</v>
      </c>
      <c r="N94" s="12">
        <v>0</v>
      </c>
    </row>
    <row r="95" spans="2:14" ht="20.100000000000001" customHeight="1" thickBot="1" x14ac:dyDescent="0.25">
      <c r="B95" s="4" t="s">
        <v>306</v>
      </c>
      <c r="C95" s="12">
        <v>7</v>
      </c>
      <c r="D95" s="12">
        <v>6</v>
      </c>
      <c r="E95" s="12">
        <v>1</v>
      </c>
      <c r="F95" s="12">
        <v>0</v>
      </c>
      <c r="G95" s="12">
        <v>0</v>
      </c>
      <c r="H95" s="12">
        <v>0</v>
      </c>
      <c r="I95" s="12">
        <v>7</v>
      </c>
      <c r="J95" s="12">
        <v>6</v>
      </c>
      <c r="K95" s="12">
        <v>1</v>
      </c>
      <c r="L95" s="12">
        <v>0</v>
      </c>
      <c r="M95" s="12">
        <v>0</v>
      </c>
      <c r="N95" s="12">
        <v>0</v>
      </c>
    </row>
    <row r="96" spans="2:14" ht="20.100000000000001" customHeight="1" thickBot="1" x14ac:dyDescent="0.25">
      <c r="B96" s="4" t="s">
        <v>307</v>
      </c>
      <c r="C96" s="12">
        <v>5</v>
      </c>
      <c r="D96" s="12">
        <v>1</v>
      </c>
      <c r="E96" s="12">
        <v>4</v>
      </c>
      <c r="F96" s="12">
        <v>0</v>
      </c>
      <c r="G96" s="12">
        <v>0</v>
      </c>
      <c r="H96" s="12">
        <v>0</v>
      </c>
      <c r="I96" s="12">
        <v>5</v>
      </c>
      <c r="J96" s="12">
        <v>1</v>
      </c>
      <c r="K96" s="12">
        <v>4</v>
      </c>
      <c r="L96" s="12">
        <v>0</v>
      </c>
      <c r="M96" s="12">
        <v>0</v>
      </c>
      <c r="N96" s="12">
        <v>0</v>
      </c>
    </row>
    <row r="97" spans="2:14" ht="20.100000000000001" customHeight="1" thickBot="1" x14ac:dyDescent="0.25">
      <c r="B97" s="4" t="s">
        <v>308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</row>
    <row r="98" spans="2:14" ht="20.100000000000001" customHeight="1" thickBot="1" x14ac:dyDescent="0.25">
      <c r="B98" s="4" t="s">
        <v>309</v>
      </c>
      <c r="C98" s="12">
        <v>4</v>
      </c>
      <c r="D98" s="12">
        <v>4</v>
      </c>
      <c r="E98" s="12">
        <v>0</v>
      </c>
      <c r="F98" s="12">
        <v>0</v>
      </c>
      <c r="G98" s="12">
        <v>0</v>
      </c>
      <c r="H98" s="12">
        <v>0</v>
      </c>
      <c r="I98" s="12">
        <v>4</v>
      </c>
      <c r="J98" s="12">
        <v>4</v>
      </c>
      <c r="K98" s="12">
        <v>0</v>
      </c>
      <c r="L98" s="12">
        <v>0</v>
      </c>
      <c r="M98" s="12">
        <v>0</v>
      </c>
      <c r="N98" s="12">
        <v>0</v>
      </c>
    </row>
    <row r="99" spans="2:14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</row>
    <row r="100" spans="2:14" ht="20.100000000000001" customHeight="1" thickBot="1" x14ac:dyDescent="0.25">
      <c r="B100" s="4" t="s">
        <v>311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</row>
    <row r="101" spans="2:14" ht="20.100000000000001" customHeight="1" thickBot="1" x14ac:dyDescent="0.25">
      <c r="B101" s="4" t="s">
        <v>175</v>
      </c>
      <c r="C101" s="12">
        <v>4</v>
      </c>
      <c r="D101" s="12">
        <v>4</v>
      </c>
      <c r="E101" s="12">
        <v>0</v>
      </c>
      <c r="F101" s="12">
        <v>2</v>
      </c>
      <c r="G101" s="12">
        <v>2</v>
      </c>
      <c r="H101" s="12">
        <v>0</v>
      </c>
      <c r="I101" s="12">
        <v>2</v>
      </c>
      <c r="J101" s="12">
        <v>2</v>
      </c>
      <c r="K101" s="12">
        <v>0</v>
      </c>
      <c r="L101" s="12">
        <v>0</v>
      </c>
      <c r="M101" s="12">
        <v>0</v>
      </c>
      <c r="N101" s="12">
        <v>0</v>
      </c>
    </row>
    <row r="102" spans="2:14" ht="20.100000000000001" customHeight="1" thickBot="1" x14ac:dyDescent="0.25">
      <c r="B102" s="4" t="s">
        <v>312</v>
      </c>
      <c r="C102" s="12">
        <v>4</v>
      </c>
      <c r="D102" s="12">
        <v>11</v>
      </c>
      <c r="E102" s="12">
        <v>4</v>
      </c>
      <c r="F102" s="12">
        <v>4</v>
      </c>
      <c r="G102" s="12">
        <v>6</v>
      </c>
      <c r="H102" s="12">
        <v>3</v>
      </c>
      <c r="I102" s="12">
        <v>0</v>
      </c>
      <c r="J102" s="12">
        <v>5</v>
      </c>
      <c r="K102" s="12">
        <v>1</v>
      </c>
      <c r="L102" s="12">
        <v>0</v>
      </c>
      <c r="M102" s="12">
        <v>0</v>
      </c>
      <c r="N102" s="12">
        <v>0</v>
      </c>
    </row>
    <row r="103" spans="2:14" ht="20.100000000000001" customHeight="1" thickBot="1" x14ac:dyDescent="0.25">
      <c r="B103" s="4" t="s">
        <v>313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</row>
    <row r="104" spans="2:14" ht="20.100000000000001" customHeight="1" thickBot="1" x14ac:dyDescent="0.25">
      <c r="B104" s="4" t="s">
        <v>314</v>
      </c>
      <c r="C104" s="12">
        <v>1</v>
      </c>
      <c r="D104" s="12">
        <v>0</v>
      </c>
      <c r="E104" s="12">
        <v>1</v>
      </c>
      <c r="F104" s="12">
        <v>0</v>
      </c>
      <c r="G104" s="12">
        <v>0</v>
      </c>
      <c r="H104" s="12">
        <v>0</v>
      </c>
      <c r="I104" s="12">
        <v>1</v>
      </c>
      <c r="J104" s="12">
        <v>0</v>
      </c>
      <c r="K104" s="12">
        <v>1</v>
      </c>
      <c r="L104" s="12">
        <v>0</v>
      </c>
      <c r="M104" s="12">
        <v>0</v>
      </c>
      <c r="N104" s="12">
        <v>0</v>
      </c>
    </row>
    <row r="105" spans="2:14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</row>
    <row r="106" spans="2:14" ht="20.100000000000001" customHeight="1" thickBot="1" x14ac:dyDescent="0.25">
      <c r="B106" s="4" t="s">
        <v>176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</row>
    <row r="107" spans="2:14" ht="20.100000000000001" customHeight="1" thickBot="1" x14ac:dyDescent="0.25">
      <c r="B107" s="4" t="s">
        <v>316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</row>
    <row r="108" spans="2:14" ht="20.100000000000001" customHeight="1" thickBot="1" x14ac:dyDescent="0.25">
      <c r="B108" s="4" t="s">
        <v>317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</row>
    <row r="109" spans="2:14" ht="20.100000000000001" customHeight="1" thickBot="1" x14ac:dyDescent="0.25">
      <c r="B109" s="4" t="s">
        <v>177</v>
      </c>
      <c r="C109" s="12">
        <v>111</v>
      </c>
      <c r="D109" s="12">
        <v>126</v>
      </c>
      <c r="E109" s="12">
        <v>8</v>
      </c>
      <c r="F109" s="12">
        <v>18</v>
      </c>
      <c r="G109" s="12">
        <v>22</v>
      </c>
      <c r="H109" s="12">
        <v>1</v>
      </c>
      <c r="I109" s="12">
        <v>74</v>
      </c>
      <c r="J109" s="12">
        <v>85</v>
      </c>
      <c r="K109" s="12">
        <v>7</v>
      </c>
      <c r="L109" s="12">
        <v>19</v>
      </c>
      <c r="M109" s="12">
        <v>19</v>
      </c>
      <c r="N109" s="12">
        <v>0</v>
      </c>
    </row>
    <row r="110" spans="2:14" ht="20.100000000000001" customHeight="1" thickBot="1" x14ac:dyDescent="0.25">
      <c r="B110" s="4" t="s">
        <v>318</v>
      </c>
      <c r="C110" s="12">
        <v>3</v>
      </c>
      <c r="D110" s="12">
        <v>1</v>
      </c>
      <c r="E110" s="12">
        <v>2</v>
      </c>
      <c r="F110" s="12">
        <v>3</v>
      </c>
      <c r="G110" s="12">
        <v>1</v>
      </c>
      <c r="H110" s="12">
        <v>2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</row>
    <row r="111" spans="2:14" ht="20.100000000000001" customHeight="1" thickBot="1" x14ac:dyDescent="0.25">
      <c r="B111" s="4" t="s">
        <v>319</v>
      </c>
      <c r="C111" s="12">
        <v>4</v>
      </c>
      <c r="D111" s="12">
        <v>8</v>
      </c>
      <c r="E111" s="12">
        <v>0</v>
      </c>
      <c r="F111" s="12">
        <v>0</v>
      </c>
      <c r="G111" s="12">
        <v>1</v>
      </c>
      <c r="H111" s="12">
        <v>0</v>
      </c>
      <c r="I111" s="12">
        <v>4</v>
      </c>
      <c r="J111" s="12">
        <v>7</v>
      </c>
      <c r="K111" s="12">
        <v>0</v>
      </c>
      <c r="L111" s="12">
        <v>0</v>
      </c>
      <c r="M111" s="12">
        <v>0</v>
      </c>
      <c r="N111" s="12">
        <v>0</v>
      </c>
    </row>
    <row r="112" spans="2:14" ht="20.100000000000001" customHeight="1" thickBot="1" x14ac:dyDescent="0.25">
      <c r="B112" s="4" t="s">
        <v>320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</row>
    <row r="113" spans="2:14" ht="20.100000000000001" customHeight="1" thickBot="1" x14ac:dyDescent="0.25">
      <c r="B113" s="4" t="s">
        <v>321</v>
      </c>
      <c r="C113" s="12">
        <v>2</v>
      </c>
      <c r="D113" s="12">
        <v>2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2</v>
      </c>
      <c r="M113" s="12">
        <v>2</v>
      </c>
      <c r="N113" s="12">
        <v>0</v>
      </c>
    </row>
    <row r="114" spans="2:14" ht="20.100000000000001" customHeight="1" thickBot="1" x14ac:dyDescent="0.25">
      <c r="B114" s="4" t="s">
        <v>322</v>
      </c>
      <c r="C114" s="12">
        <v>0</v>
      </c>
      <c r="D114" s="12">
        <v>1</v>
      </c>
      <c r="E114" s="12">
        <v>0</v>
      </c>
      <c r="F114" s="12">
        <v>0</v>
      </c>
      <c r="G114" s="12">
        <v>1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</row>
    <row r="115" spans="2:14" ht="20.100000000000001" customHeight="1" thickBot="1" x14ac:dyDescent="0.25">
      <c r="B115" s="4" t="s">
        <v>323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</row>
    <row r="116" spans="2:14" ht="20.100000000000001" customHeight="1" thickBot="1" x14ac:dyDescent="0.25">
      <c r="B116" s="4" t="s">
        <v>324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</row>
    <row r="117" spans="2:14" ht="20.100000000000001" customHeight="1" thickBot="1" x14ac:dyDescent="0.25">
      <c r="B117" s="4" t="s">
        <v>325</v>
      </c>
      <c r="C117" s="12">
        <v>10</v>
      </c>
      <c r="D117" s="12">
        <v>16</v>
      </c>
      <c r="E117" s="12">
        <v>4</v>
      </c>
      <c r="F117" s="12">
        <v>2</v>
      </c>
      <c r="G117" s="12">
        <v>3</v>
      </c>
      <c r="H117" s="12">
        <v>0</v>
      </c>
      <c r="I117" s="12">
        <v>8</v>
      </c>
      <c r="J117" s="12">
        <v>13</v>
      </c>
      <c r="K117" s="12">
        <v>4</v>
      </c>
      <c r="L117" s="12">
        <v>0</v>
      </c>
      <c r="M117" s="12">
        <v>0</v>
      </c>
      <c r="N117" s="12">
        <v>0</v>
      </c>
    </row>
    <row r="118" spans="2:14" ht="20.100000000000001" customHeight="1" thickBot="1" x14ac:dyDescent="0.25">
      <c r="B118" s="4" t="s">
        <v>326</v>
      </c>
      <c r="C118" s="12">
        <v>2</v>
      </c>
      <c r="D118" s="12">
        <v>2</v>
      </c>
      <c r="E118" s="12">
        <v>1</v>
      </c>
      <c r="F118" s="12">
        <v>1</v>
      </c>
      <c r="G118" s="12">
        <v>1</v>
      </c>
      <c r="H118" s="12">
        <v>1</v>
      </c>
      <c r="I118" s="12">
        <v>1</v>
      </c>
      <c r="J118" s="12">
        <v>1</v>
      </c>
      <c r="K118" s="12">
        <v>0</v>
      </c>
      <c r="L118" s="12">
        <v>0</v>
      </c>
      <c r="M118" s="12">
        <v>0</v>
      </c>
      <c r="N118" s="12">
        <v>0</v>
      </c>
    </row>
    <row r="119" spans="2:14" ht="20.100000000000001" customHeight="1" thickBot="1" x14ac:dyDescent="0.25">
      <c r="B119" s="4" t="s">
        <v>327</v>
      </c>
      <c r="C119" s="12">
        <v>0</v>
      </c>
      <c r="D119" s="12">
        <v>3</v>
      </c>
      <c r="E119" s="12">
        <v>2</v>
      </c>
      <c r="F119" s="12">
        <v>0</v>
      </c>
      <c r="G119" s="12">
        <v>0</v>
      </c>
      <c r="H119" s="12">
        <v>0</v>
      </c>
      <c r="I119" s="12">
        <v>0</v>
      </c>
      <c r="J119" s="12">
        <v>3</v>
      </c>
      <c r="K119" s="12">
        <v>2</v>
      </c>
      <c r="L119" s="12">
        <v>0</v>
      </c>
      <c r="M119" s="12">
        <v>0</v>
      </c>
      <c r="N119" s="12">
        <v>0</v>
      </c>
    </row>
    <row r="120" spans="2:14" ht="20.100000000000001" customHeight="1" thickBot="1" x14ac:dyDescent="0.25">
      <c r="B120" s="4" t="s">
        <v>328</v>
      </c>
      <c r="C120" s="12">
        <v>0</v>
      </c>
      <c r="D120" s="12">
        <v>1</v>
      </c>
      <c r="E120" s="12">
        <v>0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</row>
    <row r="121" spans="2:14" ht="20.100000000000001" customHeight="1" thickBot="1" x14ac:dyDescent="0.25">
      <c r="B121" s="4" t="s">
        <v>329</v>
      </c>
      <c r="C121" s="12">
        <v>13</v>
      </c>
      <c r="D121" s="12">
        <v>15</v>
      </c>
      <c r="E121" s="12">
        <v>1</v>
      </c>
      <c r="F121" s="12">
        <v>4</v>
      </c>
      <c r="G121" s="12">
        <v>7</v>
      </c>
      <c r="H121" s="12">
        <v>1</v>
      </c>
      <c r="I121" s="12">
        <v>9</v>
      </c>
      <c r="J121" s="12">
        <v>8</v>
      </c>
      <c r="K121" s="12">
        <v>0</v>
      </c>
      <c r="L121" s="12">
        <v>0</v>
      </c>
      <c r="M121" s="12">
        <v>0</v>
      </c>
      <c r="N121" s="12">
        <v>0</v>
      </c>
    </row>
    <row r="122" spans="2:14" ht="20.100000000000001" customHeight="1" thickBot="1" x14ac:dyDescent="0.25">
      <c r="B122" s="4" t="s">
        <v>330</v>
      </c>
      <c r="C122" s="12">
        <v>1</v>
      </c>
      <c r="D122" s="12">
        <v>1</v>
      </c>
      <c r="E122" s="12">
        <v>0</v>
      </c>
      <c r="F122" s="12">
        <v>0</v>
      </c>
      <c r="G122" s="12">
        <v>0</v>
      </c>
      <c r="H122" s="12">
        <v>0</v>
      </c>
      <c r="I122" s="12">
        <v>1</v>
      </c>
      <c r="J122" s="12">
        <v>1</v>
      </c>
      <c r="K122" s="12">
        <v>0</v>
      </c>
      <c r="L122" s="12">
        <v>0</v>
      </c>
      <c r="M122" s="12">
        <v>0</v>
      </c>
      <c r="N122" s="12">
        <v>0</v>
      </c>
    </row>
    <row r="123" spans="2:14" ht="20.100000000000001" customHeight="1" thickBot="1" x14ac:dyDescent="0.25">
      <c r="B123" s="4" t="s">
        <v>331</v>
      </c>
      <c r="C123" s="12">
        <v>50</v>
      </c>
      <c r="D123" s="12">
        <v>48</v>
      </c>
      <c r="E123" s="12">
        <v>9</v>
      </c>
      <c r="F123" s="12">
        <v>8</v>
      </c>
      <c r="G123" s="12">
        <v>8</v>
      </c>
      <c r="H123" s="12">
        <v>0</v>
      </c>
      <c r="I123" s="12">
        <v>16</v>
      </c>
      <c r="J123" s="12">
        <v>13</v>
      </c>
      <c r="K123" s="12">
        <v>5</v>
      </c>
      <c r="L123" s="12">
        <v>26</v>
      </c>
      <c r="M123" s="12">
        <v>27</v>
      </c>
      <c r="N123" s="12">
        <v>4</v>
      </c>
    </row>
    <row r="124" spans="2:14" ht="20.100000000000001" customHeight="1" thickBot="1" x14ac:dyDescent="0.25">
      <c r="B124" s="4" t="s">
        <v>332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</row>
    <row r="125" spans="2:14" ht="20.100000000000001" customHeight="1" thickBot="1" x14ac:dyDescent="0.25">
      <c r="B125" s="4" t="s">
        <v>333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</row>
    <row r="126" spans="2:14" ht="20.100000000000001" customHeight="1" thickBot="1" x14ac:dyDescent="0.25">
      <c r="B126" s="4" t="s">
        <v>334</v>
      </c>
      <c r="C126" s="12">
        <v>5</v>
      </c>
      <c r="D126" s="12">
        <v>5</v>
      </c>
      <c r="E126" s="12">
        <v>0</v>
      </c>
      <c r="F126" s="12">
        <v>0</v>
      </c>
      <c r="G126" s="12">
        <v>0</v>
      </c>
      <c r="H126" s="12">
        <v>0</v>
      </c>
      <c r="I126" s="12">
        <v>5</v>
      </c>
      <c r="J126" s="12">
        <v>5</v>
      </c>
      <c r="K126" s="12">
        <v>0</v>
      </c>
      <c r="L126" s="12">
        <v>0</v>
      </c>
      <c r="M126" s="12">
        <v>0</v>
      </c>
      <c r="N126" s="12">
        <v>0</v>
      </c>
    </row>
    <row r="127" spans="2:14" ht="20.100000000000001" customHeight="1" thickBot="1" x14ac:dyDescent="0.25">
      <c r="B127" s="4" t="s">
        <v>335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</row>
    <row r="128" spans="2:14" ht="20.100000000000001" customHeight="1" thickBot="1" x14ac:dyDescent="0.25">
      <c r="B128" s="4" t="s">
        <v>336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</row>
    <row r="129" spans="2:14" ht="20.100000000000001" customHeight="1" thickBot="1" x14ac:dyDescent="0.25">
      <c r="B129" s="4" t="s">
        <v>337</v>
      </c>
      <c r="C129" s="12">
        <v>1</v>
      </c>
      <c r="D129" s="12">
        <v>1</v>
      </c>
      <c r="E129" s="12">
        <v>0</v>
      </c>
      <c r="F129" s="12">
        <v>0</v>
      </c>
      <c r="G129" s="12">
        <v>0</v>
      </c>
      <c r="H129" s="12">
        <v>0</v>
      </c>
      <c r="I129" s="12">
        <v>1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</row>
    <row r="130" spans="2:14" ht="20.100000000000001" customHeight="1" thickBot="1" x14ac:dyDescent="0.25">
      <c r="B130" s="4" t="s">
        <v>338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</row>
    <row r="131" spans="2:14" ht="20.100000000000001" customHeight="1" thickBot="1" x14ac:dyDescent="0.25">
      <c r="B131" s="4" t="s">
        <v>339</v>
      </c>
      <c r="C131" s="12">
        <v>0</v>
      </c>
      <c r="D131" s="12">
        <v>1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1</v>
      </c>
      <c r="N131" s="12">
        <v>0</v>
      </c>
    </row>
    <row r="132" spans="2:14" ht="20.100000000000001" customHeight="1" thickBot="1" x14ac:dyDescent="0.25">
      <c r="B132" s="4" t="s">
        <v>638</v>
      </c>
      <c r="C132" s="12">
        <v>1</v>
      </c>
      <c r="D132" s="12">
        <v>1</v>
      </c>
      <c r="E132" s="12">
        <v>0</v>
      </c>
      <c r="F132" s="12">
        <v>0</v>
      </c>
      <c r="G132" s="12">
        <v>0</v>
      </c>
      <c r="H132" s="12">
        <v>0</v>
      </c>
      <c r="I132" s="12">
        <v>1</v>
      </c>
      <c r="J132" s="12">
        <v>1</v>
      </c>
      <c r="K132" s="12">
        <v>0</v>
      </c>
      <c r="L132" s="12">
        <v>0</v>
      </c>
      <c r="M132" s="12">
        <v>0</v>
      </c>
      <c r="N132" s="12">
        <v>0</v>
      </c>
    </row>
    <row r="133" spans="2:14" ht="20.100000000000001" customHeight="1" thickBot="1" x14ac:dyDescent="0.25">
      <c r="B133" s="4" t="s">
        <v>340</v>
      </c>
      <c r="C133" s="12">
        <v>15</v>
      </c>
      <c r="D133" s="12">
        <v>15</v>
      </c>
      <c r="E133" s="12">
        <v>0</v>
      </c>
      <c r="F133" s="12">
        <v>2</v>
      </c>
      <c r="G133" s="12">
        <v>2</v>
      </c>
      <c r="H133" s="12">
        <v>0</v>
      </c>
      <c r="I133" s="12">
        <v>4</v>
      </c>
      <c r="J133" s="12">
        <v>4</v>
      </c>
      <c r="K133" s="12">
        <v>0</v>
      </c>
      <c r="L133" s="12">
        <v>9</v>
      </c>
      <c r="M133" s="12">
        <v>9</v>
      </c>
      <c r="N133" s="12">
        <v>0</v>
      </c>
    </row>
    <row r="134" spans="2:14" ht="20.100000000000001" customHeight="1" thickBot="1" x14ac:dyDescent="0.25">
      <c r="B134" s="4" t="s">
        <v>341</v>
      </c>
      <c r="C134" s="12">
        <v>74</v>
      </c>
      <c r="D134" s="12">
        <v>87</v>
      </c>
      <c r="E134" s="12">
        <v>8</v>
      </c>
      <c r="F134" s="12">
        <v>24</v>
      </c>
      <c r="G134" s="12">
        <v>29</v>
      </c>
      <c r="H134" s="12">
        <v>0</v>
      </c>
      <c r="I134" s="12">
        <v>50</v>
      </c>
      <c r="J134" s="12">
        <v>54</v>
      </c>
      <c r="K134" s="12">
        <v>8</v>
      </c>
      <c r="L134" s="12">
        <v>0</v>
      </c>
      <c r="M134" s="12">
        <v>4</v>
      </c>
      <c r="N134" s="12">
        <v>0</v>
      </c>
    </row>
    <row r="135" spans="2:14" ht="20.100000000000001" customHeight="1" thickBot="1" x14ac:dyDescent="0.25">
      <c r="B135" s="4" t="s">
        <v>342</v>
      </c>
      <c r="C135" s="12">
        <v>10</v>
      </c>
      <c r="D135" s="12">
        <v>11</v>
      </c>
      <c r="E135" s="12">
        <v>7</v>
      </c>
      <c r="F135" s="12">
        <v>1</v>
      </c>
      <c r="G135" s="12">
        <v>2</v>
      </c>
      <c r="H135" s="12">
        <v>1</v>
      </c>
      <c r="I135" s="12">
        <v>9</v>
      </c>
      <c r="J135" s="12">
        <v>9</v>
      </c>
      <c r="K135" s="12">
        <v>6</v>
      </c>
      <c r="L135" s="12">
        <v>0</v>
      </c>
      <c r="M135" s="12">
        <v>0</v>
      </c>
      <c r="N135" s="12">
        <v>0</v>
      </c>
    </row>
    <row r="136" spans="2:14" ht="20.100000000000001" customHeight="1" thickBot="1" x14ac:dyDescent="0.25">
      <c r="B136" s="4" t="s">
        <v>343</v>
      </c>
      <c r="C136" s="12">
        <v>16</v>
      </c>
      <c r="D136" s="12">
        <v>20</v>
      </c>
      <c r="E136" s="12">
        <v>7</v>
      </c>
      <c r="F136" s="12">
        <v>6</v>
      </c>
      <c r="G136" s="12">
        <v>7</v>
      </c>
      <c r="H136" s="12">
        <v>3</v>
      </c>
      <c r="I136" s="12">
        <v>10</v>
      </c>
      <c r="J136" s="12">
        <v>13</v>
      </c>
      <c r="K136" s="12">
        <v>4</v>
      </c>
      <c r="L136" s="12">
        <v>0</v>
      </c>
      <c r="M136" s="12">
        <v>0</v>
      </c>
      <c r="N136" s="12">
        <v>0</v>
      </c>
    </row>
    <row r="137" spans="2:14" ht="20.100000000000001" customHeight="1" thickBot="1" x14ac:dyDescent="0.25">
      <c r="B137" s="4" t="s">
        <v>344</v>
      </c>
      <c r="C137" s="12">
        <v>2</v>
      </c>
      <c r="D137" s="12">
        <v>1</v>
      </c>
      <c r="E137" s="12">
        <v>1</v>
      </c>
      <c r="F137" s="12">
        <v>2</v>
      </c>
      <c r="G137" s="12">
        <v>1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</row>
    <row r="138" spans="2:14" ht="20.100000000000001" customHeight="1" thickBot="1" x14ac:dyDescent="0.25">
      <c r="B138" s="4" t="s">
        <v>345</v>
      </c>
      <c r="C138" s="12">
        <v>6</v>
      </c>
      <c r="D138" s="12">
        <v>10</v>
      </c>
      <c r="E138" s="12">
        <v>0</v>
      </c>
      <c r="F138" s="12">
        <v>1</v>
      </c>
      <c r="G138" s="12">
        <v>1</v>
      </c>
      <c r="H138" s="12">
        <v>0</v>
      </c>
      <c r="I138" s="12">
        <v>4</v>
      </c>
      <c r="J138" s="12">
        <v>8</v>
      </c>
      <c r="K138" s="12">
        <v>0</v>
      </c>
      <c r="L138" s="12">
        <v>1</v>
      </c>
      <c r="M138" s="12">
        <v>1</v>
      </c>
      <c r="N138" s="12">
        <v>0</v>
      </c>
    </row>
    <row r="139" spans="2:14" ht="20.100000000000001" customHeight="1" thickBot="1" x14ac:dyDescent="0.25">
      <c r="B139" s="4" t="s">
        <v>346</v>
      </c>
      <c r="C139" s="12">
        <v>61</v>
      </c>
      <c r="D139" s="12">
        <v>68</v>
      </c>
      <c r="E139" s="12">
        <v>27</v>
      </c>
      <c r="F139" s="12">
        <v>5</v>
      </c>
      <c r="G139" s="12">
        <v>3</v>
      </c>
      <c r="H139" s="12">
        <v>5</v>
      </c>
      <c r="I139" s="12">
        <v>39</v>
      </c>
      <c r="J139" s="12">
        <v>50</v>
      </c>
      <c r="K139" s="12">
        <v>18</v>
      </c>
      <c r="L139" s="12">
        <v>17</v>
      </c>
      <c r="M139" s="12">
        <v>15</v>
      </c>
      <c r="N139" s="12">
        <v>4</v>
      </c>
    </row>
    <row r="140" spans="2:14" ht="20.100000000000001" customHeight="1" thickBot="1" x14ac:dyDescent="0.25">
      <c r="B140" s="4" t="s">
        <v>347</v>
      </c>
      <c r="C140" s="12">
        <v>23</v>
      </c>
      <c r="D140" s="12">
        <v>16</v>
      </c>
      <c r="E140" s="12">
        <v>11</v>
      </c>
      <c r="F140" s="12">
        <v>0</v>
      </c>
      <c r="G140" s="12">
        <v>0</v>
      </c>
      <c r="H140" s="12">
        <v>0</v>
      </c>
      <c r="I140" s="12">
        <v>12</v>
      </c>
      <c r="J140" s="12">
        <v>10</v>
      </c>
      <c r="K140" s="12">
        <v>4</v>
      </c>
      <c r="L140" s="12">
        <v>11</v>
      </c>
      <c r="M140" s="12">
        <v>6</v>
      </c>
      <c r="N140" s="12">
        <v>7</v>
      </c>
    </row>
    <row r="141" spans="2:14" ht="20.100000000000001" customHeight="1" thickBot="1" x14ac:dyDescent="0.25">
      <c r="B141" s="4" t="s">
        <v>348</v>
      </c>
      <c r="C141" s="12">
        <v>0</v>
      </c>
      <c r="D141" s="12">
        <v>2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2</v>
      </c>
      <c r="K141" s="12">
        <v>0</v>
      </c>
      <c r="L141" s="12">
        <v>0</v>
      </c>
      <c r="M141" s="12">
        <v>0</v>
      </c>
      <c r="N141" s="12">
        <v>0</v>
      </c>
    </row>
    <row r="142" spans="2:14" ht="20.100000000000001" customHeight="1" thickBot="1" x14ac:dyDescent="0.25">
      <c r="B142" s="4" t="s">
        <v>349</v>
      </c>
      <c r="C142" s="12">
        <v>38</v>
      </c>
      <c r="D142" s="12">
        <v>41</v>
      </c>
      <c r="E142" s="12">
        <v>20</v>
      </c>
      <c r="F142" s="12">
        <v>4</v>
      </c>
      <c r="G142" s="12">
        <v>4</v>
      </c>
      <c r="H142" s="12">
        <v>0</v>
      </c>
      <c r="I142" s="12">
        <v>34</v>
      </c>
      <c r="J142" s="12">
        <v>37</v>
      </c>
      <c r="K142" s="12">
        <v>20</v>
      </c>
      <c r="L142" s="12">
        <v>0</v>
      </c>
      <c r="M142" s="12">
        <v>0</v>
      </c>
      <c r="N142" s="12">
        <v>0</v>
      </c>
    </row>
    <row r="143" spans="2:14" ht="20.100000000000001" customHeight="1" thickBot="1" x14ac:dyDescent="0.25">
      <c r="B143" s="4" t="s">
        <v>350</v>
      </c>
      <c r="C143" s="12">
        <v>29</v>
      </c>
      <c r="D143" s="12">
        <v>33</v>
      </c>
      <c r="E143" s="12">
        <v>8</v>
      </c>
      <c r="F143" s="12">
        <v>0</v>
      </c>
      <c r="G143" s="12">
        <v>1</v>
      </c>
      <c r="H143" s="12">
        <v>0</v>
      </c>
      <c r="I143" s="12">
        <v>28</v>
      </c>
      <c r="J143" s="12">
        <v>31</v>
      </c>
      <c r="K143" s="12">
        <v>8</v>
      </c>
      <c r="L143" s="12">
        <v>1</v>
      </c>
      <c r="M143" s="12">
        <v>1</v>
      </c>
      <c r="N143" s="12">
        <v>0</v>
      </c>
    </row>
    <row r="144" spans="2:14" ht="20.100000000000001" customHeight="1" thickBot="1" x14ac:dyDescent="0.25">
      <c r="B144" s="4" t="s">
        <v>351</v>
      </c>
      <c r="C144" s="12">
        <v>1</v>
      </c>
      <c r="D144" s="12">
        <v>1</v>
      </c>
      <c r="E144" s="12">
        <v>0</v>
      </c>
      <c r="F144" s="12">
        <v>0</v>
      </c>
      <c r="G144" s="12">
        <v>0</v>
      </c>
      <c r="H144" s="12">
        <v>0</v>
      </c>
      <c r="I144" s="12">
        <v>1</v>
      </c>
      <c r="J144" s="12">
        <v>1</v>
      </c>
      <c r="K144" s="12">
        <v>0</v>
      </c>
      <c r="L144" s="12">
        <v>0</v>
      </c>
      <c r="M144" s="12">
        <v>0</v>
      </c>
      <c r="N144" s="12">
        <v>0</v>
      </c>
    </row>
    <row r="145" spans="2:14" ht="20.100000000000001" customHeight="1" thickBot="1" x14ac:dyDescent="0.25">
      <c r="B145" s="4" t="s">
        <v>352</v>
      </c>
      <c r="C145" s="12">
        <v>11</v>
      </c>
      <c r="D145" s="12">
        <v>11</v>
      </c>
      <c r="E145" s="12">
        <v>0</v>
      </c>
      <c r="F145" s="12">
        <v>7</v>
      </c>
      <c r="G145" s="12">
        <v>7</v>
      </c>
      <c r="H145" s="12">
        <v>0</v>
      </c>
      <c r="I145" s="12">
        <v>4</v>
      </c>
      <c r="J145" s="12">
        <v>4</v>
      </c>
      <c r="K145" s="12">
        <v>0</v>
      </c>
      <c r="L145" s="12">
        <v>0</v>
      </c>
      <c r="M145" s="12">
        <v>0</v>
      </c>
      <c r="N145" s="12">
        <v>0</v>
      </c>
    </row>
    <row r="146" spans="2:14" ht="20.100000000000001" customHeight="1" thickBot="1" x14ac:dyDescent="0.25">
      <c r="B146" s="4" t="s">
        <v>353</v>
      </c>
      <c r="C146" s="12">
        <v>2</v>
      </c>
      <c r="D146" s="12">
        <v>2</v>
      </c>
      <c r="E146" s="12">
        <v>0</v>
      </c>
      <c r="F146" s="12">
        <v>1</v>
      </c>
      <c r="G146" s="12">
        <v>1</v>
      </c>
      <c r="H146" s="12">
        <v>0</v>
      </c>
      <c r="I146" s="12">
        <v>1</v>
      </c>
      <c r="J146" s="12">
        <v>1</v>
      </c>
      <c r="K146" s="12">
        <v>0</v>
      </c>
      <c r="L146" s="12">
        <v>0</v>
      </c>
      <c r="M146" s="12">
        <v>0</v>
      </c>
      <c r="N146" s="12">
        <v>0</v>
      </c>
    </row>
    <row r="147" spans="2:14" ht="20.100000000000001" customHeight="1" thickBot="1" x14ac:dyDescent="0.25">
      <c r="B147" s="4" t="s">
        <v>178</v>
      </c>
      <c r="C147" s="12">
        <v>10</v>
      </c>
      <c r="D147" s="12">
        <v>13</v>
      </c>
      <c r="E147" s="12">
        <v>2</v>
      </c>
      <c r="F147" s="12">
        <v>8</v>
      </c>
      <c r="G147" s="12">
        <v>7</v>
      </c>
      <c r="H147" s="12">
        <v>2</v>
      </c>
      <c r="I147" s="12">
        <v>1</v>
      </c>
      <c r="J147" s="12">
        <v>5</v>
      </c>
      <c r="K147" s="12">
        <v>0</v>
      </c>
      <c r="L147" s="12">
        <v>1</v>
      </c>
      <c r="M147" s="12">
        <v>1</v>
      </c>
      <c r="N147" s="12">
        <v>0</v>
      </c>
    </row>
    <row r="148" spans="2:14" ht="20.100000000000001" customHeight="1" thickBot="1" x14ac:dyDescent="0.25">
      <c r="B148" s="4" t="s">
        <v>354</v>
      </c>
      <c r="C148" s="12">
        <v>3</v>
      </c>
      <c r="D148" s="12">
        <v>3</v>
      </c>
      <c r="E148" s="12">
        <v>0</v>
      </c>
      <c r="F148" s="12">
        <v>0</v>
      </c>
      <c r="G148" s="12">
        <v>0</v>
      </c>
      <c r="H148" s="12">
        <v>0</v>
      </c>
      <c r="I148" s="12">
        <v>3</v>
      </c>
      <c r="J148" s="12">
        <v>3</v>
      </c>
      <c r="K148" s="12">
        <v>0</v>
      </c>
      <c r="L148" s="12">
        <v>0</v>
      </c>
      <c r="M148" s="12">
        <v>0</v>
      </c>
      <c r="N148" s="12">
        <v>0</v>
      </c>
    </row>
    <row r="149" spans="2:14" ht="20.100000000000001" customHeight="1" thickBot="1" x14ac:dyDescent="0.25">
      <c r="B149" s="4" t="s">
        <v>355</v>
      </c>
      <c r="C149" s="12">
        <v>2</v>
      </c>
      <c r="D149" s="12">
        <v>0</v>
      </c>
      <c r="E149" s="12">
        <v>2</v>
      </c>
      <c r="F149" s="12">
        <v>0</v>
      </c>
      <c r="G149" s="12">
        <v>0</v>
      </c>
      <c r="H149" s="12">
        <v>0</v>
      </c>
      <c r="I149" s="12">
        <v>2</v>
      </c>
      <c r="J149" s="12">
        <v>0</v>
      </c>
      <c r="K149" s="12">
        <v>2</v>
      </c>
      <c r="L149" s="12">
        <v>0</v>
      </c>
      <c r="M149" s="12">
        <v>0</v>
      </c>
      <c r="N149" s="12">
        <v>0</v>
      </c>
    </row>
    <row r="150" spans="2:14" ht="20.100000000000001" customHeight="1" thickBot="1" x14ac:dyDescent="0.25">
      <c r="B150" s="4" t="s">
        <v>356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</row>
    <row r="151" spans="2:14" ht="20.100000000000001" customHeight="1" thickBot="1" x14ac:dyDescent="0.25">
      <c r="B151" s="4" t="s">
        <v>357</v>
      </c>
      <c r="C151" s="12">
        <v>17</v>
      </c>
      <c r="D151" s="12">
        <v>17</v>
      </c>
      <c r="E151" s="12">
        <v>2</v>
      </c>
      <c r="F151" s="12">
        <v>5</v>
      </c>
      <c r="G151" s="12">
        <v>6</v>
      </c>
      <c r="H151" s="12">
        <v>0</v>
      </c>
      <c r="I151" s="12">
        <v>12</v>
      </c>
      <c r="J151" s="12">
        <v>11</v>
      </c>
      <c r="K151" s="12">
        <v>2</v>
      </c>
      <c r="L151" s="12">
        <v>0</v>
      </c>
      <c r="M151" s="12">
        <v>0</v>
      </c>
      <c r="N151" s="12">
        <v>0</v>
      </c>
    </row>
    <row r="152" spans="2:14" ht="20.100000000000001" customHeight="1" thickBot="1" x14ac:dyDescent="0.25">
      <c r="B152" s="4" t="s">
        <v>358</v>
      </c>
      <c r="C152" s="12">
        <v>11</v>
      </c>
      <c r="D152" s="12">
        <v>6</v>
      </c>
      <c r="E152" s="12">
        <v>7</v>
      </c>
      <c r="F152" s="12">
        <v>4</v>
      </c>
      <c r="G152" s="12">
        <v>1</v>
      </c>
      <c r="H152" s="12">
        <v>3</v>
      </c>
      <c r="I152" s="12">
        <v>3</v>
      </c>
      <c r="J152" s="12">
        <v>4</v>
      </c>
      <c r="K152" s="12">
        <v>1</v>
      </c>
      <c r="L152" s="12">
        <v>4</v>
      </c>
      <c r="M152" s="12">
        <v>1</v>
      </c>
      <c r="N152" s="12">
        <v>3</v>
      </c>
    </row>
    <row r="153" spans="2:14" ht="20.100000000000001" customHeight="1" thickBot="1" x14ac:dyDescent="0.25">
      <c r="B153" s="4" t="s">
        <v>359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</row>
    <row r="154" spans="2:14" ht="20.100000000000001" customHeight="1" thickBot="1" x14ac:dyDescent="0.25">
      <c r="B154" s="4" t="s">
        <v>360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</row>
    <row r="155" spans="2:14" ht="20.100000000000001" customHeight="1" thickBot="1" x14ac:dyDescent="0.25">
      <c r="B155" s="4" t="s">
        <v>361</v>
      </c>
      <c r="C155" s="12">
        <v>6</v>
      </c>
      <c r="D155" s="12">
        <v>6</v>
      </c>
      <c r="E155" s="12">
        <v>0</v>
      </c>
      <c r="F155" s="12">
        <v>0</v>
      </c>
      <c r="G155" s="12">
        <v>0</v>
      </c>
      <c r="H155" s="12">
        <v>0</v>
      </c>
      <c r="I155" s="12">
        <v>6</v>
      </c>
      <c r="J155" s="12">
        <v>6</v>
      </c>
      <c r="K155" s="12">
        <v>0</v>
      </c>
      <c r="L155" s="12">
        <v>0</v>
      </c>
      <c r="M155" s="12">
        <v>0</v>
      </c>
      <c r="N155" s="12">
        <v>0</v>
      </c>
    </row>
    <row r="156" spans="2:14" ht="20.100000000000001" customHeight="1" thickBot="1" x14ac:dyDescent="0.25">
      <c r="B156" s="4" t="s">
        <v>362</v>
      </c>
      <c r="C156" s="12">
        <v>34</v>
      </c>
      <c r="D156" s="12">
        <v>28</v>
      </c>
      <c r="E156" s="12">
        <v>7</v>
      </c>
      <c r="F156" s="12">
        <v>5</v>
      </c>
      <c r="G156" s="12">
        <v>6</v>
      </c>
      <c r="H156" s="12">
        <v>0</v>
      </c>
      <c r="I156" s="12">
        <v>27</v>
      </c>
      <c r="J156" s="12">
        <v>21</v>
      </c>
      <c r="K156" s="12">
        <v>6</v>
      </c>
      <c r="L156" s="12">
        <v>2</v>
      </c>
      <c r="M156" s="12">
        <v>1</v>
      </c>
      <c r="N156" s="12">
        <v>1</v>
      </c>
    </row>
    <row r="157" spans="2:14" ht="20.100000000000001" customHeight="1" thickBot="1" x14ac:dyDescent="0.25">
      <c r="B157" s="4" t="s">
        <v>363</v>
      </c>
      <c r="C157" s="12">
        <v>12</v>
      </c>
      <c r="D157" s="12">
        <v>13</v>
      </c>
      <c r="E157" s="12">
        <v>0</v>
      </c>
      <c r="F157" s="12">
        <v>2</v>
      </c>
      <c r="G157" s="12">
        <v>2</v>
      </c>
      <c r="H157" s="12">
        <v>0</v>
      </c>
      <c r="I157" s="12">
        <v>7</v>
      </c>
      <c r="J157" s="12">
        <v>7</v>
      </c>
      <c r="K157" s="12">
        <v>0</v>
      </c>
      <c r="L157" s="12">
        <v>3</v>
      </c>
      <c r="M157" s="12">
        <v>4</v>
      </c>
      <c r="N157" s="12">
        <v>0</v>
      </c>
    </row>
    <row r="158" spans="2:14" ht="20.100000000000001" customHeight="1" thickBot="1" x14ac:dyDescent="0.25">
      <c r="B158" s="4" t="s">
        <v>364</v>
      </c>
      <c r="C158" s="12">
        <v>3</v>
      </c>
      <c r="D158" s="12">
        <v>3</v>
      </c>
      <c r="E158" s="12">
        <v>0</v>
      </c>
      <c r="F158" s="12">
        <v>0</v>
      </c>
      <c r="G158" s="12">
        <v>0</v>
      </c>
      <c r="H158" s="12">
        <v>0</v>
      </c>
      <c r="I158" s="12">
        <v>2</v>
      </c>
      <c r="J158" s="12">
        <v>2</v>
      </c>
      <c r="K158" s="12">
        <v>0</v>
      </c>
      <c r="L158" s="12">
        <v>1</v>
      </c>
      <c r="M158" s="12">
        <v>1</v>
      </c>
      <c r="N158" s="12">
        <v>0</v>
      </c>
    </row>
    <row r="159" spans="2:14" ht="20.100000000000001" customHeight="1" thickBot="1" x14ac:dyDescent="0.25">
      <c r="B159" s="4" t="s">
        <v>365</v>
      </c>
      <c r="C159" s="12">
        <v>27</v>
      </c>
      <c r="D159" s="12">
        <v>26</v>
      </c>
      <c r="E159" s="12">
        <v>3</v>
      </c>
      <c r="F159" s="12">
        <v>2</v>
      </c>
      <c r="G159" s="12">
        <v>2</v>
      </c>
      <c r="H159" s="12">
        <v>0</v>
      </c>
      <c r="I159" s="12">
        <v>20</v>
      </c>
      <c r="J159" s="12">
        <v>19</v>
      </c>
      <c r="K159" s="12">
        <v>3</v>
      </c>
      <c r="L159" s="12">
        <v>5</v>
      </c>
      <c r="M159" s="12">
        <v>5</v>
      </c>
      <c r="N159" s="12">
        <v>0</v>
      </c>
    </row>
    <row r="160" spans="2:14" ht="20.100000000000001" customHeight="1" thickBot="1" x14ac:dyDescent="0.25">
      <c r="B160" s="4" t="s">
        <v>366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</row>
    <row r="161" spans="2:14" ht="20.100000000000001" customHeight="1" thickBot="1" x14ac:dyDescent="0.25">
      <c r="B161" s="4" t="s">
        <v>367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</row>
    <row r="162" spans="2:14" ht="20.100000000000001" customHeight="1" thickBot="1" x14ac:dyDescent="0.25">
      <c r="B162" s="4" t="s">
        <v>368</v>
      </c>
      <c r="C162" s="12">
        <v>1</v>
      </c>
      <c r="D162" s="12">
        <v>2</v>
      </c>
      <c r="E162" s="12">
        <v>1</v>
      </c>
      <c r="F162" s="12">
        <v>1</v>
      </c>
      <c r="G162" s="12">
        <v>1</v>
      </c>
      <c r="H162" s="12">
        <v>0</v>
      </c>
      <c r="I162" s="12">
        <v>0</v>
      </c>
      <c r="J162" s="12">
        <v>1</v>
      </c>
      <c r="K162" s="12">
        <v>1</v>
      </c>
      <c r="L162" s="12">
        <v>0</v>
      </c>
      <c r="M162" s="12">
        <v>0</v>
      </c>
      <c r="N162" s="12">
        <v>0</v>
      </c>
    </row>
    <row r="163" spans="2:14" ht="20.100000000000001" customHeight="1" thickBot="1" x14ac:dyDescent="0.25">
      <c r="B163" s="4" t="s">
        <v>369</v>
      </c>
      <c r="C163" s="12">
        <v>1</v>
      </c>
      <c r="D163" s="12">
        <v>1</v>
      </c>
      <c r="E163" s="12">
        <v>1</v>
      </c>
      <c r="F163" s="12">
        <v>0</v>
      </c>
      <c r="G163" s="12">
        <v>0</v>
      </c>
      <c r="H163" s="12">
        <v>0</v>
      </c>
      <c r="I163" s="12">
        <v>0</v>
      </c>
      <c r="J163" s="12">
        <v>1</v>
      </c>
      <c r="K163" s="12">
        <v>0</v>
      </c>
      <c r="L163" s="12">
        <v>1</v>
      </c>
      <c r="M163" s="12">
        <v>0</v>
      </c>
      <c r="N163" s="12">
        <v>1</v>
      </c>
    </row>
    <row r="164" spans="2:14" ht="20.100000000000001" customHeight="1" thickBot="1" x14ac:dyDescent="0.25">
      <c r="B164" s="4" t="s">
        <v>639</v>
      </c>
      <c r="C164" s="12">
        <v>5</v>
      </c>
      <c r="D164" s="12">
        <v>4</v>
      </c>
      <c r="E164" s="12">
        <v>2</v>
      </c>
      <c r="F164" s="12">
        <v>1</v>
      </c>
      <c r="G164" s="12">
        <v>0</v>
      </c>
      <c r="H164" s="12">
        <v>1</v>
      </c>
      <c r="I164" s="12">
        <v>3</v>
      </c>
      <c r="J164" s="12">
        <v>4</v>
      </c>
      <c r="K164" s="12">
        <v>0</v>
      </c>
      <c r="L164" s="12">
        <v>1</v>
      </c>
      <c r="M164" s="12">
        <v>0</v>
      </c>
      <c r="N164" s="12">
        <v>1</v>
      </c>
    </row>
    <row r="165" spans="2:14" ht="20.100000000000001" customHeight="1" thickBot="1" x14ac:dyDescent="0.25">
      <c r="B165" s="4" t="s">
        <v>370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</row>
    <row r="166" spans="2:14" ht="20.100000000000001" customHeight="1" thickBot="1" x14ac:dyDescent="0.25">
      <c r="B166" s="4" t="s">
        <v>371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</row>
    <row r="167" spans="2:14" ht="20.100000000000001" customHeight="1" thickBot="1" x14ac:dyDescent="0.25">
      <c r="B167" s="4" t="s">
        <v>179</v>
      </c>
      <c r="C167" s="12">
        <v>17</v>
      </c>
      <c r="D167" s="12">
        <v>12</v>
      </c>
      <c r="E167" s="12">
        <v>9</v>
      </c>
      <c r="F167" s="12">
        <v>2</v>
      </c>
      <c r="G167" s="12">
        <v>2</v>
      </c>
      <c r="H167" s="12">
        <v>0</v>
      </c>
      <c r="I167" s="12">
        <v>15</v>
      </c>
      <c r="J167" s="12">
        <v>10</v>
      </c>
      <c r="K167" s="12">
        <v>9</v>
      </c>
      <c r="L167" s="12">
        <v>0</v>
      </c>
      <c r="M167" s="12">
        <v>0</v>
      </c>
      <c r="N167" s="12">
        <v>0</v>
      </c>
    </row>
    <row r="168" spans="2:14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</row>
    <row r="169" spans="2:14" ht="20.100000000000001" customHeight="1" thickBot="1" x14ac:dyDescent="0.25">
      <c r="B169" s="4" t="s">
        <v>180</v>
      </c>
      <c r="C169" s="12">
        <v>12</v>
      </c>
      <c r="D169" s="12">
        <v>12</v>
      </c>
      <c r="E169" s="12">
        <v>1</v>
      </c>
      <c r="F169" s="12">
        <v>3</v>
      </c>
      <c r="G169" s="12">
        <v>4</v>
      </c>
      <c r="H169" s="12">
        <v>0</v>
      </c>
      <c r="I169" s="12">
        <v>8</v>
      </c>
      <c r="J169" s="12">
        <v>7</v>
      </c>
      <c r="K169" s="12">
        <v>1</v>
      </c>
      <c r="L169" s="12">
        <v>1</v>
      </c>
      <c r="M169" s="12">
        <v>1</v>
      </c>
      <c r="N169" s="12">
        <v>0</v>
      </c>
    </row>
    <row r="170" spans="2:14" ht="20.100000000000001" customHeight="1" thickBot="1" x14ac:dyDescent="0.25">
      <c r="B170" s="4" t="s">
        <v>373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</row>
    <row r="171" spans="2:14" ht="20.100000000000001" customHeight="1" thickBot="1" x14ac:dyDescent="0.25">
      <c r="B171" s="4" t="s">
        <v>374</v>
      </c>
      <c r="C171" s="12">
        <v>2</v>
      </c>
      <c r="D171" s="12">
        <v>2</v>
      </c>
      <c r="E171" s="12">
        <v>0</v>
      </c>
      <c r="F171" s="12">
        <v>1</v>
      </c>
      <c r="G171" s="12">
        <v>1</v>
      </c>
      <c r="H171" s="12">
        <v>0</v>
      </c>
      <c r="I171" s="12">
        <v>0</v>
      </c>
      <c r="J171" s="12">
        <v>0</v>
      </c>
      <c r="K171" s="12">
        <v>0</v>
      </c>
      <c r="L171" s="12">
        <v>1</v>
      </c>
      <c r="M171" s="12">
        <v>1</v>
      </c>
      <c r="N171" s="12">
        <v>0</v>
      </c>
    </row>
    <row r="172" spans="2:14" ht="20.100000000000001" customHeight="1" thickBot="1" x14ac:dyDescent="0.25">
      <c r="B172" s="4" t="s">
        <v>375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</row>
    <row r="173" spans="2:14" ht="20.100000000000001" customHeight="1" thickBot="1" x14ac:dyDescent="0.25">
      <c r="B173" s="4" t="s">
        <v>376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</row>
    <row r="174" spans="2:14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</row>
    <row r="175" spans="2:14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</row>
    <row r="176" spans="2:14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</row>
    <row r="177" spans="2:14" ht="20.100000000000001" customHeight="1" thickBot="1" x14ac:dyDescent="0.25">
      <c r="B177" s="4" t="s">
        <v>181</v>
      </c>
      <c r="C177" s="12">
        <v>13</v>
      </c>
      <c r="D177" s="12">
        <v>14</v>
      </c>
      <c r="E177" s="12">
        <v>3</v>
      </c>
      <c r="F177" s="12">
        <v>4</v>
      </c>
      <c r="G177" s="12">
        <v>4</v>
      </c>
      <c r="H177" s="12">
        <v>2</v>
      </c>
      <c r="I177" s="12">
        <v>8</v>
      </c>
      <c r="J177" s="12">
        <v>10</v>
      </c>
      <c r="K177" s="12">
        <v>0</v>
      </c>
      <c r="L177" s="12">
        <v>1</v>
      </c>
      <c r="M177" s="12">
        <v>0</v>
      </c>
      <c r="N177" s="12">
        <v>1</v>
      </c>
    </row>
    <row r="178" spans="2:14" ht="20.100000000000001" customHeight="1" thickBot="1" x14ac:dyDescent="0.25">
      <c r="B178" s="4" t="s">
        <v>380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</row>
    <row r="179" spans="2:14" ht="20.100000000000001" customHeight="1" thickBot="1" x14ac:dyDescent="0.25">
      <c r="B179" s="4" t="s">
        <v>381</v>
      </c>
      <c r="C179" s="12">
        <v>13</v>
      </c>
      <c r="D179" s="12">
        <v>13</v>
      </c>
      <c r="E179" s="12">
        <v>1</v>
      </c>
      <c r="F179" s="12">
        <v>2</v>
      </c>
      <c r="G179" s="12">
        <v>2</v>
      </c>
      <c r="H179" s="12">
        <v>0</v>
      </c>
      <c r="I179" s="12">
        <v>11</v>
      </c>
      <c r="J179" s="12">
        <v>11</v>
      </c>
      <c r="K179" s="12">
        <v>1</v>
      </c>
      <c r="L179" s="12">
        <v>0</v>
      </c>
      <c r="M179" s="12">
        <v>0</v>
      </c>
      <c r="N179" s="12">
        <v>0</v>
      </c>
    </row>
    <row r="180" spans="2:14" ht="20.100000000000001" customHeight="1" thickBot="1" x14ac:dyDescent="0.25">
      <c r="B180" s="4" t="s">
        <v>382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</row>
    <row r="181" spans="2:14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</row>
    <row r="182" spans="2:14" ht="20.100000000000001" customHeight="1" thickBot="1" x14ac:dyDescent="0.25">
      <c r="B182" s="4" t="s">
        <v>384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</row>
    <row r="183" spans="2:14" ht="20.100000000000001" customHeight="1" thickBot="1" x14ac:dyDescent="0.25">
      <c r="B183" s="4" t="s">
        <v>182</v>
      </c>
      <c r="C183" s="12">
        <v>8</v>
      </c>
      <c r="D183" s="12">
        <v>4</v>
      </c>
      <c r="E183" s="12">
        <v>5</v>
      </c>
      <c r="F183" s="12">
        <v>0</v>
      </c>
      <c r="G183" s="12">
        <v>0</v>
      </c>
      <c r="H183" s="12">
        <v>0</v>
      </c>
      <c r="I183" s="12">
        <v>8</v>
      </c>
      <c r="J183" s="12">
        <v>4</v>
      </c>
      <c r="K183" s="12">
        <v>5</v>
      </c>
      <c r="L183" s="12">
        <v>0</v>
      </c>
      <c r="M183" s="12">
        <v>0</v>
      </c>
      <c r="N183" s="12">
        <v>0</v>
      </c>
    </row>
    <row r="184" spans="2:14" ht="20.100000000000001" customHeight="1" thickBot="1" x14ac:dyDescent="0.25">
      <c r="B184" s="4" t="s">
        <v>385</v>
      </c>
      <c r="C184" s="12">
        <v>3</v>
      </c>
      <c r="D184" s="12">
        <v>3</v>
      </c>
      <c r="E184" s="12">
        <v>0</v>
      </c>
      <c r="F184" s="12">
        <v>2</v>
      </c>
      <c r="G184" s="12">
        <v>2</v>
      </c>
      <c r="H184" s="12">
        <v>0</v>
      </c>
      <c r="I184" s="12">
        <v>1</v>
      </c>
      <c r="J184" s="12">
        <v>1</v>
      </c>
      <c r="K184" s="12">
        <v>0</v>
      </c>
      <c r="L184" s="12">
        <v>0</v>
      </c>
      <c r="M184" s="12">
        <v>0</v>
      </c>
      <c r="N184" s="12">
        <v>0</v>
      </c>
    </row>
    <row r="185" spans="2:14" ht="20.100000000000001" customHeight="1" thickBot="1" x14ac:dyDescent="0.25">
      <c r="B185" s="4" t="s">
        <v>386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</row>
    <row r="186" spans="2:14" ht="20.100000000000001" customHeight="1" thickBot="1" x14ac:dyDescent="0.25">
      <c r="B186" s="4" t="s">
        <v>183</v>
      </c>
      <c r="C186" s="12">
        <v>6</v>
      </c>
      <c r="D186" s="12">
        <v>8</v>
      </c>
      <c r="E186" s="12">
        <v>1</v>
      </c>
      <c r="F186" s="12">
        <v>6</v>
      </c>
      <c r="G186" s="12">
        <v>8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</row>
    <row r="187" spans="2:14" ht="20.100000000000001" customHeight="1" thickBot="1" x14ac:dyDescent="0.25">
      <c r="B187" s="4" t="s">
        <v>387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</row>
    <row r="188" spans="2:14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</row>
    <row r="189" spans="2:14" ht="20.100000000000001" customHeight="1" thickBot="1" x14ac:dyDescent="0.25">
      <c r="B189" s="4" t="s">
        <v>389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</row>
    <row r="190" spans="2:14" ht="20.100000000000001" customHeight="1" thickBot="1" x14ac:dyDescent="0.25">
      <c r="B190" s="4" t="s">
        <v>390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</row>
    <row r="191" spans="2:14" ht="20.100000000000001" customHeight="1" thickBot="1" x14ac:dyDescent="0.25">
      <c r="B191" s="4" t="s">
        <v>184</v>
      </c>
      <c r="C191" s="12">
        <v>6</v>
      </c>
      <c r="D191" s="12">
        <v>4</v>
      </c>
      <c r="E191" s="12">
        <v>2</v>
      </c>
      <c r="F191" s="12">
        <v>6</v>
      </c>
      <c r="G191" s="12">
        <v>4</v>
      </c>
      <c r="H191" s="12">
        <v>2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</row>
    <row r="192" spans="2:14" ht="20.100000000000001" customHeight="1" thickBot="1" x14ac:dyDescent="0.25">
      <c r="B192" s="4" t="s">
        <v>391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</row>
    <row r="193" spans="2:14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</row>
    <row r="194" spans="2:14" ht="20.100000000000001" customHeight="1" thickBot="1" x14ac:dyDescent="0.25">
      <c r="B194" s="4" t="s">
        <v>393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</row>
    <row r="195" spans="2:14" ht="20.100000000000001" customHeight="1" thickBot="1" x14ac:dyDescent="0.25">
      <c r="B195" s="4" t="s">
        <v>394</v>
      </c>
      <c r="C195" s="12">
        <v>4</v>
      </c>
      <c r="D195" s="12">
        <v>4</v>
      </c>
      <c r="E195" s="12">
        <v>0</v>
      </c>
      <c r="F195" s="12">
        <v>4</v>
      </c>
      <c r="G195" s="12">
        <v>4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</row>
    <row r="196" spans="2:14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</row>
    <row r="197" spans="2:14" ht="20.100000000000001" customHeight="1" thickBot="1" x14ac:dyDescent="0.25">
      <c r="B197" s="4" t="s">
        <v>185</v>
      </c>
      <c r="C197" s="12">
        <v>4</v>
      </c>
      <c r="D197" s="12">
        <v>5</v>
      </c>
      <c r="E197" s="12">
        <v>0</v>
      </c>
      <c r="F197" s="12">
        <v>0</v>
      </c>
      <c r="G197" s="12">
        <v>0</v>
      </c>
      <c r="H197" s="12">
        <v>0</v>
      </c>
      <c r="I197" s="12">
        <v>4</v>
      </c>
      <c r="J197" s="12">
        <v>5</v>
      </c>
      <c r="K197" s="12">
        <v>0</v>
      </c>
      <c r="L197" s="12">
        <v>0</v>
      </c>
      <c r="M197" s="12">
        <v>0</v>
      </c>
      <c r="N197" s="12">
        <v>0</v>
      </c>
    </row>
    <row r="198" spans="2:14" ht="20.100000000000001" customHeight="1" thickBot="1" x14ac:dyDescent="0.25">
      <c r="B198" s="4" t="s">
        <v>186</v>
      </c>
      <c r="C198" s="12">
        <v>42</v>
      </c>
      <c r="D198" s="12">
        <v>39</v>
      </c>
      <c r="E198" s="12">
        <v>12</v>
      </c>
      <c r="F198" s="12">
        <v>6</v>
      </c>
      <c r="G198" s="12">
        <v>8</v>
      </c>
      <c r="H198" s="12">
        <v>0</v>
      </c>
      <c r="I198" s="12">
        <v>36</v>
      </c>
      <c r="J198" s="12">
        <v>31</v>
      </c>
      <c r="K198" s="12">
        <v>12</v>
      </c>
      <c r="L198" s="12">
        <v>0</v>
      </c>
      <c r="M198" s="12">
        <v>0</v>
      </c>
      <c r="N198" s="12">
        <v>0</v>
      </c>
    </row>
    <row r="199" spans="2:14" ht="20.100000000000001" customHeight="1" thickBot="1" x14ac:dyDescent="0.25">
      <c r="B199" s="4" t="s">
        <v>396</v>
      </c>
      <c r="C199" s="12">
        <v>3</v>
      </c>
      <c r="D199" s="12">
        <v>1</v>
      </c>
      <c r="E199" s="12">
        <v>2</v>
      </c>
      <c r="F199" s="12">
        <v>1</v>
      </c>
      <c r="G199" s="12">
        <v>0</v>
      </c>
      <c r="H199" s="12">
        <v>1</v>
      </c>
      <c r="I199" s="12">
        <v>2</v>
      </c>
      <c r="J199" s="12">
        <v>1</v>
      </c>
      <c r="K199" s="12">
        <v>1</v>
      </c>
      <c r="L199" s="12">
        <v>0</v>
      </c>
      <c r="M199" s="12">
        <v>0</v>
      </c>
      <c r="N199" s="12">
        <v>0</v>
      </c>
    </row>
    <row r="200" spans="2:14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</row>
    <row r="201" spans="2:14" ht="20.100000000000001" customHeight="1" thickBot="1" x14ac:dyDescent="0.25">
      <c r="B201" s="4" t="s">
        <v>398</v>
      </c>
      <c r="C201" s="12">
        <v>1</v>
      </c>
      <c r="D201" s="12">
        <v>1</v>
      </c>
      <c r="E201" s="12">
        <v>0</v>
      </c>
      <c r="F201" s="12">
        <v>1</v>
      </c>
      <c r="G201" s="12">
        <v>1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</row>
    <row r="202" spans="2:14" ht="20.100000000000001" customHeight="1" thickBot="1" x14ac:dyDescent="0.25">
      <c r="B202" s="4" t="s">
        <v>187</v>
      </c>
      <c r="C202" s="12">
        <v>2</v>
      </c>
      <c r="D202" s="12">
        <v>2</v>
      </c>
      <c r="E202" s="12">
        <v>1</v>
      </c>
      <c r="F202" s="12">
        <v>1</v>
      </c>
      <c r="G202" s="12">
        <v>1</v>
      </c>
      <c r="H202" s="12">
        <v>1</v>
      </c>
      <c r="I202" s="12">
        <v>1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</row>
    <row r="203" spans="2:14" ht="20.100000000000001" customHeight="1" thickBot="1" x14ac:dyDescent="0.25">
      <c r="B203" s="4" t="s">
        <v>399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</row>
    <row r="204" spans="2:14" ht="20.100000000000001" customHeight="1" thickBot="1" x14ac:dyDescent="0.25">
      <c r="B204" s="4" t="s">
        <v>400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</row>
    <row r="205" spans="2:14" ht="20.100000000000001" customHeight="1" thickBot="1" x14ac:dyDescent="0.25">
      <c r="B205" s="4" t="s">
        <v>401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</row>
    <row r="206" spans="2:14" ht="20.100000000000001" customHeight="1" thickBot="1" x14ac:dyDescent="0.25">
      <c r="B206" s="4" t="s">
        <v>188</v>
      </c>
      <c r="C206" s="12">
        <v>26</v>
      </c>
      <c r="D206" s="12">
        <v>18</v>
      </c>
      <c r="E206" s="12">
        <v>11</v>
      </c>
      <c r="F206" s="12">
        <v>4</v>
      </c>
      <c r="G206" s="12">
        <v>4</v>
      </c>
      <c r="H206" s="12">
        <v>0</v>
      </c>
      <c r="I206" s="12">
        <v>22</v>
      </c>
      <c r="J206" s="12">
        <v>14</v>
      </c>
      <c r="K206" s="12">
        <v>11</v>
      </c>
      <c r="L206" s="12">
        <v>0</v>
      </c>
      <c r="M206" s="12">
        <v>0</v>
      </c>
      <c r="N206" s="12">
        <v>0</v>
      </c>
    </row>
    <row r="207" spans="2:14" ht="20.100000000000001" customHeight="1" thickBot="1" x14ac:dyDescent="0.25">
      <c r="B207" s="4" t="s">
        <v>402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</row>
    <row r="208" spans="2:14" ht="20.100000000000001" customHeight="1" thickBot="1" x14ac:dyDescent="0.25">
      <c r="B208" s="4" t="s">
        <v>403</v>
      </c>
      <c r="C208" s="12">
        <v>1</v>
      </c>
      <c r="D208" s="12">
        <v>1</v>
      </c>
      <c r="E208" s="12">
        <v>0</v>
      </c>
      <c r="F208" s="12">
        <v>0</v>
      </c>
      <c r="G208" s="12">
        <v>0</v>
      </c>
      <c r="H208" s="12">
        <v>0</v>
      </c>
      <c r="I208" s="12">
        <v>1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</row>
    <row r="209" spans="2:14" ht="20.100000000000001" customHeight="1" thickBot="1" x14ac:dyDescent="0.25">
      <c r="B209" s="4" t="s">
        <v>404</v>
      </c>
      <c r="C209" s="12">
        <v>0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</row>
    <row r="210" spans="2:14" ht="20.100000000000001" customHeight="1" thickBot="1" x14ac:dyDescent="0.25">
      <c r="B210" s="4" t="s">
        <v>405</v>
      </c>
      <c r="C210" s="12">
        <v>6</v>
      </c>
      <c r="D210" s="12">
        <v>6</v>
      </c>
      <c r="E210" s="12">
        <v>0</v>
      </c>
      <c r="F210" s="12">
        <v>4</v>
      </c>
      <c r="G210" s="12">
        <v>4</v>
      </c>
      <c r="H210" s="12">
        <v>0</v>
      </c>
      <c r="I210" s="12">
        <v>2</v>
      </c>
      <c r="J210" s="12">
        <v>2</v>
      </c>
      <c r="K210" s="12">
        <v>0</v>
      </c>
      <c r="L210" s="12">
        <v>0</v>
      </c>
      <c r="M210" s="12">
        <v>0</v>
      </c>
      <c r="N210" s="12">
        <v>0</v>
      </c>
    </row>
    <row r="211" spans="2:14" ht="20.100000000000001" customHeight="1" thickBot="1" x14ac:dyDescent="0.25">
      <c r="B211" s="4" t="s">
        <v>406</v>
      </c>
      <c r="C211" s="12">
        <v>1</v>
      </c>
      <c r="D211" s="12">
        <v>1</v>
      </c>
      <c r="E211" s="12">
        <v>0</v>
      </c>
      <c r="F211" s="12">
        <v>0</v>
      </c>
      <c r="G211" s="12">
        <v>0</v>
      </c>
      <c r="H211" s="12">
        <v>0</v>
      </c>
      <c r="I211" s="12">
        <v>1</v>
      </c>
      <c r="J211" s="12">
        <v>1</v>
      </c>
      <c r="K211" s="12">
        <v>0</v>
      </c>
      <c r="L211" s="12">
        <v>0</v>
      </c>
      <c r="M211" s="12">
        <v>0</v>
      </c>
      <c r="N211" s="12">
        <v>0</v>
      </c>
    </row>
    <row r="212" spans="2:14" ht="20.100000000000001" customHeight="1" thickBot="1" x14ac:dyDescent="0.25">
      <c r="B212" s="4" t="s">
        <v>640</v>
      </c>
      <c r="C212" s="12">
        <v>2</v>
      </c>
      <c r="D212" s="12">
        <v>2</v>
      </c>
      <c r="E212" s="12">
        <v>0</v>
      </c>
      <c r="F212" s="12">
        <v>1</v>
      </c>
      <c r="G212" s="12">
        <v>1</v>
      </c>
      <c r="H212" s="12">
        <v>0</v>
      </c>
      <c r="I212" s="12">
        <v>1</v>
      </c>
      <c r="J212" s="12">
        <v>1</v>
      </c>
      <c r="K212" s="12">
        <v>0</v>
      </c>
      <c r="L212" s="12">
        <v>0</v>
      </c>
      <c r="M212" s="12">
        <v>0</v>
      </c>
      <c r="N212" s="12">
        <v>0</v>
      </c>
    </row>
    <row r="213" spans="2:14" ht="20.100000000000001" customHeight="1" thickBot="1" x14ac:dyDescent="0.25">
      <c r="B213" s="4" t="s">
        <v>407</v>
      </c>
      <c r="C213" s="12">
        <v>3</v>
      </c>
      <c r="D213" s="12">
        <v>2</v>
      </c>
      <c r="E213" s="12">
        <v>1</v>
      </c>
      <c r="F213" s="12">
        <v>1</v>
      </c>
      <c r="G213" s="12">
        <v>0</v>
      </c>
      <c r="H213" s="12">
        <v>1</v>
      </c>
      <c r="I213" s="12">
        <v>2</v>
      </c>
      <c r="J213" s="12">
        <v>2</v>
      </c>
      <c r="K213" s="12">
        <v>0</v>
      </c>
      <c r="L213" s="12">
        <v>0</v>
      </c>
      <c r="M213" s="12">
        <v>0</v>
      </c>
      <c r="N213" s="12">
        <v>0</v>
      </c>
    </row>
    <row r="214" spans="2:14" ht="20.100000000000001" customHeight="1" thickBot="1" x14ac:dyDescent="0.25">
      <c r="B214" s="4" t="s">
        <v>189</v>
      </c>
      <c r="C214" s="12">
        <v>8</v>
      </c>
      <c r="D214" s="12">
        <v>2</v>
      </c>
      <c r="E214" s="12">
        <v>10</v>
      </c>
      <c r="F214" s="12">
        <v>1</v>
      </c>
      <c r="G214" s="12">
        <v>1</v>
      </c>
      <c r="H214" s="12">
        <v>0</v>
      </c>
      <c r="I214" s="12">
        <v>7</v>
      </c>
      <c r="J214" s="12">
        <v>1</v>
      </c>
      <c r="K214" s="12">
        <v>10</v>
      </c>
      <c r="L214" s="12">
        <v>0</v>
      </c>
      <c r="M214" s="12">
        <v>0</v>
      </c>
      <c r="N214" s="12">
        <v>0</v>
      </c>
    </row>
    <row r="215" spans="2:14" ht="20.100000000000001" customHeight="1" thickBot="1" x14ac:dyDescent="0.25">
      <c r="B215" s="4" t="s">
        <v>408</v>
      </c>
      <c r="C215" s="12">
        <v>1</v>
      </c>
      <c r="D215" s="12">
        <v>1</v>
      </c>
      <c r="E215" s="12">
        <v>1</v>
      </c>
      <c r="F215" s="12">
        <v>0</v>
      </c>
      <c r="G215" s="12">
        <v>0</v>
      </c>
      <c r="H215" s="12">
        <v>0</v>
      </c>
      <c r="I215" s="12">
        <v>1</v>
      </c>
      <c r="J215" s="12">
        <v>1</v>
      </c>
      <c r="K215" s="12">
        <v>1</v>
      </c>
      <c r="L215" s="12">
        <v>0</v>
      </c>
      <c r="M215" s="12">
        <v>0</v>
      </c>
      <c r="N215" s="12">
        <v>0</v>
      </c>
    </row>
    <row r="216" spans="2:14" ht="20.100000000000001" customHeight="1" thickBot="1" x14ac:dyDescent="0.25">
      <c r="B216" s="4" t="s">
        <v>409</v>
      </c>
      <c r="C216" s="12">
        <v>2</v>
      </c>
      <c r="D216" s="12">
        <v>1</v>
      </c>
      <c r="E216" s="12">
        <v>1</v>
      </c>
      <c r="F216" s="12">
        <v>0</v>
      </c>
      <c r="G216" s="12">
        <v>0</v>
      </c>
      <c r="H216" s="12">
        <v>0</v>
      </c>
      <c r="I216" s="12">
        <v>2</v>
      </c>
      <c r="J216" s="12">
        <v>1</v>
      </c>
      <c r="K216" s="12">
        <v>1</v>
      </c>
      <c r="L216" s="12">
        <v>0</v>
      </c>
      <c r="M216" s="12">
        <v>0</v>
      </c>
      <c r="N216" s="12">
        <v>0</v>
      </c>
    </row>
    <row r="217" spans="2:14" ht="20.100000000000001" customHeight="1" thickBot="1" x14ac:dyDescent="0.25">
      <c r="B217" s="4" t="s">
        <v>410</v>
      </c>
      <c r="C217" s="12">
        <v>3</v>
      </c>
      <c r="D217" s="12">
        <v>4</v>
      </c>
      <c r="E217" s="12">
        <v>1</v>
      </c>
      <c r="F217" s="12">
        <v>1</v>
      </c>
      <c r="G217" s="12">
        <v>1</v>
      </c>
      <c r="H217" s="12">
        <v>1</v>
      </c>
      <c r="I217" s="12">
        <v>2</v>
      </c>
      <c r="J217" s="12">
        <v>3</v>
      </c>
      <c r="K217" s="12">
        <v>0</v>
      </c>
      <c r="L217" s="12">
        <v>0</v>
      </c>
      <c r="M217" s="12">
        <v>0</v>
      </c>
      <c r="N217" s="12">
        <v>0</v>
      </c>
    </row>
    <row r="218" spans="2:14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</row>
    <row r="219" spans="2:14" ht="20.100000000000001" customHeight="1" thickBot="1" x14ac:dyDescent="0.25">
      <c r="B219" s="4" t="s">
        <v>412</v>
      </c>
      <c r="C219" s="12">
        <v>3</v>
      </c>
      <c r="D219" s="12">
        <v>3</v>
      </c>
      <c r="E219" s="12">
        <v>0</v>
      </c>
      <c r="F219" s="12">
        <v>0</v>
      </c>
      <c r="G219" s="12">
        <v>0</v>
      </c>
      <c r="H219" s="12">
        <v>0</v>
      </c>
      <c r="I219" s="12">
        <v>3</v>
      </c>
      <c r="J219" s="12">
        <v>3</v>
      </c>
      <c r="K219" s="12">
        <v>0</v>
      </c>
      <c r="L219" s="12">
        <v>0</v>
      </c>
      <c r="M219" s="12">
        <v>0</v>
      </c>
      <c r="N219" s="12">
        <v>0</v>
      </c>
    </row>
    <row r="220" spans="2:14" ht="20.100000000000001" customHeight="1" thickBot="1" x14ac:dyDescent="0.25">
      <c r="B220" s="4" t="s">
        <v>413</v>
      </c>
      <c r="C220" s="12">
        <v>10</v>
      </c>
      <c r="D220" s="12">
        <v>10</v>
      </c>
      <c r="E220" s="12">
        <v>5</v>
      </c>
      <c r="F220" s="12">
        <v>1</v>
      </c>
      <c r="G220" s="12">
        <v>1</v>
      </c>
      <c r="H220" s="12">
        <v>0</v>
      </c>
      <c r="I220" s="12">
        <v>9</v>
      </c>
      <c r="J220" s="12">
        <v>9</v>
      </c>
      <c r="K220" s="12">
        <v>5</v>
      </c>
      <c r="L220" s="12">
        <v>0</v>
      </c>
      <c r="M220" s="12">
        <v>0</v>
      </c>
      <c r="N220" s="12">
        <v>0</v>
      </c>
    </row>
    <row r="221" spans="2:14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</row>
    <row r="222" spans="2:14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</row>
    <row r="223" spans="2:14" ht="20.100000000000001" customHeight="1" thickBot="1" x14ac:dyDescent="0.25">
      <c r="B223" s="4" t="s">
        <v>190</v>
      </c>
      <c r="C223" s="12">
        <v>1</v>
      </c>
      <c r="D223" s="12">
        <v>1</v>
      </c>
      <c r="E223" s="12">
        <v>4</v>
      </c>
      <c r="F223" s="12">
        <v>1</v>
      </c>
      <c r="G223" s="12">
        <v>1</v>
      </c>
      <c r="H223" s="12">
        <v>4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</row>
    <row r="224" spans="2:14" ht="20.100000000000001" customHeight="1" thickBot="1" x14ac:dyDescent="0.25">
      <c r="B224" s="4" t="s">
        <v>416</v>
      </c>
      <c r="C224" s="12">
        <v>0</v>
      </c>
      <c r="D224" s="12">
        <v>0</v>
      </c>
      <c r="E224" s="12">
        <v>2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2</v>
      </c>
      <c r="L224" s="12">
        <v>0</v>
      </c>
      <c r="M224" s="12">
        <v>0</v>
      </c>
      <c r="N224" s="12">
        <v>0</v>
      </c>
    </row>
    <row r="225" spans="2:14" ht="20.100000000000001" customHeight="1" thickBot="1" x14ac:dyDescent="0.25">
      <c r="B225" s="4" t="s">
        <v>417</v>
      </c>
      <c r="C225" s="12">
        <v>2</v>
      </c>
      <c r="D225" s="12">
        <v>4</v>
      </c>
      <c r="E225" s="12">
        <v>1</v>
      </c>
      <c r="F225" s="12">
        <v>2</v>
      </c>
      <c r="G225" s="12">
        <v>4</v>
      </c>
      <c r="H225" s="12">
        <v>1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</row>
    <row r="226" spans="2:14" ht="20.100000000000001" customHeight="1" thickBot="1" x14ac:dyDescent="0.25">
      <c r="B226" s="4" t="s">
        <v>418</v>
      </c>
      <c r="C226" s="12">
        <v>0</v>
      </c>
      <c r="D226" s="12">
        <v>2</v>
      </c>
      <c r="E226" s="12">
        <v>1</v>
      </c>
      <c r="F226" s="12">
        <v>0</v>
      </c>
      <c r="G226" s="12">
        <v>0</v>
      </c>
      <c r="H226" s="12">
        <v>0</v>
      </c>
      <c r="I226" s="12">
        <v>0</v>
      </c>
      <c r="J226" s="12">
        <v>2</v>
      </c>
      <c r="K226" s="12">
        <v>1</v>
      </c>
      <c r="L226" s="12">
        <v>0</v>
      </c>
      <c r="M226" s="12">
        <v>0</v>
      </c>
      <c r="N226" s="12">
        <v>0</v>
      </c>
    </row>
    <row r="227" spans="2:14" ht="20.100000000000001" customHeight="1" thickBot="1" x14ac:dyDescent="0.25">
      <c r="B227" s="4" t="s">
        <v>191</v>
      </c>
      <c r="C227" s="12">
        <v>25</v>
      </c>
      <c r="D227" s="12">
        <v>13</v>
      </c>
      <c r="E227" s="12">
        <v>30</v>
      </c>
      <c r="F227" s="12">
        <v>3</v>
      </c>
      <c r="G227" s="12">
        <v>2</v>
      </c>
      <c r="H227" s="12">
        <v>2</v>
      </c>
      <c r="I227" s="12">
        <v>22</v>
      </c>
      <c r="J227" s="12">
        <v>10</v>
      </c>
      <c r="K227" s="12">
        <v>24</v>
      </c>
      <c r="L227" s="12">
        <v>0</v>
      </c>
      <c r="M227" s="12">
        <v>1</v>
      </c>
      <c r="N227" s="12">
        <v>4</v>
      </c>
    </row>
    <row r="228" spans="2:14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</row>
    <row r="229" spans="2:14" ht="20.100000000000001" customHeight="1" thickBot="1" x14ac:dyDescent="0.25">
      <c r="B229" s="4" t="s">
        <v>420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</row>
    <row r="230" spans="2:14" ht="20.100000000000001" customHeight="1" thickBot="1" x14ac:dyDescent="0.25">
      <c r="B230" s="4" t="s">
        <v>421</v>
      </c>
      <c r="C230" s="12">
        <v>1</v>
      </c>
      <c r="D230" s="12">
        <v>0</v>
      </c>
      <c r="E230" s="12">
        <v>1</v>
      </c>
      <c r="F230" s="12">
        <v>1</v>
      </c>
      <c r="G230" s="12">
        <v>0</v>
      </c>
      <c r="H230" s="12">
        <v>1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</row>
    <row r="231" spans="2:14" ht="20.100000000000001" customHeight="1" thickBot="1" x14ac:dyDescent="0.25">
      <c r="B231" s="4" t="s">
        <v>422</v>
      </c>
      <c r="C231" s="12">
        <v>2</v>
      </c>
      <c r="D231" s="12">
        <v>1</v>
      </c>
      <c r="E231" s="12">
        <v>3</v>
      </c>
      <c r="F231" s="12">
        <v>0</v>
      </c>
      <c r="G231" s="12">
        <v>0</v>
      </c>
      <c r="H231" s="12">
        <v>0</v>
      </c>
      <c r="I231" s="12">
        <v>2</v>
      </c>
      <c r="J231" s="12">
        <v>1</v>
      </c>
      <c r="K231" s="12">
        <v>3</v>
      </c>
      <c r="L231" s="12">
        <v>0</v>
      </c>
      <c r="M231" s="12">
        <v>0</v>
      </c>
      <c r="N231" s="12">
        <v>0</v>
      </c>
    </row>
    <row r="232" spans="2:14" ht="20.100000000000001" customHeight="1" thickBot="1" x14ac:dyDescent="0.25">
      <c r="B232" s="4" t="s">
        <v>423</v>
      </c>
      <c r="C232" s="12">
        <v>50</v>
      </c>
      <c r="D232" s="12">
        <v>31</v>
      </c>
      <c r="E232" s="12">
        <v>38</v>
      </c>
      <c r="F232" s="12">
        <v>12</v>
      </c>
      <c r="G232" s="12">
        <v>7</v>
      </c>
      <c r="H232" s="12">
        <v>9</v>
      </c>
      <c r="I232" s="12">
        <v>28</v>
      </c>
      <c r="J232" s="12">
        <v>16</v>
      </c>
      <c r="K232" s="12">
        <v>27</v>
      </c>
      <c r="L232" s="12">
        <v>10</v>
      </c>
      <c r="M232" s="12">
        <v>8</v>
      </c>
      <c r="N232" s="12">
        <v>2</v>
      </c>
    </row>
    <row r="233" spans="2:14" ht="20.100000000000001" customHeight="1" thickBot="1" x14ac:dyDescent="0.25">
      <c r="B233" s="4" t="s">
        <v>424</v>
      </c>
      <c r="C233" s="12">
        <v>9</v>
      </c>
      <c r="D233" s="12">
        <v>6</v>
      </c>
      <c r="E233" s="12">
        <v>11</v>
      </c>
      <c r="F233" s="12">
        <v>2</v>
      </c>
      <c r="G233" s="12">
        <v>1</v>
      </c>
      <c r="H233" s="12">
        <v>1</v>
      </c>
      <c r="I233" s="12">
        <v>7</v>
      </c>
      <c r="J233" s="12">
        <v>5</v>
      </c>
      <c r="K233" s="12">
        <v>10</v>
      </c>
      <c r="L233" s="12">
        <v>0</v>
      </c>
      <c r="M233" s="12">
        <v>0</v>
      </c>
      <c r="N233" s="12">
        <v>0</v>
      </c>
    </row>
    <row r="234" spans="2:14" ht="20.100000000000001" customHeight="1" thickBot="1" x14ac:dyDescent="0.25">
      <c r="B234" s="4" t="s">
        <v>192</v>
      </c>
      <c r="C234" s="12">
        <v>5</v>
      </c>
      <c r="D234" s="12">
        <v>9</v>
      </c>
      <c r="E234" s="12">
        <v>5</v>
      </c>
      <c r="F234" s="12">
        <v>0</v>
      </c>
      <c r="G234" s="12">
        <v>1</v>
      </c>
      <c r="H234" s="12">
        <v>0</v>
      </c>
      <c r="I234" s="12">
        <v>5</v>
      </c>
      <c r="J234" s="12">
        <v>8</v>
      </c>
      <c r="K234" s="12">
        <v>5</v>
      </c>
      <c r="L234" s="12">
        <v>0</v>
      </c>
      <c r="M234" s="12">
        <v>0</v>
      </c>
      <c r="N234" s="12">
        <v>0</v>
      </c>
    </row>
    <row r="235" spans="2:14" ht="20.100000000000001" customHeight="1" thickBot="1" x14ac:dyDescent="0.25">
      <c r="B235" s="4" t="s">
        <v>425</v>
      </c>
      <c r="C235" s="12">
        <v>4</v>
      </c>
      <c r="D235" s="12">
        <v>2</v>
      </c>
      <c r="E235" s="12">
        <v>2</v>
      </c>
      <c r="F235" s="12">
        <v>2</v>
      </c>
      <c r="G235" s="12">
        <v>2</v>
      </c>
      <c r="H235" s="12">
        <v>0</v>
      </c>
      <c r="I235" s="12">
        <v>2</v>
      </c>
      <c r="J235" s="12">
        <v>0</v>
      </c>
      <c r="K235" s="12">
        <v>2</v>
      </c>
      <c r="L235" s="12">
        <v>0</v>
      </c>
      <c r="M235" s="12">
        <v>0</v>
      </c>
      <c r="N235" s="12">
        <v>0</v>
      </c>
    </row>
    <row r="236" spans="2:14" ht="20.100000000000001" customHeight="1" thickBot="1" x14ac:dyDescent="0.25">
      <c r="B236" s="4" t="s">
        <v>426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</row>
    <row r="237" spans="2:14" ht="20.100000000000001" customHeight="1" thickBot="1" x14ac:dyDescent="0.25">
      <c r="B237" s="4" t="s">
        <v>427</v>
      </c>
      <c r="C237" s="12">
        <v>16</v>
      </c>
      <c r="D237" s="12">
        <v>11</v>
      </c>
      <c r="E237" s="12">
        <v>20</v>
      </c>
      <c r="F237" s="12">
        <v>6</v>
      </c>
      <c r="G237" s="12">
        <v>6</v>
      </c>
      <c r="H237" s="12">
        <v>6</v>
      </c>
      <c r="I237" s="12">
        <v>9</v>
      </c>
      <c r="J237" s="12">
        <v>5</v>
      </c>
      <c r="K237" s="12">
        <v>13</v>
      </c>
      <c r="L237" s="12">
        <v>1</v>
      </c>
      <c r="M237" s="12">
        <v>0</v>
      </c>
      <c r="N237" s="12">
        <v>1</v>
      </c>
    </row>
    <row r="238" spans="2:14" ht="20.100000000000001" customHeight="1" thickBot="1" x14ac:dyDescent="0.25">
      <c r="B238" s="4" t="s">
        <v>428</v>
      </c>
      <c r="C238" s="12">
        <v>20</v>
      </c>
      <c r="D238" s="12">
        <v>26</v>
      </c>
      <c r="E238" s="12">
        <v>7</v>
      </c>
      <c r="F238" s="12">
        <v>7</v>
      </c>
      <c r="G238" s="12">
        <v>12</v>
      </c>
      <c r="H238" s="12">
        <v>0</v>
      </c>
      <c r="I238" s="12">
        <v>11</v>
      </c>
      <c r="J238" s="12">
        <v>12</v>
      </c>
      <c r="K238" s="12">
        <v>7</v>
      </c>
      <c r="L238" s="12">
        <v>2</v>
      </c>
      <c r="M238" s="12">
        <v>2</v>
      </c>
      <c r="N238" s="12">
        <v>0</v>
      </c>
    </row>
    <row r="239" spans="2:14" ht="20.100000000000001" customHeight="1" thickBot="1" x14ac:dyDescent="0.25">
      <c r="B239" s="4" t="s">
        <v>429</v>
      </c>
      <c r="C239" s="12">
        <v>48</v>
      </c>
      <c r="D239" s="12">
        <v>44</v>
      </c>
      <c r="E239" s="12">
        <v>18</v>
      </c>
      <c r="F239" s="12">
        <v>18</v>
      </c>
      <c r="G239" s="12">
        <v>14</v>
      </c>
      <c r="H239" s="12">
        <v>7</v>
      </c>
      <c r="I239" s="12">
        <v>23</v>
      </c>
      <c r="J239" s="12">
        <v>23</v>
      </c>
      <c r="K239" s="12">
        <v>11</v>
      </c>
      <c r="L239" s="12">
        <v>7</v>
      </c>
      <c r="M239" s="12">
        <v>7</v>
      </c>
      <c r="N239" s="12">
        <v>0</v>
      </c>
    </row>
    <row r="240" spans="2:14" ht="20.100000000000001" customHeight="1" thickBot="1" x14ac:dyDescent="0.25">
      <c r="B240" s="4" t="s">
        <v>430</v>
      </c>
      <c r="C240" s="12">
        <v>50</v>
      </c>
      <c r="D240" s="12">
        <v>54</v>
      </c>
      <c r="E240" s="12">
        <v>16</v>
      </c>
      <c r="F240" s="12">
        <v>10</v>
      </c>
      <c r="G240" s="12">
        <v>12</v>
      </c>
      <c r="H240" s="12">
        <v>3</v>
      </c>
      <c r="I240" s="12">
        <v>24</v>
      </c>
      <c r="J240" s="12">
        <v>29</v>
      </c>
      <c r="K240" s="12">
        <v>10</v>
      </c>
      <c r="L240" s="12">
        <v>16</v>
      </c>
      <c r="M240" s="12">
        <v>13</v>
      </c>
      <c r="N240" s="12">
        <v>3</v>
      </c>
    </row>
    <row r="241" spans="2:14" ht="20.100000000000001" customHeight="1" thickBot="1" x14ac:dyDescent="0.25">
      <c r="B241" s="4" t="s">
        <v>431</v>
      </c>
      <c r="C241" s="12">
        <v>16</v>
      </c>
      <c r="D241" s="12">
        <v>10</v>
      </c>
      <c r="E241" s="12">
        <v>31</v>
      </c>
      <c r="F241" s="12">
        <v>3</v>
      </c>
      <c r="G241" s="12">
        <v>5</v>
      </c>
      <c r="H241" s="12">
        <v>0</v>
      </c>
      <c r="I241" s="12">
        <v>13</v>
      </c>
      <c r="J241" s="12">
        <v>5</v>
      </c>
      <c r="K241" s="12">
        <v>31</v>
      </c>
      <c r="L241" s="12">
        <v>0</v>
      </c>
      <c r="M241" s="12">
        <v>0</v>
      </c>
      <c r="N241" s="12">
        <v>0</v>
      </c>
    </row>
    <row r="242" spans="2:14" ht="20.100000000000001" customHeight="1" thickBot="1" x14ac:dyDescent="0.25">
      <c r="B242" s="4" t="s">
        <v>432</v>
      </c>
      <c r="C242" s="12">
        <v>29</v>
      </c>
      <c r="D242" s="12">
        <v>30</v>
      </c>
      <c r="E242" s="12">
        <v>14</v>
      </c>
      <c r="F242" s="12">
        <v>6</v>
      </c>
      <c r="G242" s="12">
        <v>6</v>
      </c>
      <c r="H242" s="12">
        <v>3</v>
      </c>
      <c r="I242" s="12">
        <v>21</v>
      </c>
      <c r="J242" s="12">
        <v>23</v>
      </c>
      <c r="K242" s="12">
        <v>10</v>
      </c>
      <c r="L242" s="12">
        <v>2</v>
      </c>
      <c r="M242" s="12">
        <v>1</v>
      </c>
      <c r="N242" s="12">
        <v>1</v>
      </c>
    </row>
    <row r="243" spans="2:14" ht="20.100000000000001" customHeight="1" thickBot="1" x14ac:dyDescent="0.25">
      <c r="B243" s="4" t="s">
        <v>433</v>
      </c>
      <c r="C243" s="12">
        <v>21</v>
      </c>
      <c r="D243" s="12">
        <v>20</v>
      </c>
      <c r="E243" s="12">
        <v>12</v>
      </c>
      <c r="F243" s="12">
        <v>6</v>
      </c>
      <c r="G243" s="12">
        <v>5</v>
      </c>
      <c r="H243" s="12">
        <v>8</v>
      </c>
      <c r="I243" s="12">
        <v>14</v>
      </c>
      <c r="J243" s="12">
        <v>14</v>
      </c>
      <c r="K243" s="12">
        <v>4</v>
      </c>
      <c r="L243" s="12">
        <v>1</v>
      </c>
      <c r="M243" s="12">
        <v>1</v>
      </c>
      <c r="N243" s="12">
        <v>0</v>
      </c>
    </row>
    <row r="244" spans="2:14" ht="20.100000000000001" customHeight="1" thickBot="1" x14ac:dyDescent="0.25">
      <c r="B244" s="4" t="s">
        <v>434</v>
      </c>
      <c r="C244" s="12">
        <v>0</v>
      </c>
      <c r="D244" s="12">
        <v>2</v>
      </c>
      <c r="E244" s="12">
        <v>0</v>
      </c>
      <c r="F244" s="12">
        <v>0</v>
      </c>
      <c r="G244" s="12">
        <v>2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</row>
    <row r="245" spans="2:14" ht="20.100000000000001" customHeight="1" thickBot="1" x14ac:dyDescent="0.25">
      <c r="B245" s="4" t="s">
        <v>435</v>
      </c>
      <c r="C245" s="12">
        <v>13</v>
      </c>
      <c r="D245" s="12">
        <v>13</v>
      </c>
      <c r="E245" s="12">
        <v>22</v>
      </c>
      <c r="F245" s="12">
        <v>0</v>
      </c>
      <c r="G245" s="12">
        <v>0</v>
      </c>
      <c r="H245" s="12">
        <v>0</v>
      </c>
      <c r="I245" s="12">
        <v>13</v>
      </c>
      <c r="J245" s="12">
        <v>13</v>
      </c>
      <c r="K245" s="12">
        <v>22</v>
      </c>
      <c r="L245" s="12">
        <v>0</v>
      </c>
      <c r="M245" s="12">
        <v>0</v>
      </c>
      <c r="N245" s="12">
        <v>0</v>
      </c>
    </row>
    <row r="246" spans="2:14" ht="20.100000000000001" customHeight="1" thickBot="1" x14ac:dyDescent="0.25">
      <c r="B246" s="4" t="s">
        <v>436</v>
      </c>
      <c r="C246" s="12">
        <v>35</v>
      </c>
      <c r="D246" s="12">
        <v>58</v>
      </c>
      <c r="E246" s="12">
        <v>19</v>
      </c>
      <c r="F246" s="12">
        <v>14</v>
      </c>
      <c r="G246" s="12">
        <v>19</v>
      </c>
      <c r="H246" s="12">
        <v>5</v>
      </c>
      <c r="I246" s="12">
        <v>10</v>
      </c>
      <c r="J246" s="12">
        <v>17</v>
      </c>
      <c r="K246" s="12">
        <v>11</v>
      </c>
      <c r="L246" s="12">
        <v>11</v>
      </c>
      <c r="M246" s="12">
        <v>22</v>
      </c>
      <c r="N246" s="12">
        <v>3</v>
      </c>
    </row>
    <row r="247" spans="2:14" ht="20.100000000000001" customHeight="1" thickBot="1" x14ac:dyDescent="0.25">
      <c r="B247" s="4" t="s">
        <v>193</v>
      </c>
      <c r="C247" s="12">
        <v>193</v>
      </c>
      <c r="D247" s="12">
        <v>187</v>
      </c>
      <c r="E247" s="12">
        <v>71</v>
      </c>
      <c r="F247" s="12">
        <v>53</v>
      </c>
      <c r="G247" s="12">
        <v>55</v>
      </c>
      <c r="H247" s="12">
        <v>13</v>
      </c>
      <c r="I247" s="12">
        <v>132</v>
      </c>
      <c r="J247" s="12">
        <v>126</v>
      </c>
      <c r="K247" s="12">
        <v>55</v>
      </c>
      <c r="L247" s="12">
        <v>8</v>
      </c>
      <c r="M247" s="12">
        <v>6</v>
      </c>
      <c r="N247" s="12">
        <v>3</v>
      </c>
    </row>
    <row r="248" spans="2:14" ht="20.100000000000001" customHeight="1" thickBot="1" x14ac:dyDescent="0.25">
      <c r="B248" s="4" t="s">
        <v>437</v>
      </c>
      <c r="C248" s="12">
        <v>10</v>
      </c>
      <c r="D248" s="12">
        <v>6</v>
      </c>
      <c r="E248" s="12">
        <v>4</v>
      </c>
      <c r="F248" s="12">
        <v>5</v>
      </c>
      <c r="G248" s="12">
        <v>3</v>
      </c>
      <c r="H248" s="12">
        <v>2</v>
      </c>
      <c r="I248" s="12">
        <v>5</v>
      </c>
      <c r="J248" s="12">
        <v>3</v>
      </c>
      <c r="K248" s="12">
        <v>2</v>
      </c>
      <c r="L248" s="12">
        <v>0</v>
      </c>
      <c r="M248" s="12">
        <v>0</v>
      </c>
      <c r="N248" s="12">
        <v>0</v>
      </c>
    </row>
    <row r="249" spans="2:14" ht="20.100000000000001" customHeight="1" thickBot="1" x14ac:dyDescent="0.25">
      <c r="B249" s="4" t="s">
        <v>438</v>
      </c>
      <c r="C249" s="12">
        <v>48</v>
      </c>
      <c r="D249" s="12">
        <v>47</v>
      </c>
      <c r="E249" s="12">
        <v>24</v>
      </c>
      <c r="F249" s="12">
        <v>6</v>
      </c>
      <c r="G249" s="12">
        <v>12</v>
      </c>
      <c r="H249" s="12">
        <v>0</v>
      </c>
      <c r="I249" s="12">
        <v>35</v>
      </c>
      <c r="J249" s="12">
        <v>28</v>
      </c>
      <c r="K249" s="12">
        <v>24</v>
      </c>
      <c r="L249" s="12">
        <v>7</v>
      </c>
      <c r="M249" s="12">
        <v>7</v>
      </c>
      <c r="N249" s="12">
        <v>0</v>
      </c>
    </row>
    <row r="250" spans="2:14" ht="20.100000000000001" customHeight="1" thickBot="1" x14ac:dyDescent="0.25">
      <c r="B250" s="4" t="s">
        <v>439</v>
      </c>
      <c r="C250" s="12">
        <v>24</v>
      </c>
      <c r="D250" s="12">
        <v>7</v>
      </c>
      <c r="E250" s="12">
        <v>30</v>
      </c>
      <c r="F250" s="12">
        <v>15</v>
      </c>
      <c r="G250" s="12">
        <v>4</v>
      </c>
      <c r="H250" s="12">
        <v>16</v>
      </c>
      <c r="I250" s="12">
        <v>2</v>
      </c>
      <c r="J250" s="12">
        <v>3</v>
      </c>
      <c r="K250" s="12">
        <v>6</v>
      </c>
      <c r="L250" s="12">
        <v>7</v>
      </c>
      <c r="M250" s="12">
        <v>0</v>
      </c>
      <c r="N250" s="12">
        <v>8</v>
      </c>
    </row>
    <row r="251" spans="2:14" ht="20.100000000000001" customHeight="1" thickBot="1" x14ac:dyDescent="0.25">
      <c r="B251" s="4" t="s">
        <v>440</v>
      </c>
      <c r="C251" s="12">
        <v>28</v>
      </c>
      <c r="D251" s="12">
        <v>22</v>
      </c>
      <c r="E251" s="12">
        <v>17</v>
      </c>
      <c r="F251" s="12">
        <v>5</v>
      </c>
      <c r="G251" s="12">
        <v>5</v>
      </c>
      <c r="H251" s="12">
        <v>1</v>
      </c>
      <c r="I251" s="12">
        <v>23</v>
      </c>
      <c r="J251" s="12">
        <v>17</v>
      </c>
      <c r="K251" s="12">
        <v>16</v>
      </c>
      <c r="L251" s="12">
        <v>0</v>
      </c>
      <c r="M251" s="12">
        <v>0</v>
      </c>
      <c r="N251" s="12">
        <v>0</v>
      </c>
    </row>
    <row r="252" spans="2:14" ht="20.100000000000001" customHeight="1" thickBot="1" x14ac:dyDescent="0.25">
      <c r="B252" s="4" t="s">
        <v>441</v>
      </c>
      <c r="C252" s="12">
        <v>23</v>
      </c>
      <c r="D252" s="12">
        <v>24</v>
      </c>
      <c r="E252" s="12">
        <v>14</v>
      </c>
      <c r="F252" s="12">
        <v>9</v>
      </c>
      <c r="G252" s="12">
        <v>12</v>
      </c>
      <c r="H252" s="12">
        <v>3</v>
      </c>
      <c r="I252" s="12">
        <v>14</v>
      </c>
      <c r="J252" s="12">
        <v>12</v>
      </c>
      <c r="K252" s="12">
        <v>11</v>
      </c>
      <c r="L252" s="12">
        <v>0</v>
      </c>
      <c r="M252" s="12">
        <v>0</v>
      </c>
      <c r="N252" s="12">
        <v>0</v>
      </c>
    </row>
    <row r="253" spans="2:14" ht="20.100000000000001" customHeight="1" thickBot="1" x14ac:dyDescent="0.25">
      <c r="B253" s="4" t="s">
        <v>442</v>
      </c>
      <c r="C253" s="12">
        <v>24</v>
      </c>
      <c r="D253" s="12">
        <v>20</v>
      </c>
      <c r="E253" s="12">
        <v>25</v>
      </c>
      <c r="F253" s="12">
        <v>13</v>
      </c>
      <c r="G253" s="12">
        <v>10</v>
      </c>
      <c r="H253" s="12">
        <v>7</v>
      </c>
      <c r="I253" s="12">
        <v>10</v>
      </c>
      <c r="J253" s="12">
        <v>10</v>
      </c>
      <c r="K253" s="12">
        <v>16</v>
      </c>
      <c r="L253" s="12">
        <v>1</v>
      </c>
      <c r="M253" s="12">
        <v>0</v>
      </c>
      <c r="N253" s="12">
        <v>2</v>
      </c>
    </row>
    <row r="254" spans="2:14" ht="20.100000000000001" customHeight="1" thickBot="1" x14ac:dyDescent="0.25">
      <c r="B254" s="4" t="s">
        <v>443</v>
      </c>
      <c r="C254" s="12">
        <v>13</v>
      </c>
      <c r="D254" s="12">
        <v>18</v>
      </c>
      <c r="E254" s="12">
        <v>2</v>
      </c>
      <c r="F254" s="12">
        <v>1</v>
      </c>
      <c r="G254" s="12">
        <v>1</v>
      </c>
      <c r="H254" s="12">
        <v>1</v>
      </c>
      <c r="I254" s="12">
        <v>12</v>
      </c>
      <c r="J254" s="12">
        <v>17</v>
      </c>
      <c r="K254" s="12">
        <v>1</v>
      </c>
      <c r="L254" s="12">
        <v>0</v>
      </c>
      <c r="M254" s="12">
        <v>0</v>
      </c>
      <c r="N254" s="12">
        <v>0</v>
      </c>
    </row>
    <row r="255" spans="2:14" ht="20.100000000000001" customHeight="1" thickBot="1" x14ac:dyDescent="0.25">
      <c r="B255" s="4" t="s">
        <v>444</v>
      </c>
      <c r="C255" s="12">
        <v>22</v>
      </c>
      <c r="D255" s="12">
        <v>18</v>
      </c>
      <c r="E255" s="12">
        <v>12</v>
      </c>
      <c r="F255" s="12">
        <v>5</v>
      </c>
      <c r="G255" s="12">
        <v>2</v>
      </c>
      <c r="H255" s="12">
        <v>7</v>
      </c>
      <c r="I255" s="12">
        <v>16</v>
      </c>
      <c r="J255" s="12">
        <v>15</v>
      </c>
      <c r="K255" s="12">
        <v>5</v>
      </c>
      <c r="L255" s="12">
        <v>1</v>
      </c>
      <c r="M255" s="12">
        <v>1</v>
      </c>
      <c r="N255" s="12">
        <v>0</v>
      </c>
    </row>
    <row r="256" spans="2:14" ht="20.100000000000001" customHeight="1" thickBot="1" x14ac:dyDescent="0.25">
      <c r="B256" s="4" t="s">
        <v>445</v>
      </c>
      <c r="C256" s="12">
        <v>12</v>
      </c>
      <c r="D256" s="12">
        <v>12</v>
      </c>
      <c r="E256" s="12">
        <v>20</v>
      </c>
      <c r="F256" s="12">
        <v>0</v>
      </c>
      <c r="G256" s="12">
        <v>4</v>
      </c>
      <c r="H256" s="12">
        <v>0</v>
      </c>
      <c r="I256" s="12">
        <v>12</v>
      </c>
      <c r="J256" s="12">
        <v>8</v>
      </c>
      <c r="K256" s="12">
        <v>20</v>
      </c>
      <c r="L256" s="12">
        <v>0</v>
      </c>
      <c r="M256" s="12">
        <v>0</v>
      </c>
      <c r="N256" s="12">
        <v>0</v>
      </c>
    </row>
    <row r="257" spans="2:14" ht="20.100000000000001" customHeight="1" thickBot="1" x14ac:dyDescent="0.25">
      <c r="B257" s="4" t="s">
        <v>446</v>
      </c>
      <c r="C257" s="12">
        <v>30</v>
      </c>
      <c r="D257" s="12">
        <v>30</v>
      </c>
      <c r="E257" s="12">
        <v>31</v>
      </c>
      <c r="F257" s="12">
        <v>3</v>
      </c>
      <c r="G257" s="12">
        <v>3</v>
      </c>
      <c r="H257" s="12">
        <v>2</v>
      </c>
      <c r="I257" s="12">
        <v>23</v>
      </c>
      <c r="J257" s="12">
        <v>23</v>
      </c>
      <c r="K257" s="12">
        <v>29</v>
      </c>
      <c r="L257" s="12">
        <v>4</v>
      </c>
      <c r="M257" s="12">
        <v>4</v>
      </c>
      <c r="N257" s="12">
        <v>0</v>
      </c>
    </row>
    <row r="258" spans="2:14" ht="20.100000000000001" customHeight="1" thickBot="1" x14ac:dyDescent="0.25">
      <c r="B258" s="4" t="s">
        <v>447</v>
      </c>
      <c r="C258" s="12">
        <v>5</v>
      </c>
      <c r="D258" s="12">
        <v>10</v>
      </c>
      <c r="E258" s="12">
        <v>7</v>
      </c>
      <c r="F258" s="12">
        <v>5</v>
      </c>
      <c r="G258" s="12">
        <v>3</v>
      </c>
      <c r="H258" s="12">
        <v>6</v>
      </c>
      <c r="I258" s="12">
        <v>0</v>
      </c>
      <c r="J258" s="12">
        <v>7</v>
      </c>
      <c r="K258" s="12">
        <v>1</v>
      </c>
      <c r="L258" s="12">
        <v>0</v>
      </c>
      <c r="M258" s="12">
        <v>0</v>
      </c>
      <c r="N258" s="12">
        <v>0</v>
      </c>
    </row>
    <row r="259" spans="2:14" ht="20.100000000000001" customHeight="1" thickBot="1" x14ac:dyDescent="0.25">
      <c r="B259" s="4" t="s">
        <v>641</v>
      </c>
      <c r="C259" s="12">
        <v>3</v>
      </c>
      <c r="D259" s="12">
        <v>10</v>
      </c>
      <c r="E259" s="12">
        <v>3</v>
      </c>
      <c r="F259" s="12">
        <v>0</v>
      </c>
      <c r="G259" s="12">
        <v>2</v>
      </c>
      <c r="H259" s="12">
        <v>0</v>
      </c>
      <c r="I259" s="12">
        <v>3</v>
      </c>
      <c r="J259" s="12">
        <v>8</v>
      </c>
      <c r="K259" s="12">
        <v>3</v>
      </c>
      <c r="L259" s="12">
        <v>0</v>
      </c>
      <c r="M259" s="12">
        <v>0</v>
      </c>
      <c r="N259" s="12">
        <v>0</v>
      </c>
    </row>
    <row r="260" spans="2:14" ht="20.100000000000001" customHeight="1" thickBot="1" x14ac:dyDescent="0.25">
      <c r="B260" s="4" t="s">
        <v>448</v>
      </c>
      <c r="C260" s="12">
        <v>25</v>
      </c>
      <c r="D260" s="12">
        <v>20</v>
      </c>
      <c r="E260" s="12">
        <v>19</v>
      </c>
      <c r="F260" s="12">
        <v>12</v>
      </c>
      <c r="G260" s="12">
        <v>8</v>
      </c>
      <c r="H260" s="12">
        <v>7</v>
      </c>
      <c r="I260" s="12">
        <v>13</v>
      </c>
      <c r="J260" s="12">
        <v>12</v>
      </c>
      <c r="K260" s="12">
        <v>12</v>
      </c>
      <c r="L260" s="12">
        <v>0</v>
      </c>
      <c r="M260" s="12">
        <v>0</v>
      </c>
      <c r="N260" s="12">
        <v>0</v>
      </c>
    </row>
    <row r="261" spans="2:14" ht="20.100000000000001" customHeight="1" thickBot="1" x14ac:dyDescent="0.25">
      <c r="B261" s="4" t="s">
        <v>449</v>
      </c>
      <c r="C261" s="12">
        <v>4</v>
      </c>
      <c r="D261" s="12">
        <v>4</v>
      </c>
      <c r="E261" s="12">
        <v>4</v>
      </c>
      <c r="F261" s="12">
        <v>0</v>
      </c>
      <c r="G261" s="12">
        <v>1</v>
      </c>
      <c r="H261" s="12">
        <v>0</v>
      </c>
      <c r="I261" s="12">
        <v>4</v>
      </c>
      <c r="J261" s="12">
        <v>3</v>
      </c>
      <c r="K261" s="12">
        <v>4</v>
      </c>
      <c r="L261" s="12">
        <v>0</v>
      </c>
      <c r="M261" s="12">
        <v>0</v>
      </c>
      <c r="N261" s="12">
        <v>0</v>
      </c>
    </row>
    <row r="262" spans="2:14" ht="20.100000000000001" customHeight="1" thickBot="1" x14ac:dyDescent="0.25">
      <c r="B262" s="4" t="s">
        <v>450</v>
      </c>
      <c r="C262" s="12">
        <v>20</v>
      </c>
      <c r="D262" s="12">
        <v>21</v>
      </c>
      <c r="E262" s="12">
        <v>3</v>
      </c>
      <c r="F262" s="12">
        <v>5</v>
      </c>
      <c r="G262" s="12">
        <v>8</v>
      </c>
      <c r="H262" s="12">
        <v>0</v>
      </c>
      <c r="I262" s="12">
        <v>10</v>
      </c>
      <c r="J262" s="12">
        <v>11</v>
      </c>
      <c r="K262" s="12">
        <v>0</v>
      </c>
      <c r="L262" s="12">
        <v>5</v>
      </c>
      <c r="M262" s="12">
        <v>2</v>
      </c>
      <c r="N262" s="12">
        <v>3</v>
      </c>
    </row>
    <row r="263" spans="2:14" ht="20.100000000000001" customHeight="1" thickBot="1" x14ac:dyDescent="0.25">
      <c r="B263" s="4" t="s">
        <v>194</v>
      </c>
      <c r="C263" s="12">
        <v>57</v>
      </c>
      <c r="D263" s="12">
        <v>55</v>
      </c>
      <c r="E263" s="12">
        <v>7</v>
      </c>
      <c r="F263" s="12">
        <v>24</v>
      </c>
      <c r="G263" s="12">
        <v>24</v>
      </c>
      <c r="H263" s="12">
        <v>1</v>
      </c>
      <c r="I263" s="12">
        <v>12</v>
      </c>
      <c r="J263" s="12">
        <v>10</v>
      </c>
      <c r="K263" s="12">
        <v>6</v>
      </c>
      <c r="L263" s="12">
        <v>21</v>
      </c>
      <c r="M263" s="12">
        <v>21</v>
      </c>
      <c r="N263" s="12">
        <v>0</v>
      </c>
    </row>
    <row r="264" spans="2:14" ht="20.100000000000001" customHeight="1" thickBot="1" x14ac:dyDescent="0.25">
      <c r="B264" s="4" t="s">
        <v>451</v>
      </c>
      <c r="C264" s="12">
        <v>1</v>
      </c>
      <c r="D264" s="12">
        <v>15</v>
      </c>
      <c r="E264" s="12">
        <v>0</v>
      </c>
      <c r="F264" s="12">
        <v>0</v>
      </c>
      <c r="G264" s="12">
        <v>0</v>
      </c>
      <c r="H264" s="12">
        <v>0</v>
      </c>
      <c r="I264" s="12">
        <v>1</v>
      </c>
      <c r="J264" s="12">
        <v>10</v>
      </c>
      <c r="K264" s="12">
        <v>0</v>
      </c>
      <c r="L264" s="12">
        <v>0</v>
      </c>
      <c r="M264" s="12">
        <v>5</v>
      </c>
      <c r="N264" s="12">
        <v>0</v>
      </c>
    </row>
    <row r="265" spans="2:14" ht="20.100000000000001" customHeight="1" thickBot="1" x14ac:dyDescent="0.25">
      <c r="B265" s="4" t="s">
        <v>452</v>
      </c>
      <c r="C265" s="12">
        <v>2</v>
      </c>
      <c r="D265" s="12">
        <v>2</v>
      </c>
      <c r="E265" s="12">
        <v>0</v>
      </c>
      <c r="F265" s="12">
        <v>1</v>
      </c>
      <c r="G265" s="12">
        <v>1</v>
      </c>
      <c r="H265" s="12">
        <v>0</v>
      </c>
      <c r="I265" s="12">
        <v>1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</row>
    <row r="266" spans="2:14" ht="20.100000000000001" customHeight="1" thickBot="1" x14ac:dyDescent="0.25">
      <c r="B266" s="4" t="s">
        <v>453</v>
      </c>
      <c r="C266" s="12">
        <v>14</v>
      </c>
      <c r="D266" s="12">
        <v>11</v>
      </c>
      <c r="E266" s="12">
        <v>7</v>
      </c>
      <c r="F266" s="12">
        <v>5</v>
      </c>
      <c r="G266" s="12">
        <v>6</v>
      </c>
      <c r="H266" s="12">
        <v>0</v>
      </c>
      <c r="I266" s="12">
        <v>4</v>
      </c>
      <c r="J266" s="12">
        <v>4</v>
      </c>
      <c r="K266" s="12">
        <v>0</v>
      </c>
      <c r="L266" s="12">
        <v>5</v>
      </c>
      <c r="M266" s="12">
        <v>1</v>
      </c>
      <c r="N266" s="12">
        <v>7</v>
      </c>
    </row>
    <row r="267" spans="2:14" ht="20.100000000000001" customHeight="1" thickBot="1" x14ac:dyDescent="0.25">
      <c r="B267" s="4" t="s">
        <v>454</v>
      </c>
      <c r="C267" s="12">
        <v>2</v>
      </c>
      <c r="D267" s="12">
        <v>6</v>
      </c>
      <c r="E267" s="12">
        <v>1</v>
      </c>
      <c r="F267" s="12">
        <v>1</v>
      </c>
      <c r="G267" s="12">
        <v>0</v>
      </c>
      <c r="H267" s="12">
        <v>1</v>
      </c>
      <c r="I267" s="12">
        <v>1</v>
      </c>
      <c r="J267" s="12">
        <v>6</v>
      </c>
      <c r="K267" s="12">
        <v>0</v>
      </c>
      <c r="L267" s="12">
        <v>0</v>
      </c>
      <c r="M267" s="12">
        <v>0</v>
      </c>
      <c r="N267" s="12">
        <v>0</v>
      </c>
    </row>
    <row r="268" spans="2:14" ht="20.100000000000001" customHeight="1" thickBot="1" x14ac:dyDescent="0.25">
      <c r="B268" s="4" t="s">
        <v>455</v>
      </c>
      <c r="C268" s="12">
        <v>12</v>
      </c>
      <c r="D268" s="12">
        <v>15</v>
      </c>
      <c r="E268" s="12">
        <v>5</v>
      </c>
      <c r="F268" s="12">
        <v>2</v>
      </c>
      <c r="G268" s="12">
        <v>2</v>
      </c>
      <c r="H268" s="12">
        <v>3</v>
      </c>
      <c r="I268" s="12">
        <v>10</v>
      </c>
      <c r="J268" s="12">
        <v>13</v>
      </c>
      <c r="K268" s="12">
        <v>2</v>
      </c>
      <c r="L268" s="12">
        <v>0</v>
      </c>
      <c r="M268" s="12">
        <v>0</v>
      </c>
      <c r="N268" s="12">
        <v>0</v>
      </c>
    </row>
    <row r="269" spans="2:14" ht="20.100000000000001" customHeight="1" thickBot="1" x14ac:dyDescent="0.25">
      <c r="B269" s="4" t="s">
        <v>456</v>
      </c>
      <c r="C269" s="12">
        <v>9</v>
      </c>
      <c r="D269" s="12">
        <v>7</v>
      </c>
      <c r="E269" s="12">
        <v>5</v>
      </c>
      <c r="F269" s="12">
        <v>4</v>
      </c>
      <c r="G269" s="12">
        <v>3</v>
      </c>
      <c r="H269" s="12">
        <v>1</v>
      </c>
      <c r="I269" s="12">
        <v>4</v>
      </c>
      <c r="J269" s="12">
        <v>4</v>
      </c>
      <c r="K269" s="12">
        <v>3</v>
      </c>
      <c r="L269" s="12">
        <v>1</v>
      </c>
      <c r="M269" s="12">
        <v>0</v>
      </c>
      <c r="N269" s="12">
        <v>1</v>
      </c>
    </row>
    <row r="270" spans="2:14" ht="20.100000000000001" customHeight="1" thickBot="1" x14ac:dyDescent="0.25">
      <c r="B270" s="4" t="s">
        <v>457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</row>
    <row r="271" spans="2:14" ht="20.100000000000001" customHeight="1" thickBot="1" x14ac:dyDescent="0.25">
      <c r="B271" s="4" t="s">
        <v>458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</row>
    <row r="272" spans="2:14" ht="20.100000000000001" customHeight="1" thickBot="1" x14ac:dyDescent="0.25">
      <c r="B272" s="4" t="s">
        <v>459</v>
      </c>
      <c r="C272" s="12">
        <v>6</v>
      </c>
      <c r="D272" s="12">
        <v>7</v>
      </c>
      <c r="E272" s="12">
        <v>1</v>
      </c>
      <c r="F272" s="12">
        <v>1</v>
      </c>
      <c r="G272" s="12">
        <v>1</v>
      </c>
      <c r="H272" s="12">
        <v>0</v>
      </c>
      <c r="I272" s="12">
        <v>5</v>
      </c>
      <c r="J272" s="12">
        <v>6</v>
      </c>
      <c r="K272" s="12">
        <v>1</v>
      </c>
      <c r="L272" s="12">
        <v>0</v>
      </c>
      <c r="M272" s="12">
        <v>0</v>
      </c>
      <c r="N272" s="12">
        <v>0</v>
      </c>
    </row>
    <row r="273" spans="2:14" ht="20.100000000000001" customHeight="1" thickBot="1" x14ac:dyDescent="0.25">
      <c r="B273" s="4" t="s">
        <v>460</v>
      </c>
      <c r="C273" s="12">
        <v>2</v>
      </c>
      <c r="D273" s="12">
        <v>3</v>
      </c>
      <c r="E273" s="12">
        <v>1</v>
      </c>
      <c r="F273" s="12">
        <v>1</v>
      </c>
      <c r="G273" s="12">
        <v>1</v>
      </c>
      <c r="H273" s="12">
        <v>0</v>
      </c>
      <c r="I273" s="12">
        <v>1</v>
      </c>
      <c r="J273" s="12">
        <v>2</v>
      </c>
      <c r="K273" s="12">
        <v>0</v>
      </c>
      <c r="L273" s="12">
        <v>0</v>
      </c>
      <c r="M273" s="12">
        <v>0</v>
      </c>
      <c r="N273" s="12">
        <v>1</v>
      </c>
    </row>
    <row r="274" spans="2:14" ht="20.100000000000001" customHeight="1" thickBot="1" x14ac:dyDescent="0.25">
      <c r="B274" s="4" t="s">
        <v>195</v>
      </c>
      <c r="C274" s="12">
        <v>70</v>
      </c>
      <c r="D274" s="12">
        <v>66</v>
      </c>
      <c r="E274" s="12">
        <v>18</v>
      </c>
      <c r="F274" s="12">
        <v>60</v>
      </c>
      <c r="G274" s="12">
        <v>54</v>
      </c>
      <c r="H274" s="12">
        <v>15</v>
      </c>
      <c r="I274" s="12">
        <v>8</v>
      </c>
      <c r="J274" s="12">
        <v>10</v>
      </c>
      <c r="K274" s="12">
        <v>3</v>
      </c>
      <c r="L274" s="12">
        <v>2</v>
      </c>
      <c r="M274" s="12">
        <v>2</v>
      </c>
      <c r="N274" s="12">
        <v>0</v>
      </c>
    </row>
    <row r="275" spans="2:14" ht="20.100000000000001" customHeight="1" thickBot="1" x14ac:dyDescent="0.25">
      <c r="B275" s="4" t="s">
        <v>461</v>
      </c>
      <c r="C275" s="12">
        <v>9</v>
      </c>
      <c r="D275" s="12">
        <v>7</v>
      </c>
      <c r="E275" s="12">
        <v>4</v>
      </c>
      <c r="F275" s="12">
        <v>4</v>
      </c>
      <c r="G275" s="12">
        <v>4</v>
      </c>
      <c r="H275" s="12">
        <v>2</v>
      </c>
      <c r="I275" s="12">
        <v>5</v>
      </c>
      <c r="J275" s="12">
        <v>3</v>
      </c>
      <c r="K275" s="12">
        <v>2</v>
      </c>
      <c r="L275" s="12">
        <v>0</v>
      </c>
      <c r="M275" s="12">
        <v>0</v>
      </c>
      <c r="N275" s="12">
        <v>0</v>
      </c>
    </row>
    <row r="276" spans="2:14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</row>
    <row r="277" spans="2:14" ht="20.100000000000001" customHeight="1" thickBot="1" x14ac:dyDescent="0.25">
      <c r="B277" s="4" t="s">
        <v>463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</row>
    <row r="278" spans="2:14" ht="20.100000000000001" customHeight="1" thickBot="1" x14ac:dyDescent="0.25">
      <c r="B278" s="4" t="s">
        <v>464</v>
      </c>
      <c r="C278" s="12">
        <v>27</v>
      </c>
      <c r="D278" s="12">
        <v>29</v>
      </c>
      <c r="E278" s="12">
        <v>9</v>
      </c>
      <c r="F278" s="12">
        <v>6</v>
      </c>
      <c r="G278" s="12">
        <v>10</v>
      </c>
      <c r="H278" s="12">
        <v>1</v>
      </c>
      <c r="I278" s="12">
        <v>21</v>
      </c>
      <c r="J278" s="12">
        <v>18</v>
      </c>
      <c r="K278" s="12">
        <v>8</v>
      </c>
      <c r="L278" s="12">
        <v>0</v>
      </c>
      <c r="M278" s="12">
        <v>1</v>
      </c>
      <c r="N278" s="12">
        <v>0</v>
      </c>
    </row>
    <row r="279" spans="2:14" ht="20.100000000000001" customHeight="1" thickBot="1" x14ac:dyDescent="0.25">
      <c r="B279" s="4" t="s">
        <v>465</v>
      </c>
      <c r="C279" s="12">
        <v>37</v>
      </c>
      <c r="D279" s="12">
        <v>46</v>
      </c>
      <c r="E279" s="12">
        <v>31</v>
      </c>
      <c r="F279" s="12">
        <v>7</v>
      </c>
      <c r="G279" s="12">
        <v>7</v>
      </c>
      <c r="H279" s="12">
        <v>4</v>
      </c>
      <c r="I279" s="12">
        <v>29</v>
      </c>
      <c r="J279" s="12">
        <v>38</v>
      </c>
      <c r="K279" s="12">
        <v>26</v>
      </c>
      <c r="L279" s="12">
        <v>1</v>
      </c>
      <c r="M279" s="12">
        <v>1</v>
      </c>
      <c r="N279" s="12">
        <v>1</v>
      </c>
    </row>
    <row r="280" spans="2:14" ht="20.100000000000001" customHeight="1" thickBot="1" x14ac:dyDescent="0.25">
      <c r="B280" s="4" t="s">
        <v>466</v>
      </c>
      <c r="C280" s="12">
        <v>3</v>
      </c>
      <c r="D280" s="12">
        <v>2</v>
      </c>
      <c r="E280" s="12">
        <v>2</v>
      </c>
      <c r="F280" s="12">
        <v>1</v>
      </c>
      <c r="G280" s="12">
        <v>1</v>
      </c>
      <c r="H280" s="12">
        <v>0</v>
      </c>
      <c r="I280" s="12">
        <v>1</v>
      </c>
      <c r="J280" s="12">
        <v>0</v>
      </c>
      <c r="K280" s="12">
        <v>1</v>
      </c>
      <c r="L280" s="12">
        <v>1</v>
      </c>
      <c r="M280" s="12">
        <v>1</v>
      </c>
      <c r="N280" s="12">
        <v>1</v>
      </c>
    </row>
    <row r="281" spans="2:14" ht="20.100000000000001" customHeight="1" thickBot="1" x14ac:dyDescent="0.25">
      <c r="B281" s="4" t="s">
        <v>467</v>
      </c>
      <c r="C281" s="12">
        <v>5</v>
      </c>
      <c r="D281" s="12">
        <v>2</v>
      </c>
      <c r="E281" s="12">
        <v>3</v>
      </c>
      <c r="F281" s="12">
        <v>0</v>
      </c>
      <c r="G281" s="12">
        <v>0</v>
      </c>
      <c r="H281" s="12">
        <v>0</v>
      </c>
      <c r="I281" s="12">
        <v>5</v>
      </c>
      <c r="J281" s="12">
        <v>2</v>
      </c>
      <c r="K281" s="12">
        <v>3</v>
      </c>
      <c r="L281" s="12">
        <v>0</v>
      </c>
      <c r="M281" s="12">
        <v>0</v>
      </c>
      <c r="N281" s="12">
        <v>0</v>
      </c>
    </row>
    <row r="282" spans="2:14" ht="20.100000000000001" customHeight="1" thickBot="1" x14ac:dyDescent="0.25">
      <c r="B282" s="4" t="s">
        <v>468</v>
      </c>
      <c r="C282" s="12">
        <v>2</v>
      </c>
      <c r="D282" s="12">
        <v>4</v>
      </c>
      <c r="E282" s="12">
        <v>0</v>
      </c>
      <c r="F282" s="12">
        <v>0</v>
      </c>
      <c r="G282" s="12">
        <v>0</v>
      </c>
      <c r="H282" s="12">
        <v>0</v>
      </c>
      <c r="I282" s="12">
        <v>2</v>
      </c>
      <c r="J282" s="12">
        <v>4</v>
      </c>
      <c r="K282" s="12">
        <v>0</v>
      </c>
      <c r="L282" s="12">
        <v>0</v>
      </c>
      <c r="M282" s="12">
        <v>0</v>
      </c>
      <c r="N282" s="12">
        <v>0</v>
      </c>
    </row>
    <row r="283" spans="2:14" ht="20.100000000000001" customHeight="1" thickBot="1" x14ac:dyDescent="0.25">
      <c r="B283" s="4" t="s">
        <v>196</v>
      </c>
      <c r="C283" s="12">
        <v>28</v>
      </c>
      <c r="D283" s="12">
        <v>25</v>
      </c>
      <c r="E283" s="12">
        <v>6</v>
      </c>
      <c r="F283" s="12">
        <v>8</v>
      </c>
      <c r="G283" s="12">
        <v>5</v>
      </c>
      <c r="H283" s="12">
        <v>3</v>
      </c>
      <c r="I283" s="12">
        <v>20</v>
      </c>
      <c r="J283" s="12">
        <v>20</v>
      </c>
      <c r="K283" s="12">
        <v>3</v>
      </c>
      <c r="L283" s="12">
        <v>0</v>
      </c>
      <c r="M283" s="12">
        <v>0</v>
      </c>
      <c r="N283" s="12">
        <v>0</v>
      </c>
    </row>
    <row r="284" spans="2:14" ht="20.100000000000001" customHeight="1" thickBot="1" x14ac:dyDescent="0.25">
      <c r="B284" s="4" t="s">
        <v>469</v>
      </c>
      <c r="C284" s="12">
        <v>17</v>
      </c>
      <c r="D284" s="12">
        <v>13</v>
      </c>
      <c r="E284" s="12">
        <v>4</v>
      </c>
      <c r="F284" s="12">
        <v>14</v>
      </c>
      <c r="G284" s="12">
        <v>10</v>
      </c>
      <c r="H284" s="12">
        <v>4</v>
      </c>
      <c r="I284" s="12">
        <v>3</v>
      </c>
      <c r="J284" s="12">
        <v>3</v>
      </c>
      <c r="K284" s="12">
        <v>0</v>
      </c>
      <c r="L284" s="12">
        <v>0</v>
      </c>
      <c r="M284" s="12">
        <v>0</v>
      </c>
      <c r="N284" s="12">
        <v>0</v>
      </c>
    </row>
    <row r="285" spans="2:14" ht="20.100000000000001" customHeight="1" thickBot="1" x14ac:dyDescent="0.25">
      <c r="B285" s="4" t="s">
        <v>470</v>
      </c>
      <c r="C285" s="12">
        <v>1</v>
      </c>
      <c r="D285" s="12">
        <v>1</v>
      </c>
      <c r="E285" s="12">
        <v>0</v>
      </c>
      <c r="F285" s="12">
        <v>0</v>
      </c>
      <c r="G285" s="12">
        <v>0</v>
      </c>
      <c r="H285" s="12">
        <v>0</v>
      </c>
      <c r="I285" s="12">
        <v>1</v>
      </c>
      <c r="J285" s="12">
        <v>1</v>
      </c>
      <c r="K285" s="12">
        <v>0</v>
      </c>
      <c r="L285" s="12">
        <v>0</v>
      </c>
      <c r="M285" s="12">
        <v>0</v>
      </c>
      <c r="N285" s="12">
        <v>0</v>
      </c>
    </row>
    <row r="286" spans="2:14" ht="20.100000000000001" customHeight="1" thickBot="1" x14ac:dyDescent="0.25">
      <c r="B286" s="4" t="s">
        <v>471</v>
      </c>
      <c r="C286" s="12">
        <v>8</v>
      </c>
      <c r="D286" s="12">
        <v>12</v>
      </c>
      <c r="E286" s="12">
        <v>0</v>
      </c>
      <c r="F286" s="12">
        <v>2</v>
      </c>
      <c r="G286" s="12">
        <v>6</v>
      </c>
      <c r="H286" s="12">
        <v>0</v>
      </c>
      <c r="I286" s="12">
        <v>6</v>
      </c>
      <c r="J286" s="12">
        <v>6</v>
      </c>
      <c r="K286" s="12">
        <v>0</v>
      </c>
      <c r="L286" s="12">
        <v>0</v>
      </c>
      <c r="M286" s="12">
        <v>0</v>
      </c>
      <c r="N286" s="12">
        <v>0</v>
      </c>
    </row>
    <row r="287" spans="2:14" ht="20.100000000000001" customHeight="1" thickBot="1" x14ac:dyDescent="0.25">
      <c r="B287" s="4" t="s">
        <v>472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</row>
    <row r="288" spans="2:14" ht="20.100000000000001" customHeight="1" thickBot="1" x14ac:dyDescent="0.25">
      <c r="B288" s="4" t="s">
        <v>197</v>
      </c>
      <c r="C288" s="12">
        <v>44</v>
      </c>
      <c r="D288" s="12">
        <v>39</v>
      </c>
      <c r="E288" s="12">
        <v>6</v>
      </c>
      <c r="F288" s="12">
        <v>19</v>
      </c>
      <c r="G288" s="12">
        <v>16</v>
      </c>
      <c r="H288" s="12">
        <v>4</v>
      </c>
      <c r="I288" s="12">
        <v>22</v>
      </c>
      <c r="J288" s="12">
        <v>20</v>
      </c>
      <c r="K288" s="12">
        <v>2</v>
      </c>
      <c r="L288" s="12">
        <v>3</v>
      </c>
      <c r="M288" s="12">
        <v>3</v>
      </c>
      <c r="N288" s="12">
        <v>0</v>
      </c>
    </row>
    <row r="289" spans="2:14" ht="20.100000000000001" customHeight="1" thickBot="1" x14ac:dyDescent="0.25">
      <c r="B289" s="4" t="s">
        <v>473</v>
      </c>
      <c r="C289" s="12">
        <v>23</v>
      </c>
      <c r="D289" s="12">
        <v>26</v>
      </c>
      <c r="E289" s="12">
        <v>15</v>
      </c>
      <c r="F289" s="12">
        <v>1</v>
      </c>
      <c r="G289" s="12">
        <v>3</v>
      </c>
      <c r="H289" s="12">
        <v>0</v>
      </c>
      <c r="I289" s="12">
        <v>22</v>
      </c>
      <c r="J289" s="12">
        <v>23</v>
      </c>
      <c r="K289" s="12">
        <v>15</v>
      </c>
      <c r="L289" s="12">
        <v>0</v>
      </c>
      <c r="M289" s="12">
        <v>0</v>
      </c>
      <c r="N289" s="12">
        <v>0</v>
      </c>
    </row>
    <row r="290" spans="2:14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7</v>
      </c>
      <c r="F290" s="12">
        <v>0</v>
      </c>
      <c r="G290" s="12">
        <v>0</v>
      </c>
      <c r="H290" s="12">
        <v>1</v>
      </c>
      <c r="I290" s="12">
        <v>0</v>
      </c>
      <c r="J290" s="12">
        <v>0</v>
      </c>
      <c r="K290" s="12">
        <v>6</v>
      </c>
      <c r="L290" s="12">
        <v>0</v>
      </c>
      <c r="M290" s="12">
        <v>0</v>
      </c>
      <c r="N290" s="12">
        <v>0</v>
      </c>
    </row>
    <row r="291" spans="2:14" ht="20.100000000000001" customHeight="1" thickBot="1" x14ac:dyDescent="0.25">
      <c r="B291" s="4" t="s">
        <v>474</v>
      </c>
      <c r="C291" s="12">
        <v>0</v>
      </c>
      <c r="D291" s="12">
        <v>2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2</v>
      </c>
      <c r="K291" s="12">
        <v>0</v>
      </c>
      <c r="L291" s="12">
        <v>0</v>
      </c>
      <c r="M291" s="12">
        <v>0</v>
      </c>
      <c r="N291" s="12">
        <v>0</v>
      </c>
    </row>
    <row r="292" spans="2:14" ht="20.100000000000001" customHeight="1" thickBot="1" x14ac:dyDescent="0.25">
      <c r="B292" s="4" t="s">
        <v>475</v>
      </c>
      <c r="C292" s="12">
        <v>1</v>
      </c>
      <c r="D292" s="12">
        <v>1</v>
      </c>
      <c r="E292" s="12">
        <v>0</v>
      </c>
      <c r="F292" s="12">
        <v>1</v>
      </c>
      <c r="G292" s="12">
        <v>1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</row>
    <row r="293" spans="2:14" ht="20.100000000000001" customHeight="1" thickBot="1" x14ac:dyDescent="0.25">
      <c r="B293" s="4" t="s">
        <v>476</v>
      </c>
      <c r="C293" s="12">
        <v>59</v>
      </c>
      <c r="D293" s="12">
        <v>47</v>
      </c>
      <c r="E293" s="12">
        <v>25</v>
      </c>
      <c r="F293" s="12">
        <v>8</v>
      </c>
      <c r="G293" s="12">
        <v>8</v>
      </c>
      <c r="H293" s="12">
        <v>4</v>
      </c>
      <c r="I293" s="12">
        <v>29</v>
      </c>
      <c r="J293" s="12">
        <v>20</v>
      </c>
      <c r="K293" s="12">
        <v>16</v>
      </c>
      <c r="L293" s="12">
        <v>22</v>
      </c>
      <c r="M293" s="12">
        <v>19</v>
      </c>
      <c r="N293" s="12">
        <v>5</v>
      </c>
    </row>
    <row r="294" spans="2:14" ht="20.100000000000001" customHeight="1" thickBot="1" x14ac:dyDescent="0.25">
      <c r="B294" s="4" t="s">
        <v>477</v>
      </c>
      <c r="C294" s="12">
        <v>11</v>
      </c>
      <c r="D294" s="12">
        <v>13</v>
      </c>
      <c r="E294" s="12">
        <v>5</v>
      </c>
      <c r="F294" s="12">
        <v>1</v>
      </c>
      <c r="G294" s="12">
        <v>1</v>
      </c>
      <c r="H294" s="12">
        <v>0</v>
      </c>
      <c r="I294" s="12">
        <v>7</v>
      </c>
      <c r="J294" s="12">
        <v>9</v>
      </c>
      <c r="K294" s="12">
        <v>4</v>
      </c>
      <c r="L294" s="12">
        <v>3</v>
      </c>
      <c r="M294" s="12">
        <v>3</v>
      </c>
      <c r="N294" s="12">
        <v>1</v>
      </c>
    </row>
    <row r="295" spans="2:14" ht="20.100000000000001" customHeight="1" thickBot="1" x14ac:dyDescent="0.25">
      <c r="B295" s="4" t="s">
        <v>478</v>
      </c>
      <c r="C295" s="12">
        <v>2</v>
      </c>
      <c r="D295" s="12">
        <v>1</v>
      </c>
      <c r="E295" s="12">
        <v>1</v>
      </c>
      <c r="F295" s="12">
        <v>1</v>
      </c>
      <c r="G295" s="12">
        <v>1</v>
      </c>
      <c r="H295" s="12">
        <v>0</v>
      </c>
      <c r="I295" s="12">
        <v>1</v>
      </c>
      <c r="J295" s="12">
        <v>0</v>
      </c>
      <c r="K295" s="12">
        <v>1</v>
      </c>
      <c r="L295" s="12">
        <v>0</v>
      </c>
      <c r="M295" s="12">
        <v>0</v>
      </c>
      <c r="N295" s="12">
        <v>0</v>
      </c>
    </row>
    <row r="296" spans="2:14" ht="20.100000000000001" customHeight="1" thickBot="1" x14ac:dyDescent="0.25">
      <c r="B296" s="4" t="s">
        <v>479</v>
      </c>
      <c r="C296" s="12">
        <v>1</v>
      </c>
      <c r="D296" s="12">
        <v>2</v>
      </c>
      <c r="E296" s="12">
        <v>0</v>
      </c>
      <c r="F296" s="12">
        <v>0</v>
      </c>
      <c r="G296" s="12">
        <v>1</v>
      </c>
      <c r="H296" s="12">
        <v>0</v>
      </c>
      <c r="I296" s="12">
        <v>0</v>
      </c>
      <c r="J296" s="12">
        <v>0</v>
      </c>
      <c r="K296" s="12">
        <v>0</v>
      </c>
      <c r="L296" s="12">
        <v>1</v>
      </c>
      <c r="M296" s="12">
        <v>1</v>
      </c>
      <c r="N296" s="12">
        <v>0</v>
      </c>
    </row>
    <row r="297" spans="2:14" ht="20.100000000000001" customHeight="1" thickBot="1" x14ac:dyDescent="0.25">
      <c r="B297" s="4" t="s">
        <v>480</v>
      </c>
      <c r="C297" s="12">
        <v>1</v>
      </c>
      <c r="D297" s="12">
        <v>1</v>
      </c>
      <c r="E297" s="12">
        <v>0</v>
      </c>
      <c r="F297" s="12">
        <v>1</v>
      </c>
      <c r="G297" s="12">
        <v>1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</row>
    <row r="298" spans="2:14" ht="20.100000000000001" customHeight="1" thickBot="1" x14ac:dyDescent="0.25">
      <c r="B298" s="4" t="s">
        <v>481</v>
      </c>
      <c r="C298" s="12">
        <v>21</v>
      </c>
      <c r="D298" s="12">
        <v>18</v>
      </c>
      <c r="E298" s="12">
        <v>9</v>
      </c>
      <c r="F298" s="12">
        <v>2</v>
      </c>
      <c r="G298" s="12">
        <v>3</v>
      </c>
      <c r="H298" s="12">
        <v>0</v>
      </c>
      <c r="I298" s="12">
        <v>19</v>
      </c>
      <c r="J298" s="12">
        <v>15</v>
      </c>
      <c r="K298" s="12">
        <v>9</v>
      </c>
      <c r="L298" s="12">
        <v>0</v>
      </c>
      <c r="M298" s="12">
        <v>0</v>
      </c>
      <c r="N298" s="12">
        <v>0</v>
      </c>
    </row>
    <row r="299" spans="2:14" ht="20.100000000000001" customHeight="1" thickBot="1" x14ac:dyDescent="0.25">
      <c r="B299" s="4" t="s">
        <v>482</v>
      </c>
      <c r="C299" s="12">
        <v>32</v>
      </c>
      <c r="D299" s="12">
        <v>29</v>
      </c>
      <c r="E299" s="12">
        <v>3</v>
      </c>
      <c r="F299" s="12">
        <v>4</v>
      </c>
      <c r="G299" s="12">
        <v>4</v>
      </c>
      <c r="H299" s="12">
        <v>0</v>
      </c>
      <c r="I299" s="12">
        <v>25</v>
      </c>
      <c r="J299" s="12">
        <v>22</v>
      </c>
      <c r="K299" s="12">
        <v>3</v>
      </c>
      <c r="L299" s="12">
        <v>3</v>
      </c>
      <c r="M299" s="12">
        <v>3</v>
      </c>
      <c r="N299" s="12">
        <v>0</v>
      </c>
    </row>
    <row r="300" spans="2:14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</row>
    <row r="301" spans="2:14" ht="20.100000000000001" customHeight="1" thickBot="1" x14ac:dyDescent="0.25">
      <c r="B301" s="4" t="s">
        <v>484</v>
      </c>
      <c r="C301" s="12">
        <v>12</v>
      </c>
      <c r="D301" s="12">
        <v>18</v>
      </c>
      <c r="E301" s="12">
        <v>4</v>
      </c>
      <c r="F301" s="12">
        <v>10</v>
      </c>
      <c r="G301" s="12">
        <v>12</v>
      </c>
      <c r="H301" s="12">
        <v>4</v>
      </c>
      <c r="I301" s="12">
        <v>2</v>
      </c>
      <c r="J301" s="12">
        <v>6</v>
      </c>
      <c r="K301" s="12">
        <v>0</v>
      </c>
      <c r="L301" s="12">
        <v>0</v>
      </c>
      <c r="M301" s="12">
        <v>0</v>
      </c>
      <c r="N301" s="12">
        <v>0</v>
      </c>
    </row>
    <row r="302" spans="2:14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</row>
    <row r="303" spans="2:14" ht="20.100000000000001" customHeight="1" thickBot="1" x14ac:dyDescent="0.25">
      <c r="B303" s="4" t="s">
        <v>486</v>
      </c>
      <c r="C303" s="12">
        <v>14</v>
      </c>
      <c r="D303" s="12">
        <v>13</v>
      </c>
      <c r="E303" s="12">
        <v>1</v>
      </c>
      <c r="F303" s="12">
        <v>3</v>
      </c>
      <c r="G303" s="12">
        <v>2</v>
      </c>
      <c r="H303" s="12">
        <v>1</v>
      </c>
      <c r="I303" s="12">
        <v>11</v>
      </c>
      <c r="J303" s="12">
        <v>11</v>
      </c>
      <c r="K303" s="12">
        <v>0</v>
      </c>
      <c r="L303" s="12">
        <v>0</v>
      </c>
      <c r="M303" s="12">
        <v>0</v>
      </c>
      <c r="N303" s="12">
        <v>0</v>
      </c>
    </row>
    <row r="304" spans="2:14" ht="20.100000000000001" customHeight="1" thickBot="1" x14ac:dyDescent="0.25">
      <c r="B304" s="4" t="s">
        <v>487</v>
      </c>
      <c r="C304" s="12">
        <v>36</v>
      </c>
      <c r="D304" s="12">
        <v>21</v>
      </c>
      <c r="E304" s="12">
        <v>16</v>
      </c>
      <c r="F304" s="12">
        <v>6</v>
      </c>
      <c r="G304" s="12">
        <v>2</v>
      </c>
      <c r="H304" s="12">
        <v>4</v>
      </c>
      <c r="I304" s="12">
        <v>12</v>
      </c>
      <c r="J304" s="12">
        <v>5</v>
      </c>
      <c r="K304" s="12">
        <v>8</v>
      </c>
      <c r="L304" s="12">
        <v>18</v>
      </c>
      <c r="M304" s="12">
        <v>14</v>
      </c>
      <c r="N304" s="12">
        <v>4</v>
      </c>
    </row>
    <row r="305" spans="2:14" ht="20.100000000000001" customHeight="1" thickBot="1" x14ac:dyDescent="0.25">
      <c r="B305" s="4" t="s">
        <v>488</v>
      </c>
      <c r="C305" s="12">
        <v>10</v>
      </c>
      <c r="D305" s="12">
        <v>10</v>
      </c>
      <c r="E305" s="12">
        <v>1</v>
      </c>
      <c r="F305" s="12">
        <v>3</v>
      </c>
      <c r="G305" s="12">
        <v>4</v>
      </c>
      <c r="H305" s="12">
        <v>0</v>
      </c>
      <c r="I305" s="12">
        <v>1</v>
      </c>
      <c r="J305" s="12">
        <v>0</v>
      </c>
      <c r="K305" s="12">
        <v>1</v>
      </c>
      <c r="L305" s="12">
        <v>6</v>
      </c>
      <c r="M305" s="12">
        <v>6</v>
      </c>
      <c r="N305" s="12">
        <v>0</v>
      </c>
    </row>
    <row r="306" spans="2:14" ht="20.100000000000001" customHeight="1" thickBot="1" x14ac:dyDescent="0.25">
      <c r="B306" s="4" t="s">
        <v>489</v>
      </c>
      <c r="C306" s="12">
        <v>5</v>
      </c>
      <c r="D306" s="12">
        <v>6</v>
      </c>
      <c r="E306" s="12">
        <v>2</v>
      </c>
      <c r="F306" s="12">
        <v>5</v>
      </c>
      <c r="G306" s="12">
        <v>6</v>
      </c>
      <c r="H306" s="12">
        <v>2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</row>
    <row r="307" spans="2:14" ht="20.100000000000001" customHeight="1" thickBot="1" x14ac:dyDescent="0.25">
      <c r="B307" s="4" t="s">
        <v>643</v>
      </c>
      <c r="C307" s="12">
        <v>50</v>
      </c>
      <c r="D307" s="12">
        <v>39</v>
      </c>
      <c r="E307" s="12">
        <v>15</v>
      </c>
      <c r="F307" s="12">
        <v>8</v>
      </c>
      <c r="G307" s="12">
        <v>5</v>
      </c>
      <c r="H307" s="12">
        <v>4</v>
      </c>
      <c r="I307" s="12">
        <v>26</v>
      </c>
      <c r="J307" s="12">
        <v>20</v>
      </c>
      <c r="K307" s="12">
        <v>9</v>
      </c>
      <c r="L307" s="12">
        <v>16</v>
      </c>
      <c r="M307" s="12">
        <v>14</v>
      </c>
      <c r="N307" s="12">
        <v>2</v>
      </c>
    </row>
    <row r="308" spans="2:14" ht="20.100000000000001" customHeight="1" thickBot="1" x14ac:dyDescent="0.25">
      <c r="B308" s="4" t="s">
        <v>490</v>
      </c>
      <c r="C308" s="12">
        <v>20</v>
      </c>
      <c r="D308" s="12">
        <v>18</v>
      </c>
      <c r="E308" s="12">
        <v>5</v>
      </c>
      <c r="F308" s="12">
        <v>2</v>
      </c>
      <c r="G308" s="12">
        <v>2</v>
      </c>
      <c r="H308" s="12">
        <v>1</v>
      </c>
      <c r="I308" s="12">
        <v>17</v>
      </c>
      <c r="J308" s="12">
        <v>15</v>
      </c>
      <c r="K308" s="12">
        <v>4</v>
      </c>
      <c r="L308" s="12">
        <v>1</v>
      </c>
      <c r="M308" s="12">
        <v>1</v>
      </c>
      <c r="N308" s="12">
        <v>0</v>
      </c>
    </row>
    <row r="309" spans="2:14" ht="20.100000000000001" customHeight="1" thickBot="1" x14ac:dyDescent="0.25">
      <c r="B309" s="4" t="s">
        <v>491</v>
      </c>
      <c r="C309" s="12">
        <v>120</v>
      </c>
      <c r="D309" s="12">
        <v>132</v>
      </c>
      <c r="E309" s="12">
        <v>27</v>
      </c>
      <c r="F309" s="12">
        <v>38</v>
      </c>
      <c r="G309" s="12">
        <v>37</v>
      </c>
      <c r="H309" s="12">
        <v>4</v>
      </c>
      <c r="I309" s="12">
        <v>77</v>
      </c>
      <c r="J309" s="12">
        <v>89</v>
      </c>
      <c r="K309" s="12">
        <v>23</v>
      </c>
      <c r="L309" s="12">
        <v>5</v>
      </c>
      <c r="M309" s="12">
        <v>6</v>
      </c>
      <c r="N309" s="12">
        <v>0</v>
      </c>
    </row>
    <row r="310" spans="2:14" ht="20.100000000000001" customHeight="1" thickBot="1" x14ac:dyDescent="0.25">
      <c r="B310" s="4" t="s">
        <v>492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</row>
    <row r="311" spans="2:14" ht="20.100000000000001" customHeight="1" thickBot="1" x14ac:dyDescent="0.25">
      <c r="B311" s="4" t="s">
        <v>493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</row>
    <row r="312" spans="2:14" ht="20.100000000000001" customHeight="1" thickBot="1" x14ac:dyDescent="0.25">
      <c r="B312" s="4" t="s">
        <v>494</v>
      </c>
      <c r="C312" s="12">
        <v>3</v>
      </c>
      <c r="D312" s="12">
        <v>7</v>
      </c>
      <c r="E312" s="12">
        <v>1</v>
      </c>
      <c r="F312" s="12">
        <v>2</v>
      </c>
      <c r="G312" s="12">
        <v>2</v>
      </c>
      <c r="H312" s="12">
        <v>0</v>
      </c>
      <c r="I312" s="12">
        <v>1</v>
      </c>
      <c r="J312" s="12">
        <v>5</v>
      </c>
      <c r="K312" s="12">
        <v>1</v>
      </c>
      <c r="L312" s="12">
        <v>0</v>
      </c>
      <c r="M312" s="12">
        <v>0</v>
      </c>
      <c r="N312" s="12">
        <v>0</v>
      </c>
    </row>
    <row r="313" spans="2:14" ht="20.100000000000001" customHeight="1" thickBot="1" x14ac:dyDescent="0.25">
      <c r="B313" s="4" t="s">
        <v>495</v>
      </c>
      <c r="C313" s="12">
        <v>9</v>
      </c>
      <c r="D313" s="12">
        <v>8</v>
      </c>
      <c r="E313" s="12">
        <v>1</v>
      </c>
      <c r="F313" s="12">
        <v>1</v>
      </c>
      <c r="G313" s="12">
        <v>1</v>
      </c>
      <c r="H313" s="12">
        <v>0</v>
      </c>
      <c r="I313" s="12">
        <v>5</v>
      </c>
      <c r="J313" s="12">
        <v>5</v>
      </c>
      <c r="K313" s="12">
        <v>0</v>
      </c>
      <c r="L313" s="12">
        <v>3</v>
      </c>
      <c r="M313" s="12">
        <v>2</v>
      </c>
      <c r="N313" s="12">
        <v>1</v>
      </c>
    </row>
    <row r="314" spans="2:14" ht="20.100000000000001" customHeight="1" thickBot="1" x14ac:dyDescent="0.25">
      <c r="B314" s="4" t="s">
        <v>496</v>
      </c>
      <c r="C314" s="12">
        <v>13</v>
      </c>
      <c r="D314" s="12">
        <v>13</v>
      </c>
      <c r="E314" s="12">
        <v>7</v>
      </c>
      <c r="F314" s="12">
        <v>2</v>
      </c>
      <c r="G314" s="12">
        <v>1</v>
      </c>
      <c r="H314" s="12">
        <v>1</v>
      </c>
      <c r="I314" s="12">
        <v>11</v>
      </c>
      <c r="J314" s="12">
        <v>12</v>
      </c>
      <c r="K314" s="12">
        <v>6</v>
      </c>
      <c r="L314" s="12">
        <v>0</v>
      </c>
      <c r="M314" s="12">
        <v>0</v>
      </c>
      <c r="N314" s="12">
        <v>0</v>
      </c>
    </row>
    <row r="315" spans="2:14" ht="20.100000000000001" customHeight="1" thickBot="1" x14ac:dyDescent="0.25">
      <c r="B315" s="4" t="s">
        <v>497</v>
      </c>
      <c r="C315" s="12">
        <v>3</v>
      </c>
      <c r="D315" s="12">
        <v>8</v>
      </c>
      <c r="E315" s="12">
        <v>0</v>
      </c>
      <c r="F315" s="12">
        <v>0</v>
      </c>
      <c r="G315" s="12">
        <v>4</v>
      </c>
      <c r="H315" s="12">
        <v>0</v>
      </c>
      <c r="I315" s="12">
        <v>3</v>
      </c>
      <c r="J315" s="12">
        <v>4</v>
      </c>
      <c r="K315" s="12">
        <v>0</v>
      </c>
      <c r="L315" s="12">
        <v>0</v>
      </c>
      <c r="M315" s="12">
        <v>0</v>
      </c>
      <c r="N315" s="12">
        <v>0</v>
      </c>
    </row>
    <row r="316" spans="2:14" ht="20.100000000000001" customHeight="1" thickBot="1" x14ac:dyDescent="0.25">
      <c r="B316" s="4" t="s">
        <v>498</v>
      </c>
      <c r="C316" s="12">
        <v>2</v>
      </c>
      <c r="D316" s="12">
        <v>4</v>
      </c>
      <c r="E316" s="12">
        <v>0</v>
      </c>
      <c r="F316" s="12">
        <v>1</v>
      </c>
      <c r="G316" s="12">
        <v>2</v>
      </c>
      <c r="H316" s="12">
        <v>0</v>
      </c>
      <c r="I316" s="12">
        <v>1</v>
      </c>
      <c r="J316" s="12">
        <v>2</v>
      </c>
      <c r="K316" s="12">
        <v>0</v>
      </c>
      <c r="L316" s="12">
        <v>0</v>
      </c>
      <c r="M316" s="12">
        <v>0</v>
      </c>
      <c r="N316" s="12">
        <v>0</v>
      </c>
    </row>
    <row r="317" spans="2:14" ht="20.100000000000001" customHeight="1" thickBot="1" x14ac:dyDescent="0.25">
      <c r="B317" s="4" t="s">
        <v>499</v>
      </c>
      <c r="C317" s="12">
        <v>42</v>
      </c>
      <c r="D317" s="12">
        <v>40</v>
      </c>
      <c r="E317" s="12">
        <v>5</v>
      </c>
      <c r="F317" s="12">
        <v>3</v>
      </c>
      <c r="G317" s="12">
        <v>3</v>
      </c>
      <c r="H317" s="12">
        <v>0</v>
      </c>
      <c r="I317" s="12">
        <v>23</v>
      </c>
      <c r="J317" s="12">
        <v>25</v>
      </c>
      <c r="K317" s="12">
        <v>1</v>
      </c>
      <c r="L317" s="12">
        <v>16</v>
      </c>
      <c r="M317" s="12">
        <v>12</v>
      </c>
      <c r="N317" s="12">
        <v>4</v>
      </c>
    </row>
    <row r="318" spans="2:14" ht="20.100000000000001" customHeight="1" thickBot="1" x14ac:dyDescent="0.25">
      <c r="B318" s="4" t="s">
        <v>500</v>
      </c>
      <c r="C318" s="12">
        <v>0</v>
      </c>
      <c r="D318" s="12">
        <v>1</v>
      </c>
      <c r="E318" s="12">
        <v>1</v>
      </c>
      <c r="F318" s="12">
        <v>0</v>
      </c>
      <c r="G318" s="12">
        <v>1</v>
      </c>
      <c r="H318" s="12">
        <v>0</v>
      </c>
      <c r="I318" s="12">
        <v>0</v>
      </c>
      <c r="J318" s="12">
        <v>0</v>
      </c>
      <c r="K318" s="12">
        <v>1</v>
      </c>
      <c r="L318" s="12">
        <v>0</v>
      </c>
      <c r="M318" s="12">
        <v>0</v>
      </c>
      <c r="N318" s="12">
        <v>0</v>
      </c>
    </row>
    <row r="319" spans="2:14" ht="20.100000000000001" customHeight="1" thickBot="1" x14ac:dyDescent="0.25">
      <c r="B319" s="4" t="s">
        <v>501</v>
      </c>
      <c r="C319" s="12">
        <v>4</v>
      </c>
      <c r="D319" s="12">
        <v>4</v>
      </c>
      <c r="E319" s="12">
        <v>1</v>
      </c>
      <c r="F319" s="12">
        <v>0</v>
      </c>
      <c r="G319" s="12">
        <v>0</v>
      </c>
      <c r="H319" s="12">
        <v>1</v>
      </c>
      <c r="I319" s="12">
        <v>4</v>
      </c>
      <c r="J319" s="12">
        <v>4</v>
      </c>
      <c r="K319" s="12">
        <v>0</v>
      </c>
      <c r="L319" s="12">
        <v>0</v>
      </c>
      <c r="M319" s="12">
        <v>0</v>
      </c>
      <c r="N319" s="12">
        <v>0</v>
      </c>
    </row>
    <row r="320" spans="2:14" ht="20.100000000000001" customHeight="1" thickBot="1" x14ac:dyDescent="0.25">
      <c r="B320" s="4" t="s">
        <v>502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</row>
    <row r="321" spans="2:14" ht="20.100000000000001" customHeight="1" thickBot="1" x14ac:dyDescent="0.25">
      <c r="B321" s="4" t="s">
        <v>503</v>
      </c>
      <c r="C321" s="12">
        <v>2</v>
      </c>
      <c r="D321" s="12">
        <v>3</v>
      </c>
      <c r="E321" s="12">
        <v>0</v>
      </c>
      <c r="F321" s="12">
        <v>2</v>
      </c>
      <c r="G321" s="12">
        <v>2</v>
      </c>
      <c r="H321" s="12">
        <v>0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12">
        <v>0</v>
      </c>
    </row>
    <row r="322" spans="2:14" ht="20.100000000000001" customHeight="1" thickBot="1" x14ac:dyDescent="0.25">
      <c r="B322" s="4" t="s">
        <v>504</v>
      </c>
      <c r="C322" s="12">
        <v>1</v>
      </c>
      <c r="D322" s="12">
        <v>1</v>
      </c>
      <c r="E322" s="12">
        <v>0</v>
      </c>
      <c r="F322" s="12">
        <v>0</v>
      </c>
      <c r="G322" s="12">
        <v>0</v>
      </c>
      <c r="H322" s="12">
        <v>0</v>
      </c>
      <c r="I322" s="12">
        <v>1</v>
      </c>
      <c r="J322" s="12">
        <v>1</v>
      </c>
      <c r="K322" s="12">
        <v>0</v>
      </c>
      <c r="L322" s="12">
        <v>0</v>
      </c>
      <c r="M322" s="12">
        <v>0</v>
      </c>
      <c r="N322" s="12">
        <v>0</v>
      </c>
    </row>
    <row r="323" spans="2:14" ht="20.100000000000001" customHeight="1" thickBot="1" x14ac:dyDescent="0.25">
      <c r="B323" s="4" t="s">
        <v>505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</row>
    <row r="324" spans="2:14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</row>
    <row r="325" spans="2:14" ht="20.100000000000001" customHeight="1" thickBot="1" x14ac:dyDescent="0.25">
      <c r="B325" s="4" t="s">
        <v>507</v>
      </c>
      <c r="C325" s="12">
        <v>5</v>
      </c>
      <c r="D325" s="12">
        <v>5</v>
      </c>
      <c r="E325" s="12">
        <v>0</v>
      </c>
      <c r="F325" s="12">
        <v>0</v>
      </c>
      <c r="G325" s="12">
        <v>0</v>
      </c>
      <c r="H325" s="12">
        <v>0</v>
      </c>
      <c r="I325" s="12">
        <v>5</v>
      </c>
      <c r="J325" s="12">
        <v>5</v>
      </c>
      <c r="K325" s="12">
        <v>0</v>
      </c>
      <c r="L325" s="12">
        <v>0</v>
      </c>
      <c r="M325" s="12">
        <v>0</v>
      </c>
      <c r="N325" s="12">
        <v>0</v>
      </c>
    </row>
    <row r="326" spans="2:14" ht="20.100000000000001" customHeight="1" thickBot="1" x14ac:dyDescent="0.25">
      <c r="B326" s="4" t="s">
        <v>198</v>
      </c>
      <c r="C326" s="12">
        <v>10</v>
      </c>
      <c r="D326" s="12">
        <v>12</v>
      </c>
      <c r="E326" s="12">
        <v>5</v>
      </c>
      <c r="F326" s="12">
        <v>1</v>
      </c>
      <c r="G326" s="12">
        <v>1</v>
      </c>
      <c r="H326" s="12">
        <v>0</v>
      </c>
      <c r="I326" s="12">
        <v>9</v>
      </c>
      <c r="J326" s="12">
        <v>11</v>
      </c>
      <c r="K326" s="12">
        <v>5</v>
      </c>
      <c r="L326" s="12">
        <v>0</v>
      </c>
      <c r="M326" s="12">
        <v>0</v>
      </c>
      <c r="N326" s="12">
        <v>0</v>
      </c>
    </row>
    <row r="327" spans="2:14" ht="20.100000000000001" customHeight="1" thickBot="1" x14ac:dyDescent="0.25">
      <c r="B327" s="4" t="s">
        <v>508</v>
      </c>
      <c r="C327" s="12">
        <v>9</v>
      </c>
      <c r="D327" s="12">
        <v>9</v>
      </c>
      <c r="E327" s="12">
        <v>0</v>
      </c>
      <c r="F327" s="12">
        <v>0</v>
      </c>
      <c r="G327" s="12">
        <v>0</v>
      </c>
      <c r="H327" s="12">
        <v>0</v>
      </c>
      <c r="I327" s="12">
        <v>9</v>
      </c>
      <c r="J327" s="12">
        <v>9</v>
      </c>
      <c r="K327" s="12">
        <v>0</v>
      </c>
      <c r="L327" s="12">
        <v>0</v>
      </c>
      <c r="M327" s="12">
        <v>0</v>
      </c>
      <c r="N327" s="12">
        <v>0</v>
      </c>
    </row>
    <row r="328" spans="2:14" ht="20.100000000000001" customHeight="1" thickBot="1" x14ac:dyDescent="0.25">
      <c r="B328" s="4" t="s">
        <v>509</v>
      </c>
      <c r="C328" s="12">
        <v>1</v>
      </c>
      <c r="D328" s="12">
        <v>3</v>
      </c>
      <c r="E328" s="12">
        <v>0</v>
      </c>
      <c r="F328" s="12">
        <v>0</v>
      </c>
      <c r="G328" s="12">
        <v>2</v>
      </c>
      <c r="H328" s="12">
        <v>0</v>
      </c>
      <c r="I328" s="12">
        <v>1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</row>
    <row r="329" spans="2:14" ht="20.100000000000001" customHeight="1" thickBot="1" x14ac:dyDescent="0.25">
      <c r="B329" s="4" t="s">
        <v>510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</row>
    <row r="330" spans="2:14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</row>
    <row r="331" spans="2:14" ht="20.100000000000001" customHeight="1" thickBot="1" x14ac:dyDescent="0.25">
      <c r="B331" s="4" t="s">
        <v>512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</row>
    <row r="332" spans="2:14" ht="20.100000000000001" customHeight="1" thickBot="1" x14ac:dyDescent="0.25">
      <c r="B332" s="4" t="s">
        <v>513</v>
      </c>
      <c r="C332" s="12">
        <v>8</v>
      </c>
      <c r="D332" s="12">
        <v>9</v>
      </c>
      <c r="E332" s="12">
        <v>6</v>
      </c>
      <c r="F332" s="12">
        <v>0</v>
      </c>
      <c r="G332" s="12">
        <v>0</v>
      </c>
      <c r="H332" s="12">
        <v>0</v>
      </c>
      <c r="I332" s="12">
        <v>8</v>
      </c>
      <c r="J332" s="12">
        <v>9</v>
      </c>
      <c r="K332" s="12">
        <v>6</v>
      </c>
      <c r="L332" s="12">
        <v>0</v>
      </c>
      <c r="M332" s="12">
        <v>0</v>
      </c>
      <c r="N332" s="12">
        <v>0</v>
      </c>
    </row>
    <row r="333" spans="2:14" ht="20.100000000000001" customHeight="1" thickBot="1" x14ac:dyDescent="0.25">
      <c r="B333" s="4" t="s">
        <v>514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</row>
    <row r="334" spans="2:14" ht="20.100000000000001" customHeight="1" thickBot="1" x14ac:dyDescent="0.25">
      <c r="B334" s="4" t="s">
        <v>515</v>
      </c>
      <c r="C334" s="12">
        <v>2</v>
      </c>
      <c r="D334" s="12">
        <v>2</v>
      </c>
      <c r="E334" s="12">
        <v>0</v>
      </c>
      <c r="F334" s="12">
        <v>2</v>
      </c>
      <c r="G334" s="12">
        <v>2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</row>
    <row r="335" spans="2:14" ht="20.100000000000001" customHeight="1" thickBot="1" x14ac:dyDescent="0.25">
      <c r="B335" s="4" t="s">
        <v>516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</row>
    <row r="336" spans="2:14" ht="20.100000000000001" customHeight="1" thickBot="1" x14ac:dyDescent="0.25">
      <c r="B336" s="4" t="s">
        <v>199</v>
      </c>
      <c r="C336" s="12">
        <v>16</v>
      </c>
      <c r="D336" s="12">
        <v>5</v>
      </c>
      <c r="E336" s="12">
        <v>12</v>
      </c>
      <c r="F336" s="12">
        <v>2</v>
      </c>
      <c r="G336" s="12">
        <v>0</v>
      </c>
      <c r="H336" s="12">
        <v>2</v>
      </c>
      <c r="I336" s="12">
        <v>14</v>
      </c>
      <c r="J336" s="12">
        <v>5</v>
      </c>
      <c r="K336" s="12">
        <v>10</v>
      </c>
      <c r="L336" s="12">
        <v>0</v>
      </c>
      <c r="M336" s="12">
        <v>0</v>
      </c>
      <c r="N336" s="12">
        <v>0</v>
      </c>
    </row>
    <row r="337" spans="2:14" ht="20.100000000000001" customHeight="1" thickBot="1" x14ac:dyDescent="0.25">
      <c r="B337" s="4" t="s">
        <v>517</v>
      </c>
      <c r="C337" s="12">
        <v>2</v>
      </c>
      <c r="D337" s="12">
        <v>2</v>
      </c>
      <c r="E337" s="12">
        <v>2</v>
      </c>
      <c r="F337" s="12">
        <v>0</v>
      </c>
      <c r="G337" s="12">
        <v>0</v>
      </c>
      <c r="H337" s="12">
        <v>0</v>
      </c>
      <c r="I337" s="12">
        <v>2</v>
      </c>
      <c r="J337" s="12">
        <v>2</v>
      </c>
      <c r="K337" s="12">
        <v>2</v>
      </c>
      <c r="L337" s="12">
        <v>0</v>
      </c>
      <c r="M337" s="12">
        <v>0</v>
      </c>
      <c r="N337" s="12">
        <v>0</v>
      </c>
    </row>
    <row r="338" spans="2:14" ht="20.100000000000001" customHeight="1" thickBot="1" x14ac:dyDescent="0.25">
      <c r="B338" s="4" t="s">
        <v>518</v>
      </c>
      <c r="C338" s="12">
        <v>10</v>
      </c>
      <c r="D338" s="12">
        <v>11</v>
      </c>
      <c r="E338" s="12">
        <v>0</v>
      </c>
      <c r="F338" s="12">
        <v>0</v>
      </c>
      <c r="G338" s="12">
        <v>0</v>
      </c>
      <c r="H338" s="12">
        <v>0</v>
      </c>
      <c r="I338" s="12">
        <v>10</v>
      </c>
      <c r="J338" s="12">
        <v>11</v>
      </c>
      <c r="K338" s="12">
        <v>0</v>
      </c>
      <c r="L338" s="12">
        <v>0</v>
      </c>
      <c r="M338" s="12">
        <v>0</v>
      </c>
      <c r="N338" s="12">
        <v>0</v>
      </c>
    </row>
    <row r="339" spans="2:14" ht="20.100000000000001" customHeight="1" thickBot="1" x14ac:dyDescent="0.25">
      <c r="B339" s="4" t="s">
        <v>519</v>
      </c>
      <c r="C339" s="12">
        <v>8</v>
      </c>
      <c r="D339" s="12">
        <v>9</v>
      </c>
      <c r="E339" s="12">
        <v>1</v>
      </c>
      <c r="F339" s="12">
        <v>3</v>
      </c>
      <c r="G339" s="12">
        <v>3</v>
      </c>
      <c r="H339" s="12">
        <v>0</v>
      </c>
      <c r="I339" s="12">
        <v>5</v>
      </c>
      <c r="J339" s="12">
        <v>6</v>
      </c>
      <c r="K339" s="12">
        <v>1</v>
      </c>
      <c r="L339" s="12">
        <v>0</v>
      </c>
      <c r="M339" s="12">
        <v>0</v>
      </c>
      <c r="N339" s="12">
        <v>0</v>
      </c>
    </row>
    <row r="340" spans="2:14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</row>
    <row r="341" spans="2:14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</row>
    <row r="342" spans="2:14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1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1</v>
      </c>
      <c r="L342" s="12">
        <v>0</v>
      </c>
      <c r="M342" s="12">
        <v>0</v>
      </c>
      <c r="N342" s="12">
        <v>0</v>
      </c>
    </row>
    <row r="343" spans="2:14" ht="20.100000000000001" customHeight="1" thickBot="1" x14ac:dyDescent="0.25">
      <c r="B343" s="4" t="s">
        <v>523</v>
      </c>
      <c r="C343" s="12">
        <v>3</v>
      </c>
      <c r="D343" s="12">
        <v>4</v>
      </c>
      <c r="E343" s="12">
        <v>0</v>
      </c>
      <c r="F343" s="12">
        <v>0</v>
      </c>
      <c r="G343" s="12">
        <v>1</v>
      </c>
      <c r="H343" s="12">
        <v>0</v>
      </c>
      <c r="I343" s="12">
        <v>1</v>
      </c>
      <c r="J343" s="12">
        <v>1</v>
      </c>
      <c r="K343" s="12">
        <v>0</v>
      </c>
      <c r="L343" s="12">
        <v>2</v>
      </c>
      <c r="M343" s="12">
        <v>2</v>
      </c>
      <c r="N343" s="12">
        <v>0</v>
      </c>
    </row>
    <row r="344" spans="2:14" ht="20.100000000000001" customHeight="1" thickBot="1" x14ac:dyDescent="0.25">
      <c r="B344" s="4" t="s">
        <v>524</v>
      </c>
      <c r="C344" s="12">
        <v>24</v>
      </c>
      <c r="D344" s="12">
        <v>27</v>
      </c>
      <c r="E344" s="12">
        <v>11</v>
      </c>
      <c r="F344" s="12">
        <v>2</v>
      </c>
      <c r="G344" s="12">
        <v>3</v>
      </c>
      <c r="H344" s="12">
        <v>0</v>
      </c>
      <c r="I344" s="12">
        <v>20</v>
      </c>
      <c r="J344" s="12">
        <v>22</v>
      </c>
      <c r="K344" s="12">
        <v>11</v>
      </c>
      <c r="L344" s="12">
        <v>2</v>
      </c>
      <c r="M344" s="12">
        <v>2</v>
      </c>
      <c r="N344" s="12">
        <v>0</v>
      </c>
    </row>
    <row r="345" spans="2:14" ht="20.100000000000001" customHeight="1" thickBot="1" x14ac:dyDescent="0.25">
      <c r="B345" s="4" t="s">
        <v>525</v>
      </c>
      <c r="C345" s="12">
        <v>6</v>
      </c>
      <c r="D345" s="12">
        <v>12</v>
      </c>
      <c r="E345" s="12">
        <v>7</v>
      </c>
      <c r="F345" s="12">
        <v>2</v>
      </c>
      <c r="G345" s="12">
        <v>1</v>
      </c>
      <c r="H345" s="12">
        <v>2</v>
      </c>
      <c r="I345" s="12">
        <v>4</v>
      </c>
      <c r="J345" s="12">
        <v>11</v>
      </c>
      <c r="K345" s="12">
        <v>5</v>
      </c>
      <c r="L345" s="12">
        <v>0</v>
      </c>
      <c r="M345" s="12">
        <v>0</v>
      </c>
      <c r="N345" s="12">
        <v>0</v>
      </c>
    </row>
    <row r="346" spans="2:14" ht="20.100000000000001" customHeight="1" thickBot="1" x14ac:dyDescent="0.25">
      <c r="B346" s="4" t="s">
        <v>200</v>
      </c>
      <c r="C346" s="12">
        <v>53</v>
      </c>
      <c r="D346" s="12">
        <v>30</v>
      </c>
      <c r="E346" s="12">
        <v>47</v>
      </c>
      <c r="F346" s="12">
        <v>6</v>
      </c>
      <c r="G346" s="12">
        <v>5</v>
      </c>
      <c r="H346" s="12">
        <v>2</v>
      </c>
      <c r="I346" s="12">
        <v>43</v>
      </c>
      <c r="J346" s="12">
        <v>22</v>
      </c>
      <c r="K346" s="12">
        <v>41</v>
      </c>
      <c r="L346" s="12">
        <v>4</v>
      </c>
      <c r="M346" s="12">
        <v>3</v>
      </c>
      <c r="N346" s="12">
        <v>4</v>
      </c>
    </row>
    <row r="347" spans="2:14" ht="20.100000000000001" customHeight="1" thickBot="1" x14ac:dyDescent="0.25">
      <c r="B347" s="4" t="s">
        <v>526</v>
      </c>
      <c r="C347" s="12">
        <v>4</v>
      </c>
      <c r="D347" s="12">
        <v>3</v>
      </c>
      <c r="E347" s="12">
        <v>1</v>
      </c>
      <c r="F347" s="12">
        <v>2</v>
      </c>
      <c r="G347" s="12">
        <v>2</v>
      </c>
      <c r="H347" s="12">
        <v>0</v>
      </c>
      <c r="I347" s="12">
        <v>2</v>
      </c>
      <c r="J347" s="12">
        <v>1</v>
      </c>
      <c r="K347" s="12">
        <v>1</v>
      </c>
      <c r="L347" s="12">
        <v>0</v>
      </c>
      <c r="M347" s="12">
        <v>0</v>
      </c>
      <c r="N347" s="12">
        <v>0</v>
      </c>
    </row>
    <row r="348" spans="2:14" ht="20.100000000000001" customHeight="1" thickBot="1" x14ac:dyDescent="0.25">
      <c r="B348" s="4" t="s">
        <v>527</v>
      </c>
      <c r="C348" s="12">
        <v>3</v>
      </c>
      <c r="D348" s="12">
        <v>2</v>
      </c>
      <c r="E348" s="12">
        <v>1</v>
      </c>
      <c r="F348" s="12">
        <v>1</v>
      </c>
      <c r="G348" s="12">
        <v>1</v>
      </c>
      <c r="H348" s="12">
        <v>0</v>
      </c>
      <c r="I348" s="12">
        <v>2</v>
      </c>
      <c r="J348" s="12">
        <v>1</v>
      </c>
      <c r="K348" s="12">
        <v>1</v>
      </c>
      <c r="L348" s="12">
        <v>0</v>
      </c>
      <c r="M348" s="12">
        <v>0</v>
      </c>
      <c r="N348" s="12">
        <v>0</v>
      </c>
    </row>
    <row r="349" spans="2:14" ht="20.100000000000001" customHeight="1" thickBot="1" x14ac:dyDescent="0.25">
      <c r="B349" s="4" t="s">
        <v>528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</row>
    <row r="350" spans="2:14" ht="20.100000000000001" customHeight="1" thickBot="1" x14ac:dyDescent="0.25">
      <c r="B350" s="4" t="s">
        <v>529</v>
      </c>
      <c r="C350" s="12">
        <v>0</v>
      </c>
      <c r="D350" s="12">
        <v>2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2</v>
      </c>
      <c r="K350" s="12">
        <v>0</v>
      </c>
      <c r="L350" s="12">
        <v>0</v>
      </c>
      <c r="M350" s="12">
        <v>0</v>
      </c>
      <c r="N350" s="12">
        <v>0</v>
      </c>
    </row>
    <row r="351" spans="2:14" ht="20.100000000000001" customHeight="1" thickBot="1" x14ac:dyDescent="0.25">
      <c r="B351" s="4" t="s">
        <v>530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</row>
    <row r="352" spans="2:14" ht="20.100000000000001" customHeight="1" thickBot="1" x14ac:dyDescent="0.25">
      <c r="B352" s="4" t="s">
        <v>531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</row>
    <row r="353" spans="2:14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</row>
    <row r="354" spans="2:14" ht="20.100000000000001" customHeight="1" thickBot="1" x14ac:dyDescent="0.25">
      <c r="B354" s="4" t="s">
        <v>533</v>
      </c>
      <c r="C354" s="12">
        <v>0</v>
      </c>
      <c r="D354" s="12">
        <v>1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1</v>
      </c>
      <c r="K354" s="12">
        <v>0</v>
      </c>
      <c r="L354" s="12">
        <v>0</v>
      </c>
      <c r="M354" s="12">
        <v>0</v>
      </c>
      <c r="N354" s="12">
        <v>0</v>
      </c>
    </row>
    <row r="355" spans="2:14" ht="20.100000000000001" customHeight="1" thickBot="1" x14ac:dyDescent="0.25">
      <c r="B355" s="4" t="s">
        <v>534</v>
      </c>
      <c r="C355" s="12">
        <v>1</v>
      </c>
      <c r="D355" s="12">
        <v>1</v>
      </c>
      <c r="E355" s="12">
        <v>0</v>
      </c>
      <c r="F355" s="12">
        <v>1</v>
      </c>
      <c r="G355" s="12">
        <v>1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</row>
    <row r="356" spans="2:14" ht="20.100000000000001" customHeight="1" thickBot="1" x14ac:dyDescent="0.25">
      <c r="B356" s="4" t="s">
        <v>535</v>
      </c>
      <c r="C356" s="12">
        <v>0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</row>
    <row r="357" spans="2:14" ht="20.100000000000001" customHeight="1" thickBot="1" x14ac:dyDescent="0.25">
      <c r="B357" s="4" t="s">
        <v>536</v>
      </c>
      <c r="C357" s="12">
        <v>7</v>
      </c>
      <c r="D357" s="12">
        <v>6</v>
      </c>
      <c r="E357" s="12">
        <v>2</v>
      </c>
      <c r="F357" s="12">
        <v>0</v>
      </c>
      <c r="G357" s="12">
        <v>0</v>
      </c>
      <c r="H357" s="12">
        <v>0</v>
      </c>
      <c r="I357" s="12">
        <v>7</v>
      </c>
      <c r="J357" s="12">
        <v>6</v>
      </c>
      <c r="K357" s="12">
        <v>2</v>
      </c>
      <c r="L357" s="12">
        <v>0</v>
      </c>
      <c r="M357" s="12">
        <v>0</v>
      </c>
      <c r="N357" s="12">
        <v>0</v>
      </c>
    </row>
    <row r="358" spans="2:14" ht="20.100000000000001" customHeight="1" thickBot="1" x14ac:dyDescent="0.25">
      <c r="B358" s="4" t="s">
        <v>537</v>
      </c>
      <c r="C358" s="12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</row>
    <row r="359" spans="2:14" ht="20.100000000000001" customHeight="1" thickBot="1" x14ac:dyDescent="0.25">
      <c r="B359" s="4" t="s">
        <v>201</v>
      </c>
      <c r="C359" s="12">
        <v>9</v>
      </c>
      <c r="D359" s="12">
        <v>13</v>
      </c>
      <c r="E359" s="12">
        <v>4</v>
      </c>
      <c r="F359" s="12">
        <v>3</v>
      </c>
      <c r="G359" s="12">
        <v>4</v>
      </c>
      <c r="H359" s="12">
        <v>0</v>
      </c>
      <c r="I359" s="12">
        <v>5</v>
      </c>
      <c r="J359" s="12">
        <v>8</v>
      </c>
      <c r="K359" s="12">
        <v>4</v>
      </c>
      <c r="L359" s="12">
        <v>1</v>
      </c>
      <c r="M359" s="12">
        <v>1</v>
      </c>
      <c r="N359" s="12">
        <v>0</v>
      </c>
    </row>
    <row r="360" spans="2:14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</row>
    <row r="361" spans="2:14" ht="20.100000000000001" customHeight="1" thickBot="1" x14ac:dyDescent="0.25">
      <c r="B361" s="4" t="s">
        <v>539</v>
      </c>
      <c r="C361" s="12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</row>
    <row r="362" spans="2:14" ht="20.100000000000001" customHeight="1" thickBot="1" x14ac:dyDescent="0.25">
      <c r="B362" s="4" t="s">
        <v>540</v>
      </c>
      <c r="C362" s="12">
        <v>1</v>
      </c>
      <c r="D362" s="12">
        <v>1</v>
      </c>
      <c r="E362" s="12">
        <v>0</v>
      </c>
      <c r="F362" s="12">
        <v>1</v>
      </c>
      <c r="G362" s="12">
        <v>1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</row>
    <row r="363" spans="2:14" ht="20.100000000000001" customHeight="1" thickBot="1" x14ac:dyDescent="0.25">
      <c r="B363" s="4" t="s">
        <v>541</v>
      </c>
      <c r="C363" s="12">
        <v>0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</row>
    <row r="364" spans="2:14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</row>
    <row r="365" spans="2:14" ht="20.100000000000001" customHeight="1" thickBot="1" x14ac:dyDescent="0.25">
      <c r="B365" s="4" t="s">
        <v>542</v>
      </c>
      <c r="C365" s="12">
        <v>1</v>
      </c>
      <c r="D365" s="12">
        <v>1</v>
      </c>
      <c r="E365" s="12">
        <v>0</v>
      </c>
      <c r="F365" s="12">
        <v>1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</row>
    <row r="366" spans="2:14" ht="20.100000000000001" customHeight="1" thickBot="1" x14ac:dyDescent="0.25">
      <c r="B366" s="4" t="s">
        <v>202</v>
      </c>
      <c r="C366" s="12">
        <v>13</v>
      </c>
      <c r="D366" s="12">
        <v>15</v>
      </c>
      <c r="E366" s="12">
        <v>10</v>
      </c>
      <c r="F366" s="12">
        <v>0</v>
      </c>
      <c r="G366" s="12">
        <v>2</v>
      </c>
      <c r="H366" s="12">
        <v>0</v>
      </c>
      <c r="I366" s="12">
        <v>12</v>
      </c>
      <c r="J366" s="12">
        <v>12</v>
      </c>
      <c r="K366" s="12">
        <v>10</v>
      </c>
      <c r="L366" s="12">
        <v>1</v>
      </c>
      <c r="M366" s="12">
        <v>1</v>
      </c>
      <c r="N366" s="12">
        <v>0</v>
      </c>
    </row>
    <row r="367" spans="2:14" ht="20.100000000000001" customHeight="1" thickBot="1" x14ac:dyDescent="0.25">
      <c r="B367" s="4" t="s">
        <v>543</v>
      </c>
      <c r="C367" s="12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</row>
    <row r="368" spans="2:14" ht="20.100000000000001" customHeight="1" thickBot="1" x14ac:dyDescent="0.25">
      <c r="B368" s="4" t="s">
        <v>544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</row>
    <row r="369" spans="2:14" ht="20.100000000000001" customHeight="1" thickBot="1" x14ac:dyDescent="0.25">
      <c r="B369" s="4" t="s">
        <v>545</v>
      </c>
      <c r="C369" s="12">
        <v>0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</row>
    <row r="370" spans="2:14" ht="20.100000000000001" customHeight="1" thickBot="1" x14ac:dyDescent="0.25">
      <c r="B370" s="4" t="s">
        <v>546</v>
      </c>
      <c r="C370" s="12">
        <v>1</v>
      </c>
      <c r="D370" s="12">
        <v>1</v>
      </c>
      <c r="E370" s="12">
        <v>0</v>
      </c>
      <c r="F370" s="12">
        <v>0</v>
      </c>
      <c r="G370" s="12">
        <v>0</v>
      </c>
      <c r="H370" s="12">
        <v>0</v>
      </c>
      <c r="I370" s="12">
        <v>1</v>
      </c>
      <c r="J370" s="12">
        <v>1</v>
      </c>
      <c r="K370" s="12">
        <v>0</v>
      </c>
      <c r="L370" s="12">
        <v>0</v>
      </c>
      <c r="M370" s="12">
        <v>0</v>
      </c>
      <c r="N370" s="12">
        <v>0</v>
      </c>
    </row>
    <row r="371" spans="2:14" ht="20.100000000000001" customHeight="1" thickBot="1" x14ac:dyDescent="0.25">
      <c r="B371" s="4" t="s">
        <v>645</v>
      </c>
      <c r="C371" s="12">
        <v>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</row>
    <row r="372" spans="2:14" ht="20.100000000000001" customHeight="1" thickBot="1" x14ac:dyDescent="0.25">
      <c r="B372" s="4" t="s">
        <v>547</v>
      </c>
      <c r="C372" s="12">
        <v>0</v>
      </c>
      <c r="D372" s="12">
        <v>1</v>
      </c>
      <c r="E372" s="12">
        <v>0</v>
      </c>
      <c r="F372" s="12">
        <v>0</v>
      </c>
      <c r="G372" s="12">
        <v>1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</row>
    <row r="373" spans="2:14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</row>
    <row r="374" spans="2:14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</row>
    <row r="375" spans="2:14" ht="20.100000000000001" customHeight="1" thickBot="1" x14ac:dyDescent="0.25">
      <c r="B375" s="4" t="s">
        <v>550</v>
      </c>
      <c r="C375" s="12">
        <v>3</v>
      </c>
      <c r="D375" s="12">
        <v>3</v>
      </c>
      <c r="E375" s="12">
        <v>0</v>
      </c>
      <c r="F375" s="12">
        <v>0</v>
      </c>
      <c r="G375" s="12">
        <v>0</v>
      </c>
      <c r="H375" s="12">
        <v>0</v>
      </c>
      <c r="I375" s="12">
        <v>3</v>
      </c>
      <c r="J375" s="12">
        <v>3</v>
      </c>
      <c r="K375" s="12">
        <v>0</v>
      </c>
      <c r="L375" s="12">
        <v>0</v>
      </c>
      <c r="M375" s="12">
        <v>0</v>
      </c>
      <c r="N375" s="12">
        <v>0</v>
      </c>
    </row>
    <row r="376" spans="2:14" ht="20.100000000000001" customHeight="1" thickBot="1" x14ac:dyDescent="0.25">
      <c r="B376" s="4" t="s">
        <v>551</v>
      </c>
      <c r="C376" s="12">
        <v>3</v>
      </c>
      <c r="D376" s="12">
        <v>3</v>
      </c>
      <c r="E376" s="12">
        <v>2</v>
      </c>
      <c r="F376" s="12">
        <v>0</v>
      </c>
      <c r="G376" s="12">
        <v>0</v>
      </c>
      <c r="H376" s="12">
        <v>0</v>
      </c>
      <c r="I376" s="12">
        <v>3</v>
      </c>
      <c r="J376" s="12">
        <v>3</v>
      </c>
      <c r="K376" s="12">
        <v>2</v>
      </c>
      <c r="L376" s="12">
        <v>0</v>
      </c>
      <c r="M376" s="12">
        <v>0</v>
      </c>
      <c r="N376" s="12">
        <v>0</v>
      </c>
    </row>
    <row r="377" spans="2:14" ht="20.100000000000001" customHeight="1" thickBot="1" x14ac:dyDescent="0.25">
      <c r="B377" s="4" t="s">
        <v>552</v>
      </c>
      <c r="C377" s="12">
        <v>27</v>
      </c>
      <c r="D377" s="12">
        <v>28</v>
      </c>
      <c r="E377" s="12">
        <v>13</v>
      </c>
      <c r="F377" s="12">
        <v>4</v>
      </c>
      <c r="G377" s="12">
        <v>3</v>
      </c>
      <c r="H377" s="12">
        <v>1</v>
      </c>
      <c r="I377" s="12">
        <v>23</v>
      </c>
      <c r="J377" s="12">
        <v>25</v>
      </c>
      <c r="K377" s="12">
        <v>12</v>
      </c>
      <c r="L377" s="12">
        <v>0</v>
      </c>
      <c r="M377" s="12">
        <v>0</v>
      </c>
      <c r="N377" s="12">
        <v>0</v>
      </c>
    </row>
    <row r="378" spans="2:14" ht="20.100000000000001" customHeight="1" thickBot="1" x14ac:dyDescent="0.25">
      <c r="B378" s="4" t="s">
        <v>203</v>
      </c>
      <c r="C378" s="12">
        <v>14</v>
      </c>
      <c r="D378" s="12">
        <v>16</v>
      </c>
      <c r="E378" s="12">
        <v>3</v>
      </c>
      <c r="F378" s="12">
        <v>4</v>
      </c>
      <c r="G378" s="12">
        <v>6</v>
      </c>
      <c r="H378" s="12">
        <v>0</v>
      </c>
      <c r="I378" s="12">
        <v>10</v>
      </c>
      <c r="J378" s="12">
        <v>10</v>
      </c>
      <c r="K378" s="12">
        <v>3</v>
      </c>
      <c r="L378" s="12">
        <v>0</v>
      </c>
      <c r="M378" s="12">
        <v>0</v>
      </c>
      <c r="N378" s="12">
        <v>0</v>
      </c>
    </row>
    <row r="379" spans="2:14" ht="20.100000000000001" customHeight="1" thickBot="1" x14ac:dyDescent="0.25">
      <c r="B379" s="4" t="s">
        <v>553</v>
      </c>
      <c r="C379" s="12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</row>
    <row r="380" spans="2:14" ht="20.100000000000001" customHeight="1" thickBot="1" x14ac:dyDescent="0.25">
      <c r="B380" s="4" t="s">
        <v>554</v>
      </c>
      <c r="C380" s="12">
        <v>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</row>
    <row r="381" spans="2:14" ht="20.100000000000001" customHeight="1" thickBot="1" x14ac:dyDescent="0.25">
      <c r="B381" s="4" t="s">
        <v>555</v>
      </c>
      <c r="C381" s="12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</row>
    <row r="382" spans="2:14" ht="20.100000000000001" customHeight="1" thickBot="1" x14ac:dyDescent="0.25">
      <c r="B382" s="4" t="s">
        <v>556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</row>
    <row r="383" spans="2:14" ht="20.100000000000001" customHeight="1" thickBot="1" x14ac:dyDescent="0.25">
      <c r="B383" s="4" t="s">
        <v>557</v>
      </c>
      <c r="C383" s="12">
        <v>0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</row>
    <row r="384" spans="2:14" ht="20.100000000000001" customHeight="1" thickBot="1" x14ac:dyDescent="0.25">
      <c r="B384" s="4" t="s">
        <v>558</v>
      </c>
      <c r="C384" s="12">
        <v>0</v>
      </c>
      <c r="D384" s="12">
        <v>1</v>
      </c>
      <c r="E384" s="12">
        <v>0</v>
      </c>
      <c r="F384" s="12">
        <v>0</v>
      </c>
      <c r="G384" s="12">
        <v>1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</row>
    <row r="385" spans="2:14" ht="20.100000000000001" customHeight="1" thickBot="1" x14ac:dyDescent="0.25">
      <c r="B385" s="4" t="s">
        <v>646</v>
      </c>
      <c r="C385" s="12">
        <v>1</v>
      </c>
      <c r="D385" s="12">
        <v>3</v>
      </c>
      <c r="E385" s="12">
        <v>0</v>
      </c>
      <c r="F385" s="12">
        <v>0</v>
      </c>
      <c r="G385" s="12">
        <v>1</v>
      </c>
      <c r="H385" s="12">
        <v>0</v>
      </c>
      <c r="I385" s="12">
        <v>1</v>
      </c>
      <c r="J385" s="12">
        <v>2</v>
      </c>
      <c r="K385" s="12">
        <v>0</v>
      </c>
      <c r="L385" s="12">
        <v>0</v>
      </c>
      <c r="M385" s="12">
        <v>0</v>
      </c>
      <c r="N385" s="12">
        <v>0</v>
      </c>
    </row>
    <row r="386" spans="2:14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</row>
    <row r="387" spans="2:14" ht="20.100000000000001" customHeight="1" thickBot="1" x14ac:dyDescent="0.25">
      <c r="B387" s="4" t="s">
        <v>560</v>
      </c>
      <c r="C387" s="12">
        <v>3</v>
      </c>
      <c r="D387" s="12">
        <v>3</v>
      </c>
      <c r="E387" s="12">
        <v>6</v>
      </c>
      <c r="F387" s="12">
        <v>0</v>
      </c>
      <c r="G387" s="12">
        <v>0</v>
      </c>
      <c r="H387" s="12">
        <v>0</v>
      </c>
      <c r="I387" s="12">
        <v>3</v>
      </c>
      <c r="J387" s="12">
        <v>3</v>
      </c>
      <c r="K387" s="12">
        <v>6</v>
      </c>
      <c r="L387" s="12">
        <v>0</v>
      </c>
      <c r="M387" s="12">
        <v>0</v>
      </c>
      <c r="N387" s="12">
        <v>0</v>
      </c>
    </row>
    <row r="388" spans="2:14" ht="20.100000000000001" customHeight="1" thickBot="1" x14ac:dyDescent="0.25">
      <c r="B388" s="4" t="s">
        <v>561</v>
      </c>
      <c r="C388" s="12">
        <v>1</v>
      </c>
      <c r="D388" s="12">
        <v>1</v>
      </c>
      <c r="E388" s="12">
        <v>0</v>
      </c>
      <c r="F388" s="12">
        <v>0</v>
      </c>
      <c r="G388" s="12">
        <v>0</v>
      </c>
      <c r="H388" s="12">
        <v>0</v>
      </c>
      <c r="I388" s="12">
        <v>1</v>
      </c>
      <c r="J388" s="12">
        <v>1</v>
      </c>
      <c r="K388" s="12">
        <v>0</v>
      </c>
      <c r="L388" s="12">
        <v>0</v>
      </c>
      <c r="M388" s="12">
        <v>0</v>
      </c>
      <c r="N388" s="12">
        <v>0</v>
      </c>
    </row>
    <row r="389" spans="2:14" ht="20.100000000000001" customHeight="1" thickBot="1" x14ac:dyDescent="0.25">
      <c r="B389" s="4" t="s">
        <v>562</v>
      </c>
      <c r="C389" s="12">
        <v>27</v>
      </c>
      <c r="D389" s="12">
        <v>26</v>
      </c>
      <c r="E389" s="12">
        <v>7</v>
      </c>
      <c r="F389" s="12">
        <v>2</v>
      </c>
      <c r="G389" s="12">
        <v>3</v>
      </c>
      <c r="H389" s="12">
        <v>0</v>
      </c>
      <c r="I389" s="12">
        <v>18</v>
      </c>
      <c r="J389" s="12">
        <v>17</v>
      </c>
      <c r="K389" s="12">
        <v>6</v>
      </c>
      <c r="L389" s="12">
        <v>7</v>
      </c>
      <c r="M389" s="12">
        <v>6</v>
      </c>
      <c r="N389" s="12">
        <v>1</v>
      </c>
    </row>
    <row r="390" spans="2:14" ht="20.100000000000001" customHeight="1" thickBot="1" x14ac:dyDescent="0.25">
      <c r="B390" s="4" t="s">
        <v>563</v>
      </c>
      <c r="C390" s="12">
        <v>22</v>
      </c>
      <c r="D390" s="12">
        <v>13</v>
      </c>
      <c r="E390" s="12">
        <v>9</v>
      </c>
      <c r="F390" s="12">
        <v>2</v>
      </c>
      <c r="G390" s="12">
        <v>1</v>
      </c>
      <c r="H390" s="12">
        <v>1</v>
      </c>
      <c r="I390" s="12">
        <v>20</v>
      </c>
      <c r="J390" s="12">
        <v>12</v>
      </c>
      <c r="K390" s="12">
        <v>8</v>
      </c>
      <c r="L390" s="12">
        <v>0</v>
      </c>
      <c r="M390" s="12">
        <v>0</v>
      </c>
      <c r="N390" s="12">
        <v>0</v>
      </c>
    </row>
    <row r="391" spans="2:14" ht="20.100000000000001" customHeight="1" thickBot="1" x14ac:dyDescent="0.25">
      <c r="B391" s="4" t="s">
        <v>564</v>
      </c>
      <c r="C391" s="12">
        <v>44</v>
      </c>
      <c r="D391" s="12">
        <v>29</v>
      </c>
      <c r="E391" s="12">
        <v>18</v>
      </c>
      <c r="F391" s="12">
        <v>1</v>
      </c>
      <c r="G391" s="12">
        <v>1</v>
      </c>
      <c r="H391" s="12">
        <v>0</v>
      </c>
      <c r="I391" s="12">
        <v>43</v>
      </c>
      <c r="J391" s="12">
        <v>28</v>
      </c>
      <c r="K391" s="12">
        <v>18</v>
      </c>
      <c r="L391" s="12">
        <v>0</v>
      </c>
      <c r="M391" s="12">
        <v>0</v>
      </c>
      <c r="N391" s="12">
        <v>0</v>
      </c>
    </row>
    <row r="392" spans="2:14" ht="20.100000000000001" customHeight="1" thickBot="1" x14ac:dyDescent="0.25">
      <c r="B392" s="4" t="s">
        <v>565</v>
      </c>
      <c r="C392" s="12">
        <v>26</v>
      </c>
      <c r="D392" s="12">
        <v>29</v>
      </c>
      <c r="E392" s="12">
        <v>2</v>
      </c>
      <c r="F392" s="12">
        <v>9</v>
      </c>
      <c r="G392" s="12">
        <v>9</v>
      </c>
      <c r="H392" s="12">
        <v>2</v>
      </c>
      <c r="I392" s="12">
        <v>8</v>
      </c>
      <c r="J392" s="12">
        <v>11</v>
      </c>
      <c r="K392" s="12">
        <v>0</v>
      </c>
      <c r="L392" s="12">
        <v>9</v>
      </c>
      <c r="M392" s="12">
        <v>9</v>
      </c>
      <c r="N392" s="12">
        <v>0</v>
      </c>
    </row>
    <row r="393" spans="2:14" ht="20.100000000000001" customHeight="1" thickBot="1" x14ac:dyDescent="0.25">
      <c r="B393" s="4" t="s">
        <v>566</v>
      </c>
      <c r="C393" s="12">
        <v>19</v>
      </c>
      <c r="D393" s="12">
        <v>28</v>
      </c>
      <c r="E393" s="12">
        <v>13</v>
      </c>
      <c r="F393" s="12">
        <v>6</v>
      </c>
      <c r="G393" s="12">
        <v>4</v>
      </c>
      <c r="H393" s="12">
        <v>2</v>
      </c>
      <c r="I393" s="12">
        <v>12</v>
      </c>
      <c r="J393" s="12">
        <v>21</v>
      </c>
      <c r="K393" s="12">
        <v>8</v>
      </c>
      <c r="L393" s="12">
        <v>1</v>
      </c>
      <c r="M393" s="12">
        <v>3</v>
      </c>
      <c r="N393" s="12">
        <v>3</v>
      </c>
    </row>
    <row r="394" spans="2:14" ht="20.100000000000001" customHeight="1" thickBot="1" x14ac:dyDescent="0.25">
      <c r="B394" s="4" t="s">
        <v>567</v>
      </c>
      <c r="C394" s="12">
        <v>2</v>
      </c>
      <c r="D394" s="12">
        <v>2</v>
      </c>
      <c r="E394" s="12">
        <v>0</v>
      </c>
      <c r="F394" s="12">
        <v>0</v>
      </c>
      <c r="G394" s="12">
        <v>0</v>
      </c>
      <c r="H394" s="12">
        <v>0</v>
      </c>
      <c r="I394" s="12">
        <v>2</v>
      </c>
      <c r="J394" s="12">
        <v>2</v>
      </c>
      <c r="K394" s="12">
        <v>0</v>
      </c>
      <c r="L394" s="12">
        <v>0</v>
      </c>
      <c r="M394" s="12">
        <v>0</v>
      </c>
      <c r="N394" s="12">
        <v>0</v>
      </c>
    </row>
    <row r="395" spans="2:14" ht="20.100000000000001" customHeight="1" thickBot="1" x14ac:dyDescent="0.25">
      <c r="B395" s="4" t="s">
        <v>568</v>
      </c>
      <c r="C395" s="12">
        <v>8</v>
      </c>
      <c r="D395" s="12">
        <v>7</v>
      </c>
      <c r="E395" s="12">
        <v>1</v>
      </c>
      <c r="F395" s="12">
        <v>1</v>
      </c>
      <c r="G395" s="12">
        <v>1</v>
      </c>
      <c r="H395" s="12">
        <v>0</v>
      </c>
      <c r="I395" s="12">
        <v>5</v>
      </c>
      <c r="J395" s="12">
        <v>4</v>
      </c>
      <c r="K395" s="12">
        <v>1</v>
      </c>
      <c r="L395" s="12">
        <v>2</v>
      </c>
      <c r="M395" s="12">
        <v>2</v>
      </c>
      <c r="N395" s="12">
        <v>0</v>
      </c>
    </row>
    <row r="396" spans="2:14" ht="20.100000000000001" customHeight="1" thickBot="1" x14ac:dyDescent="0.25">
      <c r="B396" s="4" t="s">
        <v>569</v>
      </c>
      <c r="C396" s="12">
        <v>9</v>
      </c>
      <c r="D396" s="12">
        <v>9</v>
      </c>
      <c r="E396" s="12">
        <v>0</v>
      </c>
      <c r="F396" s="12">
        <v>2</v>
      </c>
      <c r="G396" s="12">
        <v>2</v>
      </c>
      <c r="H396" s="12">
        <v>0</v>
      </c>
      <c r="I396" s="12">
        <v>6</v>
      </c>
      <c r="J396" s="12">
        <v>6</v>
      </c>
      <c r="K396" s="12">
        <v>0</v>
      </c>
      <c r="L396" s="12">
        <v>1</v>
      </c>
      <c r="M396" s="12">
        <v>1</v>
      </c>
      <c r="N396" s="12">
        <v>0</v>
      </c>
    </row>
    <row r="397" spans="2:14" ht="20.100000000000001" customHeight="1" thickBot="1" x14ac:dyDescent="0.25">
      <c r="B397" s="4" t="s">
        <v>570</v>
      </c>
      <c r="C397" s="12">
        <v>24</v>
      </c>
      <c r="D397" s="12">
        <v>22</v>
      </c>
      <c r="E397" s="12">
        <v>5</v>
      </c>
      <c r="F397" s="12">
        <v>4</v>
      </c>
      <c r="G397" s="12">
        <v>4</v>
      </c>
      <c r="H397" s="12">
        <v>0</v>
      </c>
      <c r="I397" s="12">
        <v>14</v>
      </c>
      <c r="J397" s="12">
        <v>13</v>
      </c>
      <c r="K397" s="12">
        <v>4</v>
      </c>
      <c r="L397" s="12">
        <v>6</v>
      </c>
      <c r="M397" s="12">
        <v>5</v>
      </c>
      <c r="N397" s="12">
        <v>1</v>
      </c>
    </row>
    <row r="398" spans="2:14" ht="20.100000000000001" customHeight="1" thickBot="1" x14ac:dyDescent="0.25">
      <c r="B398" s="4" t="s">
        <v>204</v>
      </c>
      <c r="C398" s="12">
        <v>374</v>
      </c>
      <c r="D398" s="12">
        <v>378</v>
      </c>
      <c r="E398" s="12">
        <v>94</v>
      </c>
      <c r="F398" s="12">
        <v>82</v>
      </c>
      <c r="G398" s="12">
        <v>88</v>
      </c>
      <c r="H398" s="12">
        <v>17</v>
      </c>
      <c r="I398" s="12">
        <v>223</v>
      </c>
      <c r="J398" s="12">
        <v>223</v>
      </c>
      <c r="K398" s="12">
        <v>61</v>
      </c>
      <c r="L398" s="12">
        <v>69</v>
      </c>
      <c r="M398" s="12">
        <v>67</v>
      </c>
      <c r="N398" s="12">
        <v>16</v>
      </c>
    </row>
    <row r="399" spans="2:14" ht="20.100000000000001" customHeight="1" thickBot="1" x14ac:dyDescent="0.25">
      <c r="B399" s="4" t="s">
        <v>571</v>
      </c>
      <c r="C399" s="12">
        <v>12</v>
      </c>
      <c r="D399" s="12">
        <v>10</v>
      </c>
      <c r="E399" s="12">
        <v>2</v>
      </c>
      <c r="F399" s="12">
        <v>1</v>
      </c>
      <c r="G399" s="12">
        <v>0</v>
      </c>
      <c r="H399" s="12">
        <v>1</v>
      </c>
      <c r="I399" s="12">
        <v>11</v>
      </c>
      <c r="J399" s="12">
        <v>10</v>
      </c>
      <c r="K399" s="12">
        <v>1</v>
      </c>
      <c r="L399" s="12">
        <v>0</v>
      </c>
      <c r="M399" s="12">
        <v>0</v>
      </c>
      <c r="N399" s="12">
        <v>0</v>
      </c>
    </row>
    <row r="400" spans="2:14" ht="20.100000000000001" customHeight="1" thickBot="1" x14ac:dyDescent="0.25">
      <c r="B400" s="4" t="s">
        <v>572</v>
      </c>
      <c r="C400" s="12">
        <v>21</v>
      </c>
      <c r="D400" s="12">
        <v>36</v>
      </c>
      <c r="E400" s="12">
        <v>1</v>
      </c>
      <c r="F400" s="12">
        <v>1</v>
      </c>
      <c r="G400" s="12">
        <v>2</v>
      </c>
      <c r="H400" s="12">
        <v>0</v>
      </c>
      <c r="I400" s="12">
        <v>15</v>
      </c>
      <c r="J400" s="12">
        <v>27</v>
      </c>
      <c r="K400" s="12">
        <v>0</v>
      </c>
      <c r="L400" s="12">
        <v>5</v>
      </c>
      <c r="M400" s="12">
        <v>7</v>
      </c>
      <c r="N400" s="12">
        <v>1</v>
      </c>
    </row>
    <row r="401" spans="2:14" ht="20.100000000000001" customHeight="1" thickBot="1" x14ac:dyDescent="0.25">
      <c r="B401" s="4" t="s">
        <v>573</v>
      </c>
      <c r="C401" s="12">
        <v>34</v>
      </c>
      <c r="D401" s="12">
        <v>26</v>
      </c>
      <c r="E401" s="12">
        <v>12</v>
      </c>
      <c r="F401" s="12">
        <v>4</v>
      </c>
      <c r="G401" s="12">
        <v>5</v>
      </c>
      <c r="H401" s="12">
        <v>3</v>
      </c>
      <c r="I401" s="12">
        <v>19</v>
      </c>
      <c r="J401" s="12">
        <v>10</v>
      </c>
      <c r="K401" s="12">
        <v>9</v>
      </c>
      <c r="L401" s="12">
        <v>11</v>
      </c>
      <c r="M401" s="12">
        <v>11</v>
      </c>
      <c r="N401" s="12">
        <v>0</v>
      </c>
    </row>
    <row r="402" spans="2:14" ht="20.100000000000001" customHeight="1" thickBot="1" x14ac:dyDescent="0.25">
      <c r="B402" s="4" t="s">
        <v>574</v>
      </c>
      <c r="C402" s="12">
        <v>18</v>
      </c>
      <c r="D402" s="12">
        <v>20</v>
      </c>
      <c r="E402" s="12">
        <v>4</v>
      </c>
      <c r="F402" s="12">
        <v>2</v>
      </c>
      <c r="G402" s="12">
        <v>2</v>
      </c>
      <c r="H402" s="12">
        <v>1</v>
      </c>
      <c r="I402" s="12">
        <v>9</v>
      </c>
      <c r="J402" s="12">
        <v>9</v>
      </c>
      <c r="K402" s="12">
        <v>3</v>
      </c>
      <c r="L402" s="12">
        <v>7</v>
      </c>
      <c r="M402" s="12">
        <v>9</v>
      </c>
      <c r="N402" s="12">
        <v>0</v>
      </c>
    </row>
    <row r="403" spans="2:14" ht="20.100000000000001" customHeight="1" thickBot="1" x14ac:dyDescent="0.25">
      <c r="B403" s="4" t="s">
        <v>575</v>
      </c>
      <c r="C403" s="12">
        <v>14</v>
      </c>
      <c r="D403" s="12">
        <v>18</v>
      </c>
      <c r="E403" s="12">
        <v>9</v>
      </c>
      <c r="F403" s="12">
        <v>1</v>
      </c>
      <c r="G403" s="12">
        <v>1</v>
      </c>
      <c r="H403" s="12">
        <v>0</v>
      </c>
      <c r="I403" s="12">
        <v>11</v>
      </c>
      <c r="J403" s="12">
        <v>15</v>
      </c>
      <c r="K403" s="12">
        <v>9</v>
      </c>
      <c r="L403" s="12">
        <v>2</v>
      </c>
      <c r="M403" s="12">
        <v>2</v>
      </c>
      <c r="N403" s="12">
        <v>0</v>
      </c>
    </row>
    <row r="404" spans="2:14" ht="20.100000000000001" customHeight="1" thickBot="1" x14ac:dyDescent="0.25">
      <c r="B404" s="4" t="s">
        <v>576</v>
      </c>
      <c r="C404" s="12">
        <v>12</v>
      </c>
      <c r="D404" s="12">
        <v>13</v>
      </c>
      <c r="E404" s="12">
        <v>1</v>
      </c>
      <c r="F404" s="12">
        <v>2</v>
      </c>
      <c r="G404" s="12">
        <v>2</v>
      </c>
      <c r="H404" s="12">
        <v>0</v>
      </c>
      <c r="I404" s="12">
        <v>10</v>
      </c>
      <c r="J404" s="12">
        <v>11</v>
      </c>
      <c r="K404" s="12">
        <v>1</v>
      </c>
      <c r="L404" s="12">
        <v>0</v>
      </c>
      <c r="M404" s="12">
        <v>0</v>
      </c>
      <c r="N404" s="12">
        <v>0</v>
      </c>
    </row>
    <row r="405" spans="2:14" ht="20.100000000000001" customHeight="1" thickBot="1" x14ac:dyDescent="0.25">
      <c r="B405" s="4" t="s">
        <v>577</v>
      </c>
      <c r="C405" s="12">
        <v>19</v>
      </c>
      <c r="D405" s="12">
        <v>26</v>
      </c>
      <c r="E405" s="12">
        <v>4</v>
      </c>
      <c r="F405" s="12">
        <v>7</v>
      </c>
      <c r="G405" s="12">
        <v>6</v>
      </c>
      <c r="H405" s="12">
        <v>1</v>
      </c>
      <c r="I405" s="12">
        <v>12</v>
      </c>
      <c r="J405" s="12">
        <v>20</v>
      </c>
      <c r="K405" s="12">
        <v>3</v>
      </c>
      <c r="L405" s="12">
        <v>0</v>
      </c>
      <c r="M405" s="12">
        <v>0</v>
      </c>
      <c r="N405" s="12">
        <v>0</v>
      </c>
    </row>
    <row r="406" spans="2:14" ht="20.100000000000001" customHeight="1" thickBot="1" x14ac:dyDescent="0.25">
      <c r="B406" s="4" t="s">
        <v>578</v>
      </c>
      <c r="C406" s="12">
        <v>0</v>
      </c>
      <c r="D406" s="12">
        <v>1</v>
      </c>
      <c r="E406" s="12">
        <v>4</v>
      </c>
      <c r="F406" s="12">
        <v>0</v>
      </c>
      <c r="G406" s="12">
        <v>0</v>
      </c>
      <c r="H406" s="12">
        <v>0</v>
      </c>
      <c r="I406" s="12">
        <v>0</v>
      </c>
      <c r="J406" s="12">
        <v>1</v>
      </c>
      <c r="K406" s="12">
        <v>4</v>
      </c>
      <c r="L406" s="12">
        <v>0</v>
      </c>
      <c r="M406" s="12">
        <v>0</v>
      </c>
      <c r="N406" s="12">
        <v>0</v>
      </c>
    </row>
    <row r="407" spans="2:14" ht="20.100000000000001" customHeight="1" thickBot="1" x14ac:dyDescent="0.25">
      <c r="B407" s="4" t="s">
        <v>579</v>
      </c>
      <c r="C407" s="12">
        <v>0</v>
      </c>
      <c r="D407" s="12">
        <v>0</v>
      </c>
      <c r="E407" s="12">
        <v>4</v>
      </c>
      <c r="F407" s="12">
        <v>0</v>
      </c>
      <c r="G407" s="12">
        <v>0</v>
      </c>
      <c r="H407" s="12">
        <v>1</v>
      </c>
      <c r="I407" s="12">
        <v>0</v>
      </c>
      <c r="J407" s="12">
        <v>0</v>
      </c>
      <c r="K407" s="12">
        <v>3</v>
      </c>
      <c r="L407" s="12">
        <v>0</v>
      </c>
      <c r="M407" s="12">
        <v>0</v>
      </c>
      <c r="N407" s="12">
        <v>0</v>
      </c>
    </row>
    <row r="408" spans="2:14" ht="20.100000000000001" customHeight="1" thickBot="1" x14ac:dyDescent="0.25">
      <c r="B408" s="4" t="s">
        <v>580</v>
      </c>
      <c r="C408" s="12">
        <v>11</v>
      </c>
      <c r="D408" s="12">
        <v>15</v>
      </c>
      <c r="E408" s="12">
        <v>0</v>
      </c>
      <c r="F408" s="12">
        <v>10</v>
      </c>
      <c r="G408" s="12">
        <v>10</v>
      </c>
      <c r="H408" s="12">
        <v>0</v>
      </c>
      <c r="I408" s="12">
        <v>1</v>
      </c>
      <c r="J408" s="12">
        <v>5</v>
      </c>
      <c r="K408" s="12">
        <v>0</v>
      </c>
      <c r="L408" s="12">
        <v>0</v>
      </c>
      <c r="M408" s="12">
        <v>0</v>
      </c>
      <c r="N408" s="12">
        <v>0</v>
      </c>
    </row>
    <row r="409" spans="2:14" ht="20.100000000000001" customHeight="1" thickBot="1" x14ac:dyDescent="0.25">
      <c r="B409" s="4" t="s">
        <v>581</v>
      </c>
      <c r="C409" s="12">
        <v>6</v>
      </c>
      <c r="D409" s="12">
        <v>6</v>
      </c>
      <c r="E409" s="12">
        <v>0</v>
      </c>
      <c r="F409" s="12">
        <v>0</v>
      </c>
      <c r="G409" s="12">
        <v>0</v>
      </c>
      <c r="H409" s="12">
        <v>0</v>
      </c>
      <c r="I409" s="12">
        <v>6</v>
      </c>
      <c r="J409" s="12">
        <v>6</v>
      </c>
      <c r="K409" s="12">
        <v>0</v>
      </c>
      <c r="L409" s="12">
        <v>0</v>
      </c>
      <c r="M409" s="12">
        <v>0</v>
      </c>
      <c r="N409" s="12">
        <v>0</v>
      </c>
    </row>
    <row r="410" spans="2:14" ht="20.100000000000001" customHeight="1" thickBot="1" x14ac:dyDescent="0.25">
      <c r="B410" s="4" t="s">
        <v>582</v>
      </c>
      <c r="C410" s="12">
        <v>59</v>
      </c>
      <c r="D410" s="12">
        <v>55</v>
      </c>
      <c r="E410" s="12">
        <v>8</v>
      </c>
      <c r="F410" s="12">
        <v>42</v>
      </c>
      <c r="G410" s="12">
        <v>38</v>
      </c>
      <c r="H410" s="12">
        <v>7</v>
      </c>
      <c r="I410" s="12">
        <v>4</v>
      </c>
      <c r="J410" s="12">
        <v>4</v>
      </c>
      <c r="K410" s="12">
        <v>1</v>
      </c>
      <c r="L410" s="12">
        <v>13</v>
      </c>
      <c r="M410" s="12">
        <v>13</v>
      </c>
      <c r="N410" s="12">
        <v>0</v>
      </c>
    </row>
    <row r="411" spans="2:14" ht="20.100000000000001" customHeight="1" thickBot="1" x14ac:dyDescent="0.25">
      <c r="B411" s="4" t="s">
        <v>583</v>
      </c>
      <c r="C411" s="12">
        <v>9</v>
      </c>
      <c r="D411" s="12">
        <v>6</v>
      </c>
      <c r="E411" s="12">
        <v>3</v>
      </c>
      <c r="F411" s="12">
        <v>0</v>
      </c>
      <c r="G411" s="12">
        <v>0</v>
      </c>
      <c r="H411" s="12">
        <v>0</v>
      </c>
      <c r="I411" s="12">
        <v>9</v>
      </c>
      <c r="J411" s="12">
        <v>6</v>
      </c>
      <c r="K411" s="12">
        <v>3</v>
      </c>
      <c r="L411" s="12">
        <v>0</v>
      </c>
      <c r="M411" s="12">
        <v>0</v>
      </c>
      <c r="N411" s="12">
        <v>0</v>
      </c>
    </row>
    <row r="412" spans="2:14" ht="20.100000000000001" customHeight="1" thickBot="1" x14ac:dyDescent="0.25">
      <c r="B412" s="4" t="s">
        <v>584</v>
      </c>
      <c r="C412" s="12">
        <v>21</v>
      </c>
      <c r="D412" s="12">
        <v>9</v>
      </c>
      <c r="E412" s="12">
        <v>20</v>
      </c>
      <c r="F412" s="12">
        <v>4</v>
      </c>
      <c r="G412" s="12">
        <v>1</v>
      </c>
      <c r="H412" s="12">
        <v>3</v>
      </c>
      <c r="I412" s="12">
        <v>16</v>
      </c>
      <c r="J412" s="12">
        <v>5</v>
      </c>
      <c r="K412" s="12">
        <v>17</v>
      </c>
      <c r="L412" s="12">
        <v>1</v>
      </c>
      <c r="M412" s="12">
        <v>3</v>
      </c>
      <c r="N412" s="12">
        <v>0</v>
      </c>
    </row>
    <row r="413" spans="2:14" ht="20.100000000000001" customHeight="1" thickBot="1" x14ac:dyDescent="0.25">
      <c r="B413" s="4" t="s">
        <v>585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</row>
    <row r="414" spans="2:14" ht="20.100000000000001" customHeight="1" thickBot="1" x14ac:dyDescent="0.25">
      <c r="B414" s="4" t="s">
        <v>205</v>
      </c>
      <c r="C414" s="12">
        <v>91</v>
      </c>
      <c r="D414" s="12">
        <v>100</v>
      </c>
      <c r="E414" s="12">
        <v>29</v>
      </c>
      <c r="F414" s="12">
        <v>5</v>
      </c>
      <c r="G414" s="12">
        <v>5</v>
      </c>
      <c r="H414" s="12">
        <v>1</v>
      </c>
      <c r="I414" s="12">
        <v>25</v>
      </c>
      <c r="J414" s="12">
        <v>24</v>
      </c>
      <c r="K414" s="12">
        <v>20</v>
      </c>
      <c r="L414" s="12">
        <v>61</v>
      </c>
      <c r="M414" s="12">
        <v>71</v>
      </c>
      <c r="N414" s="12">
        <v>8</v>
      </c>
    </row>
    <row r="415" spans="2:14" ht="20.100000000000001" customHeight="1" thickBot="1" x14ac:dyDescent="0.25">
      <c r="B415" s="4" t="s">
        <v>586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</row>
    <row r="416" spans="2:14" ht="20.100000000000001" customHeight="1" thickBot="1" x14ac:dyDescent="0.25">
      <c r="B416" s="4" t="s">
        <v>587</v>
      </c>
      <c r="C416" s="12">
        <v>14</v>
      </c>
      <c r="D416" s="12">
        <v>6</v>
      </c>
      <c r="E416" s="12">
        <v>19</v>
      </c>
      <c r="F416" s="12">
        <v>0</v>
      </c>
      <c r="G416" s="12">
        <v>0</v>
      </c>
      <c r="H416" s="12">
        <v>0</v>
      </c>
      <c r="I416" s="12">
        <v>14</v>
      </c>
      <c r="J416" s="12">
        <v>6</v>
      </c>
      <c r="K416" s="12">
        <v>19</v>
      </c>
      <c r="L416" s="12">
        <v>0</v>
      </c>
      <c r="M416" s="12">
        <v>0</v>
      </c>
      <c r="N416" s="12">
        <v>0</v>
      </c>
    </row>
    <row r="417" spans="2:14" ht="20.100000000000001" customHeight="1" thickBot="1" x14ac:dyDescent="0.25">
      <c r="B417" s="4" t="s">
        <v>588</v>
      </c>
      <c r="C417" s="12">
        <v>9</v>
      </c>
      <c r="D417" s="12">
        <v>6</v>
      </c>
      <c r="E417" s="12">
        <v>3</v>
      </c>
      <c r="F417" s="12">
        <v>0</v>
      </c>
      <c r="G417" s="12">
        <v>0</v>
      </c>
      <c r="H417" s="12">
        <v>0</v>
      </c>
      <c r="I417" s="12">
        <v>9</v>
      </c>
      <c r="J417" s="12">
        <v>6</v>
      </c>
      <c r="K417" s="12">
        <v>3</v>
      </c>
      <c r="L417" s="12">
        <v>0</v>
      </c>
      <c r="M417" s="12">
        <v>0</v>
      </c>
      <c r="N417" s="12">
        <v>0</v>
      </c>
    </row>
    <row r="418" spans="2:14" ht="20.100000000000001" customHeight="1" thickBot="1" x14ac:dyDescent="0.25">
      <c r="B418" s="4" t="s">
        <v>589</v>
      </c>
      <c r="C418" s="12">
        <v>1</v>
      </c>
      <c r="D418" s="12">
        <v>1</v>
      </c>
      <c r="E418" s="12">
        <v>0</v>
      </c>
      <c r="F418" s="12">
        <v>1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</row>
    <row r="419" spans="2:14" ht="20.100000000000001" customHeight="1" thickBot="1" x14ac:dyDescent="0.25">
      <c r="B419" s="4" t="s">
        <v>590</v>
      </c>
      <c r="C419" s="12">
        <v>5</v>
      </c>
      <c r="D419" s="12">
        <v>10</v>
      </c>
      <c r="E419" s="12">
        <v>2</v>
      </c>
      <c r="F419" s="12">
        <v>0</v>
      </c>
      <c r="G419" s="12">
        <v>0</v>
      </c>
      <c r="H419" s="12">
        <v>0</v>
      </c>
      <c r="I419" s="12">
        <v>5</v>
      </c>
      <c r="J419" s="12">
        <v>10</v>
      </c>
      <c r="K419" s="12">
        <v>2</v>
      </c>
      <c r="L419" s="12">
        <v>0</v>
      </c>
      <c r="M419" s="12">
        <v>0</v>
      </c>
      <c r="N419" s="12">
        <v>0</v>
      </c>
    </row>
    <row r="420" spans="2:14" ht="20.100000000000001" customHeight="1" thickBot="1" x14ac:dyDescent="0.25">
      <c r="B420" s="4" t="s">
        <v>591</v>
      </c>
      <c r="C420" s="12">
        <v>9</v>
      </c>
      <c r="D420" s="12">
        <v>6</v>
      </c>
      <c r="E420" s="12">
        <v>8</v>
      </c>
      <c r="F420" s="12">
        <v>2</v>
      </c>
      <c r="G420" s="12">
        <v>2</v>
      </c>
      <c r="H420" s="12">
        <v>0</v>
      </c>
      <c r="I420" s="12">
        <v>7</v>
      </c>
      <c r="J420" s="12">
        <v>4</v>
      </c>
      <c r="K420" s="12">
        <v>8</v>
      </c>
      <c r="L420" s="12">
        <v>0</v>
      </c>
      <c r="M420" s="12">
        <v>0</v>
      </c>
      <c r="N420" s="12">
        <v>0</v>
      </c>
    </row>
    <row r="421" spans="2:14" ht="20.100000000000001" customHeight="1" thickBot="1" x14ac:dyDescent="0.25">
      <c r="B421" s="4" t="s">
        <v>592</v>
      </c>
      <c r="C421" s="12">
        <v>10</v>
      </c>
      <c r="D421" s="12">
        <v>8</v>
      </c>
      <c r="E421" s="12">
        <v>2</v>
      </c>
      <c r="F421" s="12">
        <v>2</v>
      </c>
      <c r="G421" s="12">
        <v>2</v>
      </c>
      <c r="H421" s="12">
        <v>0</v>
      </c>
      <c r="I421" s="12">
        <v>8</v>
      </c>
      <c r="J421" s="12">
        <v>6</v>
      </c>
      <c r="K421" s="12">
        <v>2</v>
      </c>
      <c r="L421" s="12">
        <v>0</v>
      </c>
      <c r="M421" s="12">
        <v>0</v>
      </c>
      <c r="N421" s="12">
        <v>0</v>
      </c>
    </row>
    <row r="422" spans="2:14" ht="20.100000000000001" customHeight="1" thickBot="1" x14ac:dyDescent="0.25">
      <c r="B422" s="4" t="s">
        <v>593</v>
      </c>
      <c r="C422" s="12">
        <v>21</v>
      </c>
      <c r="D422" s="12">
        <v>22</v>
      </c>
      <c r="E422" s="12">
        <v>7</v>
      </c>
      <c r="F422" s="12">
        <v>0</v>
      </c>
      <c r="G422" s="12">
        <v>0</v>
      </c>
      <c r="H422" s="12">
        <v>0</v>
      </c>
      <c r="I422" s="12">
        <v>21</v>
      </c>
      <c r="J422" s="12">
        <v>22</v>
      </c>
      <c r="K422" s="12">
        <v>7</v>
      </c>
      <c r="L422" s="12">
        <v>0</v>
      </c>
      <c r="M422" s="12">
        <v>0</v>
      </c>
      <c r="N422" s="12">
        <v>0</v>
      </c>
    </row>
    <row r="423" spans="2:14" ht="20.100000000000001" customHeight="1" thickBot="1" x14ac:dyDescent="0.25">
      <c r="B423" s="4" t="s">
        <v>594</v>
      </c>
      <c r="C423" s="12">
        <v>58</v>
      </c>
      <c r="D423" s="12">
        <v>53</v>
      </c>
      <c r="E423" s="12">
        <v>25</v>
      </c>
      <c r="F423" s="12">
        <v>20</v>
      </c>
      <c r="G423" s="12">
        <v>15</v>
      </c>
      <c r="H423" s="12">
        <v>10</v>
      </c>
      <c r="I423" s="12">
        <v>30</v>
      </c>
      <c r="J423" s="12">
        <v>30</v>
      </c>
      <c r="K423" s="12">
        <v>13</v>
      </c>
      <c r="L423" s="12">
        <v>8</v>
      </c>
      <c r="M423" s="12">
        <v>8</v>
      </c>
      <c r="N423" s="12">
        <v>2</v>
      </c>
    </row>
    <row r="424" spans="2:14" ht="20.100000000000001" customHeight="1" thickBot="1" x14ac:dyDescent="0.25">
      <c r="B424" s="4" t="s">
        <v>595</v>
      </c>
      <c r="C424" s="12">
        <v>4</v>
      </c>
      <c r="D424" s="12">
        <v>4</v>
      </c>
      <c r="E424" s="12">
        <v>0</v>
      </c>
      <c r="F424" s="12">
        <v>0</v>
      </c>
      <c r="G424" s="12">
        <v>0</v>
      </c>
      <c r="H424" s="12">
        <v>0</v>
      </c>
      <c r="I424" s="12">
        <v>4</v>
      </c>
      <c r="J424" s="12">
        <v>4</v>
      </c>
      <c r="K424" s="12">
        <v>0</v>
      </c>
      <c r="L424" s="12">
        <v>0</v>
      </c>
      <c r="M424" s="12">
        <v>0</v>
      </c>
      <c r="N424" s="12">
        <v>0</v>
      </c>
    </row>
    <row r="425" spans="2:14" ht="20.100000000000001" customHeight="1" thickBot="1" x14ac:dyDescent="0.25">
      <c r="B425" s="4" t="s">
        <v>596</v>
      </c>
      <c r="C425" s="12">
        <v>2</v>
      </c>
      <c r="D425" s="12">
        <v>2</v>
      </c>
      <c r="E425" s="12">
        <v>0</v>
      </c>
      <c r="F425" s="12">
        <v>0</v>
      </c>
      <c r="G425" s="12">
        <v>0</v>
      </c>
      <c r="H425" s="12">
        <v>0</v>
      </c>
      <c r="I425" s="12">
        <v>2</v>
      </c>
      <c r="J425" s="12">
        <v>2</v>
      </c>
      <c r="K425" s="12">
        <v>0</v>
      </c>
      <c r="L425" s="12">
        <v>0</v>
      </c>
      <c r="M425" s="12">
        <v>0</v>
      </c>
      <c r="N425" s="12">
        <v>0</v>
      </c>
    </row>
    <row r="426" spans="2:14" ht="20.100000000000001" customHeight="1" thickBot="1" x14ac:dyDescent="0.25">
      <c r="B426" s="4" t="s">
        <v>597</v>
      </c>
      <c r="C426" s="12">
        <v>44</v>
      </c>
      <c r="D426" s="12">
        <v>32</v>
      </c>
      <c r="E426" s="12">
        <v>33</v>
      </c>
      <c r="F426" s="12">
        <v>15</v>
      </c>
      <c r="G426" s="12">
        <v>10</v>
      </c>
      <c r="H426" s="12">
        <v>11</v>
      </c>
      <c r="I426" s="12">
        <v>29</v>
      </c>
      <c r="J426" s="12">
        <v>22</v>
      </c>
      <c r="K426" s="12">
        <v>22</v>
      </c>
      <c r="L426" s="12">
        <v>0</v>
      </c>
      <c r="M426" s="12">
        <v>0</v>
      </c>
      <c r="N426" s="12">
        <v>0</v>
      </c>
    </row>
    <row r="427" spans="2:14" ht="20.100000000000001" customHeight="1" thickBot="1" x14ac:dyDescent="0.25">
      <c r="B427" s="4" t="s">
        <v>598</v>
      </c>
      <c r="C427" s="12">
        <v>12</v>
      </c>
      <c r="D427" s="12">
        <v>6</v>
      </c>
      <c r="E427" s="12">
        <v>11</v>
      </c>
      <c r="F427" s="12">
        <v>0</v>
      </c>
      <c r="G427" s="12">
        <v>0</v>
      </c>
      <c r="H427" s="12">
        <v>0</v>
      </c>
      <c r="I427" s="12">
        <v>12</v>
      </c>
      <c r="J427" s="12">
        <v>6</v>
      </c>
      <c r="K427" s="12">
        <v>11</v>
      </c>
      <c r="L427" s="12">
        <v>0</v>
      </c>
      <c r="M427" s="12">
        <v>0</v>
      </c>
      <c r="N427" s="12">
        <v>0</v>
      </c>
    </row>
    <row r="428" spans="2:14" ht="20.100000000000001" customHeight="1" thickBot="1" x14ac:dyDescent="0.25">
      <c r="B428" s="4" t="s">
        <v>599</v>
      </c>
      <c r="C428" s="12">
        <v>5</v>
      </c>
      <c r="D428" s="12">
        <v>5</v>
      </c>
      <c r="E428" s="12">
        <v>0</v>
      </c>
      <c r="F428" s="12">
        <v>0</v>
      </c>
      <c r="G428" s="12">
        <v>0</v>
      </c>
      <c r="H428" s="12">
        <v>0</v>
      </c>
      <c r="I428" s="12">
        <v>5</v>
      </c>
      <c r="J428" s="12">
        <v>5</v>
      </c>
      <c r="K428" s="12">
        <v>0</v>
      </c>
      <c r="L428" s="12">
        <v>0</v>
      </c>
      <c r="M428" s="12">
        <v>0</v>
      </c>
      <c r="N428" s="12">
        <v>0</v>
      </c>
    </row>
    <row r="429" spans="2:14" ht="20.100000000000001" customHeight="1" thickBot="1" x14ac:dyDescent="0.25">
      <c r="B429" s="4" t="s">
        <v>600</v>
      </c>
      <c r="C429" s="12">
        <v>6</v>
      </c>
      <c r="D429" s="12">
        <v>0</v>
      </c>
      <c r="E429" s="12">
        <v>6</v>
      </c>
      <c r="F429" s="12">
        <v>2</v>
      </c>
      <c r="G429" s="12">
        <v>0</v>
      </c>
      <c r="H429" s="12">
        <v>2</v>
      </c>
      <c r="I429" s="12">
        <v>4</v>
      </c>
      <c r="J429" s="12">
        <v>0</v>
      </c>
      <c r="K429" s="12">
        <v>4</v>
      </c>
      <c r="L429" s="12">
        <v>0</v>
      </c>
      <c r="M429" s="12">
        <v>0</v>
      </c>
      <c r="N429" s="12">
        <v>0</v>
      </c>
    </row>
    <row r="430" spans="2:14" ht="20.100000000000001" customHeight="1" thickBot="1" x14ac:dyDescent="0.25">
      <c r="B430" s="4" t="s">
        <v>601</v>
      </c>
      <c r="C430" s="12">
        <v>3</v>
      </c>
      <c r="D430" s="12">
        <v>2</v>
      </c>
      <c r="E430" s="12">
        <v>3</v>
      </c>
      <c r="F430" s="12">
        <v>0</v>
      </c>
      <c r="G430" s="12">
        <v>2</v>
      </c>
      <c r="H430" s="12">
        <v>0</v>
      </c>
      <c r="I430" s="12">
        <v>3</v>
      </c>
      <c r="J430" s="12">
        <v>0</v>
      </c>
      <c r="K430" s="12">
        <v>3</v>
      </c>
      <c r="L430" s="12">
        <v>0</v>
      </c>
      <c r="M430" s="12">
        <v>0</v>
      </c>
      <c r="N430" s="12">
        <v>0</v>
      </c>
    </row>
    <row r="431" spans="2:14" ht="20.100000000000001" customHeight="1" thickBot="1" x14ac:dyDescent="0.25">
      <c r="B431" s="4" t="s">
        <v>602</v>
      </c>
      <c r="C431" s="12">
        <v>22</v>
      </c>
      <c r="D431" s="12">
        <v>29</v>
      </c>
      <c r="E431" s="12">
        <v>2</v>
      </c>
      <c r="F431" s="12">
        <v>1</v>
      </c>
      <c r="G431" s="12">
        <v>1</v>
      </c>
      <c r="H431" s="12">
        <v>0</v>
      </c>
      <c r="I431" s="12">
        <v>21</v>
      </c>
      <c r="J431" s="12">
        <v>28</v>
      </c>
      <c r="K431" s="12">
        <v>2</v>
      </c>
      <c r="L431" s="12">
        <v>0</v>
      </c>
      <c r="M431" s="12">
        <v>0</v>
      </c>
      <c r="N431" s="12">
        <v>0</v>
      </c>
    </row>
    <row r="432" spans="2:14" ht="20.100000000000001" customHeight="1" thickBot="1" x14ac:dyDescent="0.25">
      <c r="B432" s="4" t="s">
        <v>603</v>
      </c>
      <c r="C432" s="12">
        <v>3</v>
      </c>
      <c r="D432" s="12">
        <v>0</v>
      </c>
      <c r="E432" s="12">
        <v>3</v>
      </c>
      <c r="F432" s="12">
        <v>0</v>
      </c>
      <c r="G432" s="12">
        <v>0</v>
      </c>
      <c r="H432" s="12">
        <v>0</v>
      </c>
      <c r="I432" s="12">
        <v>3</v>
      </c>
      <c r="J432" s="12">
        <v>0</v>
      </c>
      <c r="K432" s="12">
        <v>3</v>
      </c>
      <c r="L432" s="12">
        <v>0</v>
      </c>
      <c r="M432" s="12">
        <v>0</v>
      </c>
      <c r="N432" s="12">
        <v>0</v>
      </c>
    </row>
    <row r="433" spans="2:14" ht="20.100000000000001" customHeight="1" thickBot="1" x14ac:dyDescent="0.25">
      <c r="B433" s="4" t="s">
        <v>604</v>
      </c>
      <c r="C433" s="12">
        <v>9</v>
      </c>
      <c r="D433" s="12">
        <v>6</v>
      </c>
      <c r="E433" s="12">
        <v>6</v>
      </c>
      <c r="F433" s="12">
        <v>1</v>
      </c>
      <c r="G433" s="12">
        <v>1</v>
      </c>
      <c r="H433" s="12">
        <v>0</v>
      </c>
      <c r="I433" s="12">
        <v>8</v>
      </c>
      <c r="J433" s="12">
        <v>5</v>
      </c>
      <c r="K433" s="12">
        <v>6</v>
      </c>
      <c r="L433" s="12">
        <v>0</v>
      </c>
      <c r="M433" s="12">
        <v>0</v>
      </c>
      <c r="N433" s="12">
        <v>0</v>
      </c>
    </row>
    <row r="434" spans="2:14" ht="20.100000000000001" customHeight="1" thickBot="1" x14ac:dyDescent="0.25">
      <c r="B434" s="4" t="s">
        <v>605</v>
      </c>
      <c r="C434" s="12">
        <v>25</v>
      </c>
      <c r="D434" s="12">
        <v>32</v>
      </c>
      <c r="E434" s="12">
        <v>6</v>
      </c>
      <c r="F434" s="12">
        <v>3</v>
      </c>
      <c r="G434" s="12">
        <v>3</v>
      </c>
      <c r="H434" s="12">
        <v>1</v>
      </c>
      <c r="I434" s="12">
        <v>22</v>
      </c>
      <c r="J434" s="12">
        <v>29</v>
      </c>
      <c r="K434" s="12">
        <v>5</v>
      </c>
      <c r="L434" s="12">
        <v>0</v>
      </c>
      <c r="M434" s="12">
        <v>0</v>
      </c>
      <c r="N434" s="12">
        <v>0</v>
      </c>
    </row>
    <row r="435" spans="2:14" ht="20.100000000000001" customHeight="1" thickBot="1" x14ac:dyDescent="0.25">
      <c r="B435" s="4" t="s">
        <v>606</v>
      </c>
      <c r="C435" s="12">
        <v>8</v>
      </c>
      <c r="D435" s="12">
        <v>6</v>
      </c>
      <c r="E435" s="12">
        <v>6</v>
      </c>
      <c r="F435" s="12">
        <v>2</v>
      </c>
      <c r="G435" s="12">
        <v>2</v>
      </c>
      <c r="H435" s="12">
        <v>0</v>
      </c>
      <c r="I435" s="12">
        <v>1</v>
      </c>
      <c r="J435" s="12">
        <v>3</v>
      </c>
      <c r="K435" s="12">
        <v>0</v>
      </c>
      <c r="L435" s="12">
        <v>5</v>
      </c>
      <c r="M435" s="12">
        <v>1</v>
      </c>
      <c r="N435" s="12">
        <v>6</v>
      </c>
    </row>
    <row r="436" spans="2:14" ht="20.100000000000001" customHeight="1" thickBot="1" x14ac:dyDescent="0.25">
      <c r="B436" s="4" t="s">
        <v>607</v>
      </c>
      <c r="C436" s="12">
        <v>48</v>
      </c>
      <c r="D436" s="12">
        <v>55</v>
      </c>
      <c r="E436" s="12">
        <v>37</v>
      </c>
      <c r="F436" s="12">
        <v>3</v>
      </c>
      <c r="G436" s="12">
        <v>4</v>
      </c>
      <c r="H436" s="12">
        <v>0</v>
      </c>
      <c r="I436" s="12">
        <v>35</v>
      </c>
      <c r="J436" s="12">
        <v>45</v>
      </c>
      <c r="K436" s="12">
        <v>29</v>
      </c>
      <c r="L436" s="12">
        <v>10</v>
      </c>
      <c r="M436" s="12">
        <v>6</v>
      </c>
      <c r="N436" s="12">
        <v>8</v>
      </c>
    </row>
    <row r="437" spans="2:14" ht="20.100000000000001" customHeight="1" thickBot="1" x14ac:dyDescent="0.25">
      <c r="B437" s="4" t="s">
        <v>608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</row>
    <row r="438" spans="2:14" ht="20.100000000000001" customHeight="1" thickBot="1" x14ac:dyDescent="0.25">
      <c r="B438" s="4" t="s">
        <v>609</v>
      </c>
      <c r="C438" s="12">
        <v>4</v>
      </c>
      <c r="D438" s="12">
        <v>4</v>
      </c>
      <c r="E438" s="12">
        <v>1</v>
      </c>
      <c r="F438" s="12">
        <v>0</v>
      </c>
      <c r="G438" s="12">
        <v>0</v>
      </c>
      <c r="H438" s="12">
        <v>0</v>
      </c>
      <c r="I438" s="12">
        <v>4</v>
      </c>
      <c r="J438" s="12">
        <v>4</v>
      </c>
      <c r="K438" s="12">
        <v>1</v>
      </c>
      <c r="L438" s="12">
        <v>0</v>
      </c>
      <c r="M438" s="12">
        <v>0</v>
      </c>
      <c r="N438" s="12">
        <v>0</v>
      </c>
    </row>
    <row r="439" spans="2:14" ht="20.100000000000001" customHeight="1" thickBot="1" x14ac:dyDescent="0.25">
      <c r="B439" s="4" t="s">
        <v>610</v>
      </c>
      <c r="C439" s="12">
        <v>1</v>
      </c>
      <c r="D439" s="12">
        <v>1</v>
      </c>
      <c r="E439" s="12">
        <v>0</v>
      </c>
      <c r="F439" s="12">
        <v>1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</row>
    <row r="440" spans="2:14" ht="20.100000000000001" customHeight="1" thickBot="1" x14ac:dyDescent="0.25">
      <c r="B440" s="4" t="s">
        <v>611</v>
      </c>
      <c r="C440" s="12">
        <v>15</v>
      </c>
      <c r="D440" s="12">
        <v>11</v>
      </c>
      <c r="E440" s="12">
        <v>6</v>
      </c>
      <c r="F440" s="12">
        <v>1</v>
      </c>
      <c r="G440" s="12">
        <v>2</v>
      </c>
      <c r="H440" s="12">
        <v>0</v>
      </c>
      <c r="I440" s="12">
        <v>9</v>
      </c>
      <c r="J440" s="12">
        <v>4</v>
      </c>
      <c r="K440" s="12">
        <v>6</v>
      </c>
      <c r="L440" s="12">
        <v>5</v>
      </c>
      <c r="M440" s="12">
        <v>5</v>
      </c>
      <c r="N440" s="12">
        <v>0</v>
      </c>
    </row>
    <row r="441" spans="2:14" ht="20.100000000000001" customHeight="1" thickBot="1" x14ac:dyDescent="0.25">
      <c r="B441" s="4" t="s">
        <v>612</v>
      </c>
      <c r="C441" s="12">
        <v>48</v>
      </c>
      <c r="D441" s="12">
        <v>48</v>
      </c>
      <c r="E441" s="12">
        <v>20</v>
      </c>
      <c r="F441" s="12">
        <v>2</v>
      </c>
      <c r="G441" s="12">
        <v>10</v>
      </c>
      <c r="H441" s="12">
        <v>1</v>
      </c>
      <c r="I441" s="12">
        <v>46</v>
      </c>
      <c r="J441" s="12">
        <v>38</v>
      </c>
      <c r="K441" s="12">
        <v>19</v>
      </c>
      <c r="L441" s="12">
        <v>0</v>
      </c>
      <c r="M441" s="12">
        <v>0</v>
      </c>
      <c r="N441" s="12">
        <v>0</v>
      </c>
    </row>
    <row r="442" spans="2:14" s="54" customFormat="1" ht="20.100000000000001" customHeight="1" thickBot="1" x14ac:dyDescent="0.25">
      <c r="B442" s="7" t="s">
        <v>206</v>
      </c>
      <c r="C442" s="44">
        <f>SUM(C11:C441)</f>
        <v>5008</v>
      </c>
      <c r="D442" s="44">
        <f t="shared" ref="D442:N442" si="0">SUM(D11:D441)</f>
        <v>4915</v>
      </c>
      <c r="E442" s="44">
        <f t="shared" si="0"/>
        <v>2109</v>
      </c>
      <c r="F442" s="44">
        <f t="shared" si="0"/>
        <v>1058</v>
      </c>
      <c r="G442" s="44">
        <f t="shared" si="0"/>
        <v>1079</v>
      </c>
      <c r="H442" s="44">
        <f t="shared" si="0"/>
        <v>344</v>
      </c>
      <c r="I442" s="44">
        <f t="shared" si="0"/>
        <v>3265</v>
      </c>
      <c r="J442" s="44">
        <f t="shared" si="0"/>
        <v>3194</v>
      </c>
      <c r="K442" s="44">
        <f t="shared" si="0"/>
        <v>1586</v>
      </c>
      <c r="L442" s="44">
        <f t="shared" si="0"/>
        <v>685</v>
      </c>
      <c r="M442" s="44">
        <f t="shared" si="0"/>
        <v>642</v>
      </c>
      <c r="N442" s="44">
        <f t="shared" si="0"/>
        <v>179</v>
      </c>
    </row>
    <row r="444" spans="2:14" x14ac:dyDescent="0.2"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5" t="s">
        <v>86</v>
      </c>
      <c r="D9" s="73"/>
      <c r="E9" s="76"/>
      <c r="F9" s="75" t="s">
        <v>87</v>
      </c>
      <c r="G9" s="73"/>
      <c r="H9" s="73"/>
      <c r="I9" s="75" t="s">
        <v>88</v>
      </c>
      <c r="J9" s="73"/>
      <c r="K9" s="73"/>
      <c r="L9" s="75" t="s">
        <v>671</v>
      </c>
      <c r="M9" s="73"/>
      <c r="N9" s="73"/>
      <c r="O9" s="75" t="s">
        <v>89</v>
      </c>
      <c r="P9" s="73"/>
      <c r="Q9" s="73"/>
      <c r="R9" s="75" t="s">
        <v>90</v>
      </c>
      <c r="S9" s="73"/>
      <c r="T9" s="73"/>
      <c r="U9" s="75" t="s">
        <v>91</v>
      </c>
      <c r="V9" s="73"/>
      <c r="W9" s="73"/>
      <c r="X9" s="75" t="s">
        <v>92</v>
      </c>
      <c r="Y9" s="73"/>
      <c r="Z9" s="73"/>
      <c r="AA9" s="75" t="s">
        <v>93</v>
      </c>
      <c r="AB9" s="73"/>
      <c r="AC9" s="73"/>
      <c r="AD9" s="75" t="s">
        <v>94</v>
      </c>
      <c r="AE9" s="73"/>
      <c r="AF9" s="73"/>
      <c r="AG9" s="75" t="s">
        <v>95</v>
      </c>
      <c r="AH9" s="73"/>
      <c r="AI9" s="73"/>
    </row>
    <row r="10" spans="2:35" ht="42.75" customHeight="1" thickBot="1" x14ac:dyDescent="0.25">
      <c r="C10" s="8" t="s">
        <v>96</v>
      </c>
      <c r="D10" s="8" t="s">
        <v>32</v>
      </c>
      <c r="E10" s="8" t="s">
        <v>33</v>
      </c>
      <c r="F10" s="8" t="s">
        <v>97</v>
      </c>
      <c r="G10" s="8" t="s">
        <v>32</v>
      </c>
      <c r="H10" s="8" t="s">
        <v>33</v>
      </c>
      <c r="I10" s="8" t="s">
        <v>97</v>
      </c>
      <c r="J10" s="8" t="s">
        <v>32</v>
      </c>
      <c r="K10" s="8" t="s">
        <v>33</v>
      </c>
      <c r="L10" s="8" t="s">
        <v>97</v>
      </c>
      <c r="M10" s="8" t="s">
        <v>32</v>
      </c>
      <c r="N10" s="8" t="s">
        <v>33</v>
      </c>
      <c r="O10" s="8" t="s">
        <v>97</v>
      </c>
      <c r="P10" s="8" t="s">
        <v>32</v>
      </c>
      <c r="Q10" s="8" t="s">
        <v>33</v>
      </c>
      <c r="R10" s="8" t="s">
        <v>97</v>
      </c>
      <c r="S10" s="8" t="s">
        <v>32</v>
      </c>
      <c r="T10" s="8" t="s">
        <v>33</v>
      </c>
      <c r="U10" s="8" t="s">
        <v>97</v>
      </c>
      <c r="V10" s="8" t="s">
        <v>32</v>
      </c>
      <c r="W10" s="8" t="s">
        <v>33</v>
      </c>
      <c r="X10" s="8" t="s">
        <v>97</v>
      </c>
      <c r="Y10" s="8" t="s">
        <v>32</v>
      </c>
      <c r="Z10" s="8" t="s">
        <v>33</v>
      </c>
      <c r="AA10" s="8" t="s">
        <v>97</v>
      </c>
      <c r="AB10" s="8" t="s">
        <v>32</v>
      </c>
      <c r="AC10" s="8" t="s">
        <v>33</v>
      </c>
      <c r="AD10" s="8" t="s">
        <v>97</v>
      </c>
      <c r="AE10" s="8" t="s">
        <v>32</v>
      </c>
      <c r="AF10" s="8" t="s">
        <v>33</v>
      </c>
      <c r="AG10" s="8" t="s">
        <v>97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167</v>
      </c>
      <c r="C11" s="12">
        <v>69</v>
      </c>
      <c r="D11" s="12">
        <v>64</v>
      </c>
      <c r="E11" s="12">
        <v>10</v>
      </c>
      <c r="F11" s="12">
        <v>69</v>
      </c>
      <c r="G11" s="12">
        <v>64</v>
      </c>
      <c r="H11" s="12">
        <v>10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6</v>
      </c>
      <c r="V11" s="12">
        <v>6</v>
      </c>
      <c r="W11" s="12">
        <v>0</v>
      </c>
      <c r="X11" s="12">
        <v>6</v>
      </c>
      <c r="Y11" s="12">
        <v>6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</row>
    <row r="12" spans="2:35" ht="20.100000000000001" customHeight="1" thickBot="1" x14ac:dyDescent="0.25">
      <c r="B12" s="4" t="s">
        <v>235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</row>
    <row r="13" spans="2:35" ht="20.100000000000001" customHeight="1" thickBot="1" x14ac:dyDescent="0.25">
      <c r="B13" s="4" t="s">
        <v>236</v>
      </c>
      <c r="C13" s="12">
        <v>14</v>
      </c>
      <c r="D13" s="12">
        <v>14</v>
      </c>
      <c r="E13" s="12">
        <v>0</v>
      </c>
      <c r="F13" s="12">
        <v>14</v>
      </c>
      <c r="G13" s="12">
        <v>14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</row>
    <row r="14" spans="2:35" ht="20.100000000000001" customHeight="1" thickBot="1" x14ac:dyDescent="0.25">
      <c r="B14" s="4" t="s">
        <v>237</v>
      </c>
      <c r="C14" s="12">
        <v>1</v>
      </c>
      <c r="D14" s="12">
        <v>1</v>
      </c>
      <c r="E14" s="12">
        <v>0</v>
      </c>
      <c r="F14" s="12">
        <v>1</v>
      </c>
      <c r="G14" s="12">
        <v>1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</row>
    <row r="15" spans="2:35" ht="20.100000000000001" customHeight="1" thickBot="1" x14ac:dyDescent="0.25">
      <c r="B15" s="4" t="s">
        <v>238</v>
      </c>
      <c r="C15" s="12">
        <v>16</v>
      </c>
      <c r="D15" s="12">
        <v>16</v>
      </c>
      <c r="E15" s="12">
        <v>0</v>
      </c>
      <c r="F15" s="12">
        <v>16</v>
      </c>
      <c r="G15" s="12">
        <v>16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</row>
    <row r="16" spans="2:35" ht="20.100000000000001" customHeight="1" thickBot="1" x14ac:dyDescent="0.25">
      <c r="B16" s="4" t="s">
        <v>633</v>
      </c>
      <c r="C16" s="12">
        <v>1</v>
      </c>
      <c r="D16" s="12">
        <v>1</v>
      </c>
      <c r="E16" s="12">
        <v>0</v>
      </c>
      <c r="F16" s="12">
        <v>1</v>
      </c>
      <c r="G16" s="12">
        <v>1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</row>
    <row r="17" spans="2:35" ht="20.100000000000001" customHeight="1" thickBot="1" x14ac:dyDescent="0.25">
      <c r="B17" s="4" t="s">
        <v>239</v>
      </c>
      <c r="C17" s="12">
        <v>2</v>
      </c>
      <c r="D17" s="12">
        <v>2</v>
      </c>
      <c r="E17" s="12">
        <v>0</v>
      </c>
      <c r="F17" s="12">
        <v>2</v>
      </c>
      <c r="G17" s="12">
        <v>2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</row>
    <row r="18" spans="2:35" ht="20.100000000000001" customHeight="1" thickBot="1" x14ac:dyDescent="0.25">
      <c r="B18" s="4" t="s">
        <v>240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</row>
    <row r="19" spans="2:35" ht="20.100000000000001" customHeight="1" thickBot="1" x14ac:dyDescent="0.25">
      <c r="B19" s="4" t="s">
        <v>241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</row>
    <row r="20" spans="2:35" ht="20.100000000000001" customHeight="1" thickBot="1" x14ac:dyDescent="0.25">
      <c r="B20" s="4" t="s">
        <v>242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</row>
    <row r="21" spans="2:35" ht="20.100000000000001" customHeight="1" thickBot="1" x14ac:dyDescent="0.25">
      <c r="B21" s="4" t="s">
        <v>243</v>
      </c>
      <c r="C21" s="12">
        <v>48</v>
      </c>
      <c r="D21" s="12">
        <v>49</v>
      </c>
      <c r="E21" s="12">
        <v>0</v>
      </c>
      <c r="F21" s="12">
        <v>48</v>
      </c>
      <c r="G21" s="12">
        <v>49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6</v>
      </c>
      <c r="V21" s="12">
        <v>6</v>
      </c>
      <c r="W21" s="12">
        <v>0</v>
      </c>
      <c r="X21" s="12">
        <v>6</v>
      </c>
      <c r="Y21" s="12">
        <v>6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</row>
    <row r="22" spans="2:35" ht="20.100000000000001" customHeight="1" thickBot="1" x14ac:dyDescent="0.25">
      <c r="B22" s="4" t="s">
        <v>168</v>
      </c>
      <c r="C22" s="12">
        <v>33</v>
      </c>
      <c r="D22" s="12">
        <v>31</v>
      </c>
      <c r="E22" s="12">
        <v>2</v>
      </c>
      <c r="F22" s="12">
        <v>33</v>
      </c>
      <c r="G22" s="12">
        <v>31</v>
      </c>
      <c r="H22" s="12">
        <v>2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18</v>
      </c>
      <c r="V22" s="12">
        <v>19</v>
      </c>
      <c r="W22" s="12">
        <v>1</v>
      </c>
      <c r="X22" s="12">
        <v>18</v>
      </c>
      <c r="Y22" s="12">
        <v>19</v>
      </c>
      <c r="Z22" s="12">
        <v>1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</row>
    <row r="23" spans="2:35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</row>
    <row r="24" spans="2:35" ht="20.100000000000001" customHeight="1" thickBot="1" x14ac:dyDescent="0.25">
      <c r="B24" s="4" t="s">
        <v>245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</row>
    <row r="25" spans="2:35" ht="20.100000000000001" customHeight="1" thickBot="1" x14ac:dyDescent="0.25">
      <c r="B25" s="4" t="s">
        <v>246</v>
      </c>
      <c r="C25" s="12">
        <v>44</v>
      </c>
      <c r="D25" s="12">
        <v>45</v>
      </c>
      <c r="E25" s="12">
        <v>0</v>
      </c>
      <c r="F25" s="12">
        <v>42</v>
      </c>
      <c r="G25" s="12">
        <v>43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2</v>
      </c>
      <c r="P25" s="12">
        <v>2</v>
      </c>
      <c r="Q25" s="12">
        <v>0</v>
      </c>
      <c r="R25" s="12">
        <v>0</v>
      </c>
      <c r="S25" s="12">
        <v>0</v>
      </c>
      <c r="T25" s="12">
        <v>0</v>
      </c>
      <c r="U25" s="12">
        <v>1</v>
      </c>
      <c r="V25" s="12">
        <v>1</v>
      </c>
      <c r="W25" s="12">
        <v>0</v>
      </c>
      <c r="X25" s="12">
        <v>1</v>
      </c>
      <c r="Y25" s="12">
        <v>1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</row>
    <row r="26" spans="2:35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</row>
    <row r="27" spans="2:35" ht="20.100000000000001" customHeight="1" thickBot="1" x14ac:dyDescent="0.25">
      <c r="B27" s="6" t="s">
        <v>248</v>
      </c>
      <c r="C27" s="12">
        <v>0</v>
      </c>
      <c r="D27" s="12">
        <v>4</v>
      </c>
      <c r="E27" s="12">
        <v>0</v>
      </c>
      <c r="F27" s="12">
        <v>0</v>
      </c>
      <c r="G27" s="12">
        <v>4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</row>
    <row r="28" spans="2:35" ht="20.100000000000001" customHeight="1" thickBot="1" x14ac:dyDescent="0.25">
      <c r="B28" s="4" t="s">
        <v>249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</row>
    <row r="29" spans="2:35" ht="20.100000000000001" customHeight="1" thickBot="1" x14ac:dyDescent="0.25">
      <c r="B29" s="4" t="s">
        <v>250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</row>
    <row r="30" spans="2:35" ht="20.100000000000001" customHeight="1" thickBot="1" x14ac:dyDescent="0.25">
      <c r="B30" s="4" t="s">
        <v>251</v>
      </c>
      <c r="C30" s="12">
        <v>8</v>
      </c>
      <c r="D30" s="12">
        <v>8</v>
      </c>
      <c r="E30" s="12">
        <v>0</v>
      </c>
      <c r="F30" s="12">
        <v>8</v>
      </c>
      <c r="G30" s="12">
        <v>8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</row>
    <row r="31" spans="2:35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</row>
    <row r="32" spans="2:35" ht="20.100000000000001" customHeight="1" thickBot="1" x14ac:dyDescent="0.25">
      <c r="B32" s="4" t="s">
        <v>634</v>
      </c>
      <c r="C32" s="12">
        <v>12</v>
      </c>
      <c r="D32" s="12">
        <v>21</v>
      </c>
      <c r="E32" s="12">
        <v>3</v>
      </c>
      <c r="F32" s="12">
        <v>12</v>
      </c>
      <c r="G32" s="12">
        <v>21</v>
      </c>
      <c r="H32" s="12">
        <v>3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7</v>
      </c>
      <c r="V32" s="12">
        <v>8</v>
      </c>
      <c r="W32" s="12">
        <v>2</v>
      </c>
      <c r="X32" s="12">
        <v>7</v>
      </c>
      <c r="Y32" s="12">
        <v>8</v>
      </c>
      <c r="Z32" s="12">
        <v>2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</row>
    <row r="33" spans="2:35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</row>
    <row r="34" spans="2:35" ht="20.100000000000001" customHeight="1" thickBot="1" x14ac:dyDescent="0.25">
      <c r="B34" s="4" t="s">
        <v>254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</row>
    <row r="35" spans="2:35" ht="20.100000000000001" customHeight="1" thickBot="1" x14ac:dyDescent="0.25">
      <c r="B35" s="4" t="s">
        <v>635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</row>
    <row r="36" spans="2:35" ht="20.100000000000001" customHeight="1" thickBot="1" x14ac:dyDescent="0.25">
      <c r="B36" s="4" t="s">
        <v>255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</row>
    <row r="37" spans="2:35" ht="20.100000000000001" customHeight="1" thickBot="1" x14ac:dyDescent="0.25">
      <c r="B37" s="4" t="s">
        <v>256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</row>
    <row r="38" spans="2:35" ht="20.100000000000001" customHeight="1" thickBot="1" x14ac:dyDescent="0.25">
      <c r="B38" s="4" t="s">
        <v>257</v>
      </c>
      <c r="C38" s="12">
        <v>66</v>
      </c>
      <c r="D38" s="12">
        <v>66</v>
      </c>
      <c r="E38" s="12">
        <v>0</v>
      </c>
      <c r="F38" s="12">
        <v>66</v>
      </c>
      <c r="G38" s="12">
        <v>66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27</v>
      </c>
      <c r="V38" s="12">
        <v>27</v>
      </c>
      <c r="W38" s="12">
        <v>0</v>
      </c>
      <c r="X38" s="12">
        <v>27</v>
      </c>
      <c r="Y38" s="12">
        <v>27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</row>
    <row r="39" spans="2:35" ht="20.100000000000001" customHeight="1" thickBot="1" x14ac:dyDescent="0.25">
      <c r="B39" s="4" t="s">
        <v>258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</row>
    <row r="40" spans="2:35" ht="20.100000000000001" customHeight="1" thickBot="1" x14ac:dyDescent="0.25">
      <c r="B40" s="4" t="s">
        <v>259</v>
      </c>
      <c r="C40" s="12">
        <v>4</v>
      </c>
      <c r="D40" s="12">
        <v>4</v>
      </c>
      <c r="E40" s="12">
        <v>0</v>
      </c>
      <c r="F40" s="12">
        <v>4</v>
      </c>
      <c r="G40" s="12">
        <v>4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2</v>
      </c>
      <c r="V40" s="12">
        <v>2</v>
      </c>
      <c r="W40" s="12">
        <v>0</v>
      </c>
      <c r="X40" s="12">
        <v>2</v>
      </c>
      <c r="Y40" s="12">
        <v>2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</row>
    <row r="41" spans="2:35" ht="20.100000000000001" customHeight="1" thickBot="1" x14ac:dyDescent="0.25">
      <c r="B41" s="4" t="s">
        <v>169</v>
      </c>
      <c r="C41" s="12">
        <v>124</v>
      </c>
      <c r="D41" s="12">
        <v>117</v>
      </c>
      <c r="E41" s="12">
        <v>15</v>
      </c>
      <c r="F41" s="12">
        <v>124</v>
      </c>
      <c r="G41" s="12">
        <v>117</v>
      </c>
      <c r="H41" s="12">
        <v>15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12</v>
      </c>
      <c r="V41" s="12">
        <v>12</v>
      </c>
      <c r="W41" s="12">
        <v>0</v>
      </c>
      <c r="X41" s="12">
        <v>12</v>
      </c>
      <c r="Y41" s="12">
        <v>12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</row>
    <row r="42" spans="2:35" ht="20.100000000000001" customHeight="1" thickBot="1" x14ac:dyDescent="0.25">
      <c r="B42" s="4" t="s">
        <v>260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</row>
    <row r="43" spans="2:35" ht="20.100000000000001" customHeight="1" thickBot="1" x14ac:dyDescent="0.25">
      <c r="B43" s="4" t="s">
        <v>261</v>
      </c>
      <c r="C43" s="12">
        <v>14</v>
      </c>
      <c r="D43" s="12">
        <v>14</v>
      </c>
      <c r="E43" s="12">
        <v>0</v>
      </c>
      <c r="F43" s="12">
        <v>14</v>
      </c>
      <c r="G43" s="12">
        <v>14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</row>
    <row r="44" spans="2:35" ht="20.100000000000001" customHeight="1" thickBot="1" x14ac:dyDescent="0.25">
      <c r="B44" s="4" t="s">
        <v>262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</row>
    <row r="45" spans="2:35" ht="20.100000000000001" customHeight="1" thickBot="1" x14ac:dyDescent="0.25">
      <c r="B45" s="4" t="s">
        <v>636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</row>
    <row r="46" spans="2:35" ht="20.100000000000001" customHeight="1" thickBot="1" x14ac:dyDescent="0.25">
      <c r="B46" s="4" t="s">
        <v>263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</row>
    <row r="47" spans="2:35" ht="20.100000000000001" customHeight="1" thickBot="1" x14ac:dyDescent="0.25">
      <c r="B47" s="4" t="s">
        <v>264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</row>
    <row r="48" spans="2:35" ht="20.100000000000001" customHeight="1" thickBot="1" x14ac:dyDescent="0.25">
      <c r="B48" s="4" t="s">
        <v>170</v>
      </c>
      <c r="C48" s="12">
        <v>152</v>
      </c>
      <c r="D48" s="12">
        <v>141</v>
      </c>
      <c r="E48" s="12">
        <v>16</v>
      </c>
      <c r="F48" s="12">
        <v>152</v>
      </c>
      <c r="G48" s="12">
        <v>141</v>
      </c>
      <c r="H48" s="12">
        <v>16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14</v>
      </c>
      <c r="V48" s="12">
        <v>16</v>
      </c>
      <c r="W48" s="12">
        <v>0</v>
      </c>
      <c r="X48" s="12">
        <v>14</v>
      </c>
      <c r="Y48" s="12">
        <v>16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</row>
    <row r="49" spans="2:35" ht="20.100000000000001" customHeight="1" thickBot="1" x14ac:dyDescent="0.25">
      <c r="B49" s="4" t="s">
        <v>265</v>
      </c>
      <c r="C49" s="12">
        <v>13</v>
      </c>
      <c r="D49" s="12">
        <v>13</v>
      </c>
      <c r="E49" s="12">
        <v>0</v>
      </c>
      <c r="F49" s="12">
        <v>13</v>
      </c>
      <c r="G49" s="12">
        <v>13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14</v>
      </c>
      <c r="V49" s="12">
        <v>14</v>
      </c>
      <c r="W49" s="12">
        <v>0</v>
      </c>
      <c r="X49" s="12">
        <v>14</v>
      </c>
      <c r="Y49" s="12">
        <v>14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</row>
    <row r="50" spans="2:35" ht="20.100000000000001" customHeight="1" thickBot="1" x14ac:dyDescent="0.25">
      <c r="B50" s="4" t="s">
        <v>266</v>
      </c>
      <c r="C50" s="12">
        <v>3</v>
      </c>
      <c r="D50" s="12">
        <v>3</v>
      </c>
      <c r="E50" s="12">
        <v>0</v>
      </c>
      <c r="F50" s="12">
        <v>3</v>
      </c>
      <c r="G50" s="12">
        <v>3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</row>
    <row r="51" spans="2:35" ht="20.100000000000001" customHeight="1" thickBot="1" x14ac:dyDescent="0.25">
      <c r="B51" s="4" t="s">
        <v>267</v>
      </c>
      <c r="C51" s="12">
        <v>1</v>
      </c>
      <c r="D51" s="12">
        <v>0</v>
      </c>
      <c r="E51" s="12">
        <v>1</v>
      </c>
      <c r="F51" s="12">
        <v>0</v>
      </c>
      <c r="G51" s="12">
        <v>0</v>
      </c>
      <c r="H51" s="12">
        <v>0</v>
      </c>
      <c r="I51" s="12">
        <v>1</v>
      </c>
      <c r="J51" s="12">
        <v>0</v>
      </c>
      <c r="K51" s="12">
        <v>1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</row>
    <row r="52" spans="2:35" ht="20.100000000000001" customHeight="1" thickBot="1" x14ac:dyDescent="0.25">
      <c r="B52" s="4" t="s">
        <v>268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</row>
    <row r="53" spans="2:35" ht="20.100000000000001" customHeight="1" thickBot="1" x14ac:dyDescent="0.25">
      <c r="B53" s="4" t="s">
        <v>269</v>
      </c>
      <c r="C53" s="12">
        <v>3</v>
      </c>
      <c r="D53" s="12">
        <v>3</v>
      </c>
      <c r="E53" s="12">
        <v>0</v>
      </c>
      <c r="F53" s="12">
        <v>3</v>
      </c>
      <c r="G53" s="12">
        <v>3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</row>
    <row r="54" spans="2:35" ht="20.100000000000001" customHeight="1" thickBot="1" x14ac:dyDescent="0.25">
      <c r="B54" s="4" t="s">
        <v>270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</row>
    <row r="55" spans="2:35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</row>
    <row r="56" spans="2:35" ht="20.100000000000001" customHeight="1" thickBot="1" x14ac:dyDescent="0.25">
      <c r="B56" s="4" t="s">
        <v>171</v>
      </c>
      <c r="C56" s="12">
        <v>53</v>
      </c>
      <c r="D56" s="12">
        <v>55</v>
      </c>
      <c r="E56" s="12">
        <v>1</v>
      </c>
      <c r="F56" s="12">
        <v>53</v>
      </c>
      <c r="G56" s="12">
        <v>55</v>
      </c>
      <c r="H56" s="12">
        <v>1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5</v>
      </c>
      <c r="V56" s="12">
        <v>5</v>
      </c>
      <c r="W56" s="12">
        <v>0</v>
      </c>
      <c r="X56" s="12">
        <v>5</v>
      </c>
      <c r="Y56" s="12">
        <v>5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</row>
    <row r="57" spans="2:35" ht="20.100000000000001" customHeight="1" thickBot="1" x14ac:dyDescent="0.25">
      <c r="B57" s="4" t="s">
        <v>272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</row>
    <row r="58" spans="2:35" ht="20.100000000000001" customHeight="1" thickBot="1" x14ac:dyDescent="0.25">
      <c r="B58" s="4" t="s">
        <v>273</v>
      </c>
      <c r="C58" s="12">
        <v>1</v>
      </c>
      <c r="D58" s="12">
        <v>1</v>
      </c>
      <c r="E58" s="12">
        <v>0</v>
      </c>
      <c r="F58" s="12">
        <v>1</v>
      </c>
      <c r="G58" s="12">
        <v>1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</row>
    <row r="59" spans="2:35" ht="20.100000000000001" customHeight="1" thickBot="1" x14ac:dyDescent="0.25">
      <c r="B59" s="4" t="s">
        <v>274</v>
      </c>
      <c r="C59" s="12">
        <v>3</v>
      </c>
      <c r="D59" s="12">
        <v>1</v>
      </c>
      <c r="E59" s="12">
        <v>2</v>
      </c>
      <c r="F59" s="12">
        <v>3</v>
      </c>
      <c r="G59" s="12">
        <v>1</v>
      </c>
      <c r="H59" s="12">
        <v>2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</row>
    <row r="60" spans="2:35" ht="20.100000000000001" customHeight="1" thickBot="1" x14ac:dyDescent="0.25">
      <c r="B60" s="4" t="s">
        <v>275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</row>
    <row r="61" spans="2:35" ht="20.100000000000001" customHeight="1" thickBot="1" x14ac:dyDescent="0.25">
      <c r="B61" s="4" t="s">
        <v>172</v>
      </c>
      <c r="C61" s="12">
        <v>50</v>
      </c>
      <c r="D61" s="12">
        <v>42</v>
      </c>
      <c r="E61" s="12">
        <v>11</v>
      </c>
      <c r="F61" s="12">
        <v>36</v>
      </c>
      <c r="G61" s="12">
        <v>28</v>
      </c>
      <c r="H61" s="12">
        <v>11</v>
      </c>
      <c r="I61" s="12">
        <v>14</v>
      </c>
      <c r="J61" s="12">
        <v>14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7</v>
      </c>
      <c r="V61" s="12">
        <v>7</v>
      </c>
      <c r="W61" s="12">
        <v>0</v>
      </c>
      <c r="X61" s="12">
        <v>7</v>
      </c>
      <c r="Y61" s="12">
        <v>7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</row>
    <row r="62" spans="2:35" ht="20.100000000000001" customHeight="1" thickBot="1" x14ac:dyDescent="0.25">
      <c r="B62" s="4" t="s">
        <v>276</v>
      </c>
      <c r="C62" s="12">
        <v>14</v>
      </c>
      <c r="D62" s="12">
        <v>14</v>
      </c>
      <c r="E62" s="12">
        <v>7</v>
      </c>
      <c r="F62" s="12">
        <v>14</v>
      </c>
      <c r="G62" s="12">
        <v>14</v>
      </c>
      <c r="H62" s="12">
        <v>7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</row>
    <row r="63" spans="2:35" ht="20.100000000000001" customHeight="1" thickBot="1" x14ac:dyDescent="0.25">
      <c r="B63" s="4" t="s">
        <v>277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</row>
    <row r="64" spans="2:35" ht="20.100000000000001" customHeight="1" thickBot="1" x14ac:dyDescent="0.25">
      <c r="B64" s="4" t="s">
        <v>278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</row>
    <row r="65" spans="2:35" ht="20.100000000000001" customHeight="1" thickBot="1" x14ac:dyDescent="0.25">
      <c r="B65" s="4" t="s">
        <v>279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</row>
    <row r="66" spans="2:35" ht="20.100000000000001" customHeight="1" thickBot="1" x14ac:dyDescent="0.25">
      <c r="B66" s="4" t="s">
        <v>280</v>
      </c>
      <c r="C66" s="12">
        <v>1</v>
      </c>
      <c r="D66" s="12">
        <v>1</v>
      </c>
      <c r="E66" s="12">
        <v>0</v>
      </c>
      <c r="F66" s="12">
        <v>1</v>
      </c>
      <c r="G66" s="12">
        <v>1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</row>
    <row r="67" spans="2:35" ht="20.100000000000001" customHeight="1" thickBot="1" x14ac:dyDescent="0.25">
      <c r="B67" s="4" t="s">
        <v>281</v>
      </c>
      <c r="C67" s="12">
        <v>15</v>
      </c>
      <c r="D67" s="12">
        <v>15</v>
      </c>
      <c r="E67" s="12">
        <v>0</v>
      </c>
      <c r="F67" s="12">
        <v>15</v>
      </c>
      <c r="G67" s="12">
        <v>15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</row>
    <row r="68" spans="2:35" ht="20.100000000000001" customHeight="1" thickBot="1" x14ac:dyDescent="0.25">
      <c r="B68" s="4" t="s">
        <v>282</v>
      </c>
      <c r="C68" s="12">
        <v>14</v>
      </c>
      <c r="D68" s="12">
        <v>14</v>
      </c>
      <c r="E68" s="12">
        <v>0</v>
      </c>
      <c r="F68" s="12">
        <v>14</v>
      </c>
      <c r="G68" s="12">
        <v>14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10</v>
      </c>
      <c r="V68" s="12">
        <v>10</v>
      </c>
      <c r="W68" s="12">
        <v>0</v>
      </c>
      <c r="X68" s="12">
        <v>10</v>
      </c>
      <c r="Y68" s="12">
        <v>10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</row>
    <row r="69" spans="2:35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</row>
    <row r="70" spans="2:35" ht="20.100000000000001" customHeight="1" thickBot="1" x14ac:dyDescent="0.25">
      <c r="B70" s="4" t="s">
        <v>284</v>
      </c>
      <c r="C70" s="12">
        <v>13</v>
      </c>
      <c r="D70" s="12">
        <v>12</v>
      </c>
      <c r="E70" s="12">
        <v>1</v>
      </c>
      <c r="F70" s="12">
        <v>13</v>
      </c>
      <c r="G70" s="12">
        <v>12</v>
      </c>
      <c r="H70" s="12">
        <v>1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14</v>
      </c>
      <c r="V70" s="12">
        <v>14</v>
      </c>
      <c r="W70" s="12">
        <v>0</v>
      </c>
      <c r="X70" s="12">
        <v>14</v>
      </c>
      <c r="Y70" s="12">
        <v>14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</row>
    <row r="71" spans="2:35" ht="20.100000000000001" customHeight="1" thickBot="1" x14ac:dyDescent="0.25">
      <c r="B71" s="4" t="s">
        <v>285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</row>
    <row r="72" spans="2:35" ht="20.100000000000001" customHeight="1" thickBot="1" x14ac:dyDescent="0.25">
      <c r="B72" s="4" t="s">
        <v>637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</row>
    <row r="73" spans="2:35" ht="20.100000000000001" customHeight="1" thickBot="1" x14ac:dyDescent="0.25">
      <c r="B73" s="4" t="s">
        <v>173</v>
      </c>
      <c r="C73" s="12">
        <v>269</v>
      </c>
      <c r="D73" s="12">
        <v>256</v>
      </c>
      <c r="E73" s="12">
        <v>31</v>
      </c>
      <c r="F73" s="12">
        <v>269</v>
      </c>
      <c r="G73" s="12">
        <v>256</v>
      </c>
      <c r="H73" s="12">
        <v>31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42</v>
      </c>
      <c r="V73" s="12">
        <v>36</v>
      </c>
      <c r="W73" s="12">
        <v>10</v>
      </c>
      <c r="X73" s="12">
        <v>42</v>
      </c>
      <c r="Y73" s="12">
        <v>36</v>
      </c>
      <c r="Z73" s="12">
        <v>10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</row>
    <row r="74" spans="2:35" ht="20.100000000000001" customHeight="1" thickBot="1" x14ac:dyDescent="0.25">
      <c r="B74" s="4" t="s">
        <v>286</v>
      </c>
      <c r="C74" s="12">
        <v>88</v>
      </c>
      <c r="D74" s="12">
        <v>88</v>
      </c>
      <c r="E74" s="12">
        <v>0</v>
      </c>
      <c r="F74" s="12">
        <v>88</v>
      </c>
      <c r="G74" s="12">
        <v>88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</row>
    <row r="75" spans="2:35" ht="20.100000000000001" customHeight="1" thickBot="1" x14ac:dyDescent="0.25">
      <c r="B75" s="4" t="s">
        <v>287</v>
      </c>
      <c r="C75" s="12">
        <v>58</v>
      </c>
      <c r="D75" s="12">
        <v>63</v>
      </c>
      <c r="E75" s="12">
        <v>1</v>
      </c>
      <c r="F75" s="12">
        <v>58</v>
      </c>
      <c r="G75" s="12">
        <v>63</v>
      </c>
      <c r="H75" s="12">
        <v>1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8</v>
      </c>
      <c r="V75" s="12">
        <v>6</v>
      </c>
      <c r="W75" s="12">
        <v>2</v>
      </c>
      <c r="X75" s="12">
        <v>8</v>
      </c>
      <c r="Y75" s="12">
        <v>6</v>
      </c>
      <c r="Z75" s="12">
        <v>2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</row>
    <row r="76" spans="2:35" ht="20.100000000000001" customHeight="1" thickBot="1" x14ac:dyDescent="0.25">
      <c r="B76" s="4" t="s">
        <v>288</v>
      </c>
      <c r="C76" s="12">
        <v>33</v>
      </c>
      <c r="D76" s="12">
        <v>31</v>
      </c>
      <c r="E76" s="12">
        <v>5</v>
      </c>
      <c r="F76" s="12">
        <v>33</v>
      </c>
      <c r="G76" s="12">
        <v>29</v>
      </c>
      <c r="H76" s="12">
        <v>4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2</v>
      </c>
      <c r="Q76" s="12">
        <v>1</v>
      </c>
      <c r="R76" s="12">
        <v>0</v>
      </c>
      <c r="S76" s="12">
        <v>0</v>
      </c>
      <c r="T76" s="12">
        <v>0</v>
      </c>
      <c r="U76" s="12">
        <v>8</v>
      </c>
      <c r="V76" s="12">
        <v>7</v>
      </c>
      <c r="W76" s="12">
        <v>1</v>
      </c>
      <c r="X76" s="12">
        <v>8</v>
      </c>
      <c r="Y76" s="12">
        <v>7</v>
      </c>
      <c r="Z76" s="12">
        <v>1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</row>
    <row r="77" spans="2:35" ht="20.100000000000001" customHeight="1" thickBot="1" x14ac:dyDescent="0.25">
      <c r="B77" s="4" t="s">
        <v>289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</row>
    <row r="78" spans="2:35" ht="20.100000000000001" customHeight="1" thickBot="1" x14ac:dyDescent="0.25">
      <c r="B78" s="4" t="s">
        <v>290</v>
      </c>
      <c r="C78" s="12">
        <v>1</v>
      </c>
      <c r="D78" s="12">
        <v>1</v>
      </c>
      <c r="E78" s="12">
        <v>0</v>
      </c>
      <c r="F78" s="12">
        <v>1</v>
      </c>
      <c r="G78" s="12">
        <v>1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</row>
    <row r="79" spans="2:35" ht="20.100000000000001" customHeight="1" thickBot="1" x14ac:dyDescent="0.25">
      <c r="B79" s="4" t="s">
        <v>291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</row>
    <row r="80" spans="2:35" ht="20.100000000000001" customHeight="1" thickBot="1" x14ac:dyDescent="0.25">
      <c r="B80" s="4" t="s">
        <v>292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</row>
    <row r="81" spans="2:35" ht="20.100000000000001" customHeight="1" thickBot="1" x14ac:dyDescent="0.25">
      <c r="B81" s="4" t="s">
        <v>293</v>
      </c>
      <c r="C81" s="12">
        <v>112</v>
      </c>
      <c r="D81" s="12">
        <v>107</v>
      </c>
      <c r="E81" s="12">
        <v>15</v>
      </c>
      <c r="F81" s="12">
        <v>112</v>
      </c>
      <c r="G81" s="12">
        <v>107</v>
      </c>
      <c r="H81" s="12">
        <v>15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</row>
    <row r="82" spans="2:35" ht="20.100000000000001" customHeight="1" thickBot="1" x14ac:dyDescent="0.25">
      <c r="B82" s="4" t="s">
        <v>294</v>
      </c>
      <c r="C82" s="12">
        <v>21</v>
      </c>
      <c r="D82" s="12">
        <v>21</v>
      </c>
      <c r="E82" s="12">
        <v>0</v>
      </c>
      <c r="F82" s="12">
        <v>18</v>
      </c>
      <c r="G82" s="12">
        <v>18</v>
      </c>
      <c r="H82" s="12">
        <v>0</v>
      </c>
      <c r="I82" s="12">
        <v>3</v>
      </c>
      <c r="J82" s="12">
        <v>3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5</v>
      </c>
      <c r="V82" s="12">
        <v>5</v>
      </c>
      <c r="W82" s="12">
        <v>0</v>
      </c>
      <c r="X82" s="12">
        <v>5</v>
      </c>
      <c r="Y82" s="12">
        <v>5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</row>
    <row r="83" spans="2:35" ht="20.100000000000001" customHeight="1" thickBot="1" x14ac:dyDescent="0.25">
      <c r="B83" s="4" t="s">
        <v>295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</row>
    <row r="84" spans="2:35" ht="20.100000000000001" customHeight="1" thickBot="1" x14ac:dyDescent="0.25">
      <c r="B84" s="4" t="s">
        <v>296</v>
      </c>
      <c r="C84" s="12">
        <v>5</v>
      </c>
      <c r="D84" s="12">
        <v>5</v>
      </c>
      <c r="E84" s="12">
        <v>0</v>
      </c>
      <c r="F84" s="12">
        <v>5</v>
      </c>
      <c r="G84" s="12">
        <v>5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</row>
    <row r="85" spans="2:35" ht="20.100000000000001" customHeight="1" thickBot="1" x14ac:dyDescent="0.25">
      <c r="B85" s="4" t="s">
        <v>297</v>
      </c>
      <c r="C85" s="12">
        <v>5</v>
      </c>
      <c r="D85" s="12">
        <v>7</v>
      </c>
      <c r="E85" s="12">
        <v>1</v>
      </c>
      <c r="F85" s="12">
        <v>5</v>
      </c>
      <c r="G85" s="12">
        <v>7</v>
      </c>
      <c r="H85" s="12">
        <v>1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</row>
    <row r="86" spans="2:35" ht="20.100000000000001" customHeight="1" thickBot="1" x14ac:dyDescent="0.25">
      <c r="B86" s="4" t="s">
        <v>298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</row>
    <row r="87" spans="2:35" ht="20.100000000000001" customHeight="1" thickBot="1" x14ac:dyDescent="0.25">
      <c r="B87" s="4" t="s">
        <v>299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</row>
    <row r="88" spans="2:35" ht="20.100000000000001" customHeight="1" thickBot="1" x14ac:dyDescent="0.25">
      <c r="B88" s="4" t="s">
        <v>174</v>
      </c>
      <c r="C88" s="12">
        <v>138</v>
      </c>
      <c r="D88" s="12">
        <v>147</v>
      </c>
      <c r="E88" s="12">
        <v>5</v>
      </c>
      <c r="F88" s="12">
        <v>138</v>
      </c>
      <c r="G88" s="12">
        <v>147</v>
      </c>
      <c r="H88" s="12">
        <v>5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52</v>
      </c>
      <c r="V88" s="12">
        <v>54</v>
      </c>
      <c r="W88" s="12">
        <v>0</v>
      </c>
      <c r="X88" s="12">
        <v>52</v>
      </c>
      <c r="Y88" s="12">
        <v>54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</row>
    <row r="89" spans="2:35" ht="20.100000000000001" customHeight="1" thickBot="1" x14ac:dyDescent="0.25">
      <c r="B89" s="4" t="s">
        <v>300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</row>
    <row r="90" spans="2:35" ht="20.100000000000001" customHeight="1" thickBot="1" x14ac:dyDescent="0.25">
      <c r="B90" s="4" t="s">
        <v>301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</row>
    <row r="91" spans="2:35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</row>
    <row r="92" spans="2:35" ht="20.100000000000001" customHeight="1" thickBot="1" x14ac:dyDescent="0.25">
      <c r="B92" s="4" t="s">
        <v>303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</row>
    <row r="93" spans="2:35" ht="20.100000000000001" customHeight="1" thickBot="1" x14ac:dyDescent="0.25">
      <c r="B93" s="4" t="s">
        <v>304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</row>
    <row r="94" spans="2:35" ht="20.100000000000001" customHeight="1" thickBot="1" x14ac:dyDescent="0.25">
      <c r="B94" s="4" t="s">
        <v>305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</row>
    <row r="95" spans="2:35" ht="20.100000000000001" customHeight="1" thickBot="1" x14ac:dyDescent="0.25">
      <c r="B95" s="4" t="s">
        <v>306</v>
      </c>
      <c r="C95" s="12">
        <v>6</v>
      </c>
      <c r="D95" s="12">
        <v>8</v>
      </c>
      <c r="E95" s="12">
        <v>0</v>
      </c>
      <c r="F95" s="12">
        <v>6</v>
      </c>
      <c r="G95" s="12">
        <v>8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6</v>
      </c>
      <c r="V95" s="12">
        <v>8</v>
      </c>
      <c r="W95" s="12">
        <v>0</v>
      </c>
      <c r="X95" s="12">
        <v>6</v>
      </c>
      <c r="Y95" s="12">
        <v>8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</row>
    <row r="96" spans="2:35" ht="20.100000000000001" customHeight="1" thickBot="1" x14ac:dyDescent="0.25">
      <c r="B96" s="4" t="s">
        <v>307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</row>
    <row r="97" spans="2:35" ht="20.100000000000001" customHeight="1" thickBot="1" x14ac:dyDescent="0.25">
      <c r="B97" s="4" t="s">
        <v>308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</row>
    <row r="98" spans="2:35" ht="20.100000000000001" customHeight="1" thickBot="1" x14ac:dyDescent="0.25">
      <c r="B98" s="4" t="s">
        <v>309</v>
      </c>
      <c r="C98" s="12">
        <v>53</v>
      </c>
      <c r="D98" s="12">
        <v>61</v>
      </c>
      <c r="E98" s="12">
        <v>3</v>
      </c>
      <c r="F98" s="12">
        <v>53</v>
      </c>
      <c r="G98" s="12">
        <v>61</v>
      </c>
      <c r="H98" s="12">
        <v>3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13</v>
      </c>
      <c r="V98" s="12">
        <v>14</v>
      </c>
      <c r="W98" s="12">
        <v>0</v>
      </c>
      <c r="X98" s="12">
        <v>13</v>
      </c>
      <c r="Y98" s="12">
        <v>14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</row>
    <row r="99" spans="2:35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</row>
    <row r="100" spans="2:35" ht="20.100000000000001" customHeight="1" thickBot="1" x14ac:dyDescent="0.25">
      <c r="B100" s="4" t="s">
        <v>311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</row>
    <row r="101" spans="2:35" ht="20.100000000000001" customHeight="1" thickBot="1" x14ac:dyDescent="0.25">
      <c r="B101" s="4" t="s">
        <v>175</v>
      </c>
      <c r="C101" s="12">
        <v>12</v>
      </c>
      <c r="D101" s="12">
        <v>12</v>
      </c>
      <c r="E101" s="12">
        <v>0</v>
      </c>
      <c r="F101" s="12">
        <v>12</v>
      </c>
      <c r="G101" s="12">
        <v>12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</row>
    <row r="102" spans="2:35" ht="20.100000000000001" customHeight="1" thickBot="1" x14ac:dyDescent="0.25">
      <c r="B102" s="4" t="s">
        <v>312</v>
      </c>
      <c r="C102" s="12">
        <v>9</v>
      </c>
      <c r="D102" s="12">
        <v>14</v>
      </c>
      <c r="E102" s="12">
        <v>0</v>
      </c>
      <c r="F102" s="12">
        <v>9</v>
      </c>
      <c r="G102" s="12">
        <v>14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6</v>
      </c>
      <c r="V102" s="12">
        <v>11</v>
      </c>
      <c r="W102" s="12">
        <v>0</v>
      </c>
      <c r="X102" s="12">
        <v>6</v>
      </c>
      <c r="Y102" s="12">
        <v>11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</row>
    <row r="103" spans="2:35" ht="20.100000000000001" customHeight="1" thickBot="1" x14ac:dyDescent="0.25">
      <c r="B103" s="4" t="s">
        <v>313</v>
      </c>
      <c r="C103" s="12">
        <v>15</v>
      </c>
      <c r="D103" s="12">
        <v>15</v>
      </c>
      <c r="E103" s="12">
        <v>0</v>
      </c>
      <c r="F103" s="12">
        <v>15</v>
      </c>
      <c r="G103" s="12">
        <v>15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</row>
    <row r="104" spans="2:35" ht="20.100000000000001" customHeight="1" thickBot="1" x14ac:dyDescent="0.25">
      <c r="B104" s="4" t="s">
        <v>314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</row>
    <row r="105" spans="2:35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</row>
    <row r="106" spans="2:35" ht="20.100000000000001" customHeight="1" thickBot="1" x14ac:dyDescent="0.25">
      <c r="B106" s="4" t="s">
        <v>176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</row>
    <row r="107" spans="2:35" ht="20.100000000000001" customHeight="1" thickBot="1" x14ac:dyDescent="0.25">
      <c r="B107" s="4" t="s">
        <v>316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</row>
    <row r="108" spans="2:35" ht="20.100000000000001" customHeight="1" thickBot="1" x14ac:dyDescent="0.25">
      <c r="B108" s="4" t="s">
        <v>317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</row>
    <row r="109" spans="2:35" ht="20.100000000000001" customHeight="1" thickBot="1" x14ac:dyDescent="0.25">
      <c r="B109" s="4" t="s">
        <v>177</v>
      </c>
      <c r="C109" s="12">
        <v>181</v>
      </c>
      <c r="D109" s="12">
        <v>186</v>
      </c>
      <c r="E109" s="12">
        <v>3</v>
      </c>
      <c r="F109" s="12">
        <v>177</v>
      </c>
      <c r="G109" s="12">
        <v>182</v>
      </c>
      <c r="H109" s="12">
        <v>3</v>
      </c>
      <c r="I109" s="12">
        <v>4</v>
      </c>
      <c r="J109" s="12">
        <v>4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34</v>
      </c>
      <c r="V109" s="12">
        <v>33</v>
      </c>
      <c r="W109" s="12">
        <v>1</v>
      </c>
      <c r="X109" s="12">
        <v>34</v>
      </c>
      <c r="Y109" s="12">
        <v>33</v>
      </c>
      <c r="Z109" s="12">
        <v>1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</row>
    <row r="110" spans="2:35" ht="20.100000000000001" customHeight="1" thickBot="1" x14ac:dyDescent="0.25">
      <c r="B110" s="4" t="s">
        <v>318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</row>
    <row r="111" spans="2:35" ht="20.100000000000001" customHeight="1" thickBot="1" x14ac:dyDescent="0.25">
      <c r="B111" s="4" t="s">
        <v>319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</row>
    <row r="112" spans="2:35" ht="20.100000000000001" customHeight="1" thickBot="1" x14ac:dyDescent="0.25">
      <c r="B112" s="4" t="s">
        <v>320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</row>
    <row r="113" spans="2:35" ht="20.100000000000001" customHeight="1" thickBot="1" x14ac:dyDescent="0.25">
      <c r="B113" s="4" t="s">
        <v>321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</row>
    <row r="114" spans="2:35" ht="20.100000000000001" customHeight="1" thickBot="1" x14ac:dyDescent="0.25">
      <c r="B114" s="4" t="s">
        <v>322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</row>
    <row r="115" spans="2:35" ht="20.100000000000001" customHeight="1" thickBot="1" x14ac:dyDescent="0.25">
      <c r="B115" s="4" t="s">
        <v>323</v>
      </c>
      <c r="C115" s="12">
        <v>1</v>
      </c>
      <c r="D115" s="12">
        <v>1</v>
      </c>
      <c r="E115" s="12">
        <v>0</v>
      </c>
      <c r="F115" s="12">
        <v>1</v>
      </c>
      <c r="G115" s="12">
        <v>1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</row>
    <row r="116" spans="2:35" ht="20.100000000000001" customHeight="1" thickBot="1" x14ac:dyDescent="0.25">
      <c r="B116" s="4" t="s">
        <v>324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</row>
    <row r="117" spans="2:35" ht="20.100000000000001" customHeight="1" thickBot="1" x14ac:dyDescent="0.25">
      <c r="B117" s="4" t="s">
        <v>325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</row>
    <row r="118" spans="2:35" ht="20.100000000000001" customHeight="1" thickBot="1" x14ac:dyDescent="0.25">
      <c r="B118" s="4" t="s">
        <v>326</v>
      </c>
      <c r="C118" s="12">
        <v>8</v>
      </c>
      <c r="D118" s="12">
        <v>5</v>
      </c>
      <c r="E118" s="12">
        <v>3</v>
      </c>
      <c r="F118" s="12">
        <v>8</v>
      </c>
      <c r="G118" s="12">
        <v>5</v>
      </c>
      <c r="H118" s="12">
        <v>3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</row>
    <row r="119" spans="2:35" ht="20.100000000000001" customHeight="1" thickBot="1" x14ac:dyDescent="0.25">
      <c r="B119" s="4" t="s">
        <v>327</v>
      </c>
      <c r="C119" s="12">
        <v>3</v>
      </c>
      <c r="D119" s="12">
        <v>4</v>
      </c>
      <c r="E119" s="12">
        <v>0</v>
      </c>
      <c r="F119" s="12">
        <v>3</v>
      </c>
      <c r="G119" s="12">
        <v>4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</row>
    <row r="120" spans="2:35" ht="20.100000000000001" customHeight="1" thickBot="1" x14ac:dyDescent="0.25">
      <c r="B120" s="4" t="s">
        <v>328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</row>
    <row r="121" spans="2:35" ht="20.100000000000001" customHeight="1" thickBot="1" x14ac:dyDescent="0.25">
      <c r="B121" s="4" t="s">
        <v>329</v>
      </c>
      <c r="C121" s="12">
        <v>145</v>
      </c>
      <c r="D121" s="12">
        <v>143</v>
      </c>
      <c r="E121" s="12">
        <v>0</v>
      </c>
      <c r="F121" s="12">
        <v>145</v>
      </c>
      <c r="G121" s="12">
        <v>143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12</v>
      </c>
      <c r="V121" s="12">
        <v>10</v>
      </c>
      <c r="W121" s="12">
        <v>1</v>
      </c>
      <c r="X121" s="12">
        <v>12</v>
      </c>
      <c r="Y121" s="12">
        <v>10</v>
      </c>
      <c r="Z121" s="12">
        <v>1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</row>
    <row r="122" spans="2:35" ht="20.100000000000001" customHeight="1" thickBot="1" x14ac:dyDescent="0.25">
      <c r="B122" s="4" t="s">
        <v>330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</row>
    <row r="123" spans="2:35" ht="20.100000000000001" customHeight="1" thickBot="1" x14ac:dyDescent="0.25">
      <c r="B123" s="4" t="s">
        <v>331</v>
      </c>
      <c r="C123" s="12">
        <v>94</v>
      </c>
      <c r="D123" s="12">
        <v>95</v>
      </c>
      <c r="E123" s="12">
        <v>4</v>
      </c>
      <c r="F123" s="12">
        <v>94</v>
      </c>
      <c r="G123" s="12">
        <v>95</v>
      </c>
      <c r="H123" s="12">
        <v>4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12</v>
      </c>
      <c r="V123" s="12">
        <v>12</v>
      </c>
      <c r="W123" s="12">
        <v>1</v>
      </c>
      <c r="X123" s="12">
        <v>12</v>
      </c>
      <c r="Y123" s="12">
        <v>12</v>
      </c>
      <c r="Z123" s="12">
        <v>1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</row>
    <row r="124" spans="2:35" ht="20.100000000000001" customHeight="1" thickBot="1" x14ac:dyDescent="0.25">
      <c r="B124" s="4" t="s">
        <v>332</v>
      </c>
      <c r="C124" s="12">
        <v>28</v>
      </c>
      <c r="D124" s="12">
        <v>28</v>
      </c>
      <c r="E124" s="12">
        <v>0</v>
      </c>
      <c r="F124" s="12">
        <v>28</v>
      </c>
      <c r="G124" s="12">
        <v>28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</row>
    <row r="125" spans="2:35" ht="20.100000000000001" customHeight="1" thickBot="1" x14ac:dyDescent="0.25">
      <c r="B125" s="4" t="s">
        <v>333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</row>
    <row r="126" spans="2:35" ht="20.100000000000001" customHeight="1" thickBot="1" x14ac:dyDescent="0.25">
      <c r="B126" s="4" t="s">
        <v>334</v>
      </c>
      <c r="C126" s="12">
        <v>11</v>
      </c>
      <c r="D126" s="12">
        <v>9</v>
      </c>
      <c r="E126" s="12">
        <v>2</v>
      </c>
      <c r="F126" s="12">
        <v>11</v>
      </c>
      <c r="G126" s="12">
        <v>9</v>
      </c>
      <c r="H126" s="12">
        <v>2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</row>
    <row r="127" spans="2:35" ht="20.100000000000001" customHeight="1" thickBot="1" x14ac:dyDescent="0.25">
      <c r="B127" s="4" t="s">
        <v>335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</row>
    <row r="128" spans="2:35" ht="20.100000000000001" customHeight="1" thickBot="1" x14ac:dyDescent="0.25">
      <c r="B128" s="4" t="s">
        <v>336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</row>
    <row r="129" spans="2:35" ht="20.100000000000001" customHeight="1" thickBot="1" x14ac:dyDescent="0.25">
      <c r="B129" s="4" t="s">
        <v>337</v>
      </c>
      <c r="C129" s="12">
        <v>8</v>
      </c>
      <c r="D129" s="12">
        <v>8</v>
      </c>
      <c r="E129" s="12">
        <v>0</v>
      </c>
      <c r="F129" s="12">
        <v>8</v>
      </c>
      <c r="G129" s="12">
        <v>8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</row>
    <row r="130" spans="2:35" ht="20.100000000000001" customHeight="1" thickBot="1" x14ac:dyDescent="0.25">
      <c r="B130" s="4" t="s">
        <v>338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</row>
    <row r="131" spans="2:35" ht="20.100000000000001" customHeight="1" thickBot="1" x14ac:dyDescent="0.25">
      <c r="B131" s="4" t="s">
        <v>339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</row>
    <row r="132" spans="2:35" ht="20.100000000000001" customHeight="1" thickBot="1" x14ac:dyDescent="0.25">
      <c r="B132" s="4" t="s">
        <v>638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</row>
    <row r="133" spans="2:35" ht="20.100000000000001" customHeight="1" thickBot="1" x14ac:dyDescent="0.25">
      <c r="B133" s="4" t="s">
        <v>340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</row>
    <row r="134" spans="2:35" ht="20.100000000000001" customHeight="1" thickBot="1" x14ac:dyDescent="0.25">
      <c r="B134" s="4" t="s">
        <v>341</v>
      </c>
      <c r="C134" s="12">
        <v>162</v>
      </c>
      <c r="D134" s="12">
        <v>167</v>
      </c>
      <c r="E134" s="12">
        <v>6</v>
      </c>
      <c r="F134" s="12">
        <v>162</v>
      </c>
      <c r="G134" s="12">
        <v>167</v>
      </c>
      <c r="H134" s="12">
        <v>6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63</v>
      </c>
      <c r="V134" s="12">
        <v>67</v>
      </c>
      <c r="W134" s="12">
        <v>2</v>
      </c>
      <c r="X134" s="12">
        <v>63</v>
      </c>
      <c r="Y134" s="12">
        <v>67</v>
      </c>
      <c r="Z134" s="12">
        <v>2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</row>
    <row r="135" spans="2:35" ht="20.100000000000001" customHeight="1" thickBot="1" x14ac:dyDescent="0.25">
      <c r="B135" s="4" t="s">
        <v>342</v>
      </c>
      <c r="C135" s="12">
        <v>26</v>
      </c>
      <c r="D135" s="12">
        <v>26</v>
      </c>
      <c r="E135" s="12">
        <v>2</v>
      </c>
      <c r="F135" s="12">
        <v>26</v>
      </c>
      <c r="G135" s="12">
        <v>26</v>
      </c>
      <c r="H135" s="12">
        <v>2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5</v>
      </c>
      <c r="V135" s="12">
        <v>2</v>
      </c>
      <c r="W135" s="12">
        <v>3</v>
      </c>
      <c r="X135" s="12">
        <v>5</v>
      </c>
      <c r="Y135" s="12">
        <v>2</v>
      </c>
      <c r="Z135" s="12">
        <v>3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</row>
    <row r="136" spans="2:35" ht="20.100000000000001" customHeight="1" thickBot="1" x14ac:dyDescent="0.25">
      <c r="B136" s="4" t="s">
        <v>343</v>
      </c>
      <c r="C136" s="12">
        <v>69</v>
      </c>
      <c r="D136" s="12">
        <v>74</v>
      </c>
      <c r="E136" s="12">
        <v>1</v>
      </c>
      <c r="F136" s="12">
        <v>69</v>
      </c>
      <c r="G136" s="12">
        <v>74</v>
      </c>
      <c r="H136" s="12">
        <v>1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25</v>
      </c>
      <c r="V136" s="12">
        <v>29</v>
      </c>
      <c r="W136" s="12">
        <v>0</v>
      </c>
      <c r="X136" s="12">
        <v>25</v>
      </c>
      <c r="Y136" s="12">
        <v>29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</row>
    <row r="137" spans="2:35" ht="20.100000000000001" customHeight="1" thickBot="1" x14ac:dyDescent="0.25">
      <c r="B137" s="4" t="s">
        <v>344</v>
      </c>
      <c r="C137" s="12">
        <v>32</v>
      </c>
      <c r="D137" s="12">
        <v>31</v>
      </c>
      <c r="E137" s="12">
        <v>4</v>
      </c>
      <c r="F137" s="12">
        <v>32</v>
      </c>
      <c r="G137" s="12">
        <v>31</v>
      </c>
      <c r="H137" s="12">
        <v>4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</row>
    <row r="138" spans="2:35" ht="20.100000000000001" customHeight="1" thickBot="1" x14ac:dyDescent="0.25">
      <c r="B138" s="4" t="s">
        <v>345</v>
      </c>
      <c r="C138" s="12">
        <v>5</v>
      </c>
      <c r="D138" s="12">
        <v>5</v>
      </c>
      <c r="E138" s="12">
        <v>0</v>
      </c>
      <c r="F138" s="12">
        <v>5</v>
      </c>
      <c r="G138" s="12">
        <v>5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3</v>
      </c>
      <c r="V138" s="12">
        <v>3</v>
      </c>
      <c r="W138" s="12">
        <v>0</v>
      </c>
      <c r="X138" s="12">
        <v>3</v>
      </c>
      <c r="Y138" s="12">
        <v>3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</row>
    <row r="139" spans="2:35" ht="20.100000000000001" customHeight="1" thickBot="1" x14ac:dyDescent="0.25">
      <c r="B139" s="4" t="s">
        <v>346</v>
      </c>
      <c r="C139" s="12">
        <v>139</v>
      </c>
      <c r="D139" s="12">
        <v>142</v>
      </c>
      <c r="E139" s="12">
        <v>2</v>
      </c>
      <c r="F139" s="12">
        <v>139</v>
      </c>
      <c r="G139" s="12">
        <v>142</v>
      </c>
      <c r="H139" s="12">
        <v>2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45</v>
      </c>
      <c r="V139" s="12">
        <v>46</v>
      </c>
      <c r="W139" s="12">
        <v>0</v>
      </c>
      <c r="X139" s="12">
        <v>45</v>
      </c>
      <c r="Y139" s="12">
        <v>46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</row>
    <row r="140" spans="2:35" ht="20.100000000000001" customHeight="1" thickBot="1" x14ac:dyDescent="0.25">
      <c r="B140" s="4" t="s">
        <v>347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</row>
    <row r="141" spans="2:35" ht="20.100000000000001" customHeight="1" thickBot="1" x14ac:dyDescent="0.25">
      <c r="B141" s="4" t="s">
        <v>348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</row>
    <row r="142" spans="2:35" ht="20.100000000000001" customHeight="1" thickBot="1" x14ac:dyDescent="0.25">
      <c r="B142" s="4" t="s">
        <v>349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</row>
    <row r="143" spans="2:35" ht="20.100000000000001" customHeight="1" thickBot="1" x14ac:dyDescent="0.25">
      <c r="B143" s="4" t="s">
        <v>350</v>
      </c>
      <c r="C143" s="12">
        <v>87</v>
      </c>
      <c r="D143" s="12">
        <v>85</v>
      </c>
      <c r="E143" s="12">
        <v>5</v>
      </c>
      <c r="F143" s="12">
        <v>87</v>
      </c>
      <c r="G143" s="12">
        <v>85</v>
      </c>
      <c r="H143" s="12">
        <v>5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17</v>
      </c>
      <c r="V143" s="12">
        <v>17</v>
      </c>
      <c r="W143" s="12">
        <v>0</v>
      </c>
      <c r="X143" s="12">
        <v>17</v>
      </c>
      <c r="Y143" s="12">
        <v>17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</row>
    <row r="144" spans="2:35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</row>
    <row r="145" spans="2:35" ht="20.100000000000001" customHeight="1" thickBot="1" x14ac:dyDescent="0.25">
      <c r="B145" s="4" t="s">
        <v>352</v>
      </c>
      <c r="C145" s="12">
        <v>23</v>
      </c>
      <c r="D145" s="12">
        <v>24</v>
      </c>
      <c r="E145" s="12">
        <v>1</v>
      </c>
      <c r="F145" s="12">
        <v>23</v>
      </c>
      <c r="G145" s="12">
        <v>24</v>
      </c>
      <c r="H145" s="12">
        <v>1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64</v>
      </c>
      <c r="V145" s="12">
        <v>61</v>
      </c>
      <c r="W145" s="12">
        <v>6</v>
      </c>
      <c r="X145" s="12">
        <v>64</v>
      </c>
      <c r="Y145" s="12">
        <v>61</v>
      </c>
      <c r="Z145" s="12">
        <v>6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</row>
    <row r="146" spans="2:35" ht="20.100000000000001" customHeight="1" thickBot="1" x14ac:dyDescent="0.25">
      <c r="B146" s="4" t="s">
        <v>353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</row>
    <row r="147" spans="2:35" ht="20.100000000000001" customHeight="1" thickBot="1" x14ac:dyDescent="0.25">
      <c r="B147" s="4" t="s">
        <v>178</v>
      </c>
      <c r="C147" s="12">
        <v>119</v>
      </c>
      <c r="D147" s="12">
        <v>118</v>
      </c>
      <c r="E147" s="12">
        <v>2</v>
      </c>
      <c r="F147" s="12">
        <v>119</v>
      </c>
      <c r="G147" s="12">
        <v>118</v>
      </c>
      <c r="H147" s="12">
        <v>2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16</v>
      </c>
      <c r="V147" s="12">
        <v>16</v>
      </c>
      <c r="W147" s="12">
        <v>0</v>
      </c>
      <c r="X147" s="12">
        <v>16</v>
      </c>
      <c r="Y147" s="12">
        <v>16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</row>
    <row r="148" spans="2:35" ht="20.100000000000001" customHeight="1" thickBot="1" x14ac:dyDescent="0.25">
      <c r="B148" s="4" t="s">
        <v>354</v>
      </c>
      <c r="C148" s="12">
        <v>1</v>
      </c>
      <c r="D148" s="12">
        <v>0</v>
      </c>
      <c r="E148" s="12">
        <v>1</v>
      </c>
      <c r="F148" s="12">
        <v>1</v>
      </c>
      <c r="G148" s="12">
        <v>0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1</v>
      </c>
      <c r="V148" s="12">
        <v>0</v>
      </c>
      <c r="W148" s="12">
        <v>1</v>
      </c>
      <c r="X148" s="12">
        <v>1</v>
      </c>
      <c r="Y148" s="12">
        <v>0</v>
      </c>
      <c r="Z148" s="12">
        <v>1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</row>
    <row r="149" spans="2:35" ht="20.100000000000001" customHeight="1" thickBot="1" x14ac:dyDescent="0.25">
      <c r="B149" s="4" t="s">
        <v>355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</row>
    <row r="150" spans="2:35" ht="20.100000000000001" customHeight="1" thickBot="1" x14ac:dyDescent="0.25">
      <c r="B150" s="4" t="s">
        <v>356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</row>
    <row r="151" spans="2:35" ht="20.100000000000001" customHeight="1" thickBot="1" x14ac:dyDescent="0.25">
      <c r="B151" s="4" t="s">
        <v>357</v>
      </c>
      <c r="C151" s="12">
        <v>91</v>
      </c>
      <c r="D151" s="12">
        <v>92</v>
      </c>
      <c r="E151" s="12">
        <v>2</v>
      </c>
      <c r="F151" s="12">
        <v>91</v>
      </c>
      <c r="G151" s="12">
        <v>92</v>
      </c>
      <c r="H151" s="12">
        <v>2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8</v>
      </c>
      <c r="V151" s="12">
        <v>9</v>
      </c>
      <c r="W151" s="12">
        <v>0</v>
      </c>
      <c r="X151" s="12">
        <v>8</v>
      </c>
      <c r="Y151" s="12">
        <v>9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</row>
    <row r="152" spans="2:35" ht="20.100000000000001" customHeight="1" thickBot="1" x14ac:dyDescent="0.25">
      <c r="B152" s="4" t="s">
        <v>358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</row>
    <row r="153" spans="2:35" ht="20.100000000000001" customHeight="1" thickBot="1" x14ac:dyDescent="0.25">
      <c r="B153" s="4" t="s">
        <v>359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</row>
    <row r="154" spans="2:35" ht="20.100000000000001" customHeight="1" thickBot="1" x14ac:dyDescent="0.25">
      <c r="B154" s="4" t="s">
        <v>360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</row>
    <row r="155" spans="2:35" ht="20.100000000000001" customHeight="1" thickBot="1" x14ac:dyDescent="0.25">
      <c r="B155" s="4" t="s">
        <v>361</v>
      </c>
      <c r="C155" s="12">
        <v>3</v>
      </c>
      <c r="D155" s="12">
        <v>3</v>
      </c>
      <c r="E155" s="12">
        <v>0</v>
      </c>
      <c r="F155" s="12">
        <v>3</v>
      </c>
      <c r="G155" s="12">
        <v>3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</row>
    <row r="156" spans="2:35" ht="20.100000000000001" customHeight="1" thickBot="1" x14ac:dyDescent="0.25">
      <c r="B156" s="4" t="s">
        <v>362</v>
      </c>
      <c r="C156" s="12">
        <v>51</v>
      </c>
      <c r="D156" s="12">
        <v>51</v>
      </c>
      <c r="E156" s="12">
        <v>2</v>
      </c>
      <c r="F156" s="12">
        <v>51</v>
      </c>
      <c r="G156" s="12">
        <v>51</v>
      </c>
      <c r="H156" s="12">
        <v>2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11</v>
      </c>
      <c r="V156" s="12">
        <v>11</v>
      </c>
      <c r="W156" s="12">
        <v>0</v>
      </c>
      <c r="X156" s="12">
        <v>11</v>
      </c>
      <c r="Y156" s="12">
        <v>11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</row>
    <row r="157" spans="2:35" ht="20.100000000000001" customHeight="1" thickBot="1" x14ac:dyDescent="0.25">
      <c r="B157" s="4" t="s">
        <v>363</v>
      </c>
      <c r="C157" s="12">
        <v>7</v>
      </c>
      <c r="D157" s="12">
        <v>11</v>
      </c>
      <c r="E157" s="12">
        <v>0</v>
      </c>
      <c r="F157" s="12">
        <v>7</v>
      </c>
      <c r="G157" s="12">
        <v>11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3</v>
      </c>
      <c r="V157" s="12">
        <v>5</v>
      </c>
      <c r="W157" s="12">
        <v>0</v>
      </c>
      <c r="X157" s="12">
        <v>3</v>
      </c>
      <c r="Y157" s="12">
        <v>5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</row>
    <row r="158" spans="2:35" ht="20.100000000000001" customHeight="1" thickBot="1" x14ac:dyDescent="0.25">
      <c r="B158" s="4" t="s">
        <v>364</v>
      </c>
      <c r="C158" s="12">
        <v>4</v>
      </c>
      <c r="D158" s="12">
        <v>5</v>
      </c>
      <c r="E158" s="12">
        <v>0</v>
      </c>
      <c r="F158" s="12">
        <v>4</v>
      </c>
      <c r="G158" s="12">
        <v>5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</row>
    <row r="159" spans="2:35" ht="20.100000000000001" customHeight="1" thickBot="1" x14ac:dyDescent="0.25">
      <c r="B159" s="4" t="s">
        <v>365</v>
      </c>
      <c r="C159" s="12">
        <v>29</v>
      </c>
      <c r="D159" s="12">
        <v>32</v>
      </c>
      <c r="E159" s="12">
        <v>1</v>
      </c>
      <c r="F159" s="12">
        <v>29</v>
      </c>
      <c r="G159" s="12">
        <v>32</v>
      </c>
      <c r="H159" s="12">
        <v>1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11</v>
      </c>
      <c r="V159" s="12">
        <v>11</v>
      </c>
      <c r="W159" s="12">
        <v>0</v>
      </c>
      <c r="X159" s="12">
        <v>11</v>
      </c>
      <c r="Y159" s="12">
        <v>11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</row>
    <row r="160" spans="2:35" ht="20.100000000000001" customHeight="1" thickBot="1" x14ac:dyDescent="0.25">
      <c r="B160" s="4" t="s">
        <v>366</v>
      </c>
      <c r="C160" s="12">
        <v>4</v>
      </c>
      <c r="D160" s="12">
        <v>4</v>
      </c>
      <c r="E160" s="12">
        <v>0</v>
      </c>
      <c r="F160" s="12">
        <v>4</v>
      </c>
      <c r="G160" s="12">
        <v>4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</row>
    <row r="161" spans="2:35" ht="20.100000000000001" customHeight="1" thickBot="1" x14ac:dyDescent="0.25">
      <c r="B161" s="4" t="s">
        <v>367</v>
      </c>
      <c r="C161" s="12">
        <v>1</v>
      </c>
      <c r="D161" s="12">
        <v>1</v>
      </c>
      <c r="E161" s="12">
        <v>0</v>
      </c>
      <c r="F161" s="12">
        <v>1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</row>
    <row r="162" spans="2:35" ht="20.100000000000001" customHeight="1" thickBot="1" x14ac:dyDescent="0.25">
      <c r="B162" s="4" t="s">
        <v>368</v>
      </c>
      <c r="C162" s="12">
        <v>38</v>
      </c>
      <c r="D162" s="12">
        <v>41</v>
      </c>
      <c r="E162" s="12">
        <v>0</v>
      </c>
      <c r="F162" s="12">
        <v>38</v>
      </c>
      <c r="G162" s="12">
        <v>41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5</v>
      </c>
      <c r="V162" s="12">
        <v>5</v>
      </c>
      <c r="W162" s="12">
        <v>0</v>
      </c>
      <c r="X162" s="12">
        <v>5</v>
      </c>
      <c r="Y162" s="12">
        <v>5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</row>
    <row r="163" spans="2:35" ht="20.100000000000001" customHeight="1" thickBot="1" x14ac:dyDescent="0.25">
      <c r="B163" s="4" t="s">
        <v>369</v>
      </c>
      <c r="C163" s="12">
        <v>2</v>
      </c>
      <c r="D163" s="12">
        <v>2</v>
      </c>
      <c r="E163" s="12">
        <v>0</v>
      </c>
      <c r="F163" s="12">
        <v>2</v>
      </c>
      <c r="G163" s="12">
        <v>2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13</v>
      </c>
      <c r="V163" s="12">
        <v>13</v>
      </c>
      <c r="W163" s="12">
        <v>0</v>
      </c>
      <c r="X163" s="12">
        <v>13</v>
      </c>
      <c r="Y163" s="12">
        <v>13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</row>
    <row r="164" spans="2:35" ht="20.100000000000001" customHeight="1" thickBot="1" x14ac:dyDescent="0.25">
      <c r="B164" s="4" t="s">
        <v>639</v>
      </c>
      <c r="C164" s="12">
        <v>3</v>
      </c>
      <c r="D164" s="12">
        <v>3</v>
      </c>
      <c r="E164" s="12">
        <v>7</v>
      </c>
      <c r="F164" s="12">
        <v>3</v>
      </c>
      <c r="G164" s="12">
        <v>3</v>
      </c>
      <c r="H164" s="12">
        <v>7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2</v>
      </c>
      <c r="V164" s="12">
        <v>1</v>
      </c>
      <c r="W164" s="12">
        <v>3</v>
      </c>
      <c r="X164" s="12">
        <v>2</v>
      </c>
      <c r="Y164" s="12">
        <v>1</v>
      </c>
      <c r="Z164" s="12">
        <v>3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</row>
    <row r="165" spans="2:35" ht="20.100000000000001" customHeight="1" thickBot="1" x14ac:dyDescent="0.25">
      <c r="B165" s="4" t="s">
        <v>370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</row>
    <row r="166" spans="2:35" ht="20.100000000000001" customHeight="1" thickBot="1" x14ac:dyDescent="0.25">
      <c r="B166" s="4" t="s">
        <v>371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</row>
    <row r="167" spans="2:35" ht="20.100000000000001" customHeight="1" thickBot="1" x14ac:dyDescent="0.25">
      <c r="B167" s="4" t="s">
        <v>179</v>
      </c>
      <c r="C167" s="12">
        <v>25</v>
      </c>
      <c r="D167" s="12">
        <v>28</v>
      </c>
      <c r="E167" s="12">
        <v>2</v>
      </c>
      <c r="F167" s="12">
        <v>25</v>
      </c>
      <c r="G167" s="12">
        <v>28</v>
      </c>
      <c r="H167" s="12">
        <v>2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</row>
    <row r="168" spans="2:35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</row>
    <row r="169" spans="2:35" ht="20.100000000000001" customHeight="1" thickBot="1" x14ac:dyDescent="0.25">
      <c r="B169" s="4" t="s">
        <v>180</v>
      </c>
      <c r="C169" s="12">
        <v>11</v>
      </c>
      <c r="D169" s="12">
        <v>13</v>
      </c>
      <c r="E169" s="12">
        <v>0</v>
      </c>
      <c r="F169" s="12">
        <v>11</v>
      </c>
      <c r="G169" s="12">
        <v>13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3</v>
      </c>
      <c r="V169" s="12">
        <v>4</v>
      </c>
      <c r="W169" s="12">
        <v>1</v>
      </c>
      <c r="X169" s="12">
        <v>3</v>
      </c>
      <c r="Y169" s="12">
        <v>4</v>
      </c>
      <c r="Z169" s="12">
        <v>1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</row>
    <row r="170" spans="2:35" ht="20.100000000000001" customHeight="1" thickBot="1" x14ac:dyDescent="0.25">
      <c r="B170" s="4" t="s">
        <v>373</v>
      </c>
      <c r="C170" s="12">
        <v>109</v>
      </c>
      <c r="D170" s="12">
        <v>105</v>
      </c>
      <c r="E170" s="12">
        <v>12</v>
      </c>
      <c r="F170" s="12">
        <v>109</v>
      </c>
      <c r="G170" s="12">
        <v>105</v>
      </c>
      <c r="H170" s="12">
        <v>12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</row>
    <row r="171" spans="2:35" ht="20.100000000000001" customHeight="1" thickBot="1" x14ac:dyDescent="0.25">
      <c r="B171" s="4" t="s">
        <v>374</v>
      </c>
      <c r="C171" s="12">
        <v>19</v>
      </c>
      <c r="D171" s="12">
        <v>19</v>
      </c>
      <c r="E171" s="12">
        <v>2</v>
      </c>
      <c r="F171" s="12">
        <v>19</v>
      </c>
      <c r="G171" s="12">
        <v>19</v>
      </c>
      <c r="H171" s="12">
        <v>2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7</v>
      </c>
      <c r="V171" s="12">
        <v>9</v>
      </c>
      <c r="W171" s="12">
        <v>0</v>
      </c>
      <c r="X171" s="12">
        <v>7</v>
      </c>
      <c r="Y171" s="12">
        <v>9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</row>
    <row r="172" spans="2:35" ht="20.100000000000001" customHeight="1" thickBot="1" x14ac:dyDescent="0.25">
      <c r="B172" s="4" t="s">
        <v>375</v>
      </c>
      <c r="C172" s="12">
        <v>233</v>
      </c>
      <c r="D172" s="12">
        <v>233</v>
      </c>
      <c r="E172" s="12">
        <v>12</v>
      </c>
      <c r="F172" s="12">
        <v>233</v>
      </c>
      <c r="G172" s="12">
        <v>233</v>
      </c>
      <c r="H172" s="12">
        <v>12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</row>
    <row r="173" spans="2:35" ht="20.100000000000001" customHeight="1" thickBot="1" x14ac:dyDescent="0.25">
      <c r="B173" s="4" t="s">
        <v>376</v>
      </c>
      <c r="C173" s="12">
        <v>7</v>
      </c>
      <c r="D173" s="12">
        <v>7</v>
      </c>
      <c r="E173" s="12">
        <v>0</v>
      </c>
      <c r="F173" s="12">
        <v>7</v>
      </c>
      <c r="G173" s="12">
        <v>7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</row>
    <row r="174" spans="2:35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</row>
    <row r="175" spans="2:35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</row>
    <row r="176" spans="2:35" ht="20.100000000000001" customHeight="1" thickBot="1" x14ac:dyDescent="0.25">
      <c r="B176" s="4" t="s">
        <v>379</v>
      </c>
      <c r="C176" s="12">
        <v>14</v>
      </c>
      <c r="D176" s="12">
        <v>14</v>
      </c>
      <c r="E176" s="12">
        <v>0</v>
      </c>
      <c r="F176" s="12">
        <v>14</v>
      </c>
      <c r="G176" s="12">
        <v>14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</row>
    <row r="177" spans="2:35" ht="20.100000000000001" customHeight="1" thickBot="1" x14ac:dyDescent="0.25">
      <c r="B177" s="4" t="s">
        <v>181</v>
      </c>
      <c r="C177" s="12">
        <v>1</v>
      </c>
      <c r="D177" s="12">
        <v>1</v>
      </c>
      <c r="E177" s="12">
        <v>0</v>
      </c>
      <c r="F177" s="12">
        <v>1</v>
      </c>
      <c r="G177" s="12">
        <v>1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</row>
    <row r="178" spans="2:35" ht="20.100000000000001" customHeight="1" thickBot="1" x14ac:dyDescent="0.25">
      <c r="B178" s="4" t="s">
        <v>380</v>
      </c>
      <c r="C178" s="12">
        <v>4</v>
      </c>
      <c r="D178" s="12">
        <v>4</v>
      </c>
      <c r="E178" s="12">
        <v>0</v>
      </c>
      <c r="F178" s="12">
        <v>2</v>
      </c>
      <c r="G178" s="12">
        <v>2</v>
      </c>
      <c r="H178" s="12">
        <v>0</v>
      </c>
      <c r="I178" s="12">
        <v>2</v>
      </c>
      <c r="J178" s="12">
        <v>2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</row>
    <row r="179" spans="2:35" ht="20.100000000000001" customHeight="1" thickBot="1" x14ac:dyDescent="0.25">
      <c r="B179" s="4" t="s">
        <v>381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</row>
    <row r="180" spans="2:35" ht="20.100000000000001" customHeight="1" thickBot="1" x14ac:dyDescent="0.25">
      <c r="B180" s="4" t="s">
        <v>382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</row>
    <row r="181" spans="2:35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</row>
    <row r="182" spans="2:35" ht="20.100000000000001" customHeight="1" thickBot="1" x14ac:dyDescent="0.25">
      <c r="B182" s="4" t="s">
        <v>384</v>
      </c>
      <c r="C182" s="12">
        <v>16</v>
      </c>
      <c r="D182" s="12">
        <v>11</v>
      </c>
      <c r="E182" s="12">
        <v>5</v>
      </c>
      <c r="F182" s="12">
        <v>16</v>
      </c>
      <c r="G182" s="12">
        <v>11</v>
      </c>
      <c r="H182" s="12">
        <v>5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2</v>
      </c>
      <c r="V182" s="12">
        <v>2</v>
      </c>
      <c r="W182" s="12">
        <v>0</v>
      </c>
      <c r="X182" s="12">
        <v>2</v>
      </c>
      <c r="Y182" s="12">
        <v>2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</row>
    <row r="183" spans="2:35" ht="20.100000000000001" customHeight="1" thickBot="1" x14ac:dyDescent="0.25">
      <c r="B183" s="4" t="s">
        <v>182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</row>
    <row r="184" spans="2:35" ht="20.100000000000001" customHeight="1" thickBot="1" x14ac:dyDescent="0.25">
      <c r="B184" s="4" t="s">
        <v>385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</row>
    <row r="185" spans="2:35" ht="20.100000000000001" customHeight="1" thickBot="1" x14ac:dyDescent="0.25">
      <c r="B185" s="4" t="s">
        <v>386</v>
      </c>
      <c r="C185" s="12">
        <v>11</v>
      </c>
      <c r="D185" s="12">
        <v>11</v>
      </c>
      <c r="E185" s="12">
        <v>0</v>
      </c>
      <c r="F185" s="12">
        <v>11</v>
      </c>
      <c r="G185" s="12">
        <v>11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</row>
    <row r="186" spans="2:35" ht="20.100000000000001" customHeight="1" thickBot="1" x14ac:dyDescent="0.25">
      <c r="B186" s="4" t="s">
        <v>183</v>
      </c>
      <c r="C186" s="12">
        <v>21</v>
      </c>
      <c r="D186" s="12">
        <v>20</v>
      </c>
      <c r="E186" s="12">
        <v>1</v>
      </c>
      <c r="F186" s="12">
        <v>21</v>
      </c>
      <c r="G186" s="12">
        <v>20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4</v>
      </c>
      <c r="V186" s="12">
        <v>6</v>
      </c>
      <c r="W186" s="12">
        <v>0</v>
      </c>
      <c r="X186" s="12">
        <v>4</v>
      </c>
      <c r="Y186" s="12">
        <v>6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</row>
    <row r="187" spans="2:35" ht="20.100000000000001" customHeight="1" thickBot="1" x14ac:dyDescent="0.25">
      <c r="B187" s="4" t="s">
        <v>387</v>
      </c>
      <c r="C187" s="12">
        <v>1</v>
      </c>
      <c r="D187" s="12">
        <v>1</v>
      </c>
      <c r="E187" s="12">
        <v>0</v>
      </c>
      <c r="F187" s="12">
        <v>1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</row>
    <row r="188" spans="2:35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</row>
    <row r="189" spans="2:35" ht="20.100000000000001" customHeight="1" thickBot="1" x14ac:dyDescent="0.25">
      <c r="B189" s="4" t="s">
        <v>389</v>
      </c>
      <c r="C189" s="12">
        <v>10</v>
      </c>
      <c r="D189" s="12">
        <v>10</v>
      </c>
      <c r="E189" s="12">
        <v>0</v>
      </c>
      <c r="F189" s="12">
        <v>0</v>
      </c>
      <c r="G189" s="12">
        <v>0</v>
      </c>
      <c r="H189" s="12">
        <v>0</v>
      </c>
      <c r="I189" s="12">
        <v>10</v>
      </c>
      <c r="J189" s="12">
        <v>10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</row>
    <row r="190" spans="2:35" ht="20.100000000000001" customHeight="1" thickBot="1" x14ac:dyDescent="0.25">
      <c r="B190" s="4" t="s">
        <v>390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</row>
    <row r="191" spans="2:35" ht="20.100000000000001" customHeight="1" thickBot="1" x14ac:dyDescent="0.25">
      <c r="B191" s="4" t="s">
        <v>184</v>
      </c>
      <c r="C191" s="12">
        <v>25</v>
      </c>
      <c r="D191" s="12">
        <v>23</v>
      </c>
      <c r="E191" s="12">
        <v>2</v>
      </c>
      <c r="F191" s="12">
        <v>25</v>
      </c>
      <c r="G191" s="12">
        <v>23</v>
      </c>
      <c r="H191" s="12">
        <v>2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8</v>
      </c>
      <c r="V191" s="12">
        <v>8</v>
      </c>
      <c r="W191" s="12">
        <v>0</v>
      </c>
      <c r="X191" s="12">
        <v>8</v>
      </c>
      <c r="Y191" s="12">
        <v>8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</row>
    <row r="192" spans="2:35" ht="20.100000000000001" customHeight="1" thickBot="1" x14ac:dyDescent="0.25">
      <c r="B192" s="4" t="s">
        <v>391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</row>
    <row r="193" spans="2:35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</row>
    <row r="194" spans="2:35" ht="20.100000000000001" customHeight="1" thickBot="1" x14ac:dyDescent="0.25">
      <c r="B194" s="4" t="s">
        <v>393</v>
      </c>
      <c r="C194" s="12">
        <v>2</v>
      </c>
      <c r="D194" s="12">
        <v>2</v>
      </c>
      <c r="E194" s="12">
        <v>0</v>
      </c>
      <c r="F194" s="12">
        <v>2</v>
      </c>
      <c r="G194" s="12">
        <v>2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1</v>
      </c>
      <c r="V194" s="12">
        <v>1</v>
      </c>
      <c r="W194" s="12">
        <v>0</v>
      </c>
      <c r="X194" s="12">
        <v>1</v>
      </c>
      <c r="Y194" s="12">
        <v>1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</row>
    <row r="195" spans="2:35" ht="20.100000000000001" customHeight="1" thickBot="1" x14ac:dyDescent="0.25">
      <c r="B195" s="4" t="s">
        <v>394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</row>
    <row r="196" spans="2:35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</row>
    <row r="197" spans="2:35" ht="20.100000000000001" customHeight="1" thickBot="1" x14ac:dyDescent="0.25">
      <c r="B197" s="4" t="s">
        <v>185</v>
      </c>
      <c r="C197" s="12">
        <v>49</v>
      </c>
      <c r="D197" s="12">
        <v>52</v>
      </c>
      <c r="E197" s="12">
        <v>1</v>
      </c>
      <c r="F197" s="12">
        <v>49</v>
      </c>
      <c r="G197" s="12">
        <v>52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</row>
    <row r="198" spans="2:35" ht="20.100000000000001" customHeight="1" thickBot="1" x14ac:dyDescent="0.25">
      <c r="B198" s="4" t="s">
        <v>186</v>
      </c>
      <c r="C198" s="12">
        <v>96</v>
      </c>
      <c r="D198" s="12">
        <v>96</v>
      </c>
      <c r="E198" s="12">
        <v>10</v>
      </c>
      <c r="F198" s="12">
        <v>96</v>
      </c>
      <c r="G198" s="12">
        <v>96</v>
      </c>
      <c r="H198" s="12">
        <v>10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16</v>
      </c>
      <c r="V198" s="12">
        <v>18</v>
      </c>
      <c r="W198" s="12">
        <v>0</v>
      </c>
      <c r="X198" s="12">
        <v>16</v>
      </c>
      <c r="Y198" s="12">
        <v>18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</row>
    <row r="199" spans="2:35" ht="20.100000000000001" customHeight="1" thickBot="1" x14ac:dyDescent="0.25">
      <c r="B199" s="4" t="s">
        <v>396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</row>
    <row r="200" spans="2:35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</row>
    <row r="201" spans="2:35" ht="20.100000000000001" customHeight="1" thickBot="1" x14ac:dyDescent="0.25">
      <c r="B201" s="4" t="s">
        <v>398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</row>
    <row r="202" spans="2:35" ht="20.100000000000001" customHeight="1" thickBot="1" x14ac:dyDescent="0.25">
      <c r="B202" s="4" t="s">
        <v>187</v>
      </c>
      <c r="C202" s="12">
        <v>7</v>
      </c>
      <c r="D202" s="12">
        <v>7</v>
      </c>
      <c r="E202" s="12">
        <v>4</v>
      </c>
      <c r="F202" s="12">
        <v>7</v>
      </c>
      <c r="G202" s="12">
        <v>7</v>
      </c>
      <c r="H202" s="12">
        <v>4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3</v>
      </c>
      <c r="V202" s="12">
        <v>3</v>
      </c>
      <c r="W202" s="12">
        <v>2</v>
      </c>
      <c r="X202" s="12">
        <v>3</v>
      </c>
      <c r="Y202" s="12">
        <v>3</v>
      </c>
      <c r="Z202" s="12">
        <v>2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</row>
    <row r="203" spans="2:35" ht="20.100000000000001" customHeight="1" thickBot="1" x14ac:dyDescent="0.25">
      <c r="B203" s="4" t="s">
        <v>399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</row>
    <row r="204" spans="2:35" ht="20.100000000000001" customHeight="1" thickBot="1" x14ac:dyDescent="0.25">
      <c r="B204" s="4" t="s">
        <v>400</v>
      </c>
      <c r="C204" s="12">
        <v>1</v>
      </c>
      <c r="D204" s="12">
        <v>1</v>
      </c>
      <c r="E204" s="12">
        <v>0</v>
      </c>
      <c r="F204" s="12">
        <v>1</v>
      </c>
      <c r="G204" s="12">
        <v>1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</row>
    <row r="205" spans="2:35" ht="20.100000000000001" customHeight="1" thickBot="1" x14ac:dyDescent="0.25">
      <c r="B205" s="4" t="s">
        <v>401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</row>
    <row r="206" spans="2:35" ht="20.100000000000001" customHeight="1" thickBot="1" x14ac:dyDescent="0.25">
      <c r="B206" s="4" t="s">
        <v>188</v>
      </c>
      <c r="C206" s="12">
        <v>62</v>
      </c>
      <c r="D206" s="12">
        <v>59</v>
      </c>
      <c r="E206" s="12">
        <v>5</v>
      </c>
      <c r="F206" s="12">
        <v>62</v>
      </c>
      <c r="G206" s="12">
        <v>58</v>
      </c>
      <c r="H206" s="12">
        <v>5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1</v>
      </c>
      <c r="T206" s="12">
        <v>0</v>
      </c>
      <c r="U206" s="12">
        <v>6</v>
      </c>
      <c r="V206" s="12">
        <v>5</v>
      </c>
      <c r="W206" s="12">
        <v>1</v>
      </c>
      <c r="X206" s="12">
        <v>6</v>
      </c>
      <c r="Y206" s="12">
        <v>5</v>
      </c>
      <c r="Z206" s="12">
        <v>1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</row>
    <row r="207" spans="2:35" ht="20.100000000000001" customHeight="1" thickBot="1" x14ac:dyDescent="0.25">
      <c r="B207" s="4" t="s">
        <v>402</v>
      </c>
      <c r="C207" s="12">
        <v>6</v>
      </c>
      <c r="D207" s="12">
        <v>6</v>
      </c>
      <c r="E207" s="12">
        <v>0</v>
      </c>
      <c r="F207" s="12">
        <v>6</v>
      </c>
      <c r="G207" s="12">
        <v>6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</row>
    <row r="208" spans="2:35" ht="20.100000000000001" customHeight="1" thickBot="1" x14ac:dyDescent="0.25">
      <c r="B208" s="4" t="s">
        <v>403</v>
      </c>
      <c r="C208" s="12">
        <v>2</v>
      </c>
      <c r="D208" s="12">
        <v>2</v>
      </c>
      <c r="E208" s="12">
        <v>0</v>
      </c>
      <c r="F208" s="12">
        <v>2</v>
      </c>
      <c r="G208" s="12">
        <v>2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2</v>
      </c>
      <c r="V208" s="12">
        <v>2</v>
      </c>
      <c r="W208" s="12">
        <v>0</v>
      </c>
      <c r="X208" s="12">
        <v>2</v>
      </c>
      <c r="Y208" s="12">
        <v>2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</row>
    <row r="209" spans="2:35" ht="20.100000000000001" customHeight="1" thickBot="1" x14ac:dyDescent="0.25">
      <c r="B209" s="4" t="s">
        <v>404</v>
      </c>
      <c r="C209" s="12">
        <v>0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</row>
    <row r="210" spans="2:35" ht="20.100000000000001" customHeight="1" thickBot="1" x14ac:dyDescent="0.25">
      <c r="B210" s="4" t="s">
        <v>405</v>
      </c>
      <c r="C210" s="12">
        <v>10</v>
      </c>
      <c r="D210" s="12">
        <v>10</v>
      </c>
      <c r="E210" s="12">
        <v>0</v>
      </c>
      <c r="F210" s="12">
        <v>10</v>
      </c>
      <c r="G210" s="12">
        <v>10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1</v>
      </c>
      <c r="V210" s="12">
        <v>1</v>
      </c>
      <c r="W210" s="12">
        <v>0</v>
      </c>
      <c r="X210" s="12">
        <v>1</v>
      </c>
      <c r="Y210" s="12">
        <v>1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</row>
    <row r="211" spans="2:35" ht="20.100000000000001" customHeight="1" thickBot="1" x14ac:dyDescent="0.25">
      <c r="B211" s="4" t="s">
        <v>406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</row>
    <row r="212" spans="2:35" ht="20.100000000000001" customHeight="1" thickBot="1" x14ac:dyDescent="0.25">
      <c r="B212" s="4" t="s">
        <v>640</v>
      </c>
      <c r="C212" s="12">
        <v>3</v>
      </c>
      <c r="D212" s="12">
        <v>3</v>
      </c>
      <c r="E212" s="12">
        <v>0</v>
      </c>
      <c r="F212" s="12">
        <v>3</v>
      </c>
      <c r="G212" s="12">
        <v>3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</row>
    <row r="213" spans="2:35" ht="20.100000000000001" customHeight="1" thickBot="1" x14ac:dyDescent="0.25">
      <c r="B213" s="4" t="s">
        <v>407</v>
      </c>
      <c r="C213" s="12">
        <v>63</v>
      </c>
      <c r="D213" s="12">
        <v>66</v>
      </c>
      <c r="E213" s="12">
        <v>3</v>
      </c>
      <c r="F213" s="12">
        <v>63</v>
      </c>
      <c r="G213" s="12">
        <v>66</v>
      </c>
      <c r="H213" s="12">
        <v>3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16</v>
      </c>
      <c r="V213" s="12">
        <v>20</v>
      </c>
      <c r="W213" s="12">
        <v>0</v>
      </c>
      <c r="X213" s="12">
        <v>16</v>
      </c>
      <c r="Y213" s="12">
        <v>20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</row>
    <row r="214" spans="2:35" ht="20.100000000000001" customHeight="1" thickBot="1" x14ac:dyDescent="0.25">
      <c r="B214" s="4" t="s">
        <v>189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</row>
    <row r="215" spans="2:35" ht="20.100000000000001" customHeight="1" thickBot="1" x14ac:dyDescent="0.25">
      <c r="B215" s="4" t="s">
        <v>408</v>
      </c>
      <c r="C215" s="12">
        <v>1</v>
      </c>
      <c r="D215" s="12">
        <v>1</v>
      </c>
      <c r="E215" s="12">
        <v>0</v>
      </c>
      <c r="F215" s="12">
        <v>1</v>
      </c>
      <c r="G215" s="12">
        <v>1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</row>
    <row r="216" spans="2:35" ht="20.100000000000001" customHeight="1" thickBot="1" x14ac:dyDescent="0.25">
      <c r="B216" s="4" t="s">
        <v>409</v>
      </c>
      <c r="C216" s="12">
        <v>26</v>
      </c>
      <c r="D216" s="12">
        <v>26</v>
      </c>
      <c r="E216" s="12">
        <v>1</v>
      </c>
      <c r="F216" s="12">
        <v>26</v>
      </c>
      <c r="G216" s="12">
        <v>26</v>
      </c>
      <c r="H216" s="12">
        <v>1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</row>
    <row r="217" spans="2:35" ht="20.100000000000001" customHeight="1" thickBot="1" x14ac:dyDescent="0.25">
      <c r="B217" s="4" t="s">
        <v>410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</row>
    <row r="218" spans="2:35" ht="20.100000000000001" customHeight="1" thickBot="1" x14ac:dyDescent="0.25">
      <c r="B218" s="4" t="s">
        <v>411</v>
      </c>
      <c r="C218" s="12">
        <v>1</v>
      </c>
      <c r="D218" s="12">
        <v>0</v>
      </c>
      <c r="E218" s="12">
        <v>1</v>
      </c>
      <c r="F218" s="12">
        <v>1</v>
      </c>
      <c r="G218" s="12">
        <v>0</v>
      </c>
      <c r="H218" s="12">
        <v>1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</row>
    <row r="219" spans="2:35" ht="20.100000000000001" customHeight="1" thickBot="1" x14ac:dyDescent="0.25">
      <c r="B219" s="4" t="s">
        <v>412</v>
      </c>
      <c r="C219" s="12">
        <v>53</v>
      </c>
      <c r="D219" s="12">
        <v>51</v>
      </c>
      <c r="E219" s="12">
        <v>4</v>
      </c>
      <c r="F219" s="12">
        <v>53</v>
      </c>
      <c r="G219" s="12">
        <v>51</v>
      </c>
      <c r="H219" s="12">
        <v>4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</row>
    <row r="220" spans="2:35" ht="20.100000000000001" customHeight="1" thickBot="1" x14ac:dyDescent="0.25">
      <c r="B220" s="4" t="s">
        <v>413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</row>
    <row r="221" spans="2:35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</row>
    <row r="222" spans="2:35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</row>
    <row r="223" spans="2:35" ht="20.100000000000001" customHeight="1" thickBot="1" x14ac:dyDescent="0.25">
      <c r="B223" s="4" t="s">
        <v>190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</row>
    <row r="224" spans="2:35" ht="20.100000000000001" customHeight="1" thickBot="1" x14ac:dyDescent="0.25">
      <c r="B224" s="4" t="s">
        <v>416</v>
      </c>
      <c r="C224" s="12">
        <v>59</v>
      </c>
      <c r="D224" s="12">
        <v>47</v>
      </c>
      <c r="E224" s="12">
        <v>12</v>
      </c>
      <c r="F224" s="12">
        <v>59</v>
      </c>
      <c r="G224" s="12">
        <v>47</v>
      </c>
      <c r="H224" s="12">
        <v>12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36</v>
      </c>
      <c r="V224" s="12">
        <v>22</v>
      </c>
      <c r="W224" s="12">
        <v>14</v>
      </c>
      <c r="X224" s="12">
        <v>36</v>
      </c>
      <c r="Y224" s="12">
        <v>22</v>
      </c>
      <c r="Z224" s="12">
        <v>14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</row>
    <row r="225" spans="2:35" ht="20.100000000000001" customHeight="1" thickBot="1" x14ac:dyDescent="0.25">
      <c r="B225" s="4" t="s">
        <v>417</v>
      </c>
      <c r="C225" s="12">
        <v>30</v>
      </c>
      <c r="D225" s="12">
        <v>32</v>
      </c>
      <c r="E225" s="12">
        <v>8</v>
      </c>
      <c r="F225" s="12">
        <v>30</v>
      </c>
      <c r="G225" s="12">
        <v>32</v>
      </c>
      <c r="H225" s="12">
        <v>8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4</v>
      </c>
      <c r="V225" s="12">
        <v>3</v>
      </c>
      <c r="W225" s="12">
        <v>1</v>
      </c>
      <c r="X225" s="12">
        <v>4</v>
      </c>
      <c r="Y225" s="12">
        <v>3</v>
      </c>
      <c r="Z225" s="12">
        <v>1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</row>
    <row r="226" spans="2:35" ht="20.100000000000001" customHeight="1" thickBot="1" x14ac:dyDescent="0.25">
      <c r="B226" s="4" t="s">
        <v>418</v>
      </c>
      <c r="C226" s="12">
        <v>31</v>
      </c>
      <c r="D226" s="12">
        <v>29</v>
      </c>
      <c r="E226" s="12">
        <v>2</v>
      </c>
      <c r="F226" s="12">
        <v>31</v>
      </c>
      <c r="G226" s="12">
        <v>29</v>
      </c>
      <c r="H226" s="12">
        <v>2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</row>
    <row r="227" spans="2:35" ht="20.100000000000001" customHeight="1" thickBot="1" x14ac:dyDescent="0.25">
      <c r="B227" s="4" t="s">
        <v>191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1</v>
      </c>
      <c r="V227" s="12">
        <v>3</v>
      </c>
      <c r="W227" s="12">
        <v>0</v>
      </c>
      <c r="X227" s="12">
        <v>1</v>
      </c>
      <c r="Y227" s="12">
        <v>3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</row>
    <row r="228" spans="2:35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</row>
    <row r="229" spans="2:35" ht="20.100000000000001" customHeight="1" thickBot="1" x14ac:dyDescent="0.25">
      <c r="B229" s="4" t="s">
        <v>420</v>
      </c>
      <c r="C229" s="12">
        <v>16</v>
      </c>
      <c r="D229" s="12">
        <v>16</v>
      </c>
      <c r="E229" s="12">
        <v>0</v>
      </c>
      <c r="F229" s="12">
        <v>16</v>
      </c>
      <c r="G229" s="12">
        <v>16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</row>
    <row r="230" spans="2:35" ht="20.100000000000001" customHeight="1" thickBot="1" x14ac:dyDescent="0.25">
      <c r="B230" s="4" t="s">
        <v>421</v>
      </c>
      <c r="C230" s="12">
        <v>5</v>
      </c>
      <c r="D230" s="12">
        <v>3</v>
      </c>
      <c r="E230" s="12">
        <v>2</v>
      </c>
      <c r="F230" s="12">
        <v>5</v>
      </c>
      <c r="G230" s="12">
        <v>3</v>
      </c>
      <c r="H230" s="12">
        <v>2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3</v>
      </c>
      <c r="V230" s="12">
        <v>3</v>
      </c>
      <c r="W230" s="12">
        <v>0</v>
      </c>
      <c r="X230" s="12">
        <v>3</v>
      </c>
      <c r="Y230" s="12">
        <v>3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</row>
    <row r="231" spans="2:35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</row>
    <row r="232" spans="2:35" ht="20.100000000000001" customHeight="1" thickBot="1" x14ac:dyDescent="0.25">
      <c r="B232" s="4" t="s">
        <v>423</v>
      </c>
      <c r="C232" s="12">
        <v>23</v>
      </c>
      <c r="D232" s="12">
        <v>24</v>
      </c>
      <c r="E232" s="12">
        <v>12</v>
      </c>
      <c r="F232" s="12">
        <v>23</v>
      </c>
      <c r="G232" s="12">
        <v>24</v>
      </c>
      <c r="H232" s="12">
        <v>12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5</v>
      </c>
      <c r="W232" s="12">
        <v>0</v>
      </c>
      <c r="X232" s="12">
        <v>0</v>
      </c>
      <c r="Y232" s="12">
        <v>5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</row>
    <row r="233" spans="2:35" ht="20.100000000000001" customHeight="1" thickBot="1" x14ac:dyDescent="0.25">
      <c r="B233" s="4" t="s">
        <v>424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</row>
    <row r="234" spans="2:35" ht="20.100000000000001" customHeight="1" thickBot="1" x14ac:dyDescent="0.25">
      <c r="B234" s="4" t="s">
        <v>192</v>
      </c>
      <c r="C234" s="12">
        <v>9</v>
      </c>
      <c r="D234" s="12">
        <v>10</v>
      </c>
      <c r="E234" s="12">
        <v>0</v>
      </c>
      <c r="F234" s="12">
        <v>9</v>
      </c>
      <c r="G234" s="12">
        <v>10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8</v>
      </c>
      <c r="V234" s="12">
        <v>8</v>
      </c>
      <c r="W234" s="12">
        <v>0</v>
      </c>
      <c r="X234" s="12">
        <v>8</v>
      </c>
      <c r="Y234" s="12">
        <v>8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</row>
    <row r="235" spans="2:35" ht="20.100000000000001" customHeight="1" thickBot="1" x14ac:dyDescent="0.25">
      <c r="B235" s="4" t="s">
        <v>425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</row>
    <row r="236" spans="2:35" ht="20.100000000000001" customHeight="1" thickBot="1" x14ac:dyDescent="0.25">
      <c r="B236" s="4" t="s">
        <v>426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</row>
    <row r="237" spans="2:35" ht="20.100000000000001" customHeight="1" thickBot="1" x14ac:dyDescent="0.25">
      <c r="B237" s="4" t="s">
        <v>427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</row>
    <row r="238" spans="2:35" ht="20.100000000000001" customHeight="1" thickBot="1" x14ac:dyDescent="0.25">
      <c r="B238" s="4" t="s">
        <v>428</v>
      </c>
      <c r="C238" s="12">
        <v>42</v>
      </c>
      <c r="D238" s="12">
        <v>41</v>
      </c>
      <c r="E238" s="12">
        <v>1</v>
      </c>
      <c r="F238" s="12">
        <v>42</v>
      </c>
      <c r="G238" s="12">
        <v>41</v>
      </c>
      <c r="H238" s="12">
        <v>1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13</v>
      </c>
      <c r="V238" s="12">
        <v>12</v>
      </c>
      <c r="W238" s="12">
        <v>2</v>
      </c>
      <c r="X238" s="12">
        <v>13</v>
      </c>
      <c r="Y238" s="12">
        <v>12</v>
      </c>
      <c r="Z238" s="12">
        <v>2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</row>
    <row r="239" spans="2:35" ht="20.100000000000001" customHeight="1" thickBot="1" x14ac:dyDescent="0.25">
      <c r="B239" s="4" t="s">
        <v>429</v>
      </c>
      <c r="C239" s="12">
        <v>41</v>
      </c>
      <c r="D239" s="12">
        <v>41</v>
      </c>
      <c r="E239" s="12">
        <v>0</v>
      </c>
      <c r="F239" s="12">
        <v>41</v>
      </c>
      <c r="G239" s="12">
        <v>41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19</v>
      </c>
      <c r="V239" s="12">
        <v>19</v>
      </c>
      <c r="W239" s="12">
        <v>0</v>
      </c>
      <c r="X239" s="12">
        <v>19</v>
      </c>
      <c r="Y239" s="12">
        <v>19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</row>
    <row r="240" spans="2:35" ht="20.100000000000001" customHeight="1" thickBot="1" x14ac:dyDescent="0.25">
      <c r="B240" s="4" t="s">
        <v>430</v>
      </c>
      <c r="C240" s="12">
        <v>76</v>
      </c>
      <c r="D240" s="12">
        <v>73</v>
      </c>
      <c r="E240" s="12">
        <v>8</v>
      </c>
      <c r="F240" s="12">
        <v>75</v>
      </c>
      <c r="G240" s="12">
        <v>72</v>
      </c>
      <c r="H240" s="12">
        <v>8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1</v>
      </c>
      <c r="P240" s="12">
        <v>1</v>
      </c>
      <c r="Q240" s="12">
        <v>0</v>
      </c>
      <c r="R240" s="12">
        <v>0</v>
      </c>
      <c r="S240" s="12">
        <v>0</v>
      </c>
      <c r="T240" s="12">
        <v>0</v>
      </c>
      <c r="U240" s="12">
        <v>18</v>
      </c>
      <c r="V240" s="12">
        <v>17</v>
      </c>
      <c r="W240" s="12">
        <v>3</v>
      </c>
      <c r="X240" s="12">
        <v>18</v>
      </c>
      <c r="Y240" s="12">
        <v>17</v>
      </c>
      <c r="Z240" s="12">
        <v>3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</row>
    <row r="241" spans="2:35" ht="20.100000000000001" customHeight="1" thickBot="1" x14ac:dyDescent="0.25">
      <c r="B241" s="4" t="s">
        <v>431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</row>
    <row r="242" spans="2:35" ht="20.100000000000001" customHeight="1" thickBot="1" x14ac:dyDescent="0.25">
      <c r="B242" s="4" t="s">
        <v>432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</row>
    <row r="243" spans="2:35" ht="20.100000000000001" customHeight="1" thickBot="1" x14ac:dyDescent="0.25">
      <c r="B243" s="4" t="s">
        <v>433</v>
      </c>
      <c r="C243" s="12">
        <v>9</v>
      </c>
      <c r="D243" s="12">
        <v>9</v>
      </c>
      <c r="E243" s="12">
        <v>0</v>
      </c>
      <c r="F243" s="12">
        <v>9</v>
      </c>
      <c r="G243" s="12">
        <v>9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</row>
    <row r="244" spans="2:35" ht="20.100000000000001" customHeight="1" thickBot="1" x14ac:dyDescent="0.25">
      <c r="B244" s="4" t="s">
        <v>434</v>
      </c>
      <c r="C244" s="12">
        <v>3</v>
      </c>
      <c r="D244" s="12">
        <v>3</v>
      </c>
      <c r="E244" s="12">
        <v>0</v>
      </c>
      <c r="F244" s="12">
        <v>3</v>
      </c>
      <c r="G244" s="12">
        <v>3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</row>
    <row r="245" spans="2:35" ht="20.100000000000001" customHeight="1" thickBot="1" x14ac:dyDescent="0.25">
      <c r="B245" s="4" t="s">
        <v>435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</row>
    <row r="246" spans="2:35" ht="20.100000000000001" customHeight="1" thickBot="1" x14ac:dyDescent="0.25">
      <c r="B246" s="4" t="s">
        <v>436</v>
      </c>
      <c r="C246" s="12">
        <v>323</v>
      </c>
      <c r="D246" s="12">
        <v>341</v>
      </c>
      <c r="E246" s="12">
        <v>56</v>
      </c>
      <c r="F246" s="12">
        <v>323</v>
      </c>
      <c r="G246" s="12">
        <v>332</v>
      </c>
      <c r="H246" s="12">
        <v>56</v>
      </c>
      <c r="I246" s="12">
        <v>0</v>
      </c>
      <c r="J246" s="12">
        <v>9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62</v>
      </c>
      <c r="V246" s="12">
        <v>55</v>
      </c>
      <c r="W246" s="12">
        <v>7</v>
      </c>
      <c r="X246" s="12">
        <v>62</v>
      </c>
      <c r="Y246" s="12">
        <v>55</v>
      </c>
      <c r="Z246" s="12">
        <v>7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</row>
    <row r="247" spans="2:35" ht="20.100000000000001" customHeight="1" thickBot="1" x14ac:dyDescent="0.25">
      <c r="B247" s="4" t="s">
        <v>193</v>
      </c>
      <c r="C247" s="12">
        <v>273</v>
      </c>
      <c r="D247" s="12">
        <v>269</v>
      </c>
      <c r="E247" s="12">
        <v>20</v>
      </c>
      <c r="F247" s="12">
        <v>273</v>
      </c>
      <c r="G247" s="12">
        <v>269</v>
      </c>
      <c r="H247" s="12">
        <v>20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13</v>
      </c>
      <c r="V247" s="12">
        <v>13</v>
      </c>
      <c r="W247" s="12">
        <v>0</v>
      </c>
      <c r="X247" s="12">
        <v>13</v>
      </c>
      <c r="Y247" s="12">
        <v>13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</row>
    <row r="248" spans="2:35" ht="20.100000000000001" customHeight="1" thickBot="1" x14ac:dyDescent="0.25">
      <c r="B248" s="4" t="s">
        <v>437</v>
      </c>
      <c r="C248" s="12">
        <v>1</v>
      </c>
      <c r="D248" s="12">
        <v>1</v>
      </c>
      <c r="E248" s="12">
        <v>0</v>
      </c>
      <c r="F248" s="12">
        <v>1</v>
      </c>
      <c r="G248" s="12">
        <v>1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5</v>
      </c>
      <c r="V248" s="12">
        <v>5</v>
      </c>
      <c r="W248" s="12">
        <v>0</v>
      </c>
      <c r="X248" s="12">
        <v>5</v>
      </c>
      <c r="Y248" s="12">
        <v>5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</row>
    <row r="249" spans="2:35" ht="20.100000000000001" customHeight="1" thickBot="1" x14ac:dyDescent="0.25">
      <c r="B249" s="4" t="s">
        <v>438</v>
      </c>
      <c r="C249" s="12">
        <v>76</v>
      </c>
      <c r="D249" s="12">
        <v>76</v>
      </c>
      <c r="E249" s="12">
        <v>0</v>
      </c>
      <c r="F249" s="12">
        <v>50</v>
      </c>
      <c r="G249" s="12">
        <v>50</v>
      </c>
      <c r="H249" s="12">
        <v>0</v>
      </c>
      <c r="I249" s="12">
        <v>26</v>
      </c>
      <c r="J249" s="12">
        <v>26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10</v>
      </c>
      <c r="V249" s="12">
        <v>10</v>
      </c>
      <c r="W249" s="12">
        <v>0</v>
      </c>
      <c r="X249" s="12">
        <v>10</v>
      </c>
      <c r="Y249" s="12">
        <v>10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</row>
    <row r="250" spans="2:35" ht="20.100000000000001" customHeight="1" thickBot="1" x14ac:dyDescent="0.25">
      <c r="B250" s="4" t="s">
        <v>439</v>
      </c>
      <c r="C250" s="12">
        <v>2</v>
      </c>
      <c r="D250" s="12">
        <v>4</v>
      </c>
      <c r="E250" s="12">
        <v>0</v>
      </c>
      <c r="F250" s="12">
        <v>1</v>
      </c>
      <c r="G250" s="12">
        <v>3</v>
      </c>
      <c r="H250" s="12">
        <v>0</v>
      </c>
      <c r="I250" s="12">
        <v>1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</row>
    <row r="251" spans="2:35" ht="20.100000000000001" customHeight="1" thickBot="1" x14ac:dyDescent="0.25">
      <c r="B251" s="4" t="s">
        <v>440</v>
      </c>
      <c r="C251" s="12">
        <v>109</v>
      </c>
      <c r="D251" s="12">
        <v>50</v>
      </c>
      <c r="E251" s="12">
        <v>59</v>
      </c>
      <c r="F251" s="12">
        <v>109</v>
      </c>
      <c r="G251" s="12">
        <v>50</v>
      </c>
      <c r="H251" s="12">
        <v>59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35</v>
      </c>
      <c r="V251" s="12">
        <v>42</v>
      </c>
      <c r="W251" s="12">
        <v>0</v>
      </c>
      <c r="X251" s="12">
        <v>35</v>
      </c>
      <c r="Y251" s="12">
        <v>42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</row>
    <row r="252" spans="2:35" ht="20.100000000000001" customHeight="1" thickBot="1" x14ac:dyDescent="0.25">
      <c r="B252" s="4" t="s">
        <v>441</v>
      </c>
      <c r="C252" s="12">
        <v>36</v>
      </c>
      <c r="D252" s="12">
        <v>36</v>
      </c>
      <c r="E252" s="12">
        <v>0</v>
      </c>
      <c r="F252" s="12">
        <v>36</v>
      </c>
      <c r="G252" s="12">
        <v>36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18</v>
      </c>
      <c r="V252" s="12">
        <v>18</v>
      </c>
      <c r="W252" s="12">
        <v>0</v>
      </c>
      <c r="X252" s="12">
        <v>18</v>
      </c>
      <c r="Y252" s="12">
        <v>18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</row>
    <row r="253" spans="2:35" ht="20.100000000000001" customHeight="1" thickBot="1" x14ac:dyDescent="0.25">
      <c r="B253" s="4" t="s">
        <v>442</v>
      </c>
      <c r="C253" s="12">
        <v>171</v>
      </c>
      <c r="D253" s="12">
        <v>170</v>
      </c>
      <c r="E253" s="12">
        <v>7</v>
      </c>
      <c r="F253" s="12">
        <v>171</v>
      </c>
      <c r="G253" s="12">
        <v>170</v>
      </c>
      <c r="H253" s="12">
        <v>7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17</v>
      </c>
      <c r="V253" s="12">
        <v>17</v>
      </c>
      <c r="W253" s="12">
        <v>0</v>
      </c>
      <c r="X253" s="12">
        <v>17</v>
      </c>
      <c r="Y253" s="12">
        <v>17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</row>
    <row r="254" spans="2:35" ht="20.100000000000001" customHeight="1" thickBot="1" x14ac:dyDescent="0.25">
      <c r="B254" s="4" t="s">
        <v>443</v>
      </c>
      <c r="C254" s="12">
        <v>4</v>
      </c>
      <c r="D254" s="12">
        <v>4</v>
      </c>
      <c r="E254" s="12">
        <v>0</v>
      </c>
      <c r="F254" s="12">
        <v>4</v>
      </c>
      <c r="G254" s="12">
        <v>4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</row>
    <row r="255" spans="2:35" ht="20.100000000000001" customHeight="1" thickBot="1" x14ac:dyDescent="0.25">
      <c r="B255" s="4" t="s">
        <v>444</v>
      </c>
      <c r="C255" s="12">
        <v>7</v>
      </c>
      <c r="D255" s="12">
        <v>8</v>
      </c>
      <c r="E255" s="12">
        <v>0</v>
      </c>
      <c r="F255" s="12">
        <v>7</v>
      </c>
      <c r="G255" s="12">
        <v>8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2</v>
      </c>
      <c r="V255" s="12">
        <v>2</v>
      </c>
      <c r="W255" s="12">
        <v>0</v>
      </c>
      <c r="X255" s="12">
        <v>2</v>
      </c>
      <c r="Y255" s="12">
        <v>2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</row>
    <row r="256" spans="2:35" ht="20.100000000000001" customHeight="1" thickBot="1" x14ac:dyDescent="0.25">
      <c r="B256" s="4" t="s">
        <v>445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</row>
    <row r="257" spans="2:35" ht="20.100000000000001" customHeight="1" thickBot="1" x14ac:dyDescent="0.25">
      <c r="B257" s="4" t="s">
        <v>446</v>
      </c>
      <c r="C257" s="12">
        <v>270</v>
      </c>
      <c r="D257" s="12">
        <v>261</v>
      </c>
      <c r="E257" s="12">
        <v>14</v>
      </c>
      <c r="F257" s="12">
        <v>270</v>
      </c>
      <c r="G257" s="12">
        <v>261</v>
      </c>
      <c r="H257" s="12">
        <v>14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12</v>
      </c>
      <c r="V257" s="12">
        <v>10</v>
      </c>
      <c r="W257" s="12">
        <v>2</v>
      </c>
      <c r="X257" s="12">
        <v>12</v>
      </c>
      <c r="Y257" s="12">
        <v>10</v>
      </c>
      <c r="Z257" s="12">
        <v>2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</row>
    <row r="258" spans="2:35" ht="20.100000000000001" customHeight="1" thickBot="1" x14ac:dyDescent="0.25">
      <c r="B258" s="4" t="s">
        <v>447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</row>
    <row r="259" spans="2:35" ht="20.100000000000001" customHeight="1" thickBot="1" x14ac:dyDescent="0.25">
      <c r="B259" s="4" t="s">
        <v>641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</row>
    <row r="260" spans="2:35" ht="20.100000000000001" customHeight="1" thickBot="1" x14ac:dyDescent="0.25">
      <c r="B260" s="4" t="s">
        <v>448</v>
      </c>
      <c r="C260" s="12">
        <v>4</v>
      </c>
      <c r="D260" s="12">
        <v>4</v>
      </c>
      <c r="E260" s="12">
        <v>0</v>
      </c>
      <c r="F260" s="12">
        <v>4</v>
      </c>
      <c r="G260" s="12">
        <v>4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</row>
    <row r="261" spans="2:35" ht="20.100000000000001" customHeight="1" thickBot="1" x14ac:dyDescent="0.25">
      <c r="B261" s="4" t="s">
        <v>449</v>
      </c>
      <c r="C261" s="12">
        <v>6</v>
      </c>
      <c r="D261" s="12">
        <v>6</v>
      </c>
      <c r="E261" s="12">
        <v>0</v>
      </c>
      <c r="F261" s="12">
        <v>6</v>
      </c>
      <c r="G261" s="12">
        <v>6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</row>
    <row r="262" spans="2:35" ht="20.100000000000001" customHeight="1" thickBot="1" x14ac:dyDescent="0.25">
      <c r="B262" s="4" t="s">
        <v>450</v>
      </c>
      <c r="C262" s="12">
        <v>2</v>
      </c>
      <c r="D262" s="12">
        <v>1</v>
      </c>
      <c r="E262" s="12">
        <v>1</v>
      </c>
      <c r="F262" s="12">
        <v>2</v>
      </c>
      <c r="G262" s="12">
        <v>1</v>
      </c>
      <c r="H262" s="12">
        <v>1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</row>
    <row r="263" spans="2:35" ht="20.100000000000001" customHeight="1" thickBot="1" x14ac:dyDescent="0.25">
      <c r="B263" s="4" t="s">
        <v>194</v>
      </c>
      <c r="C263" s="12">
        <v>23</v>
      </c>
      <c r="D263" s="12">
        <v>23</v>
      </c>
      <c r="E263" s="12">
        <v>0</v>
      </c>
      <c r="F263" s="12">
        <v>23</v>
      </c>
      <c r="G263" s="12">
        <v>23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9</v>
      </c>
      <c r="V263" s="12">
        <v>9</v>
      </c>
      <c r="W263" s="12">
        <v>0</v>
      </c>
      <c r="X263" s="12">
        <v>9</v>
      </c>
      <c r="Y263" s="12">
        <v>9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</row>
    <row r="264" spans="2:35" ht="20.100000000000001" customHeight="1" thickBot="1" x14ac:dyDescent="0.25">
      <c r="B264" s="4" t="s">
        <v>451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</row>
    <row r="265" spans="2:35" ht="20.100000000000001" customHeight="1" thickBot="1" x14ac:dyDescent="0.25">
      <c r="B265" s="4" t="s">
        <v>452</v>
      </c>
      <c r="C265" s="12">
        <v>80</v>
      </c>
      <c r="D265" s="12">
        <v>81</v>
      </c>
      <c r="E265" s="12">
        <v>1</v>
      </c>
      <c r="F265" s="12">
        <v>80</v>
      </c>
      <c r="G265" s="12">
        <v>81</v>
      </c>
      <c r="H265" s="12">
        <v>1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3</v>
      </c>
      <c r="V265" s="12">
        <v>3</v>
      </c>
      <c r="W265" s="12">
        <v>0</v>
      </c>
      <c r="X265" s="12">
        <v>3</v>
      </c>
      <c r="Y265" s="12">
        <v>3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</row>
    <row r="266" spans="2:35" ht="20.100000000000001" customHeight="1" thickBot="1" x14ac:dyDescent="0.25">
      <c r="B266" s="4" t="s">
        <v>453</v>
      </c>
      <c r="C266" s="12">
        <v>71</v>
      </c>
      <c r="D266" s="12">
        <v>66</v>
      </c>
      <c r="E266" s="12">
        <v>11</v>
      </c>
      <c r="F266" s="12">
        <v>71</v>
      </c>
      <c r="G266" s="12">
        <v>66</v>
      </c>
      <c r="H266" s="12">
        <v>11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4</v>
      </c>
      <c r="V266" s="12">
        <v>2</v>
      </c>
      <c r="W266" s="12">
        <v>2</v>
      </c>
      <c r="X266" s="12">
        <v>4</v>
      </c>
      <c r="Y266" s="12">
        <v>2</v>
      </c>
      <c r="Z266" s="12">
        <v>2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</row>
    <row r="267" spans="2:35" ht="20.100000000000001" customHeight="1" thickBot="1" x14ac:dyDescent="0.25">
      <c r="B267" s="4" t="s">
        <v>454</v>
      </c>
      <c r="C267" s="12">
        <v>9</v>
      </c>
      <c r="D267" s="12">
        <v>1</v>
      </c>
      <c r="E267" s="12">
        <v>8</v>
      </c>
      <c r="F267" s="12">
        <v>9</v>
      </c>
      <c r="G267" s="12">
        <v>1</v>
      </c>
      <c r="H267" s="12">
        <v>8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</row>
    <row r="268" spans="2:35" ht="20.100000000000001" customHeight="1" thickBot="1" x14ac:dyDescent="0.25">
      <c r="B268" s="4" t="s">
        <v>455</v>
      </c>
      <c r="C268" s="12">
        <v>14</v>
      </c>
      <c r="D268" s="12">
        <v>8</v>
      </c>
      <c r="E268" s="12">
        <v>7</v>
      </c>
      <c r="F268" s="12">
        <v>14</v>
      </c>
      <c r="G268" s="12">
        <v>8</v>
      </c>
      <c r="H268" s="12">
        <v>7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</row>
    <row r="269" spans="2:35" ht="20.100000000000001" customHeight="1" thickBot="1" x14ac:dyDescent="0.25">
      <c r="B269" s="4" t="s">
        <v>456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</row>
    <row r="270" spans="2:35" ht="20.100000000000001" customHeight="1" thickBot="1" x14ac:dyDescent="0.25">
      <c r="B270" s="4" t="s">
        <v>457</v>
      </c>
      <c r="C270" s="12">
        <v>81</v>
      </c>
      <c r="D270" s="12">
        <v>82</v>
      </c>
      <c r="E270" s="12">
        <v>0</v>
      </c>
      <c r="F270" s="12">
        <v>81</v>
      </c>
      <c r="G270" s="12">
        <v>82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</row>
    <row r="271" spans="2:35" ht="20.100000000000001" customHeight="1" thickBot="1" x14ac:dyDescent="0.25">
      <c r="B271" s="4" t="s">
        <v>458</v>
      </c>
      <c r="C271" s="12">
        <v>3</v>
      </c>
      <c r="D271" s="12">
        <v>3</v>
      </c>
      <c r="E271" s="12">
        <v>0</v>
      </c>
      <c r="F271" s="12">
        <v>3</v>
      </c>
      <c r="G271" s="12">
        <v>3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</row>
    <row r="272" spans="2:35" ht="20.100000000000001" customHeight="1" thickBot="1" x14ac:dyDescent="0.25">
      <c r="B272" s="4" t="s">
        <v>459</v>
      </c>
      <c r="C272" s="12">
        <v>5</v>
      </c>
      <c r="D272" s="12">
        <v>5</v>
      </c>
      <c r="E272" s="12">
        <v>0</v>
      </c>
      <c r="F272" s="12">
        <v>5</v>
      </c>
      <c r="G272" s="12">
        <v>5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2">
        <v>1</v>
      </c>
      <c r="W272" s="12">
        <v>0</v>
      </c>
      <c r="X272" s="12">
        <v>1</v>
      </c>
      <c r="Y272" s="12">
        <v>1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</row>
    <row r="273" spans="2:35" ht="20.100000000000001" customHeight="1" thickBot="1" x14ac:dyDescent="0.25">
      <c r="B273" s="4" t="s">
        <v>460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</row>
    <row r="274" spans="2:35" ht="20.100000000000001" customHeight="1" thickBot="1" x14ac:dyDescent="0.25">
      <c r="B274" s="4" t="s">
        <v>195</v>
      </c>
      <c r="C274" s="12">
        <v>109</v>
      </c>
      <c r="D274" s="12">
        <v>111</v>
      </c>
      <c r="E274" s="12">
        <v>4</v>
      </c>
      <c r="F274" s="12">
        <v>109</v>
      </c>
      <c r="G274" s="12">
        <v>111</v>
      </c>
      <c r="H274" s="12">
        <v>4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312</v>
      </c>
      <c r="V274" s="12">
        <v>312</v>
      </c>
      <c r="W274" s="12">
        <v>0</v>
      </c>
      <c r="X274" s="12">
        <v>312</v>
      </c>
      <c r="Y274" s="12">
        <v>312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</row>
    <row r="275" spans="2:35" ht="20.100000000000001" customHeight="1" thickBot="1" x14ac:dyDescent="0.25">
      <c r="B275" s="4" t="s">
        <v>461</v>
      </c>
      <c r="C275" s="12">
        <v>5</v>
      </c>
      <c r="D275" s="12">
        <v>3</v>
      </c>
      <c r="E275" s="12">
        <v>3</v>
      </c>
      <c r="F275" s="12">
        <v>5</v>
      </c>
      <c r="G275" s="12">
        <v>3</v>
      </c>
      <c r="H275" s="12">
        <v>3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</row>
    <row r="276" spans="2:35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</row>
    <row r="277" spans="2:35" ht="20.100000000000001" customHeight="1" thickBot="1" x14ac:dyDescent="0.25">
      <c r="B277" s="4" t="s">
        <v>463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</row>
    <row r="278" spans="2:35" ht="20.100000000000001" customHeight="1" thickBot="1" x14ac:dyDescent="0.25">
      <c r="B278" s="4" t="s">
        <v>464</v>
      </c>
      <c r="C278" s="12">
        <v>13</v>
      </c>
      <c r="D278" s="12">
        <v>13</v>
      </c>
      <c r="E278" s="12">
        <v>0</v>
      </c>
      <c r="F278" s="12">
        <v>13</v>
      </c>
      <c r="G278" s="12">
        <v>13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5</v>
      </c>
      <c r="V278" s="12">
        <v>5</v>
      </c>
      <c r="W278" s="12">
        <v>0</v>
      </c>
      <c r="X278" s="12">
        <v>5</v>
      </c>
      <c r="Y278" s="12">
        <v>5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</row>
    <row r="279" spans="2:35" ht="20.100000000000001" customHeight="1" thickBot="1" x14ac:dyDescent="0.25">
      <c r="B279" s="4" t="s">
        <v>465</v>
      </c>
      <c r="C279" s="12">
        <v>67</v>
      </c>
      <c r="D279" s="12">
        <v>67</v>
      </c>
      <c r="E279" s="12">
        <v>5</v>
      </c>
      <c r="F279" s="12">
        <v>67</v>
      </c>
      <c r="G279" s="12">
        <v>67</v>
      </c>
      <c r="H279" s="12">
        <v>5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18</v>
      </c>
      <c r="V279" s="12">
        <v>20</v>
      </c>
      <c r="W279" s="12">
        <v>0</v>
      </c>
      <c r="X279" s="12">
        <v>18</v>
      </c>
      <c r="Y279" s="12">
        <v>20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</row>
    <row r="280" spans="2:35" ht="20.100000000000001" customHeight="1" thickBot="1" x14ac:dyDescent="0.25">
      <c r="B280" s="4" t="s">
        <v>466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</row>
    <row r="281" spans="2:35" ht="20.100000000000001" customHeight="1" thickBot="1" x14ac:dyDescent="0.25">
      <c r="B281" s="4" t="s">
        <v>467</v>
      </c>
      <c r="C281" s="12">
        <v>9</v>
      </c>
      <c r="D281" s="12">
        <v>8</v>
      </c>
      <c r="E281" s="12">
        <v>1</v>
      </c>
      <c r="F281" s="12">
        <v>9</v>
      </c>
      <c r="G281" s="12">
        <v>8</v>
      </c>
      <c r="H281" s="12">
        <v>1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2</v>
      </c>
      <c r="V281" s="12">
        <v>1</v>
      </c>
      <c r="W281" s="12">
        <v>1</v>
      </c>
      <c r="X281" s="12">
        <v>2</v>
      </c>
      <c r="Y281" s="12">
        <v>1</v>
      </c>
      <c r="Z281" s="12">
        <v>1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</row>
    <row r="282" spans="2:35" ht="20.100000000000001" customHeight="1" thickBot="1" x14ac:dyDescent="0.25">
      <c r="B282" s="4" t="s">
        <v>468</v>
      </c>
      <c r="C282" s="12">
        <v>2</v>
      </c>
      <c r="D282" s="12">
        <v>2</v>
      </c>
      <c r="E282" s="12">
        <v>0</v>
      </c>
      <c r="F282" s="12">
        <v>2</v>
      </c>
      <c r="G282" s="12">
        <v>2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</row>
    <row r="283" spans="2:35" ht="20.100000000000001" customHeight="1" thickBot="1" x14ac:dyDescent="0.25">
      <c r="B283" s="4" t="s">
        <v>196</v>
      </c>
      <c r="C283" s="12">
        <v>134</v>
      </c>
      <c r="D283" s="12">
        <v>134</v>
      </c>
      <c r="E283" s="12">
        <v>5</v>
      </c>
      <c r="F283" s="12">
        <v>134</v>
      </c>
      <c r="G283" s="12">
        <v>134</v>
      </c>
      <c r="H283" s="12">
        <v>5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22</v>
      </c>
      <c r="V283" s="12">
        <v>22</v>
      </c>
      <c r="W283" s="12">
        <v>2</v>
      </c>
      <c r="X283" s="12">
        <v>22</v>
      </c>
      <c r="Y283" s="12">
        <v>22</v>
      </c>
      <c r="Z283" s="12">
        <v>2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</row>
    <row r="284" spans="2:35" ht="20.100000000000001" customHeight="1" thickBot="1" x14ac:dyDescent="0.25">
      <c r="B284" s="4" t="s">
        <v>469</v>
      </c>
      <c r="C284" s="12">
        <v>9</v>
      </c>
      <c r="D284" s="12">
        <v>8</v>
      </c>
      <c r="E284" s="12">
        <v>1</v>
      </c>
      <c r="F284" s="12">
        <v>5</v>
      </c>
      <c r="G284" s="12">
        <v>4</v>
      </c>
      <c r="H284" s="12">
        <v>1</v>
      </c>
      <c r="I284" s="12">
        <v>4</v>
      </c>
      <c r="J284" s="12">
        <v>4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</row>
    <row r="285" spans="2:35" ht="20.100000000000001" customHeight="1" thickBot="1" x14ac:dyDescent="0.25">
      <c r="B285" s="4" t="s">
        <v>470</v>
      </c>
      <c r="C285" s="12">
        <v>1</v>
      </c>
      <c r="D285" s="12">
        <v>1</v>
      </c>
      <c r="E285" s="12">
        <v>0</v>
      </c>
      <c r="F285" s="12">
        <v>1</v>
      </c>
      <c r="G285" s="12">
        <v>1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1</v>
      </c>
      <c r="V285" s="12">
        <v>1</v>
      </c>
      <c r="W285" s="12">
        <v>0</v>
      </c>
      <c r="X285" s="12">
        <v>1</v>
      </c>
      <c r="Y285" s="12">
        <v>1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</row>
    <row r="286" spans="2:35" ht="20.100000000000001" customHeight="1" thickBot="1" x14ac:dyDescent="0.25">
      <c r="B286" s="4" t="s">
        <v>471</v>
      </c>
      <c r="C286" s="12">
        <v>18</v>
      </c>
      <c r="D286" s="12">
        <v>18</v>
      </c>
      <c r="E286" s="12">
        <v>0</v>
      </c>
      <c r="F286" s="12">
        <v>17</v>
      </c>
      <c r="G286" s="12">
        <v>17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1</v>
      </c>
      <c r="P286" s="12">
        <v>1</v>
      </c>
      <c r="Q286" s="12">
        <v>0</v>
      </c>
      <c r="R286" s="12">
        <v>0</v>
      </c>
      <c r="S286" s="12">
        <v>0</v>
      </c>
      <c r="T286" s="12">
        <v>0</v>
      </c>
      <c r="U286" s="12">
        <v>7</v>
      </c>
      <c r="V286" s="12">
        <v>7</v>
      </c>
      <c r="W286" s="12">
        <v>0</v>
      </c>
      <c r="X286" s="12">
        <v>6</v>
      </c>
      <c r="Y286" s="12">
        <v>6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1</v>
      </c>
      <c r="AF286" s="12">
        <v>0</v>
      </c>
      <c r="AG286" s="12">
        <v>0</v>
      </c>
      <c r="AH286" s="12">
        <v>0</v>
      </c>
      <c r="AI286" s="12">
        <v>0</v>
      </c>
    </row>
    <row r="287" spans="2:35" ht="20.100000000000001" customHeight="1" thickBot="1" x14ac:dyDescent="0.25">
      <c r="B287" s="4" t="s">
        <v>472</v>
      </c>
      <c r="C287" s="12">
        <v>1</v>
      </c>
      <c r="D287" s="12">
        <v>1</v>
      </c>
      <c r="E287" s="12">
        <v>0</v>
      </c>
      <c r="F287" s="12">
        <v>1</v>
      </c>
      <c r="G287" s="12">
        <v>1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</row>
    <row r="288" spans="2:35" ht="20.100000000000001" customHeight="1" thickBot="1" x14ac:dyDescent="0.25">
      <c r="B288" s="4" t="s">
        <v>197</v>
      </c>
      <c r="C288" s="12">
        <v>105</v>
      </c>
      <c r="D288" s="12">
        <v>106</v>
      </c>
      <c r="E288" s="12">
        <v>3</v>
      </c>
      <c r="F288" s="12">
        <v>105</v>
      </c>
      <c r="G288" s="12">
        <v>106</v>
      </c>
      <c r="H288" s="12">
        <v>3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62</v>
      </c>
      <c r="V288" s="12">
        <v>62</v>
      </c>
      <c r="W288" s="12">
        <v>0</v>
      </c>
      <c r="X288" s="12">
        <v>62</v>
      </c>
      <c r="Y288" s="12">
        <v>62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</row>
    <row r="289" spans="2:35" ht="20.100000000000001" customHeight="1" thickBot="1" x14ac:dyDescent="0.25">
      <c r="B289" s="4" t="s">
        <v>473</v>
      </c>
      <c r="C289" s="12">
        <v>39</v>
      </c>
      <c r="D289" s="12">
        <v>42</v>
      </c>
      <c r="E289" s="12">
        <v>0</v>
      </c>
      <c r="F289" s="12">
        <v>39</v>
      </c>
      <c r="G289" s="12">
        <v>42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12</v>
      </c>
      <c r="V289" s="12">
        <v>12</v>
      </c>
      <c r="W289" s="12">
        <v>0</v>
      </c>
      <c r="X289" s="12">
        <v>12</v>
      </c>
      <c r="Y289" s="12">
        <v>12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</row>
    <row r="290" spans="2:35" ht="20.100000000000001" customHeight="1" thickBot="1" x14ac:dyDescent="0.25">
      <c r="B290" s="4" t="s">
        <v>642</v>
      </c>
      <c r="C290" s="12">
        <v>4</v>
      </c>
      <c r="D290" s="12">
        <v>2</v>
      </c>
      <c r="E290" s="12">
        <v>2</v>
      </c>
      <c r="F290" s="12">
        <v>4</v>
      </c>
      <c r="G290" s="12">
        <v>2</v>
      </c>
      <c r="H290" s="12">
        <v>2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</row>
    <row r="291" spans="2:35" ht="20.100000000000001" customHeight="1" thickBot="1" x14ac:dyDescent="0.25">
      <c r="B291" s="4" t="s">
        <v>474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</row>
    <row r="292" spans="2:35" ht="20.100000000000001" customHeight="1" thickBot="1" x14ac:dyDescent="0.25">
      <c r="B292" s="4" t="s">
        <v>475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</row>
    <row r="293" spans="2:35" ht="20.100000000000001" customHeight="1" thickBot="1" x14ac:dyDescent="0.25">
      <c r="B293" s="4" t="s">
        <v>476</v>
      </c>
      <c r="C293" s="12">
        <v>17</v>
      </c>
      <c r="D293" s="12">
        <v>19</v>
      </c>
      <c r="E293" s="12">
        <v>1</v>
      </c>
      <c r="F293" s="12">
        <v>17</v>
      </c>
      <c r="G293" s="12">
        <v>19</v>
      </c>
      <c r="H293" s="12">
        <v>1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13</v>
      </c>
      <c r="V293" s="12">
        <v>11</v>
      </c>
      <c r="W293" s="12">
        <v>3</v>
      </c>
      <c r="X293" s="12">
        <v>13</v>
      </c>
      <c r="Y293" s="12">
        <v>11</v>
      </c>
      <c r="Z293" s="12">
        <v>3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</row>
    <row r="294" spans="2:35" ht="20.100000000000001" customHeight="1" thickBot="1" x14ac:dyDescent="0.25">
      <c r="B294" s="4" t="s">
        <v>477</v>
      </c>
      <c r="C294" s="12">
        <v>23</v>
      </c>
      <c r="D294" s="12">
        <v>23</v>
      </c>
      <c r="E294" s="12">
        <v>1</v>
      </c>
      <c r="F294" s="12">
        <v>23</v>
      </c>
      <c r="G294" s="12">
        <v>23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</row>
    <row r="295" spans="2:35" ht="20.100000000000001" customHeight="1" thickBot="1" x14ac:dyDescent="0.25">
      <c r="B295" s="4" t="s">
        <v>478</v>
      </c>
      <c r="C295" s="12">
        <v>24</v>
      </c>
      <c r="D295" s="12">
        <v>24</v>
      </c>
      <c r="E295" s="12">
        <v>0</v>
      </c>
      <c r="F295" s="12">
        <v>24</v>
      </c>
      <c r="G295" s="12">
        <v>24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</row>
    <row r="296" spans="2:35" ht="20.100000000000001" customHeight="1" thickBot="1" x14ac:dyDescent="0.25">
      <c r="B296" s="4" t="s">
        <v>479</v>
      </c>
      <c r="C296" s="12">
        <v>0</v>
      </c>
      <c r="D296" s="12">
        <v>1</v>
      </c>
      <c r="E296" s="12">
        <v>0</v>
      </c>
      <c r="F296" s="12">
        <v>0</v>
      </c>
      <c r="G296" s="12">
        <v>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2</v>
      </c>
      <c r="V296" s="12">
        <v>2</v>
      </c>
      <c r="W296" s="12">
        <v>0</v>
      </c>
      <c r="X296" s="12">
        <v>2</v>
      </c>
      <c r="Y296" s="12">
        <v>2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</row>
    <row r="297" spans="2:35" ht="20.100000000000001" customHeight="1" thickBot="1" x14ac:dyDescent="0.25">
      <c r="B297" s="4" t="s">
        <v>480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</row>
    <row r="298" spans="2:35" ht="20.100000000000001" customHeight="1" thickBot="1" x14ac:dyDescent="0.25">
      <c r="B298" s="4" t="s">
        <v>481</v>
      </c>
      <c r="C298" s="12">
        <v>41</v>
      </c>
      <c r="D298" s="12">
        <v>44</v>
      </c>
      <c r="E298" s="12">
        <v>2</v>
      </c>
      <c r="F298" s="12">
        <v>41</v>
      </c>
      <c r="G298" s="12">
        <v>44</v>
      </c>
      <c r="H298" s="12">
        <v>2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8</v>
      </c>
      <c r="V298" s="12">
        <v>8</v>
      </c>
      <c r="W298" s="12">
        <v>0</v>
      </c>
      <c r="X298" s="12">
        <v>8</v>
      </c>
      <c r="Y298" s="12">
        <v>8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</row>
    <row r="299" spans="2:35" ht="20.100000000000001" customHeight="1" thickBot="1" x14ac:dyDescent="0.25">
      <c r="B299" s="4" t="s">
        <v>482</v>
      </c>
      <c r="C299" s="12">
        <v>92</v>
      </c>
      <c r="D299" s="12">
        <v>91</v>
      </c>
      <c r="E299" s="12">
        <v>4</v>
      </c>
      <c r="F299" s="12">
        <v>92</v>
      </c>
      <c r="G299" s="12">
        <v>91</v>
      </c>
      <c r="H299" s="12">
        <v>4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11</v>
      </c>
      <c r="V299" s="12">
        <v>17</v>
      </c>
      <c r="W299" s="12">
        <v>1</v>
      </c>
      <c r="X299" s="12">
        <v>11</v>
      </c>
      <c r="Y299" s="12">
        <v>17</v>
      </c>
      <c r="Z299" s="12">
        <v>1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</row>
    <row r="300" spans="2:35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</row>
    <row r="301" spans="2:35" ht="20.100000000000001" customHeight="1" thickBot="1" x14ac:dyDescent="0.25">
      <c r="B301" s="4" t="s">
        <v>484</v>
      </c>
      <c r="C301" s="12">
        <v>13</v>
      </c>
      <c r="D301" s="12">
        <v>16</v>
      </c>
      <c r="E301" s="12">
        <v>3</v>
      </c>
      <c r="F301" s="12">
        <v>13</v>
      </c>
      <c r="G301" s="12">
        <v>16</v>
      </c>
      <c r="H301" s="12">
        <v>3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9</v>
      </c>
      <c r="V301" s="12">
        <v>11</v>
      </c>
      <c r="W301" s="12">
        <v>0</v>
      </c>
      <c r="X301" s="12">
        <v>9</v>
      </c>
      <c r="Y301" s="12">
        <v>11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</row>
    <row r="302" spans="2:35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</row>
    <row r="303" spans="2:35" ht="20.100000000000001" customHeight="1" thickBot="1" x14ac:dyDescent="0.25">
      <c r="B303" s="4" t="s">
        <v>486</v>
      </c>
      <c r="C303" s="12">
        <v>10</v>
      </c>
      <c r="D303" s="12">
        <v>9</v>
      </c>
      <c r="E303" s="12">
        <v>1</v>
      </c>
      <c r="F303" s="12">
        <v>10</v>
      </c>
      <c r="G303" s="12">
        <v>9</v>
      </c>
      <c r="H303" s="12">
        <v>1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8</v>
      </c>
      <c r="V303" s="12">
        <v>10</v>
      </c>
      <c r="W303" s="12">
        <v>0</v>
      </c>
      <c r="X303" s="12">
        <v>8</v>
      </c>
      <c r="Y303" s="12">
        <v>10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</row>
    <row r="304" spans="2:35" ht="20.100000000000001" customHeight="1" thickBot="1" x14ac:dyDescent="0.25">
      <c r="B304" s="4" t="s">
        <v>487</v>
      </c>
      <c r="C304" s="12">
        <v>5</v>
      </c>
      <c r="D304" s="12">
        <v>5</v>
      </c>
      <c r="E304" s="12">
        <v>0</v>
      </c>
      <c r="F304" s="12">
        <v>5</v>
      </c>
      <c r="G304" s="12">
        <v>5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</row>
    <row r="305" spans="2:35" ht="20.100000000000001" customHeight="1" thickBot="1" x14ac:dyDescent="0.25">
      <c r="B305" s="4" t="s">
        <v>488</v>
      </c>
      <c r="C305" s="12">
        <v>19</v>
      </c>
      <c r="D305" s="12">
        <v>19</v>
      </c>
      <c r="E305" s="12">
        <v>0</v>
      </c>
      <c r="F305" s="12">
        <v>19</v>
      </c>
      <c r="G305" s="12">
        <v>19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</row>
    <row r="306" spans="2:35" ht="20.100000000000001" customHeight="1" thickBot="1" x14ac:dyDescent="0.25">
      <c r="B306" s="4" t="s">
        <v>489</v>
      </c>
      <c r="C306" s="12">
        <v>33</v>
      </c>
      <c r="D306" s="12">
        <v>33</v>
      </c>
      <c r="E306" s="12">
        <v>0</v>
      </c>
      <c r="F306" s="12">
        <v>33</v>
      </c>
      <c r="G306" s="12">
        <v>33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</row>
    <row r="307" spans="2:35" ht="20.100000000000001" customHeight="1" thickBot="1" x14ac:dyDescent="0.25">
      <c r="B307" s="4" t="s">
        <v>643</v>
      </c>
      <c r="C307" s="12">
        <v>72</v>
      </c>
      <c r="D307" s="12">
        <v>80</v>
      </c>
      <c r="E307" s="12">
        <v>2</v>
      </c>
      <c r="F307" s="12">
        <v>72</v>
      </c>
      <c r="G307" s="12">
        <v>80</v>
      </c>
      <c r="H307" s="12">
        <v>2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5</v>
      </c>
      <c r="V307" s="12">
        <v>5</v>
      </c>
      <c r="W307" s="12">
        <v>0</v>
      </c>
      <c r="X307" s="12">
        <v>5</v>
      </c>
      <c r="Y307" s="12">
        <v>5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</row>
    <row r="308" spans="2:35" ht="20.100000000000001" customHeight="1" thickBot="1" x14ac:dyDescent="0.25">
      <c r="B308" s="4" t="s">
        <v>490</v>
      </c>
      <c r="C308" s="12">
        <v>47</v>
      </c>
      <c r="D308" s="12">
        <v>47</v>
      </c>
      <c r="E308" s="12">
        <v>1</v>
      </c>
      <c r="F308" s="12">
        <v>47</v>
      </c>
      <c r="G308" s="12">
        <v>47</v>
      </c>
      <c r="H308" s="12">
        <v>1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11</v>
      </c>
      <c r="V308" s="12">
        <v>11</v>
      </c>
      <c r="W308" s="12">
        <v>1</v>
      </c>
      <c r="X308" s="12">
        <v>11</v>
      </c>
      <c r="Y308" s="12">
        <v>11</v>
      </c>
      <c r="Z308" s="12">
        <v>1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</row>
    <row r="309" spans="2:35" ht="20.100000000000001" customHeight="1" thickBot="1" x14ac:dyDescent="0.25">
      <c r="B309" s="4" t="s">
        <v>491</v>
      </c>
      <c r="C309" s="12">
        <v>293</v>
      </c>
      <c r="D309" s="12">
        <v>277</v>
      </c>
      <c r="E309" s="12">
        <v>27</v>
      </c>
      <c r="F309" s="12">
        <v>293</v>
      </c>
      <c r="G309" s="12">
        <v>277</v>
      </c>
      <c r="H309" s="12">
        <v>27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28</v>
      </c>
      <c r="V309" s="12">
        <v>28</v>
      </c>
      <c r="W309" s="12">
        <v>0</v>
      </c>
      <c r="X309" s="12">
        <v>28</v>
      </c>
      <c r="Y309" s="12">
        <v>28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</row>
    <row r="310" spans="2:35" ht="20.100000000000001" customHeight="1" thickBot="1" x14ac:dyDescent="0.25">
      <c r="B310" s="4" t="s">
        <v>492</v>
      </c>
      <c r="C310" s="12">
        <v>55</v>
      </c>
      <c r="D310" s="12">
        <v>61</v>
      </c>
      <c r="E310" s="12">
        <v>2</v>
      </c>
      <c r="F310" s="12">
        <v>55</v>
      </c>
      <c r="G310" s="12">
        <v>61</v>
      </c>
      <c r="H310" s="12">
        <v>2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</row>
    <row r="311" spans="2:35" ht="20.100000000000001" customHeight="1" thickBot="1" x14ac:dyDescent="0.25">
      <c r="B311" s="4" t="s">
        <v>493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1</v>
      </c>
      <c r="V311" s="12">
        <v>1</v>
      </c>
      <c r="W311" s="12">
        <v>0</v>
      </c>
      <c r="X311" s="12">
        <v>1</v>
      </c>
      <c r="Y311" s="12">
        <v>1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</row>
    <row r="312" spans="2:35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</row>
    <row r="313" spans="2:35" ht="20.100000000000001" customHeight="1" thickBot="1" x14ac:dyDescent="0.25">
      <c r="B313" s="4" t="s">
        <v>495</v>
      </c>
      <c r="C313" s="12">
        <v>7</v>
      </c>
      <c r="D313" s="12">
        <v>6</v>
      </c>
      <c r="E313" s="12">
        <v>2</v>
      </c>
      <c r="F313" s="12">
        <v>7</v>
      </c>
      <c r="G313" s="12">
        <v>6</v>
      </c>
      <c r="H313" s="12">
        <v>2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3</v>
      </c>
      <c r="V313" s="12">
        <v>3</v>
      </c>
      <c r="W313" s="12">
        <v>0</v>
      </c>
      <c r="X313" s="12">
        <v>3</v>
      </c>
      <c r="Y313" s="12">
        <v>3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</row>
    <row r="314" spans="2:35" ht="20.100000000000001" customHeight="1" thickBot="1" x14ac:dyDescent="0.25">
      <c r="B314" s="4" t="s">
        <v>496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</row>
    <row r="315" spans="2:35" ht="20.100000000000001" customHeight="1" thickBot="1" x14ac:dyDescent="0.25">
      <c r="B315" s="4" t="s">
        <v>497</v>
      </c>
      <c r="C315" s="12">
        <v>10</v>
      </c>
      <c r="D315" s="12">
        <v>10</v>
      </c>
      <c r="E315" s="12">
        <v>0</v>
      </c>
      <c r="F315" s="12">
        <v>10</v>
      </c>
      <c r="G315" s="12">
        <v>10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2</v>
      </c>
      <c r="V315" s="12">
        <v>2</v>
      </c>
      <c r="W315" s="12">
        <v>0</v>
      </c>
      <c r="X315" s="12">
        <v>2</v>
      </c>
      <c r="Y315" s="12">
        <v>2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</row>
    <row r="316" spans="2:35" ht="20.100000000000001" customHeight="1" thickBot="1" x14ac:dyDescent="0.25">
      <c r="B316" s="4" t="s">
        <v>498</v>
      </c>
      <c r="C316" s="12">
        <v>1</v>
      </c>
      <c r="D316" s="12">
        <v>1</v>
      </c>
      <c r="E316" s="12">
        <v>0</v>
      </c>
      <c r="F316" s="12">
        <v>1</v>
      </c>
      <c r="G316" s="12">
        <v>1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</row>
    <row r="317" spans="2:35" ht="20.100000000000001" customHeight="1" thickBot="1" x14ac:dyDescent="0.25">
      <c r="B317" s="4" t="s">
        <v>499</v>
      </c>
      <c r="C317" s="12">
        <v>48</v>
      </c>
      <c r="D317" s="12">
        <v>48</v>
      </c>
      <c r="E317" s="12">
        <v>0</v>
      </c>
      <c r="F317" s="12">
        <v>48</v>
      </c>
      <c r="G317" s="12">
        <v>48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2</v>
      </c>
      <c r="V317" s="12">
        <v>2</v>
      </c>
      <c r="W317" s="12">
        <v>0</v>
      </c>
      <c r="X317" s="12">
        <v>2</v>
      </c>
      <c r="Y317" s="12">
        <v>2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</row>
    <row r="318" spans="2:35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</row>
    <row r="319" spans="2:35" ht="20.100000000000001" customHeight="1" thickBot="1" x14ac:dyDescent="0.25">
      <c r="B319" s="4" t="s">
        <v>501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</row>
    <row r="320" spans="2:35" ht="20.100000000000001" customHeight="1" thickBot="1" x14ac:dyDescent="0.25">
      <c r="B320" s="4" t="s">
        <v>502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</row>
    <row r="321" spans="2:35" ht="20.100000000000001" customHeight="1" thickBot="1" x14ac:dyDescent="0.25">
      <c r="B321" s="4" t="s">
        <v>503</v>
      </c>
      <c r="C321" s="12">
        <v>12</v>
      </c>
      <c r="D321" s="12">
        <v>13</v>
      </c>
      <c r="E321" s="12">
        <v>0</v>
      </c>
      <c r="F321" s="12">
        <v>12</v>
      </c>
      <c r="G321" s="12">
        <v>12</v>
      </c>
      <c r="H321" s="12">
        <v>0</v>
      </c>
      <c r="I321" s="12">
        <v>0</v>
      </c>
      <c r="J321" s="12">
        <v>1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</row>
    <row r="322" spans="2:35" ht="20.100000000000001" customHeight="1" thickBot="1" x14ac:dyDescent="0.25">
      <c r="B322" s="4" t="s">
        <v>504</v>
      </c>
      <c r="C322" s="12">
        <v>6</v>
      </c>
      <c r="D322" s="12">
        <v>6</v>
      </c>
      <c r="E322" s="12">
        <v>0</v>
      </c>
      <c r="F322" s="12">
        <v>6</v>
      </c>
      <c r="G322" s="12">
        <v>6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</row>
    <row r="323" spans="2:35" ht="20.100000000000001" customHeight="1" thickBot="1" x14ac:dyDescent="0.25">
      <c r="B323" s="4" t="s">
        <v>505</v>
      </c>
      <c r="C323" s="12">
        <v>6</v>
      </c>
      <c r="D323" s="12">
        <v>5</v>
      </c>
      <c r="E323" s="12">
        <v>1</v>
      </c>
      <c r="F323" s="12">
        <v>6</v>
      </c>
      <c r="G323" s="12">
        <v>5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</row>
    <row r="324" spans="2:35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</row>
    <row r="325" spans="2:35" ht="20.100000000000001" customHeight="1" thickBot="1" x14ac:dyDescent="0.25">
      <c r="B325" s="4" t="s">
        <v>507</v>
      </c>
      <c r="C325" s="12">
        <v>12</v>
      </c>
      <c r="D325" s="12">
        <v>12</v>
      </c>
      <c r="E325" s="12">
        <v>0</v>
      </c>
      <c r="F325" s="12">
        <v>12</v>
      </c>
      <c r="G325" s="12">
        <v>12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</row>
    <row r="326" spans="2:35" ht="20.100000000000001" customHeight="1" thickBot="1" x14ac:dyDescent="0.25">
      <c r="B326" s="4" t="s">
        <v>198</v>
      </c>
      <c r="C326" s="12">
        <v>73</v>
      </c>
      <c r="D326" s="12">
        <v>73</v>
      </c>
      <c r="E326" s="12">
        <v>3</v>
      </c>
      <c r="F326" s="12">
        <v>73</v>
      </c>
      <c r="G326" s="12">
        <v>73</v>
      </c>
      <c r="H326" s="12">
        <v>3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14</v>
      </c>
      <c r="V326" s="12">
        <v>14</v>
      </c>
      <c r="W326" s="12">
        <v>0</v>
      </c>
      <c r="X326" s="12">
        <v>14</v>
      </c>
      <c r="Y326" s="12">
        <v>14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</row>
    <row r="327" spans="2:35" ht="20.100000000000001" customHeight="1" thickBot="1" x14ac:dyDescent="0.25">
      <c r="B327" s="4" t="s">
        <v>508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</row>
    <row r="328" spans="2:35" ht="20.100000000000001" customHeight="1" thickBot="1" x14ac:dyDescent="0.25">
      <c r="B328" s="4" t="s">
        <v>509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</row>
    <row r="329" spans="2:35" ht="20.100000000000001" customHeight="1" thickBot="1" x14ac:dyDescent="0.25">
      <c r="B329" s="4" t="s">
        <v>510</v>
      </c>
      <c r="C329" s="12">
        <v>14</v>
      </c>
      <c r="D329" s="12">
        <v>14</v>
      </c>
      <c r="E329" s="12">
        <v>0</v>
      </c>
      <c r="F329" s="12">
        <v>14</v>
      </c>
      <c r="G329" s="12">
        <v>14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4</v>
      </c>
      <c r="V329" s="12">
        <v>4</v>
      </c>
      <c r="W329" s="12">
        <v>0</v>
      </c>
      <c r="X329" s="12">
        <v>4</v>
      </c>
      <c r="Y329" s="12">
        <v>4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</row>
    <row r="330" spans="2:35" ht="20.100000000000001" customHeight="1" thickBot="1" x14ac:dyDescent="0.25">
      <c r="B330" s="4" t="s">
        <v>511</v>
      </c>
      <c r="C330" s="12">
        <v>54</v>
      </c>
      <c r="D330" s="12">
        <v>48</v>
      </c>
      <c r="E330" s="12">
        <v>6</v>
      </c>
      <c r="F330" s="12">
        <v>54</v>
      </c>
      <c r="G330" s="12">
        <v>48</v>
      </c>
      <c r="H330" s="12">
        <v>6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</row>
    <row r="331" spans="2:35" ht="20.100000000000001" customHeight="1" thickBot="1" x14ac:dyDescent="0.25">
      <c r="B331" s="4" t="s">
        <v>512</v>
      </c>
      <c r="C331" s="12">
        <v>13</v>
      </c>
      <c r="D331" s="12">
        <v>13</v>
      </c>
      <c r="E331" s="12">
        <v>0</v>
      </c>
      <c r="F331" s="12">
        <v>13</v>
      </c>
      <c r="G331" s="12">
        <v>13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</row>
    <row r="332" spans="2:35" ht="20.100000000000001" customHeight="1" thickBot="1" x14ac:dyDescent="0.25">
      <c r="B332" s="4" t="s">
        <v>513</v>
      </c>
      <c r="C332" s="12">
        <v>27</v>
      </c>
      <c r="D332" s="12">
        <v>24</v>
      </c>
      <c r="E332" s="12">
        <v>3</v>
      </c>
      <c r="F332" s="12">
        <v>27</v>
      </c>
      <c r="G332" s="12">
        <v>24</v>
      </c>
      <c r="H332" s="12">
        <v>3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7</v>
      </c>
      <c r="V332" s="12">
        <v>7</v>
      </c>
      <c r="W332" s="12">
        <v>0</v>
      </c>
      <c r="X332" s="12">
        <v>7</v>
      </c>
      <c r="Y332" s="12">
        <v>7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</row>
    <row r="333" spans="2:35" ht="20.100000000000001" customHeight="1" thickBot="1" x14ac:dyDescent="0.25">
      <c r="B333" s="4" t="s">
        <v>514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</row>
    <row r="334" spans="2:35" ht="20.100000000000001" customHeight="1" thickBot="1" x14ac:dyDescent="0.25">
      <c r="B334" s="4" t="s">
        <v>515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</row>
    <row r="335" spans="2:35" ht="20.100000000000001" customHeight="1" thickBot="1" x14ac:dyDescent="0.25">
      <c r="B335" s="4" t="s">
        <v>516</v>
      </c>
      <c r="C335" s="12">
        <v>7</v>
      </c>
      <c r="D335" s="12">
        <v>7</v>
      </c>
      <c r="E335" s="12">
        <v>0</v>
      </c>
      <c r="F335" s="12">
        <v>7</v>
      </c>
      <c r="G335" s="12">
        <v>7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</row>
    <row r="336" spans="2:35" ht="20.100000000000001" customHeight="1" thickBot="1" x14ac:dyDescent="0.25">
      <c r="B336" s="4" t="s">
        <v>199</v>
      </c>
      <c r="C336" s="12">
        <v>5</v>
      </c>
      <c r="D336" s="12">
        <v>5</v>
      </c>
      <c r="E336" s="12">
        <v>2</v>
      </c>
      <c r="F336" s="12">
        <v>5</v>
      </c>
      <c r="G336" s="12">
        <v>5</v>
      </c>
      <c r="H336" s="12">
        <v>2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</row>
    <row r="337" spans="2:35" ht="20.100000000000001" customHeight="1" thickBot="1" x14ac:dyDescent="0.25">
      <c r="B337" s="4" t="s">
        <v>517</v>
      </c>
      <c r="C337" s="12">
        <v>29</v>
      </c>
      <c r="D337" s="12">
        <v>28</v>
      </c>
      <c r="E337" s="12">
        <v>2</v>
      </c>
      <c r="F337" s="12">
        <v>29</v>
      </c>
      <c r="G337" s="12">
        <v>28</v>
      </c>
      <c r="H337" s="12">
        <v>2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</row>
    <row r="338" spans="2:35" ht="20.100000000000001" customHeight="1" thickBot="1" x14ac:dyDescent="0.25">
      <c r="B338" s="4" t="s">
        <v>518</v>
      </c>
      <c r="C338" s="12">
        <v>26</v>
      </c>
      <c r="D338" s="12">
        <v>27</v>
      </c>
      <c r="E338" s="12">
        <v>0</v>
      </c>
      <c r="F338" s="12">
        <v>26</v>
      </c>
      <c r="G338" s="12">
        <v>27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2</v>
      </c>
      <c r="V338" s="12">
        <v>2</v>
      </c>
      <c r="W338" s="12">
        <v>0</v>
      </c>
      <c r="X338" s="12">
        <v>2</v>
      </c>
      <c r="Y338" s="12">
        <v>2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</row>
    <row r="339" spans="2:35" ht="20.100000000000001" customHeight="1" thickBot="1" x14ac:dyDescent="0.25">
      <c r="B339" s="4" t="s">
        <v>519</v>
      </c>
      <c r="C339" s="12">
        <v>12</v>
      </c>
      <c r="D339" s="12">
        <v>10</v>
      </c>
      <c r="E339" s="12">
        <v>2</v>
      </c>
      <c r="F339" s="12">
        <v>12</v>
      </c>
      <c r="G339" s="12">
        <v>10</v>
      </c>
      <c r="H339" s="12">
        <v>2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4</v>
      </c>
      <c r="V339" s="12">
        <v>4</v>
      </c>
      <c r="W339" s="12">
        <v>0</v>
      </c>
      <c r="X339" s="12">
        <v>4</v>
      </c>
      <c r="Y339" s="12">
        <v>4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</row>
    <row r="340" spans="2:35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</row>
    <row r="341" spans="2:35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</row>
    <row r="342" spans="2:35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</row>
    <row r="343" spans="2:35" ht="20.100000000000001" customHeight="1" thickBot="1" x14ac:dyDescent="0.25">
      <c r="B343" s="4" t="s">
        <v>523</v>
      </c>
      <c r="C343" s="12">
        <v>9</v>
      </c>
      <c r="D343" s="12">
        <v>9</v>
      </c>
      <c r="E343" s="12">
        <v>1</v>
      </c>
      <c r="F343" s="12">
        <v>9</v>
      </c>
      <c r="G343" s="12">
        <v>9</v>
      </c>
      <c r="H343" s="12">
        <v>1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</row>
    <row r="344" spans="2:35" ht="20.100000000000001" customHeight="1" thickBot="1" x14ac:dyDescent="0.25">
      <c r="B344" s="4" t="s">
        <v>524</v>
      </c>
      <c r="C344" s="12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</row>
    <row r="345" spans="2:35" ht="20.100000000000001" customHeight="1" thickBot="1" x14ac:dyDescent="0.25">
      <c r="B345" s="4" t="s">
        <v>525</v>
      </c>
      <c r="C345" s="12">
        <v>0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</row>
    <row r="346" spans="2:35" ht="20.100000000000001" customHeight="1" thickBot="1" x14ac:dyDescent="0.25">
      <c r="B346" s="4" t="s">
        <v>200</v>
      </c>
      <c r="C346" s="12">
        <v>151</v>
      </c>
      <c r="D346" s="12">
        <v>126</v>
      </c>
      <c r="E346" s="12">
        <v>32</v>
      </c>
      <c r="F346" s="12">
        <v>151</v>
      </c>
      <c r="G346" s="12">
        <v>126</v>
      </c>
      <c r="H346" s="12">
        <v>32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20</v>
      </c>
      <c r="V346" s="12">
        <v>17</v>
      </c>
      <c r="W346" s="12">
        <v>3</v>
      </c>
      <c r="X346" s="12">
        <v>20</v>
      </c>
      <c r="Y346" s="12">
        <v>17</v>
      </c>
      <c r="Z346" s="12">
        <v>3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</row>
    <row r="347" spans="2:35" ht="20.100000000000001" customHeight="1" thickBot="1" x14ac:dyDescent="0.25">
      <c r="B347" s="4" t="s">
        <v>526</v>
      </c>
      <c r="C347" s="12">
        <v>34</v>
      </c>
      <c r="D347" s="12">
        <v>34</v>
      </c>
      <c r="E347" s="12">
        <v>0</v>
      </c>
      <c r="F347" s="12">
        <v>34</v>
      </c>
      <c r="G347" s="12">
        <v>34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5</v>
      </c>
      <c r="V347" s="12">
        <v>5</v>
      </c>
      <c r="W347" s="12">
        <v>0</v>
      </c>
      <c r="X347" s="12">
        <v>5</v>
      </c>
      <c r="Y347" s="12">
        <v>5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</row>
    <row r="348" spans="2:35" ht="20.100000000000001" customHeight="1" thickBot="1" x14ac:dyDescent="0.25">
      <c r="B348" s="4" t="s">
        <v>527</v>
      </c>
      <c r="C348" s="12">
        <v>15</v>
      </c>
      <c r="D348" s="12">
        <v>19</v>
      </c>
      <c r="E348" s="12">
        <v>0</v>
      </c>
      <c r="F348" s="12">
        <v>15</v>
      </c>
      <c r="G348" s="12">
        <v>19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</row>
    <row r="349" spans="2:35" ht="20.100000000000001" customHeight="1" thickBot="1" x14ac:dyDescent="0.25">
      <c r="B349" s="4" t="s">
        <v>528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</row>
    <row r="350" spans="2:35" ht="20.100000000000001" customHeight="1" thickBot="1" x14ac:dyDescent="0.25">
      <c r="B350" s="4" t="s">
        <v>529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</row>
    <row r="351" spans="2:35" ht="20.100000000000001" customHeight="1" thickBot="1" x14ac:dyDescent="0.25">
      <c r="B351" s="4" t="s">
        <v>530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</row>
    <row r="352" spans="2:35" ht="20.100000000000001" customHeight="1" thickBot="1" x14ac:dyDescent="0.25">
      <c r="B352" s="4" t="s">
        <v>531</v>
      </c>
      <c r="C352" s="12">
        <v>6</v>
      </c>
      <c r="D352" s="12">
        <v>6</v>
      </c>
      <c r="E352" s="12">
        <v>0</v>
      </c>
      <c r="F352" s="12">
        <v>6</v>
      </c>
      <c r="G352" s="12">
        <v>6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2</v>
      </c>
      <c r="V352" s="12">
        <v>2</v>
      </c>
      <c r="W352" s="12">
        <v>0</v>
      </c>
      <c r="X352" s="12">
        <v>2</v>
      </c>
      <c r="Y352" s="12">
        <v>2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</row>
    <row r="353" spans="2:35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</row>
    <row r="354" spans="2:35" ht="20.100000000000001" customHeight="1" thickBot="1" x14ac:dyDescent="0.25">
      <c r="B354" s="4" t="s">
        <v>533</v>
      </c>
      <c r="C354" s="12">
        <v>0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</row>
    <row r="355" spans="2:35" ht="20.100000000000001" customHeight="1" thickBot="1" x14ac:dyDescent="0.25">
      <c r="B355" s="4" t="s">
        <v>534</v>
      </c>
      <c r="C355" s="12">
        <v>0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</row>
    <row r="356" spans="2:35" ht="20.100000000000001" customHeight="1" thickBot="1" x14ac:dyDescent="0.25">
      <c r="B356" s="4" t="s">
        <v>535</v>
      </c>
      <c r="C356" s="12">
        <v>0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</row>
    <row r="357" spans="2:35" ht="20.100000000000001" customHeight="1" thickBot="1" x14ac:dyDescent="0.25">
      <c r="B357" s="4" t="s">
        <v>536</v>
      </c>
      <c r="C357" s="12">
        <v>10</v>
      </c>
      <c r="D357" s="12">
        <v>11</v>
      </c>
      <c r="E357" s="12">
        <v>0</v>
      </c>
      <c r="F357" s="12">
        <v>10</v>
      </c>
      <c r="G357" s="12">
        <v>11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11</v>
      </c>
      <c r="V357" s="12">
        <v>11</v>
      </c>
      <c r="W357" s="12">
        <v>0</v>
      </c>
      <c r="X357" s="12">
        <v>11</v>
      </c>
      <c r="Y357" s="12">
        <v>11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</row>
    <row r="358" spans="2:35" ht="20.100000000000001" customHeight="1" thickBot="1" x14ac:dyDescent="0.25">
      <c r="B358" s="4" t="s">
        <v>537</v>
      </c>
      <c r="C358" s="12">
        <v>11</v>
      </c>
      <c r="D358" s="12">
        <v>11</v>
      </c>
      <c r="E358" s="12">
        <v>0</v>
      </c>
      <c r="F358" s="12">
        <v>11</v>
      </c>
      <c r="G358" s="12">
        <v>11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</row>
    <row r="359" spans="2:35" ht="20.100000000000001" customHeight="1" thickBot="1" x14ac:dyDescent="0.25">
      <c r="B359" s="4" t="s">
        <v>201</v>
      </c>
      <c r="C359" s="12">
        <v>6</v>
      </c>
      <c r="D359" s="12">
        <v>6</v>
      </c>
      <c r="E359" s="12">
        <v>0</v>
      </c>
      <c r="F359" s="12">
        <v>6</v>
      </c>
      <c r="G359" s="12">
        <v>6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3</v>
      </c>
      <c r="V359" s="12">
        <v>3</v>
      </c>
      <c r="W359" s="12">
        <v>0</v>
      </c>
      <c r="X359" s="12">
        <v>3</v>
      </c>
      <c r="Y359" s="12">
        <v>3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</row>
    <row r="360" spans="2:35" ht="20.100000000000001" customHeight="1" thickBot="1" x14ac:dyDescent="0.25">
      <c r="B360" s="4" t="s">
        <v>538</v>
      </c>
      <c r="C360" s="12">
        <v>7</v>
      </c>
      <c r="D360" s="12">
        <v>7</v>
      </c>
      <c r="E360" s="12">
        <v>0</v>
      </c>
      <c r="F360" s="12">
        <v>7</v>
      </c>
      <c r="G360" s="12">
        <v>7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</row>
    <row r="361" spans="2:35" ht="20.100000000000001" customHeight="1" thickBot="1" x14ac:dyDescent="0.25">
      <c r="B361" s="4" t="s">
        <v>539</v>
      </c>
      <c r="C361" s="12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</row>
    <row r="362" spans="2:35" ht="20.100000000000001" customHeight="1" thickBot="1" x14ac:dyDescent="0.25">
      <c r="B362" s="4" t="s">
        <v>540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</row>
    <row r="363" spans="2:35" ht="20.100000000000001" customHeight="1" thickBot="1" x14ac:dyDescent="0.25">
      <c r="B363" s="4" t="s">
        <v>541</v>
      </c>
      <c r="C363" s="12">
        <v>7</v>
      </c>
      <c r="D363" s="12">
        <v>7</v>
      </c>
      <c r="E363" s="12">
        <v>0</v>
      </c>
      <c r="F363" s="12">
        <v>0</v>
      </c>
      <c r="G363" s="12">
        <v>0</v>
      </c>
      <c r="H363" s="12">
        <v>0</v>
      </c>
      <c r="I363" s="12">
        <v>7</v>
      </c>
      <c r="J363" s="12">
        <v>7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</row>
    <row r="364" spans="2:35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</row>
    <row r="365" spans="2:35" ht="20.100000000000001" customHeight="1" thickBot="1" x14ac:dyDescent="0.25">
      <c r="B365" s="4" t="s">
        <v>542</v>
      </c>
      <c r="C365" s="12">
        <v>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</row>
    <row r="366" spans="2:35" ht="20.100000000000001" customHeight="1" thickBot="1" x14ac:dyDescent="0.25">
      <c r="B366" s="4" t="s">
        <v>202</v>
      </c>
      <c r="C366" s="12">
        <v>13</v>
      </c>
      <c r="D366" s="12">
        <v>13</v>
      </c>
      <c r="E366" s="12">
        <v>1</v>
      </c>
      <c r="F366" s="12">
        <v>13</v>
      </c>
      <c r="G366" s="12">
        <v>13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4</v>
      </c>
      <c r="V366" s="12">
        <v>4</v>
      </c>
      <c r="W366" s="12">
        <v>0</v>
      </c>
      <c r="X366" s="12">
        <v>4</v>
      </c>
      <c r="Y366" s="12">
        <v>4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</row>
    <row r="367" spans="2:35" ht="20.100000000000001" customHeight="1" thickBot="1" x14ac:dyDescent="0.25">
      <c r="B367" s="4" t="s">
        <v>543</v>
      </c>
      <c r="C367" s="12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</row>
    <row r="368" spans="2:35" ht="20.100000000000001" customHeight="1" thickBot="1" x14ac:dyDescent="0.25">
      <c r="B368" s="4" t="s">
        <v>544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</row>
    <row r="369" spans="2:35" ht="20.100000000000001" customHeight="1" thickBot="1" x14ac:dyDescent="0.25">
      <c r="B369" s="4" t="s">
        <v>545</v>
      </c>
      <c r="C369" s="12">
        <v>6</v>
      </c>
      <c r="D369" s="12">
        <v>4</v>
      </c>
      <c r="E369" s="12">
        <v>2</v>
      </c>
      <c r="F369" s="12">
        <v>6</v>
      </c>
      <c r="G369" s="12">
        <v>4</v>
      </c>
      <c r="H369" s="12">
        <v>2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</row>
    <row r="370" spans="2:35" ht="20.100000000000001" customHeight="1" thickBot="1" x14ac:dyDescent="0.25">
      <c r="B370" s="4" t="s">
        <v>546</v>
      </c>
      <c r="C370" s="12">
        <v>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</row>
    <row r="371" spans="2:35" ht="20.100000000000001" customHeight="1" thickBot="1" x14ac:dyDescent="0.25">
      <c r="B371" s="4" t="s">
        <v>645</v>
      </c>
      <c r="C371" s="12">
        <v>45</v>
      </c>
      <c r="D371" s="12">
        <v>46</v>
      </c>
      <c r="E371" s="12">
        <v>1</v>
      </c>
      <c r="F371" s="12">
        <v>45</v>
      </c>
      <c r="G371" s="12">
        <v>46</v>
      </c>
      <c r="H371" s="12">
        <v>1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</row>
    <row r="372" spans="2:35" ht="20.100000000000001" customHeight="1" thickBot="1" x14ac:dyDescent="0.25">
      <c r="B372" s="4" t="s">
        <v>547</v>
      </c>
      <c r="C372" s="12">
        <v>28</v>
      </c>
      <c r="D372" s="12">
        <v>28</v>
      </c>
      <c r="E372" s="12">
        <v>0</v>
      </c>
      <c r="F372" s="12">
        <v>28</v>
      </c>
      <c r="G372" s="12">
        <v>28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1</v>
      </c>
      <c r="V372" s="12">
        <v>1</v>
      </c>
      <c r="W372" s="12">
        <v>0</v>
      </c>
      <c r="X372" s="12">
        <v>1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</row>
    <row r="373" spans="2:35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</row>
    <row r="374" spans="2:35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</row>
    <row r="375" spans="2:35" ht="20.100000000000001" customHeight="1" thickBot="1" x14ac:dyDescent="0.25">
      <c r="B375" s="4" t="s">
        <v>550</v>
      </c>
      <c r="C375" s="12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</row>
    <row r="376" spans="2:35" ht="20.100000000000001" customHeight="1" thickBot="1" x14ac:dyDescent="0.25">
      <c r="B376" s="4" t="s">
        <v>551</v>
      </c>
      <c r="C376" s="12">
        <v>0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</row>
    <row r="377" spans="2:35" ht="20.100000000000001" customHeight="1" thickBot="1" x14ac:dyDescent="0.25">
      <c r="B377" s="4" t="s">
        <v>552</v>
      </c>
      <c r="C377" s="12">
        <v>56</v>
      </c>
      <c r="D377" s="12">
        <v>59</v>
      </c>
      <c r="E377" s="12">
        <v>2</v>
      </c>
      <c r="F377" s="12">
        <v>56</v>
      </c>
      <c r="G377" s="12">
        <v>58</v>
      </c>
      <c r="H377" s="12">
        <v>2</v>
      </c>
      <c r="I377" s="12">
        <v>0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13</v>
      </c>
      <c r="V377" s="12">
        <v>14</v>
      </c>
      <c r="W377" s="12">
        <v>0</v>
      </c>
      <c r="X377" s="12">
        <v>13</v>
      </c>
      <c r="Y377" s="12">
        <v>14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</row>
    <row r="378" spans="2:35" ht="20.100000000000001" customHeight="1" thickBot="1" x14ac:dyDescent="0.25">
      <c r="B378" s="4" t="s">
        <v>203</v>
      </c>
      <c r="C378" s="12">
        <v>0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1</v>
      </c>
      <c r="V378" s="12">
        <v>1</v>
      </c>
      <c r="W378" s="12">
        <v>0</v>
      </c>
      <c r="X378" s="12">
        <v>1</v>
      </c>
      <c r="Y378" s="12">
        <v>1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</row>
    <row r="379" spans="2:35" ht="20.100000000000001" customHeight="1" thickBot="1" x14ac:dyDescent="0.25">
      <c r="B379" s="4" t="s">
        <v>553</v>
      </c>
      <c r="C379" s="12">
        <v>3</v>
      </c>
      <c r="D379" s="12">
        <v>3</v>
      </c>
      <c r="E379" s="12">
        <v>0</v>
      </c>
      <c r="F379" s="12">
        <v>3</v>
      </c>
      <c r="G379" s="12">
        <v>3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</row>
    <row r="380" spans="2:35" ht="20.100000000000001" customHeight="1" thickBot="1" x14ac:dyDescent="0.25">
      <c r="B380" s="4" t="s">
        <v>554</v>
      </c>
      <c r="C380" s="12">
        <v>2</v>
      </c>
      <c r="D380" s="12">
        <v>2</v>
      </c>
      <c r="E380" s="12">
        <v>0</v>
      </c>
      <c r="F380" s="12">
        <v>2</v>
      </c>
      <c r="G380" s="12">
        <v>2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</row>
    <row r="381" spans="2:35" ht="20.100000000000001" customHeight="1" thickBot="1" x14ac:dyDescent="0.25">
      <c r="B381" s="4" t="s">
        <v>555</v>
      </c>
      <c r="C381" s="12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</row>
    <row r="382" spans="2:35" ht="20.100000000000001" customHeight="1" thickBot="1" x14ac:dyDescent="0.25">
      <c r="B382" s="4" t="s">
        <v>556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</row>
    <row r="383" spans="2:35" ht="20.100000000000001" customHeight="1" thickBot="1" x14ac:dyDescent="0.25">
      <c r="B383" s="4" t="s">
        <v>557</v>
      </c>
      <c r="C383" s="12">
        <v>0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</row>
    <row r="384" spans="2:35" ht="20.100000000000001" customHeight="1" thickBot="1" x14ac:dyDescent="0.25">
      <c r="B384" s="4" t="s">
        <v>558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</row>
    <row r="385" spans="2:35" ht="20.100000000000001" customHeight="1" thickBot="1" x14ac:dyDescent="0.25">
      <c r="B385" s="4" t="s">
        <v>646</v>
      </c>
      <c r="C385" s="12">
        <v>0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</row>
    <row r="386" spans="2:35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</row>
    <row r="387" spans="2:35" ht="20.100000000000001" customHeight="1" thickBot="1" x14ac:dyDescent="0.25">
      <c r="B387" s="4" t="s">
        <v>560</v>
      </c>
      <c r="C387" s="12">
        <v>0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</row>
    <row r="388" spans="2:35" ht="20.100000000000001" customHeight="1" thickBot="1" x14ac:dyDescent="0.25">
      <c r="B388" s="4" t="s">
        <v>561</v>
      </c>
      <c r="C388" s="12">
        <v>9</v>
      </c>
      <c r="D388" s="12">
        <v>9</v>
      </c>
      <c r="E388" s="12">
        <v>0</v>
      </c>
      <c r="F388" s="12">
        <v>9</v>
      </c>
      <c r="G388" s="12">
        <v>9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</row>
    <row r="389" spans="2:35" ht="20.100000000000001" customHeight="1" thickBot="1" x14ac:dyDescent="0.25">
      <c r="B389" s="4" t="s">
        <v>562</v>
      </c>
      <c r="C389" s="12">
        <v>72</v>
      </c>
      <c r="D389" s="12">
        <v>80</v>
      </c>
      <c r="E389" s="12">
        <v>0</v>
      </c>
      <c r="F389" s="12">
        <v>71</v>
      </c>
      <c r="G389" s="12">
        <v>79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1</v>
      </c>
      <c r="S389" s="12">
        <v>1</v>
      </c>
      <c r="T389" s="12">
        <v>0</v>
      </c>
      <c r="U389" s="12">
        <v>6</v>
      </c>
      <c r="V389" s="12">
        <v>6</v>
      </c>
      <c r="W389" s="12">
        <v>0</v>
      </c>
      <c r="X389" s="12">
        <v>6</v>
      </c>
      <c r="Y389" s="12">
        <v>6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</row>
    <row r="390" spans="2:35" ht="20.100000000000001" customHeight="1" thickBot="1" x14ac:dyDescent="0.25">
      <c r="B390" s="4" t="s">
        <v>563</v>
      </c>
      <c r="C390" s="12">
        <v>69</v>
      </c>
      <c r="D390" s="12">
        <v>60</v>
      </c>
      <c r="E390" s="12">
        <v>9</v>
      </c>
      <c r="F390" s="12">
        <v>69</v>
      </c>
      <c r="G390" s="12">
        <v>60</v>
      </c>
      <c r="H390" s="12">
        <v>9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</row>
    <row r="391" spans="2:35" ht="20.100000000000001" customHeight="1" thickBot="1" x14ac:dyDescent="0.25">
      <c r="B391" s="4" t="s">
        <v>564</v>
      </c>
      <c r="C391" s="12">
        <v>132</v>
      </c>
      <c r="D391" s="12">
        <v>132</v>
      </c>
      <c r="E391" s="12">
        <v>8</v>
      </c>
      <c r="F391" s="12">
        <v>132</v>
      </c>
      <c r="G391" s="12">
        <v>132</v>
      </c>
      <c r="H391" s="12">
        <v>8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</row>
    <row r="392" spans="2:35" ht="20.100000000000001" customHeight="1" thickBot="1" x14ac:dyDescent="0.25">
      <c r="B392" s="4" t="s">
        <v>565</v>
      </c>
      <c r="C392" s="12">
        <v>52</v>
      </c>
      <c r="D392" s="12">
        <v>52</v>
      </c>
      <c r="E392" s="12">
        <v>5</v>
      </c>
      <c r="F392" s="12">
        <v>52</v>
      </c>
      <c r="G392" s="12">
        <v>52</v>
      </c>
      <c r="H392" s="12">
        <v>5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2</v>
      </c>
      <c r="V392" s="12">
        <v>0</v>
      </c>
      <c r="W392" s="12">
        <v>2</v>
      </c>
      <c r="X392" s="12">
        <v>2</v>
      </c>
      <c r="Y392" s="12">
        <v>0</v>
      </c>
      <c r="Z392" s="12">
        <v>2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</row>
    <row r="393" spans="2:35" ht="20.100000000000001" customHeight="1" thickBot="1" x14ac:dyDescent="0.25">
      <c r="B393" s="4" t="s">
        <v>566</v>
      </c>
      <c r="C393" s="12">
        <v>72</v>
      </c>
      <c r="D393" s="12">
        <v>74</v>
      </c>
      <c r="E393" s="12">
        <v>2</v>
      </c>
      <c r="F393" s="12">
        <v>72</v>
      </c>
      <c r="G393" s="12">
        <v>74</v>
      </c>
      <c r="H393" s="12">
        <v>2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17</v>
      </c>
      <c r="V393" s="12">
        <v>15</v>
      </c>
      <c r="W393" s="12">
        <v>2</v>
      </c>
      <c r="X393" s="12">
        <v>17</v>
      </c>
      <c r="Y393" s="12">
        <v>15</v>
      </c>
      <c r="Z393" s="12">
        <v>2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</row>
    <row r="394" spans="2:35" ht="20.100000000000001" customHeight="1" thickBot="1" x14ac:dyDescent="0.25">
      <c r="B394" s="4" t="s">
        <v>567</v>
      </c>
      <c r="C394" s="12">
        <v>0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</row>
    <row r="395" spans="2:35" ht="20.100000000000001" customHeight="1" thickBot="1" x14ac:dyDescent="0.25">
      <c r="B395" s="4" t="s">
        <v>568</v>
      </c>
      <c r="C395" s="12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</row>
    <row r="396" spans="2:35" ht="20.100000000000001" customHeight="1" thickBot="1" x14ac:dyDescent="0.25">
      <c r="B396" s="4" t="s">
        <v>569</v>
      </c>
      <c r="C396" s="12">
        <v>112</v>
      </c>
      <c r="D396" s="12">
        <v>114</v>
      </c>
      <c r="E396" s="12">
        <v>2</v>
      </c>
      <c r="F396" s="12">
        <v>112</v>
      </c>
      <c r="G396" s="12">
        <v>114</v>
      </c>
      <c r="H396" s="12">
        <v>2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21</v>
      </c>
      <c r="V396" s="12">
        <v>22</v>
      </c>
      <c r="W396" s="12">
        <v>1</v>
      </c>
      <c r="X396" s="12">
        <v>21</v>
      </c>
      <c r="Y396" s="12">
        <v>22</v>
      </c>
      <c r="Z396" s="12">
        <v>1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</row>
    <row r="397" spans="2:35" ht="20.100000000000001" customHeight="1" thickBot="1" x14ac:dyDescent="0.25">
      <c r="B397" s="4" t="s">
        <v>570</v>
      </c>
      <c r="C397" s="12">
        <v>19</v>
      </c>
      <c r="D397" s="12">
        <v>24</v>
      </c>
      <c r="E397" s="12">
        <v>1</v>
      </c>
      <c r="F397" s="12">
        <v>19</v>
      </c>
      <c r="G397" s="12">
        <v>24</v>
      </c>
      <c r="H397" s="12">
        <v>1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4</v>
      </c>
      <c r="V397" s="12">
        <v>4</v>
      </c>
      <c r="W397" s="12">
        <v>0</v>
      </c>
      <c r="X397" s="12">
        <v>4</v>
      </c>
      <c r="Y397" s="12">
        <v>4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</row>
    <row r="398" spans="2:35" ht="20.100000000000001" customHeight="1" thickBot="1" x14ac:dyDescent="0.25">
      <c r="B398" s="4" t="s">
        <v>204</v>
      </c>
      <c r="C398" s="12">
        <v>759</v>
      </c>
      <c r="D398" s="12">
        <v>744</v>
      </c>
      <c r="E398" s="12">
        <v>58</v>
      </c>
      <c r="F398" s="12">
        <v>739</v>
      </c>
      <c r="G398" s="12">
        <v>722</v>
      </c>
      <c r="H398" s="12">
        <v>57</v>
      </c>
      <c r="I398" s="12">
        <v>20</v>
      </c>
      <c r="J398" s="12">
        <v>22</v>
      </c>
      <c r="K398" s="12">
        <v>1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71</v>
      </c>
      <c r="V398" s="12">
        <v>70</v>
      </c>
      <c r="W398" s="12">
        <v>1</v>
      </c>
      <c r="X398" s="12">
        <v>71</v>
      </c>
      <c r="Y398" s="12">
        <v>70</v>
      </c>
      <c r="Z398" s="12">
        <v>1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</row>
    <row r="399" spans="2:35" ht="20.100000000000001" customHeight="1" thickBot="1" x14ac:dyDescent="0.25">
      <c r="B399" s="4" t="s">
        <v>571</v>
      </c>
      <c r="C399" s="12">
        <v>51</v>
      </c>
      <c r="D399" s="12">
        <v>50</v>
      </c>
      <c r="E399" s="12">
        <v>1</v>
      </c>
      <c r="F399" s="12">
        <v>51</v>
      </c>
      <c r="G399" s="12">
        <v>50</v>
      </c>
      <c r="H399" s="12">
        <v>1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</row>
    <row r="400" spans="2:35" ht="20.100000000000001" customHeight="1" thickBot="1" x14ac:dyDescent="0.25">
      <c r="B400" s="4" t="s">
        <v>572</v>
      </c>
      <c r="C400" s="12">
        <v>81</v>
      </c>
      <c r="D400" s="12">
        <v>79</v>
      </c>
      <c r="E400" s="12">
        <v>2</v>
      </c>
      <c r="F400" s="12">
        <v>81</v>
      </c>
      <c r="G400" s="12">
        <v>79</v>
      </c>
      <c r="H400" s="12">
        <v>2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6</v>
      </c>
      <c r="V400" s="12">
        <v>6</v>
      </c>
      <c r="W400" s="12">
        <v>0</v>
      </c>
      <c r="X400" s="12">
        <v>6</v>
      </c>
      <c r="Y400" s="12">
        <v>6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</row>
    <row r="401" spans="2:35" ht="20.100000000000001" customHeight="1" thickBot="1" x14ac:dyDescent="0.25">
      <c r="B401" s="4" t="s">
        <v>573</v>
      </c>
      <c r="C401" s="12">
        <v>71</v>
      </c>
      <c r="D401" s="12">
        <v>57</v>
      </c>
      <c r="E401" s="12">
        <v>27</v>
      </c>
      <c r="F401" s="12">
        <v>71</v>
      </c>
      <c r="G401" s="12">
        <v>57</v>
      </c>
      <c r="H401" s="12">
        <v>27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2</v>
      </c>
      <c r="V401" s="12">
        <v>5</v>
      </c>
      <c r="W401" s="12">
        <v>0</v>
      </c>
      <c r="X401" s="12">
        <v>2</v>
      </c>
      <c r="Y401" s="12">
        <v>5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</row>
    <row r="402" spans="2:35" ht="20.100000000000001" customHeight="1" thickBot="1" x14ac:dyDescent="0.25">
      <c r="B402" s="4" t="s">
        <v>574</v>
      </c>
      <c r="C402" s="12">
        <v>32</v>
      </c>
      <c r="D402" s="12">
        <v>30</v>
      </c>
      <c r="E402" s="12">
        <v>2</v>
      </c>
      <c r="F402" s="12">
        <v>32</v>
      </c>
      <c r="G402" s="12">
        <v>30</v>
      </c>
      <c r="H402" s="12">
        <v>2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4</v>
      </c>
      <c r="V402" s="12">
        <v>4</v>
      </c>
      <c r="W402" s="12">
        <v>0</v>
      </c>
      <c r="X402" s="12">
        <v>4</v>
      </c>
      <c r="Y402" s="12">
        <v>4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</row>
    <row r="403" spans="2:35" ht="20.100000000000001" customHeight="1" thickBot="1" x14ac:dyDescent="0.25">
      <c r="B403" s="4" t="s">
        <v>575</v>
      </c>
      <c r="C403" s="12">
        <v>27</v>
      </c>
      <c r="D403" s="12">
        <v>34</v>
      </c>
      <c r="E403" s="12">
        <v>3</v>
      </c>
      <c r="F403" s="12">
        <v>27</v>
      </c>
      <c r="G403" s="12">
        <v>34</v>
      </c>
      <c r="H403" s="12">
        <v>3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6</v>
      </c>
      <c r="V403" s="12">
        <v>7</v>
      </c>
      <c r="W403" s="12">
        <v>4</v>
      </c>
      <c r="X403" s="12">
        <v>6</v>
      </c>
      <c r="Y403" s="12">
        <v>7</v>
      </c>
      <c r="Z403" s="12">
        <v>4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</row>
    <row r="404" spans="2:35" ht="20.100000000000001" customHeight="1" thickBot="1" x14ac:dyDescent="0.25">
      <c r="B404" s="4" t="s">
        <v>576</v>
      </c>
      <c r="C404" s="12">
        <v>97</v>
      </c>
      <c r="D404" s="12">
        <v>97</v>
      </c>
      <c r="E404" s="12">
        <v>2</v>
      </c>
      <c r="F404" s="12">
        <v>97</v>
      </c>
      <c r="G404" s="12">
        <v>97</v>
      </c>
      <c r="H404" s="12">
        <v>2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24</v>
      </c>
      <c r="V404" s="12">
        <v>25</v>
      </c>
      <c r="W404" s="12">
        <v>1</v>
      </c>
      <c r="X404" s="12">
        <v>24</v>
      </c>
      <c r="Y404" s="12">
        <v>25</v>
      </c>
      <c r="Z404" s="12">
        <v>1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</row>
    <row r="405" spans="2:35" ht="20.100000000000001" customHeight="1" thickBot="1" x14ac:dyDescent="0.25">
      <c r="B405" s="4" t="s">
        <v>577</v>
      </c>
      <c r="C405" s="12">
        <v>58</v>
      </c>
      <c r="D405" s="12">
        <v>69</v>
      </c>
      <c r="E405" s="12">
        <v>2</v>
      </c>
      <c r="F405" s="12">
        <v>58</v>
      </c>
      <c r="G405" s="12">
        <v>69</v>
      </c>
      <c r="H405" s="12">
        <v>2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21</v>
      </c>
      <c r="V405" s="12">
        <v>23</v>
      </c>
      <c r="W405" s="12">
        <v>1</v>
      </c>
      <c r="X405" s="12">
        <v>21</v>
      </c>
      <c r="Y405" s="12">
        <v>23</v>
      </c>
      <c r="Z405" s="12">
        <v>1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</row>
    <row r="406" spans="2:35" ht="20.100000000000001" customHeight="1" thickBot="1" x14ac:dyDescent="0.25">
      <c r="B406" s="4" t="s">
        <v>578</v>
      </c>
      <c r="C406" s="12">
        <v>68</v>
      </c>
      <c r="D406" s="12">
        <v>66</v>
      </c>
      <c r="E406" s="12">
        <v>2</v>
      </c>
      <c r="F406" s="12">
        <v>68</v>
      </c>
      <c r="G406" s="12">
        <v>66</v>
      </c>
      <c r="H406" s="12">
        <v>2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4</v>
      </c>
      <c r="V406" s="12">
        <v>4</v>
      </c>
      <c r="W406" s="12">
        <v>0</v>
      </c>
      <c r="X406" s="12">
        <v>3</v>
      </c>
      <c r="Y406" s="12">
        <v>3</v>
      </c>
      <c r="Z406" s="12">
        <v>0</v>
      </c>
      <c r="AA406" s="12">
        <v>1</v>
      </c>
      <c r="AB406" s="12">
        <v>1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</row>
    <row r="407" spans="2:35" ht="20.100000000000001" customHeight="1" thickBot="1" x14ac:dyDescent="0.25">
      <c r="B407" s="4" t="s">
        <v>579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</row>
    <row r="408" spans="2:35" ht="20.100000000000001" customHeight="1" thickBot="1" x14ac:dyDescent="0.25">
      <c r="B408" s="4" t="s">
        <v>580</v>
      </c>
      <c r="C408" s="12">
        <v>25</v>
      </c>
      <c r="D408" s="12">
        <v>25</v>
      </c>
      <c r="E408" s="12">
        <v>0</v>
      </c>
      <c r="F408" s="12">
        <v>25</v>
      </c>
      <c r="G408" s="12">
        <v>25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26</v>
      </c>
      <c r="V408" s="12">
        <v>31</v>
      </c>
      <c r="W408" s="12">
        <v>0</v>
      </c>
      <c r="X408" s="12">
        <v>26</v>
      </c>
      <c r="Y408" s="12">
        <v>31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</row>
    <row r="409" spans="2:35" ht="20.100000000000001" customHeight="1" thickBot="1" x14ac:dyDescent="0.25">
      <c r="B409" s="4" t="s">
        <v>581</v>
      </c>
      <c r="C409" s="12">
        <v>2</v>
      </c>
      <c r="D409" s="12">
        <v>2</v>
      </c>
      <c r="E409" s="12">
        <v>0</v>
      </c>
      <c r="F409" s="12">
        <v>2</v>
      </c>
      <c r="G409" s="12">
        <v>2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</row>
    <row r="410" spans="2:35" ht="20.100000000000001" customHeight="1" thickBot="1" x14ac:dyDescent="0.25">
      <c r="B410" s="4" t="s">
        <v>582</v>
      </c>
      <c r="C410" s="12">
        <v>69</v>
      </c>
      <c r="D410" s="12">
        <v>75</v>
      </c>
      <c r="E410" s="12">
        <v>1</v>
      </c>
      <c r="F410" s="12">
        <v>69</v>
      </c>
      <c r="G410" s="12">
        <v>75</v>
      </c>
      <c r="H410" s="12">
        <v>1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1</v>
      </c>
      <c r="V410" s="12">
        <v>1</v>
      </c>
      <c r="W410" s="12">
        <v>0</v>
      </c>
      <c r="X410" s="12">
        <v>1</v>
      </c>
      <c r="Y410" s="12">
        <v>1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</row>
    <row r="411" spans="2:35" ht="20.100000000000001" customHeight="1" thickBot="1" x14ac:dyDescent="0.25">
      <c r="B411" s="4" t="s">
        <v>583</v>
      </c>
      <c r="C411" s="12">
        <v>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</row>
    <row r="412" spans="2:35" ht="20.100000000000001" customHeight="1" thickBot="1" x14ac:dyDescent="0.25">
      <c r="B412" s="4" t="s">
        <v>584</v>
      </c>
      <c r="C412" s="12">
        <v>6</v>
      </c>
      <c r="D412" s="12">
        <v>6</v>
      </c>
      <c r="E412" s="12">
        <v>0</v>
      </c>
      <c r="F412" s="12">
        <v>6</v>
      </c>
      <c r="G412" s="12">
        <v>6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</row>
    <row r="413" spans="2:35" ht="20.100000000000001" customHeight="1" thickBot="1" x14ac:dyDescent="0.25">
      <c r="B413" s="4" t="s">
        <v>585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</row>
    <row r="414" spans="2:35" ht="20.100000000000001" customHeight="1" thickBot="1" x14ac:dyDescent="0.25">
      <c r="B414" s="4" t="s">
        <v>205</v>
      </c>
      <c r="C414" s="12">
        <v>88</v>
      </c>
      <c r="D414" s="12">
        <v>84</v>
      </c>
      <c r="E414" s="12">
        <v>9</v>
      </c>
      <c r="F414" s="12">
        <v>88</v>
      </c>
      <c r="G414" s="12">
        <v>84</v>
      </c>
      <c r="H414" s="12">
        <v>9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12</v>
      </c>
      <c r="V414" s="12">
        <v>11</v>
      </c>
      <c r="W414" s="12">
        <v>2</v>
      </c>
      <c r="X414" s="12">
        <v>12</v>
      </c>
      <c r="Y414" s="12">
        <v>11</v>
      </c>
      <c r="Z414" s="12">
        <v>2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</row>
    <row r="415" spans="2:35" ht="20.100000000000001" customHeight="1" thickBot="1" x14ac:dyDescent="0.25">
      <c r="B415" s="4" t="s">
        <v>586</v>
      </c>
      <c r="C415" s="12">
        <v>19</v>
      </c>
      <c r="D415" s="12">
        <v>19</v>
      </c>
      <c r="E415" s="12">
        <v>0</v>
      </c>
      <c r="F415" s="12">
        <v>19</v>
      </c>
      <c r="G415" s="12">
        <v>19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</row>
    <row r="416" spans="2:35" ht="20.100000000000001" customHeight="1" thickBot="1" x14ac:dyDescent="0.25">
      <c r="B416" s="4" t="s">
        <v>587</v>
      </c>
      <c r="C416" s="12">
        <v>0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</row>
    <row r="417" spans="2:35" ht="20.100000000000001" customHeight="1" thickBot="1" x14ac:dyDescent="0.25">
      <c r="B417" s="4" t="s">
        <v>588</v>
      </c>
      <c r="C417" s="12">
        <v>17</v>
      </c>
      <c r="D417" s="12">
        <v>19</v>
      </c>
      <c r="E417" s="12">
        <v>0</v>
      </c>
      <c r="F417" s="12">
        <v>17</v>
      </c>
      <c r="G417" s="12">
        <v>19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</row>
    <row r="418" spans="2:35" ht="20.100000000000001" customHeight="1" thickBot="1" x14ac:dyDescent="0.25">
      <c r="B418" s="4" t="s">
        <v>589</v>
      </c>
      <c r="C418" s="12">
        <v>22</v>
      </c>
      <c r="D418" s="12">
        <v>14</v>
      </c>
      <c r="E418" s="12">
        <v>8</v>
      </c>
      <c r="F418" s="12">
        <v>22</v>
      </c>
      <c r="G418" s="12">
        <v>14</v>
      </c>
      <c r="H418" s="12">
        <v>8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1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</row>
    <row r="419" spans="2:35" ht="20.100000000000001" customHeight="1" thickBot="1" x14ac:dyDescent="0.25">
      <c r="B419" s="4" t="s">
        <v>590</v>
      </c>
      <c r="C419" s="12">
        <v>20</v>
      </c>
      <c r="D419" s="12">
        <v>20</v>
      </c>
      <c r="E419" s="12">
        <v>0</v>
      </c>
      <c r="F419" s="12">
        <v>20</v>
      </c>
      <c r="G419" s="12">
        <v>20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</row>
    <row r="420" spans="2:35" ht="20.100000000000001" customHeight="1" thickBot="1" x14ac:dyDescent="0.25">
      <c r="B420" s="4" t="s">
        <v>591</v>
      </c>
      <c r="C420" s="12">
        <v>6</v>
      </c>
      <c r="D420" s="12">
        <v>7</v>
      </c>
      <c r="E420" s="12">
        <v>1</v>
      </c>
      <c r="F420" s="12">
        <v>6</v>
      </c>
      <c r="G420" s="12">
        <v>7</v>
      </c>
      <c r="H420" s="12">
        <v>1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2</v>
      </c>
      <c r="V420" s="12">
        <v>2</v>
      </c>
      <c r="W420" s="12">
        <v>0</v>
      </c>
      <c r="X420" s="12">
        <v>2</v>
      </c>
      <c r="Y420" s="12">
        <v>2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</row>
    <row r="421" spans="2:35" ht="20.100000000000001" customHeight="1" thickBot="1" x14ac:dyDescent="0.25">
      <c r="B421" s="4" t="s">
        <v>592</v>
      </c>
      <c r="C421" s="12">
        <v>13</v>
      </c>
      <c r="D421" s="12">
        <v>13</v>
      </c>
      <c r="E421" s="12">
        <v>0</v>
      </c>
      <c r="F421" s="12">
        <v>13</v>
      </c>
      <c r="G421" s="12">
        <v>13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2</v>
      </c>
      <c r="V421" s="12">
        <v>2</v>
      </c>
      <c r="W421" s="12">
        <v>0</v>
      </c>
      <c r="X421" s="12">
        <v>2</v>
      </c>
      <c r="Y421" s="12">
        <v>2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</row>
    <row r="422" spans="2:35" ht="20.100000000000001" customHeight="1" thickBot="1" x14ac:dyDescent="0.25">
      <c r="B422" s="4" t="s">
        <v>593</v>
      </c>
      <c r="C422" s="12">
        <v>72</v>
      </c>
      <c r="D422" s="12">
        <v>65</v>
      </c>
      <c r="E422" s="12">
        <v>7</v>
      </c>
      <c r="F422" s="12">
        <v>72</v>
      </c>
      <c r="G422" s="12">
        <v>65</v>
      </c>
      <c r="H422" s="12">
        <v>7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9</v>
      </c>
      <c r="V422" s="12">
        <v>9</v>
      </c>
      <c r="W422" s="12">
        <v>0</v>
      </c>
      <c r="X422" s="12">
        <v>9</v>
      </c>
      <c r="Y422" s="12">
        <v>9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</row>
    <row r="423" spans="2:35" ht="20.100000000000001" customHeight="1" thickBot="1" x14ac:dyDescent="0.25">
      <c r="B423" s="4" t="s">
        <v>594</v>
      </c>
      <c r="C423" s="12">
        <v>86</v>
      </c>
      <c r="D423" s="12">
        <v>91</v>
      </c>
      <c r="E423" s="12">
        <v>17</v>
      </c>
      <c r="F423" s="12">
        <v>86</v>
      </c>
      <c r="G423" s="12">
        <v>91</v>
      </c>
      <c r="H423" s="12">
        <v>17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59</v>
      </c>
      <c r="V423" s="12">
        <v>54</v>
      </c>
      <c r="W423" s="12">
        <v>6</v>
      </c>
      <c r="X423" s="12">
        <v>59</v>
      </c>
      <c r="Y423" s="12">
        <v>54</v>
      </c>
      <c r="Z423" s="12">
        <v>6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</row>
    <row r="424" spans="2:35" ht="20.100000000000001" customHeight="1" thickBot="1" x14ac:dyDescent="0.25">
      <c r="B424" s="4" t="s">
        <v>595</v>
      </c>
      <c r="C424" s="12">
        <v>14</v>
      </c>
      <c r="D424" s="12">
        <v>15</v>
      </c>
      <c r="E424" s="12">
        <v>0</v>
      </c>
      <c r="F424" s="12">
        <v>14</v>
      </c>
      <c r="G424" s="12">
        <v>15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3</v>
      </c>
      <c r="V424" s="12">
        <v>3</v>
      </c>
      <c r="W424" s="12">
        <v>0</v>
      </c>
      <c r="X424" s="12">
        <v>3</v>
      </c>
      <c r="Y424" s="12">
        <v>3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</row>
    <row r="425" spans="2:35" ht="20.100000000000001" customHeight="1" thickBot="1" x14ac:dyDescent="0.25">
      <c r="B425" s="4" t="s">
        <v>596</v>
      </c>
      <c r="C425" s="12">
        <v>1</v>
      </c>
      <c r="D425" s="12">
        <v>2</v>
      </c>
      <c r="E425" s="12">
        <v>0</v>
      </c>
      <c r="F425" s="12">
        <v>1</v>
      </c>
      <c r="G425" s="12">
        <v>2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</row>
    <row r="426" spans="2:35" ht="20.100000000000001" customHeight="1" thickBot="1" x14ac:dyDescent="0.25">
      <c r="B426" s="4" t="s">
        <v>597</v>
      </c>
      <c r="C426" s="12">
        <v>40</v>
      </c>
      <c r="D426" s="12">
        <v>43</v>
      </c>
      <c r="E426" s="12">
        <v>2</v>
      </c>
      <c r="F426" s="12">
        <v>40</v>
      </c>
      <c r="G426" s="12">
        <v>43</v>
      </c>
      <c r="H426" s="12">
        <v>2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4</v>
      </c>
      <c r="V426" s="12">
        <v>3</v>
      </c>
      <c r="W426" s="12">
        <v>1</v>
      </c>
      <c r="X426" s="12">
        <v>4</v>
      </c>
      <c r="Y426" s="12">
        <v>3</v>
      </c>
      <c r="Z426" s="12">
        <v>1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</row>
    <row r="427" spans="2:35" ht="20.100000000000001" customHeight="1" thickBot="1" x14ac:dyDescent="0.25">
      <c r="B427" s="4" t="s">
        <v>598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</row>
    <row r="428" spans="2:35" ht="20.100000000000001" customHeight="1" thickBot="1" x14ac:dyDescent="0.25">
      <c r="B428" s="4" t="s">
        <v>599</v>
      </c>
      <c r="C428" s="12">
        <v>4</v>
      </c>
      <c r="D428" s="12">
        <v>4</v>
      </c>
      <c r="E428" s="12">
        <v>0</v>
      </c>
      <c r="F428" s="12">
        <v>4</v>
      </c>
      <c r="G428" s="12">
        <v>4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1</v>
      </c>
      <c r="V428" s="12">
        <v>1</v>
      </c>
      <c r="W428" s="12">
        <v>0</v>
      </c>
      <c r="X428" s="12">
        <v>1</v>
      </c>
      <c r="Y428" s="12">
        <v>1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</row>
    <row r="429" spans="2:35" ht="20.100000000000001" customHeight="1" thickBot="1" x14ac:dyDescent="0.25">
      <c r="B429" s="4" t="s">
        <v>600</v>
      </c>
      <c r="C429" s="12">
        <v>2</v>
      </c>
      <c r="D429" s="12">
        <v>2</v>
      </c>
      <c r="E429" s="12">
        <v>0</v>
      </c>
      <c r="F429" s="12">
        <v>2</v>
      </c>
      <c r="G429" s="12">
        <v>2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1</v>
      </c>
      <c r="V429" s="12">
        <v>1</v>
      </c>
      <c r="W429" s="12">
        <v>0</v>
      </c>
      <c r="X429" s="12">
        <v>1</v>
      </c>
      <c r="Y429" s="12">
        <v>1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</row>
    <row r="430" spans="2:35" ht="20.100000000000001" customHeight="1" thickBot="1" x14ac:dyDescent="0.25">
      <c r="B430" s="4" t="s">
        <v>601</v>
      </c>
      <c r="C430" s="12">
        <v>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</row>
    <row r="431" spans="2:35" ht="20.100000000000001" customHeight="1" thickBot="1" x14ac:dyDescent="0.25">
      <c r="B431" s="4" t="s">
        <v>602</v>
      </c>
      <c r="C431" s="12">
        <v>34</v>
      </c>
      <c r="D431" s="12">
        <v>33</v>
      </c>
      <c r="E431" s="12">
        <v>1</v>
      </c>
      <c r="F431" s="12">
        <v>34</v>
      </c>
      <c r="G431" s="12">
        <v>33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20</v>
      </c>
      <c r="V431" s="12">
        <v>19</v>
      </c>
      <c r="W431" s="12">
        <v>1</v>
      </c>
      <c r="X431" s="12">
        <v>20</v>
      </c>
      <c r="Y431" s="12">
        <v>19</v>
      </c>
      <c r="Z431" s="12">
        <v>1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</row>
    <row r="432" spans="2:35" ht="20.100000000000001" customHeight="1" thickBot="1" x14ac:dyDescent="0.25">
      <c r="B432" s="4" t="s">
        <v>603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</row>
    <row r="433" spans="2:35" ht="20.100000000000001" customHeight="1" thickBot="1" x14ac:dyDescent="0.25">
      <c r="B433" s="4" t="s">
        <v>604</v>
      </c>
      <c r="C433" s="12">
        <v>3</v>
      </c>
      <c r="D433" s="12">
        <v>3</v>
      </c>
      <c r="E433" s="12">
        <v>0</v>
      </c>
      <c r="F433" s="12">
        <v>3</v>
      </c>
      <c r="G433" s="12">
        <v>3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</row>
    <row r="434" spans="2:35" ht="20.100000000000001" customHeight="1" thickBot="1" x14ac:dyDescent="0.25">
      <c r="B434" s="4" t="s">
        <v>605</v>
      </c>
      <c r="C434" s="12">
        <v>37</v>
      </c>
      <c r="D434" s="12">
        <v>36</v>
      </c>
      <c r="E434" s="12">
        <v>2</v>
      </c>
      <c r="F434" s="12">
        <v>37</v>
      </c>
      <c r="G434" s="12">
        <v>36</v>
      </c>
      <c r="H434" s="12">
        <v>2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5</v>
      </c>
      <c r="V434" s="12">
        <v>5</v>
      </c>
      <c r="W434" s="12">
        <v>0</v>
      </c>
      <c r="X434" s="12">
        <v>5</v>
      </c>
      <c r="Y434" s="12">
        <v>5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</row>
    <row r="435" spans="2:35" ht="20.100000000000001" customHeight="1" thickBot="1" x14ac:dyDescent="0.25">
      <c r="B435" s="4" t="s">
        <v>606</v>
      </c>
      <c r="C435" s="12">
        <v>4</v>
      </c>
      <c r="D435" s="12">
        <v>3</v>
      </c>
      <c r="E435" s="12">
        <v>1</v>
      </c>
      <c r="F435" s="12">
        <v>4</v>
      </c>
      <c r="G435" s="12">
        <v>3</v>
      </c>
      <c r="H435" s="12">
        <v>1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</row>
    <row r="436" spans="2:35" ht="20.100000000000001" customHeight="1" thickBot="1" x14ac:dyDescent="0.25">
      <c r="B436" s="4" t="s">
        <v>607</v>
      </c>
      <c r="C436" s="12">
        <v>254</v>
      </c>
      <c r="D436" s="12">
        <v>271</v>
      </c>
      <c r="E436" s="12">
        <v>17</v>
      </c>
      <c r="F436" s="12">
        <v>254</v>
      </c>
      <c r="G436" s="12">
        <v>267</v>
      </c>
      <c r="H436" s="12">
        <v>17</v>
      </c>
      <c r="I436" s="12">
        <v>0</v>
      </c>
      <c r="J436" s="12">
        <v>4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10</v>
      </c>
      <c r="V436" s="12">
        <v>16</v>
      </c>
      <c r="W436" s="12">
        <v>0</v>
      </c>
      <c r="X436" s="12">
        <v>10</v>
      </c>
      <c r="Y436" s="12">
        <v>16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</row>
    <row r="437" spans="2:35" ht="20.100000000000001" customHeight="1" thickBot="1" x14ac:dyDescent="0.25">
      <c r="B437" s="4" t="s">
        <v>608</v>
      </c>
      <c r="C437" s="12">
        <v>2</v>
      </c>
      <c r="D437" s="12">
        <v>2</v>
      </c>
      <c r="E437" s="12">
        <v>0</v>
      </c>
      <c r="F437" s="12">
        <v>2</v>
      </c>
      <c r="G437" s="12">
        <v>2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</row>
    <row r="438" spans="2:35" ht="20.100000000000001" customHeight="1" thickBot="1" x14ac:dyDescent="0.25">
      <c r="B438" s="4" t="s">
        <v>609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</row>
    <row r="439" spans="2:35" ht="20.100000000000001" customHeight="1" thickBot="1" x14ac:dyDescent="0.25">
      <c r="B439" s="4" t="s">
        <v>610</v>
      </c>
      <c r="C439" s="12">
        <v>8</v>
      </c>
      <c r="D439" s="12">
        <v>5</v>
      </c>
      <c r="E439" s="12">
        <v>3</v>
      </c>
      <c r="F439" s="12">
        <v>3</v>
      </c>
      <c r="G439" s="12">
        <v>3</v>
      </c>
      <c r="H439" s="12">
        <v>0</v>
      </c>
      <c r="I439" s="12">
        <v>5</v>
      </c>
      <c r="J439" s="12">
        <v>2</v>
      </c>
      <c r="K439" s="12">
        <v>3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</row>
    <row r="440" spans="2:35" ht="20.100000000000001" customHeight="1" thickBot="1" x14ac:dyDescent="0.25">
      <c r="B440" s="4" t="s">
        <v>611</v>
      </c>
      <c r="C440" s="12">
        <v>57</v>
      </c>
      <c r="D440" s="12">
        <v>56</v>
      </c>
      <c r="E440" s="12">
        <v>1</v>
      </c>
      <c r="F440" s="12">
        <v>57</v>
      </c>
      <c r="G440" s="12">
        <v>56</v>
      </c>
      <c r="H440" s="12">
        <v>1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15</v>
      </c>
      <c r="V440" s="12">
        <v>15</v>
      </c>
      <c r="W440" s="12">
        <v>0</v>
      </c>
      <c r="X440" s="12">
        <v>15</v>
      </c>
      <c r="Y440" s="12">
        <v>15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</row>
    <row r="441" spans="2:35" ht="20.100000000000001" customHeight="1" thickBot="1" x14ac:dyDescent="0.25">
      <c r="B441" s="4" t="s">
        <v>612</v>
      </c>
      <c r="C441" s="12">
        <v>64</v>
      </c>
      <c r="D441" s="12">
        <v>61</v>
      </c>
      <c r="E441" s="12">
        <v>14</v>
      </c>
      <c r="F441" s="12">
        <v>64</v>
      </c>
      <c r="G441" s="12">
        <v>61</v>
      </c>
      <c r="H441" s="12">
        <v>14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10</v>
      </c>
      <c r="V441" s="12">
        <v>9</v>
      </c>
      <c r="W441" s="12">
        <v>1</v>
      </c>
      <c r="X441" s="12">
        <v>10</v>
      </c>
      <c r="Y441" s="12">
        <v>9</v>
      </c>
      <c r="Z441" s="12">
        <v>1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</row>
    <row r="442" spans="2:35" s="54" customFormat="1" ht="20.100000000000001" customHeight="1" thickBot="1" x14ac:dyDescent="0.25">
      <c r="B442" s="7" t="s">
        <v>206</v>
      </c>
      <c r="C442" s="44">
        <f>SUM(C11:C441)</f>
        <v>10576</v>
      </c>
      <c r="D442" s="44">
        <f t="shared" ref="D442:AI442" si="0">SUM(D11:D441)</f>
        <v>10467</v>
      </c>
      <c r="E442" s="44">
        <f t="shared" si="0"/>
        <v>810</v>
      </c>
      <c r="F442" s="44">
        <f t="shared" si="0"/>
        <v>10474</v>
      </c>
      <c r="G442" s="44">
        <f t="shared" si="0"/>
        <v>10349</v>
      </c>
      <c r="H442" s="44">
        <f t="shared" si="0"/>
        <v>804</v>
      </c>
      <c r="I442" s="44">
        <f t="shared" si="0"/>
        <v>97</v>
      </c>
      <c r="J442" s="44">
        <f t="shared" si="0"/>
        <v>110</v>
      </c>
      <c r="K442" s="44">
        <f t="shared" si="0"/>
        <v>5</v>
      </c>
      <c r="L442" s="44">
        <f t="shared" si="0"/>
        <v>0</v>
      </c>
      <c r="M442" s="44">
        <f t="shared" si="0"/>
        <v>0</v>
      </c>
      <c r="N442" s="44">
        <f t="shared" si="0"/>
        <v>0</v>
      </c>
      <c r="O442" s="44">
        <f t="shared" si="0"/>
        <v>4</v>
      </c>
      <c r="P442" s="44">
        <f t="shared" si="0"/>
        <v>6</v>
      </c>
      <c r="Q442" s="44">
        <f t="shared" si="0"/>
        <v>1</v>
      </c>
      <c r="R442" s="44">
        <f t="shared" si="0"/>
        <v>1</v>
      </c>
      <c r="S442" s="44">
        <f t="shared" si="0"/>
        <v>2</v>
      </c>
      <c r="T442" s="44">
        <f t="shared" si="0"/>
        <v>0</v>
      </c>
      <c r="U442" s="44">
        <f t="shared" si="0"/>
        <v>1998</v>
      </c>
      <c r="V442" s="44">
        <f t="shared" si="0"/>
        <v>2013</v>
      </c>
      <c r="W442" s="44">
        <f t="shared" si="0"/>
        <v>103</v>
      </c>
      <c r="X442" s="44">
        <f t="shared" si="0"/>
        <v>1996</v>
      </c>
      <c r="Y442" s="44">
        <f t="shared" si="0"/>
        <v>2011</v>
      </c>
      <c r="Z442" s="44">
        <f t="shared" si="0"/>
        <v>103</v>
      </c>
      <c r="AA442" s="44">
        <f t="shared" si="0"/>
        <v>1</v>
      </c>
      <c r="AB442" s="44">
        <f t="shared" si="0"/>
        <v>1</v>
      </c>
      <c r="AC442" s="44">
        <f t="shared" si="0"/>
        <v>0</v>
      </c>
      <c r="AD442" s="44">
        <f t="shared" si="0"/>
        <v>1</v>
      </c>
      <c r="AE442" s="44">
        <f t="shared" si="0"/>
        <v>1</v>
      </c>
      <c r="AF442" s="44">
        <f t="shared" si="0"/>
        <v>0</v>
      </c>
      <c r="AG442" s="44">
        <f t="shared" si="0"/>
        <v>0</v>
      </c>
      <c r="AH442" s="44">
        <f t="shared" si="0"/>
        <v>0</v>
      </c>
      <c r="AI442" s="44">
        <f t="shared" si="0"/>
        <v>0</v>
      </c>
    </row>
    <row r="444" spans="2:35" x14ac:dyDescent="0.2"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3"/>
      <c r="C9" s="75" t="s">
        <v>623</v>
      </c>
      <c r="D9" s="73"/>
      <c r="E9" s="73"/>
      <c r="F9" s="76"/>
      <c r="G9" s="75" t="s">
        <v>624</v>
      </c>
      <c r="H9" s="73"/>
      <c r="I9" s="73"/>
      <c r="J9" s="77"/>
      <c r="K9" s="75" t="s">
        <v>625</v>
      </c>
      <c r="L9" s="73"/>
      <c r="M9" s="73"/>
      <c r="N9" s="77"/>
      <c r="O9" s="75" t="s">
        <v>626</v>
      </c>
      <c r="P9" s="73"/>
      <c r="Q9" s="73"/>
      <c r="R9" s="77"/>
      <c r="S9" s="75" t="s">
        <v>627</v>
      </c>
      <c r="T9" s="73"/>
      <c r="U9" s="73"/>
      <c r="V9" s="73"/>
      <c r="W9" s="73"/>
    </row>
    <row r="10" spans="2:23" ht="28.5" customHeight="1" thickBot="1" x14ac:dyDescent="0.25">
      <c r="C10" s="78" t="s">
        <v>98</v>
      </c>
      <c r="D10" s="81" t="s">
        <v>99</v>
      </c>
      <c r="E10" s="81"/>
      <c r="F10" s="80" t="s">
        <v>100</v>
      </c>
      <c r="G10" s="78" t="s">
        <v>98</v>
      </c>
      <c r="H10" s="81" t="s">
        <v>99</v>
      </c>
      <c r="I10" s="81"/>
      <c r="J10" s="80" t="s">
        <v>100</v>
      </c>
      <c r="K10" s="78" t="s">
        <v>98</v>
      </c>
      <c r="L10" s="81" t="s">
        <v>99</v>
      </c>
      <c r="M10" s="81"/>
      <c r="N10" s="80" t="s">
        <v>100</v>
      </c>
      <c r="O10" s="78" t="s">
        <v>98</v>
      </c>
      <c r="P10" s="81" t="s">
        <v>99</v>
      </c>
      <c r="Q10" s="81"/>
      <c r="R10" s="80" t="s">
        <v>100</v>
      </c>
      <c r="S10" s="78" t="s">
        <v>101</v>
      </c>
      <c r="T10" s="81" t="s">
        <v>102</v>
      </c>
      <c r="U10" s="81"/>
      <c r="V10" s="80" t="s">
        <v>103</v>
      </c>
      <c r="W10" s="78" t="s">
        <v>104</v>
      </c>
    </row>
    <row r="11" spans="2:23" ht="41.25" customHeight="1" thickBot="1" x14ac:dyDescent="0.25">
      <c r="C11" s="79"/>
      <c r="D11" s="32" t="s">
        <v>105</v>
      </c>
      <c r="E11" s="32" t="s">
        <v>106</v>
      </c>
      <c r="F11" s="69"/>
      <c r="G11" s="79"/>
      <c r="H11" s="32" t="s">
        <v>105</v>
      </c>
      <c r="I11" s="32" t="s">
        <v>106</v>
      </c>
      <c r="J11" s="69"/>
      <c r="K11" s="79"/>
      <c r="L11" s="32" t="s">
        <v>105</v>
      </c>
      <c r="M11" s="32" t="s">
        <v>106</v>
      </c>
      <c r="N11" s="69"/>
      <c r="O11" s="79"/>
      <c r="P11" s="32" t="s">
        <v>105</v>
      </c>
      <c r="Q11" s="32" t="s">
        <v>106</v>
      </c>
      <c r="R11" s="69"/>
      <c r="S11" s="79"/>
      <c r="T11" s="32" t="s">
        <v>107</v>
      </c>
      <c r="U11" s="32" t="s">
        <v>108</v>
      </c>
      <c r="V11" s="69"/>
      <c r="W11" s="79"/>
    </row>
    <row r="12" spans="2:23" ht="20.100000000000001" customHeight="1" thickBot="1" x14ac:dyDescent="0.25">
      <c r="B12" s="3" t="s">
        <v>167</v>
      </c>
      <c r="C12" s="43">
        <v>27</v>
      </c>
      <c r="D12" s="43">
        <v>0</v>
      </c>
      <c r="E12" s="43">
        <v>0</v>
      </c>
      <c r="F12" s="43">
        <v>27</v>
      </c>
      <c r="G12" s="43">
        <v>19</v>
      </c>
      <c r="H12" s="43">
        <v>0</v>
      </c>
      <c r="I12" s="43">
        <v>0</v>
      </c>
      <c r="J12" s="43">
        <v>19</v>
      </c>
      <c r="K12" s="43">
        <v>8</v>
      </c>
      <c r="L12" s="43">
        <v>0</v>
      </c>
      <c r="M12" s="43">
        <v>0</v>
      </c>
      <c r="N12" s="43">
        <v>8</v>
      </c>
      <c r="O12" s="43">
        <v>0</v>
      </c>
      <c r="P12" s="43">
        <v>0</v>
      </c>
      <c r="Q12" s="43">
        <v>0</v>
      </c>
      <c r="R12" s="43">
        <v>0</v>
      </c>
      <c r="S12" s="43">
        <v>57</v>
      </c>
      <c r="T12" s="43">
        <v>5</v>
      </c>
      <c r="U12" s="43">
        <v>0</v>
      </c>
      <c r="V12" s="43">
        <v>6</v>
      </c>
      <c r="W12" s="43">
        <v>68</v>
      </c>
    </row>
    <row r="13" spans="2:23" ht="20.100000000000001" customHeight="1" thickBot="1" x14ac:dyDescent="0.25">
      <c r="B13" s="4" t="s">
        <v>235</v>
      </c>
      <c r="C13" s="43">
        <v>7</v>
      </c>
      <c r="D13" s="43">
        <v>0</v>
      </c>
      <c r="E13" s="43">
        <v>2</v>
      </c>
      <c r="F13" s="43">
        <v>9</v>
      </c>
      <c r="G13" s="43">
        <v>5</v>
      </c>
      <c r="H13" s="43">
        <v>0</v>
      </c>
      <c r="I13" s="43">
        <v>2</v>
      </c>
      <c r="J13" s="43">
        <v>7</v>
      </c>
      <c r="K13" s="43">
        <v>2</v>
      </c>
      <c r="L13" s="43">
        <v>0</v>
      </c>
      <c r="M13" s="43">
        <v>0</v>
      </c>
      <c r="N13" s="43">
        <v>2</v>
      </c>
      <c r="O13" s="43">
        <v>0</v>
      </c>
      <c r="P13" s="43">
        <v>0</v>
      </c>
      <c r="Q13" s="43">
        <v>0</v>
      </c>
      <c r="R13" s="43">
        <v>0</v>
      </c>
      <c r="S13" s="43">
        <v>11</v>
      </c>
      <c r="T13" s="43">
        <v>8</v>
      </c>
      <c r="U13" s="43">
        <v>12</v>
      </c>
      <c r="V13" s="43">
        <v>6</v>
      </c>
      <c r="W13" s="43">
        <v>37</v>
      </c>
    </row>
    <row r="14" spans="2:23" ht="20.100000000000001" customHeight="1" thickBot="1" x14ac:dyDescent="0.25">
      <c r="B14" s="4" t="s">
        <v>236</v>
      </c>
      <c r="C14" s="43">
        <v>6</v>
      </c>
      <c r="D14" s="43">
        <v>1</v>
      </c>
      <c r="E14" s="43">
        <v>1</v>
      </c>
      <c r="F14" s="43">
        <v>8</v>
      </c>
      <c r="G14" s="43">
        <v>3</v>
      </c>
      <c r="H14" s="43">
        <v>1</v>
      </c>
      <c r="I14" s="43">
        <v>1</v>
      </c>
      <c r="J14" s="43">
        <v>5</v>
      </c>
      <c r="K14" s="43">
        <v>3</v>
      </c>
      <c r="L14" s="43">
        <v>0</v>
      </c>
      <c r="M14" s="43">
        <v>0</v>
      </c>
      <c r="N14" s="43">
        <v>3</v>
      </c>
      <c r="O14" s="43">
        <v>0</v>
      </c>
      <c r="P14" s="43">
        <v>0</v>
      </c>
      <c r="Q14" s="43">
        <v>0</v>
      </c>
      <c r="R14" s="43">
        <v>0</v>
      </c>
      <c r="S14" s="43">
        <v>21</v>
      </c>
      <c r="T14" s="43">
        <v>1</v>
      </c>
      <c r="U14" s="43">
        <v>4</v>
      </c>
      <c r="V14" s="43">
        <v>13</v>
      </c>
      <c r="W14" s="43">
        <v>39</v>
      </c>
    </row>
    <row r="15" spans="2:23" ht="20.100000000000001" customHeight="1" thickBot="1" x14ac:dyDescent="0.25">
      <c r="B15" s="4" t="s">
        <v>237</v>
      </c>
      <c r="C15" s="43">
        <v>4</v>
      </c>
      <c r="D15" s="43">
        <v>0</v>
      </c>
      <c r="E15" s="43">
        <v>0</v>
      </c>
      <c r="F15" s="43">
        <v>4</v>
      </c>
      <c r="G15" s="43">
        <v>2</v>
      </c>
      <c r="H15" s="43">
        <v>0</v>
      </c>
      <c r="I15" s="43">
        <v>0</v>
      </c>
      <c r="J15" s="43">
        <v>2</v>
      </c>
      <c r="K15" s="43">
        <v>2</v>
      </c>
      <c r="L15" s="43">
        <v>0</v>
      </c>
      <c r="M15" s="43">
        <v>0</v>
      </c>
      <c r="N15" s="43">
        <v>2</v>
      </c>
      <c r="O15" s="43">
        <v>0</v>
      </c>
      <c r="P15" s="43">
        <v>0</v>
      </c>
      <c r="Q15" s="43">
        <v>0</v>
      </c>
      <c r="R15" s="43">
        <v>0</v>
      </c>
      <c r="S15" s="43">
        <v>14</v>
      </c>
      <c r="T15" s="43">
        <v>18</v>
      </c>
      <c r="U15" s="43">
        <v>6</v>
      </c>
      <c r="V15" s="43">
        <v>1</v>
      </c>
      <c r="W15" s="43">
        <v>39</v>
      </c>
    </row>
    <row r="16" spans="2:23" ht="20.100000000000001" customHeight="1" thickBot="1" x14ac:dyDescent="0.25">
      <c r="B16" s="4" t="s">
        <v>238</v>
      </c>
      <c r="C16" s="43">
        <v>19</v>
      </c>
      <c r="D16" s="43">
        <v>0</v>
      </c>
      <c r="E16" s="43">
        <v>7</v>
      </c>
      <c r="F16" s="43">
        <v>26</v>
      </c>
      <c r="G16" s="43">
        <v>12</v>
      </c>
      <c r="H16" s="43">
        <v>0</v>
      </c>
      <c r="I16" s="43">
        <v>7</v>
      </c>
      <c r="J16" s="43">
        <v>19</v>
      </c>
      <c r="K16" s="43">
        <v>7</v>
      </c>
      <c r="L16" s="43">
        <v>0</v>
      </c>
      <c r="M16" s="43">
        <v>0</v>
      </c>
      <c r="N16" s="43">
        <v>7</v>
      </c>
      <c r="O16" s="43">
        <v>0</v>
      </c>
      <c r="P16" s="43">
        <v>0</v>
      </c>
      <c r="Q16" s="43">
        <v>0</v>
      </c>
      <c r="R16" s="43">
        <v>0</v>
      </c>
      <c r="S16" s="43">
        <v>34</v>
      </c>
      <c r="T16" s="43">
        <v>9</v>
      </c>
      <c r="U16" s="43">
        <v>11</v>
      </c>
      <c r="V16" s="43">
        <v>2</v>
      </c>
      <c r="W16" s="43">
        <v>56</v>
      </c>
    </row>
    <row r="17" spans="2:23" ht="20.100000000000001" customHeight="1" thickBot="1" x14ac:dyDescent="0.25">
      <c r="B17" s="4" t="s">
        <v>633</v>
      </c>
      <c r="C17" s="43">
        <v>1</v>
      </c>
      <c r="D17" s="43">
        <v>0</v>
      </c>
      <c r="E17" s="43">
        <v>0</v>
      </c>
      <c r="F17" s="43">
        <v>1</v>
      </c>
      <c r="G17" s="43">
        <v>1</v>
      </c>
      <c r="H17" s="43">
        <v>0</v>
      </c>
      <c r="I17" s="43">
        <v>0</v>
      </c>
      <c r="J17" s="43">
        <v>1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</v>
      </c>
      <c r="T17" s="43">
        <v>0</v>
      </c>
      <c r="U17" s="43">
        <v>0</v>
      </c>
      <c r="V17" s="43">
        <v>0</v>
      </c>
      <c r="W17" s="43">
        <v>1</v>
      </c>
    </row>
    <row r="18" spans="2:23" ht="20.100000000000001" customHeight="1" thickBot="1" x14ac:dyDescent="0.25">
      <c r="B18" s="4" t="s">
        <v>239</v>
      </c>
      <c r="C18" s="43">
        <v>13</v>
      </c>
      <c r="D18" s="43">
        <v>0</v>
      </c>
      <c r="E18" s="43">
        <v>0</v>
      </c>
      <c r="F18" s="43">
        <v>13</v>
      </c>
      <c r="G18" s="43">
        <v>0</v>
      </c>
      <c r="H18" s="43">
        <v>0</v>
      </c>
      <c r="I18" s="43">
        <v>0</v>
      </c>
      <c r="J18" s="43">
        <v>0</v>
      </c>
      <c r="K18" s="43">
        <v>13</v>
      </c>
      <c r="L18" s="43">
        <v>0</v>
      </c>
      <c r="M18" s="43">
        <v>0</v>
      </c>
      <c r="N18" s="43">
        <v>13</v>
      </c>
      <c r="O18" s="43">
        <v>0</v>
      </c>
      <c r="P18" s="43">
        <v>0</v>
      </c>
      <c r="Q18" s="43">
        <v>0</v>
      </c>
      <c r="R18" s="43">
        <v>0</v>
      </c>
      <c r="S18" s="43">
        <v>21</v>
      </c>
      <c r="T18" s="43">
        <v>0</v>
      </c>
      <c r="U18" s="43">
        <v>0</v>
      </c>
      <c r="V18" s="43">
        <v>0</v>
      </c>
      <c r="W18" s="43">
        <v>21</v>
      </c>
    </row>
    <row r="19" spans="2:23" ht="20.100000000000001" customHeight="1" thickBot="1" x14ac:dyDescent="0.25">
      <c r="B19" s="4" t="s">
        <v>240</v>
      </c>
      <c r="C19" s="43">
        <v>2</v>
      </c>
      <c r="D19" s="43">
        <v>0</v>
      </c>
      <c r="E19" s="43">
        <v>1</v>
      </c>
      <c r="F19" s="43">
        <v>3</v>
      </c>
      <c r="G19" s="43">
        <v>1</v>
      </c>
      <c r="H19" s="43">
        <v>0</v>
      </c>
      <c r="I19" s="43">
        <v>0</v>
      </c>
      <c r="J19" s="43">
        <v>1</v>
      </c>
      <c r="K19" s="43">
        <v>1</v>
      </c>
      <c r="L19" s="43">
        <v>0</v>
      </c>
      <c r="M19" s="43">
        <v>1</v>
      </c>
      <c r="N19" s="43">
        <v>2</v>
      </c>
      <c r="O19" s="43">
        <v>0</v>
      </c>
      <c r="P19" s="43">
        <v>0</v>
      </c>
      <c r="Q19" s="43">
        <v>0</v>
      </c>
      <c r="R19" s="43">
        <v>0</v>
      </c>
      <c r="S19" s="43">
        <v>5</v>
      </c>
      <c r="T19" s="43">
        <v>1</v>
      </c>
      <c r="U19" s="43">
        <v>1</v>
      </c>
      <c r="V19" s="43">
        <v>0</v>
      </c>
      <c r="W19" s="43">
        <v>7</v>
      </c>
    </row>
    <row r="20" spans="2:23" ht="20.100000000000001" customHeight="1" thickBot="1" x14ac:dyDescent="0.25">
      <c r="B20" s="4" t="s">
        <v>241</v>
      </c>
      <c r="C20" s="43">
        <v>39</v>
      </c>
      <c r="D20" s="43">
        <v>0</v>
      </c>
      <c r="E20" s="43">
        <v>0</v>
      </c>
      <c r="F20" s="43">
        <v>39</v>
      </c>
      <c r="G20" s="43">
        <v>15</v>
      </c>
      <c r="H20" s="43">
        <v>0</v>
      </c>
      <c r="I20" s="43">
        <v>0</v>
      </c>
      <c r="J20" s="43">
        <v>15</v>
      </c>
      <c r="K20" s="43">
        <v>24</v>
      </c>
      <c r="L20" s="43">
        <v>0</v>
      </c>
      <c r="M20" s="43">
        <v>0</v>
      </c>
      <c r="N20" s="43">
        <v>24</v>
      </c>
      <c r="O20" s="43">
        <v>0</v>
      </c>
      <c r="P20" s="43">
        <v>0</v>
      </c>
      <c r="Q20" s="43">
        <v>0</v>
      </c>
      <c r="R20" s="43">
        <v>0</v>
      </c>
      <c r="S20" s="43">
        <v>30</v>
      </c>
      <c r="T20" s="43">
        <v>0</v>
      </c>
      <c r="U20" s="43">
        <v>0</v>
      </c>
      <c r="V20" s="43">
        <v>0</v>
      </c>
      <c r="W20" s="43">
        <v>30</v>
      </c>
    </row>
    <row r="21" spans="2:23" ht="20.100000000000001" customHeight="1" thickBot="1" x14ac:dyDescent="0.25">
      <c r="B21" s="4" t="s">
        <v>242</v>
      </c>
      <c r="C21" s="43">
        <v>27</v>
      </c>
      <c r="D21" s="43">
        <v>0</v>
      </c>
      <c r="E21" s="43">
        <v>0</v>
      </c>
      <c r="F21" s="43">
        <v>27</v>
      </c>
      <c r="G21" s="43">
        <v>7</v>
      </c>
      <c r="H21" s="43">
        <v>0</v>
      </c>
      <c r="I21" s="43">
        <v>0</v>
      </c>
      <c r="J21" s="43">
        <v>7</v>
      </c>
      <c r="K21" s="43">
        <v>20</v>
      </c>
      <c r="L21" s="43">
        <v>0</v>
      </c>
      <c r="M21" s="43">
        <v>0</v>
      </c>
      <c r="N21" s="43">
        <v>20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4</v>
      </c>
      <c r="V21" s="43">
        <v>0</v>
      </c>
      <c r="W21" s="43">
        <v>4</v>
      </c>
    </row>
    <row r="22" spans="2:23" ht="20.100000000000001" customHeight="1" thickBot="1" x14ac:dyDescent="0.25">
      <c r="B22" s="4" t="s">
        <v>243</v>
      </c>
      <c r="C22" s="43">
        <v>28</v>
      </c>
      <c r="D22" s="43">
        <v>0</v>
      </c>
      <c r="E22" s="43">
        <v>1</v>
      </c>
      <c r="F22" s="43">
        <v>29</v>
      </c>
      <c r="G22" s="43">
        <v>23</v>
      </c>
      <c r="H22" s="43">
        <v>0</v>
      </c>
      <c r="I22" s="43">
        <v>0</v>
      </c>
      <c r="J22" s="43">
        <v>23</v>
      </c>
      <c r="K22" s="43">
        <v>5</v>
      </c>
      <c r="L22" s="43">
        <v>0</v>
      </c>
      <c r="M22" s="43">
        <v>1</v>
      </c>
      <c r="N22" s="43">
        <v>6</v>
      </c>
      <c r="O22" s="43">
        <v>0</v>
      </c>
      <c r="P22" s="43">
        <v>0</v>
      </c>
      <c r="Q22" s="43">
        <v>0</v>
      </c>
      <c r="R22" s="43">
        <v>0</v>
      </c>
      <c r="S22" s="43">
        <v>69</v>
      </c>
      <c r="T22" s="43">
        <v>32</v>
      </c>
      <c r="U22" s="43">
        <v>9</v>
      </c>
      <c r="V22" s="43">
        <v>24</v>
      </c>
      <c r="W22" s="43">
        <v>134</v>
      </c>
    </row>
    <row r="23" spans="2:23" ht="20.100000000000001" customHeight="1" thickBot="1" x14ac:dyDescent="0.25">
      <c r="B23" s="4" t="s">
        <v>168</v>
      </c>
      <c r="C23" s="43">
        <v>25</v>
      </c>
      <c r="D23" s="43">
        <v>0</v>
      </c>
      <c r="E23" s="43">
        <v>3</v>
      </c>
      <c r="F23" s="43">
        <v>28</v>
      </c>
      <c r="G23" s="43">
        <v>2</v>
      </c>
      <c r="H23" s="43">
        <v>0</v>
      </c>
      <c r="I23" s="43">
        <v>0</v>
      </c>
      <c r="J23" s="43">
        <v>2</v>
      </c>
      <c r="K23" s="43">
        <v>23</v>
      </c>
      <c r="L23" s="43">
        <v>0</v>
      </c>
      <c r="M23" s="43">
        <v>3</v>
      </c>
      <c r="N23" s="43">
        <v>26</v>
      </c>
      <c r="O23" s="43">
        <v>0</v>
      </c>
      <c r="P23" s="43">
        <v>0</v>
      </c>
      <c r="Q23" s="43">
        <v>0</v>
      </c>
      <c r="R23" s="43">
        <v>0</v>
      </c>
      <c r="S23" s="43">
        <v>52</v>
      </c>
      <c r="T23" s="43">
        <v>7</v>
      </c>
      <c r="U23" s="43">
        <v>2</v>
      </c>
      <c r="V23" s="43">
        <v>8</v>
      </c>
      <c r="W23" s="43">
        <v>69</v>
      </c>
    </row>
    <row r="24" spans="2:23" ht="20.100000000000001" customHeight="1" thickBot="1" x14ac:dyDescent="0.25">
      <c r="B24" s="4" t="s">
        <v>244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</row>
    <row r="25" spans="2:23" ht="20.100000000000001" customHeight="1" thickBot="1" x14ac:dyDescent="0.25">
      <c r="B25" s="4" t="s">
        <v>245</v>
      </c>
      <c r="C25" s="43">
        <v>16</v>
      </c>
      <c r="D25" s="43">
        <v>0</v>
      </c>
      <c r="E25" s="43">
        <v>1</v>
      </c>
      <c r="F25" s="43">
        <v>17</v>
      </c>
      <c r="G25" s="43">
        <v>7</v>
      </c>
      <c r="H25" s="43">
        <v>0</v>
      </c>
      <c r="I25" s="43">
        <v>0</v>
      </c>
      <c r="J25" s="43">
        <v>7</v>
      </c>
      <c r="K25" s="43">
        <v>9</v>
      </c>
      <c r="L25" s="43">
        <v>0</v>
      </c>
      <c r="M25" s="43">
        <v>1</v>
      </c>
      <c r="N25" s="43">
        <v>10</v>
      </c>
      <c r="O25" s="43">
        <v>0</v>
      </c>
      <c r="P25" s="43">
        <v>0</v>
      </c>
      <c r="Q25" s="43">
        <v>0</v>
      </c>
      <c r="R25" s="43">
        <v>0</v>
      </c>
      <c r="S25" s="43">
        <v>91</v>
      </c>
      <c r="T25" s="43">
        <v>7</v>
      </c>
      <c r="U25" s="43">
        <v>2</v>
      </c>
      <c r="V25" s="43">
        <v>13</v>
      </c>
      <c r="W25" s="43">
        <v>113</v>
      </c>
    </row>
    <row r="26" spans="2:23" ht="20.100000000000001" customHeight="1" thickBot="1" x14ac:dyDescent="0.25">
      <c r="B26" s="4" t="s">
        <v>246</v>
      </c>
      <c r="C26" s="43">
        <v>38</v>
      </c>
      <c r="D26" s="43">
        <v>1</v>
      </c>
      <c r="E26" s="43">
        <v>7</v>
      </c>
      <c r="F26" s="43">
        <v>46</v>
      </c>
      <c r="G26" s="43">
        <v>13</v>
      </c>
      <c r="H26" s="43">
        <v>0</v>
      </c>
      <c r="I26" s="43">
        <v>0</v>
      </c>
      <c r="J26" s="43">
        <v>13</v>
      </c>
      <c r="K26" s="43">
        <v>25</v>
      </c>
      <c r="L26" s="43">
        <v>1</v>
      </c>
      <c r="M26" s="43">
        <v>7</v>
      </c>
      <c r="N26" s="43">
        <v>33</v>
      </c>
      <c r="O26" s="43">
        <v>0</v>
      </c>
      <c r="P26" s="43">
        <v>0</v>
      </c>
      <c r="Q26" s="43">
        <v>0</v>
      </c>
      <c r="R26" s="43">
        <v>0</v>
      </c>
      <c r="S26" s="43">
        <v>144</v>
      </c>
      <c r="T26" s="43">
        <v>19</v>
      </c>
      <c r="U26" s="43">
        <v>27</v>
      </c>
      <c r="V26" s="43">
        <v>25</v>
      </c>
      <c r="W26" s="43">
        <v>215</v>
      </c>
    </row>
    <row r="27" spans="2:23" ht="20.100000000000001" customHeight="1" thickBot="1" x14ac:dyDescent="0.25">
      <c r="B27" s="5" t="s">
        <v>247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</row>
    <row r="28" spans="2:23" ht="20.100000000000001" customHeight="1" thickBot="1" x14ac:dyDescent="0.25">
      <c r="B28" s="6" t="s">
        <v>248</v>
      </c>
      <c r="C28" s="43">
        <v>41</v>
      </c>
      <c r="D28" s="43">
        <v>0</v>
      </c>
      <c r="E28" s="43">
        <v>9</v>
      </c>
      <c r="F28" s="43">
        <v>50</v>
      </c>
      <c r="G28" s="43">
        <v>2</v>
      </c>
      <c r="H28" s="43">
        <v>0</v>
      </c>
      <c r="I28" s="43">
        <v>0</v>
      </c>
      <c r="J28" s="43">
        <v>2</v>
      </c>
      <c r="K28" s="43">
        <v>39</v>
      </c>
      <c r="L28" s="43">
        <v>0</v>
      </c>
      <c r="M28" s="43">
        <v>9</v>
      </c>
      <c r="N28" s="43">
        <v>48</v>
      </c>
      <c r="O28" s="43">
        <v>0</v>
      </c>
      <c r="P28" s="43">
        <v>0</v>
      </c>
      <c r="Q28" s="43">
        <v>0</v>
      </c>
      <c r="R28" s="43">
        <v>0</v>
      </c>
      <c r="S28" s="43">
        <v>78</v>
      </c>
      <c r="T28" s="43">
        <v>4</v>
      </c>
      <c r="U28" s="43">
        <v>6</v>
      </c>
      <c r="V28" s="43">
        <v>8</v>
      </c>
      <c r="W28" s="43">
        <v>96</v>
      </c>
    </row>
    <row r="29" spans="2:23" ht="20.100000000000001" customHeight="1" thickBot="1" x14ac:dyDescent="0.25">
      <c r="B29" s="4" t="s">
        <v>249</v>
      </c>
      <c r="C29" s="43">
        <v>17</v>
      </c>
      <c r="D29" s="43">
        <v>0</v>
      </c>
      <c r="E29" s="43">
        <v>1</v>
      </c>
      <c r="F29" s="43">
        <v>18</v>
      </c>
      <c r="G29" s="43">
        <v>6</v>
      </c>
      <c r="H29" s="43">
        <v>0</v>
      </c>
      <c r="I29" s="43">
        <v>0</v>
      </c>
      <c r="J29" s="43">
        <v>6</v>
      </c>
      <c r="K29" s="43">
        <v>11</v>
      </c>
      <c r="L29" s="43">
        <v>0</v>
      </c>
      <c r="M29" s="43">
        <v>1</v>
      </c>
      <c r="N29" s="43">
        <v>12</v>
      </c>
      <c r="O29" s="43">
        <v>0</v>
      </c>
      <c r="P29" s="43">
        <v>0</v>
      </c>
      <c r="Q29" s="43">
        <v>0</v>
      </c>
      <c r="R29" s="43">
        <v>0</v>
      </c>
      <c r="S29" s="43">
        <v>18</v>
      </c>
      <c r="T29" s="43">
        <v>0</v>
      </c>
      <c r="U29" s="43">
        <v>0</v>
      </c>
      <c r="V29" s="43">
        <v>0</v>
      </c>
      <c r="W29" s="43">
        <v>18</v>
      </c>
    </row>
    <row r="30" spans="2:23" ht="20.100000000000001" customHeight="1" thickBot="1" x14ac:dyDescent="0.25">
      <c r="B30" s="4" t="s">
        <v>250</v>
      </c>
      <c r="C30" s="43">
        <v>1</v>
      </c>
      <c r="D30" s="43">
        <v>0</v>
      </c>
      <c r="E30" s="43">
        <v>0</v>
      </c>
      <c r="F30" s="43">
        <v>1</v>
      </c>
      <c r="G30" s="43">
        <v>1</v>
      </c>
      <c r="H30" s="43">
        <v>0</v>
      </c>
      <c r="I30" s="43">
        <v>0</v>
      </c>
      <c r="J30" s="43">
        <v>1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</row>
    <row r="31" spans="2:23" ht="20.100000000000001" customHeight="1" thickBot="1" x14ac:dyDescent="0.25">
      <c r="B31" s="4" t="s">
        <v>251</v>
      </c>
      <c r="C31" s="43">
        <v>19</v>
      </c>
      <c r="D31" s="43">
        <v>0</v>
      </c>
      <c r="E31" s="43">
        <v>9</v>
      </c>
      <c r="F31" s="43">
        <v>28</v>
      </c>
      <c r="G31" s="43">
        <v>11</v>
      </c>
      <c r="H31" s="43">
        <v>0</v>
      </c>
      <c r="I31" s="43">
        <v>4</v>
      </c>
      <c r="J31" s="43">
        <v>15</v>
      </c>
      <c r="K31" s="43">
        <v>8</v>
      </c>
      <c r="L31" s="43">
        <v>0</v>
      </c>
      <c r="M31" s="43">
        <v>5</v>
      </c>
      <c r="N31" s="43">
        <v>13</v>
      </c>
      <c r="O31" s="43">
        <v>0</v>
      </c>
      <c r="P31" s="43">
        <v>0</v>
      </c>
      <c r="Q31" s="43">
        <v>0</v>
      </c>
      <c r="R31" s="43">
        <v>0</v>
      </c>
      <c r="S31" s="43">
        <v>24</v>
      </c>
      <c r="T31" s="43">
        <v>6</v>
      </c>
      <c r="U31" s="43">
        <v>8</v>
      </c>
      <c r="V31" s="43">
        <v>0</v>
      </c>
      <c r="W31" s="43">
        <v>38</v>
      </c>
    </row>
    <row r="32" spans="2:23" ht="20.100000000000001" customHeight="1" thickBot="1" x14ac:dyDescent="0.25">
      <c r="B32" s="4" t="s">
        <v>252</v>
      </c>
      <c r="C32" s="43">
        <v>13</v>
      </c>
      <c r="D32" s="43">
        <v>0</v>
      </c>
      <c r="E32" s="43">
        <v>0</v>
      </c>
      <c r="F32" s="43">
        <v>13</v>
      </c>
      <c r="G32" s="43">
        <v>7</v>
      </c>
      <c r="H32" s="43">
        <v>0</v>
      </c>
      <c r="I32" s="43">
        <v>0</v>
      </c>
      <c r="J32" s="43">
        <v>7</v>
      </c>
      <c r="K32" s="43">
        <v>6</v>
      </c>
      <c r="L32" s="43">
        <v>0</v>
      </c>
      <c r="M32" s="43">
        <v>0</v>
      </c>
      <c r="N32" s="43">
        <v>6</v>
      </c>
      <c r="O32" s="43">
        <v>0</v>
      </c>
      <c r="P32" s="43">
        <v>0</v>
      </c>
      <c r="Q32" s="43">
        <v>0</v>
      </c>
      <c r="R32" s="43">
        <v>0</v>
      </c>
      <c r="S32" s="43">
        <v>3</v>
      </c>
      <c r="T32" s="43">
        <v>0</v>
      </c>
      <c r="U32" s="43">
        <v>0</v>
      </c>
      <c r="V32" s="43">
        <v>1</v>
      </c>
      <c r="W32" s="43">
        <v>4</v>
      </c>
    </row>
    <row r="33" spans="2:23" ht="20.100000000000001" customHeight="1" thickBot="1" x14ac:dyDescent="0.25">
      <c r="B33" s="4" t="s">
        <v>634</v>
      </c>
      <c r="C33" s="43">
        <v>29</v>
      </c>
      <c r="D33" s="43">
        <v>2</v>
      </c>
      <c r="E33" s="43">
        <v>18</v>
      </c>
      <c r="F33" s="43">
        <v>49</v>
      </c>
      <c r="G33" s="43">
        <v>10</v>
      </c>
      <c r="H33" s="43">
        <v>1</v>
      </c>
      <c r="I33" s="43">
        <v>2</v>
      </c>
      <c r="J33" s="43">
        <v>13</v>
      </c>
      <c r="K33" s="43">
        <v>19</v>
      </c>
      <c r="L33" s="43">
        <v>1</v>
      </c>
      <c r="M33" s="43">
        <v>16</v>
      </c>
      <c r="N33" s="43">
        <v>36</v>
      </c>
      <c r="O33" s="43">
        <v>0</v>
      </c>
      <c r="P33" s="43">
        <v>0</v>
      </c>
      <c r="Q33" s="43">
        <v>0</v>
      </c>
      <c r="R33" s="43">
        <v>0</v>
      </c>
      <c r="S33" s="43">
        <v>8</v>
      </c>
      <c r="T33" s="43">
        <v>1</v>
      </c>
      <c r="U33" s="43">
        <v>3</v>
      </c>
      <c r="V33" s="43">
        <v>2</v>
      </c>
      <c r="W33" s="43">
        <v>14</v>
      </c>
    </row>
    <row r="34" spans="2:23" ht="20.100000000000001" customHeight="1" thickBot="1" x14ac:dyDescent="0.25">
      <c r="B34" s="4" t="s">
        <v>253</v>
      </c>
      <c r="C34" s="43">
        <v>1</v>
      </c>
      <c r="D34" s="43">
        <v>0</v>
      </c>
      <c r="E34" s="43">
        <v>0</v>
      </c>
      <c r="F34" s="43">
        <v>1</v>
      </c>
      <c r="G34" s="43">
        <v>0</v>
      </c>
      <c r="H34" s="43">
        <v>0</v>
      </c>
      <c r="I34" s="43">
        <v>0</v>
      </c>
      <c r="J34" s="43">
        <v>0</v>
      </c>
      <c r="K34" s="43">
        <v>1</v>
      </c>
      <c r="L34" s="43">
        <v>0</v>
      </c>
      <c r="M34" s="43">
        <v>0</v>
      </c>
      <c r="N34" s="43">
        <v>1</v>
      </c>
      <c r="O34" s="43">
        <v>0</v>
      </c>
      <c r="P34" s="43">
        <v>0</v>
      </c>
      <c r="Q34" s="43">
        <v>0</v>
      </c>
      <c r="R34" s="43">
        <v>0</v>
      </c>
      <c r="S34" s="43">
        <v>1</v>
      </c>
      <c r="T34" s="43">
        <v>0</v>
      </c>
      <c r="U34" s="43">
        <v>0</v>
      </c>
      <c r="V34" s="43">
        <v>0</v>
      </c>
      <c r="W34" s="43">
        <v>1</v>
      </c>
    </row>
    <row r="35" spans="2:23" ht="20.100000000000001" customHeight="1" thickBot="1" x14ac:dyDescent="0.25">
      <c r="B35" s="4" t="s">
        <v>254</v>
      </c>
      <c r="C35" s="43">
        <v>3</v>
      </c>
      <c r="D35" s="43">
        <v>0</v>
      </c>
      <c r="E35" s="43">
        <v>0</v>
      </c>
      <c r="F35" s="43">
        <v>3</v>
      </c>
      <c r="G35" s="43">
        <v>0</v>
      </c>
      <c r="H35" s="43">
        <v>0</v>
      </c>
      <c r="I35" s="43">
        <v>0</v>
      </c>
      <c r="J35" s="43">
        <v>0</v>
      </c>
      <c r="K35" s="43">
        <v>3</v>
      </c>
      <c r="L35" s="43">
        <v>0</v>
      </c>
      <c r="M35" s="43">
        <v>0</v>
      </c>
      <c r="N35" s="43">
        <v>3</v>
      </c>
      <c r="O35" s="43">
        <v>0</v>
      </c>
      <c r="P35" s="43">
        <v>0</v>
      </c>
      <c r="Q35" s="43">
        <v>0</v>
      </c>
      <c r="R35" s="43">
        <v>0</v>
      </c>
      <c r="S35" s="43">
        <v>8</v>
      </c>
      <c r="T35" s="43">
        <v>0</v>
      </c>
      <c r="U35" s="43">
        <v>0</v>
      </c>
      <c r="V35" s="43">
        <v>2</v>
      </c>
      <c r="W35" s="43">
        <v>10</v>
      </c>
    </row>
    <row r="36" spans="2:23" ht="20.100000000000001" customHeight="1" thickBot="1" x14ac:dyDescent="0.25">
      <c r="B36" s="4" t="s">
        <v>635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</row>
    <row r="37" spans="2:23" ht="20.100000000000001" customHeight="1" thickBot="1" x14ac:dyDescent="0.25">
      <c r="B37" s="4" t="s">
        <v>255</v>
      </c>
      <c r="C37" s="43">
        <v>7</v>
      </c>
      <c r="D37" s="43">
        <v>3</v>
      </c>
      <c r="E37" s="43">
        <v>1</v>
      </c>
      <c r="F37" s="43">
        <v>11</v>
      </c>
      <c r="G37" s="43">
        <v>4</v>
      </c>
      <c r="H37" s="43">
        <v>0</v>
      </c>
      <c r="I37" s="43">
        <v>0</v>
      </c>
      <c r="J37" s="43">
        <v>4</v>
      </c>
      <c r="K37" s="43">
        <v>3</v>
      </c>
      <c r="L37" s="43">
        <v>3</v>
      </c>
      <c r="M37" s="43">
        <v>1</v>
      </c>
      <c r="N37" s="43">
        <v>7</v>
      </c>
      <c r="O37" s="43">
        <v>0</v>
      </c>
      <c r="P37" s="43">
        <v>0</v>
      </c>
      <c r="Q37" s="43">
        <v>0</v>
      </c>
      <c r="R37" s="43">
        <v>0</v>
      </c>
      <c r="S37" s="43">
        <v>8</v>
      </c>
      <c r="T37" s="43">
        <v>0</v>
      </c>
      <c r="U37" s="43">
        <v>8</v>
      </c>
      <c r="V37" s="43">
        <v>0</v>
      </c>
      <c r="W37" s="43">
        <v>16</v>
      </c>
    </row>
    <row r="38" spans="2:23" ht="20.100000000000001" customHeight="1" thickBot="1" x14ac:dyDescent="0.25">
      <c r="B38" s="4" t="s">
        <v>256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1</v>
      </c>
      <c r="T38" s="43">
        <v>0</v>
      </c>
      <c r="U38" s="43">
        <v>0</v>
      </c>
      <c r="V38" s="43">
        <v>0</v>
      </c>
      <c r="W38" s="43">
        <v>1</v>
      </c>
    </row>
    <row r="39" spans="2:23" ht="20.100000000000001" customHeight="1" thickBot="1" x14ac:dyDescent="0.25">
      <c r="B39" s="4" t="s">
        <v>257</v>
      </c>
      <c r="C39" s="43">
        <v>53</v>
      </c>
      <c r="D39" s="43">
        <v>2</v>
      </c>
      <c r="E39" s="43">
        <v>0</v>
      </c>
      <c r="F39" s="43">
        <v>55</v>
      </c>
      <c r="G39" s="43">
        <v>47</v>
      </c>
      <c r="H39" s="43">
        <v>2</v>
      </c>
      <c r="I39" s="43">
        <v>0</v>
      </c>
      <c r="J39" s="43">
        <v>49</v>
      </c>
      <c r="K39" s="43">
        <v>6</v>
      </c>
      <c r="L39" s="43">
        <v>0</v>
      </c>
      <c r="M39" s="43">
        <v>0</v>
      </c>
      <c r="N39" s="43">
        <v>6</v>
      </c>
      <c r="O39" s="43">
        <v>0</v>
      </c>
      <c r="P39" s="43">
        <v>0</v>
      </c>
      <c r="Q39" s="43">
        <v>0</v>
      </c>
      <c r="R39" s="43">
        <v>0</v>
      </c>
      <c r="S39" s="43">
        <v>25</v>
      </c>
      <c r="T39" s="43">
        <v>0</v>
      </c>
      <c r="U39" s="43">
        <v>0</v>
      </c>
      <c r="V39" s="43">
        <v>0</v>
      </c>
      <c r="W39" s="43">
        <v>25</v>
      </c>
    </row>
    <row r="40" spans="2:23" ht="20.100000000000001" customHeight="1" thickBot="1" x14ac:dyDescent="0.25">
      <c r="B40" s="4" t="s">
        <v>258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</row>
    <row r="41" spans="2:23" ht="20.100000000000001" customHeight="1" thickBot="1" x14ac:dyDescent="0.25">
      <c r="B41" s="4" t="s">
        <v>259</v>
      </c>
      <c r="C41" s="43">
        <v>14</v>
      </c>
      <c r="D41" s="43">
        <v>0</v>
      </c>
      <c r="E41" s="43">
        <v>0</v>
      </c>
      <c r="F41" s="43">
        <v>14</v>
      </c>
      <c r="G41" s="43">
        <v>12</v>
      </c>
      <c r="H41" s="43">
        <v>0</v>
      </c>
      <c r="I41" s="43">
        <v>0</v>
      </c>
      <c r="J41" s="43">
        <v>12</v>
      </c>
      <c r="K41" s="43">
        <v>2</v>
      </c>
      <c r="L41" s="43">
        <v>0</v>
      </c>
      <c r="M41" s="43">
        <v>0</v>
      </c>
      <c r="N41" s="43">
        <v>2</v>
      </c>
      <c r="O41" s="43">
        <v>0</v>
      </c>
      <c r="P41" s="43">
        <v>0</v>
      </c>
      <c r="Q41" s="43">
        <v>0</v>
      </c>
      <c r="R41" s="43">
        <v>0</v>
      </c>
      <c r="S41" s="43">
        <v>8</v>
      </c>
      <c r="T41" s="43">
        <v>0</v>
      </c>
      <c r="U41" s="43">
        <v>0</v>
      </c>
      <c r="V41" s="43">
        <v>0</v>
      </c>
      <c r="W41" s="43">
        <v>8</v>
      </c>
    </row>
    <row r="42" spans="2:23" ht="20.100000000000001" customHeight="1" thickBot="1" x14ac:dyDescent="0.25">
      <c r="B42" s="4" t="s">
        <v>169</v>
      </c>
      <c r="C42" s="43">
        <v>51</v>
      </c>
      <c r="D42" s="43">
        <v>0</v>
      </c>
      <c r="E42" s="43">
        <v>0</v>
      </c>
      <c r="F42" s="43">
        <v>51</v>
      </c>
      <c r="G42" s="43">
        <v>2</v>
      </c>
      <c r="H42" s="43">
        <v>0</v>
      </c>
      <c r="I42" s="43">
        <v>0</v>
      </c>
      <c r="J42" s="43">
        <v>2</v>
      </c>
      <c r="K42" s="43">
        <v>49</v>
      </c>
      <c r="L42" s="43">
        <v>0</v>
      </c>
      <c r="M42" s="43">
        <v>0</v>
      </c>
      <c r="N42" s="43">
        <v>49</v>
      </c>
      <c r="O42" s="43">
        <v>0</v>
      </c>
      <c r="P42" s="43">
        <v>0</v>
      </c>
      <c r="Q42" s="43">
        <v>0</v>
      </c>
      <c r="R42" s="43">
        <v>0</v>
      </c>
      <c r="S42" s="43">
        <v>159</v>
      </c>
      <c r="T42" s="43">
        <v>15</v>
      </c>
      <c r="U42" s="43">
        <v>2</v>
      </c>
      <c r="V42" s="43">
        <v>6</v>
      </c>
      <c r="W42" s="43">
        <v>182</v>
      </c>
    </row>
    <row r="43" spans="2:23" ht="20.100000000000001" customHeight="1" thickBot="1" x14ac:dyDescent="0.25">
      <c r="B43" s="4" t="s">
        <v>260</v>
      </c>
      <c r="C43" s="43">
        <v>1</v>
      </c>
      <c r="D43" s="43">
        <v>0</v>
      </c>
      <c r="E43" s="43">
        <v>1</v>
      </c>
      <c r="F43" s="43">
        <v>2</v>
      </c>
      <c r="G43" s="43">
        <v>1</v>
      </c>
      <c r="H43" s="43">
        <v>0</v>
      </c>
      <c r="I43" s="43">
        <v>0</v>
      </c>
      <c r="J43" s="43">
        <v>1</v>
      </c>
      <c r="K43" s="43">
        <v>0</v>
      </c>
      <c r="L43" s="43">
        <v>0</v>
      </c>
      <c r="M43" s="43">
        <v>1</v>
      </c>
      <c r="N43" s="43">
        <v>1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</row>
    <row r="44" spans="2:23" ht="20.100000000000001" customHeight="1" thickBot="1" x14ac:dyDescent="0.25">
      <c r="B44" s="4" t="s">
        <v>261</v>
      </c>
      <c r="C44" s="43">
        <v>2</v>
      </c>
      <c r="D44" s="43">
        <v>0</v>
      </c>
      <c r="E44" s="43">
        <v>1</v>
      </c>
      <c r="F44" s="43">
        <v>3</v>
      </c>
      <c r="G44" s="43">
        <v>1</v>
      </c>
      <c r="H44" s="43">
        <v>0</v>
      </c>
      <c r="I44" s="43">
        <v>1</v>
      </c>
      <c r="J44" s="43">
        <v>2</v>
      </c>
      <c r="K44" s="43">
        <v>1</v>
      </c>
      <c r="L44" s="43">
        <v>0</v>
      </c>
      <c r="M44" s="43">
        <v>0</v>
      </c>
      <c r="N44" s="43">
        <v>1</v>
      </c>
      <c r="O44" s="43">
        <v>0</v>
      </c>
      <c r="P44" s="43">
        <v>0</v>
      </c>
      <c r="Q44" s="43">
        <v>0</v>
      </c>
      <c r="R44" s="43">
        <v>0</v>
      </c>
      <c r="S44" s="43">
        <v>6</v>
      </c>
      <c r="T44" s="43">
        <v>0</v>
      </c>
      <c r="U44" s="43">
        <v>0</v>
      </c>
      <c r="V44" s="43">
        <v>0</v>
      </c>
      <c r="W44" s="43">
        <v>6</v>
      </c>
    </row>
    <row r="45" spans="2:23" ht="20.100000000000001" customHeight="1" thickBot="1" x14ac:dyDescent="0.25">
      <c r="B45" s="4" t="s">
        <v>262</v>
      </c>
      <c r="C45" s="43">
        <v>7</v>
      </c>
      <c r="D45" s="43">
        <v>0</v>
      </c>
      <c r="E45" s="43">
        <v>0</v>
      </c>
      <c r="F45" s="43">
        <v>7</v>
      </c>
      <c r="G45" s="43">
        <v>1</v>
      </c>
      <c r="H45" s="43">
        <v>0</v>
      </c>
      <c r="I45" s="43">
        <v>0</v>
      </c>
      <c r="J45" s="43">
        <v>1</v>
      </c>
      <c r="K45" s="43">
        <v>6</v>
      </c>
      <c r="L45" s="43">
        <v>0</v>
      </c>
      <c r="M45" s="43">
        <v>0</v>
      </c>
      <c r="N45" s="43">
        <v>6</v>
      </c>
      <c r="O45" s="43">
        <v>0</v>
      </c>
      <c r="P45" s="43">
        <v>0</v>
      </c>
      <c r="Q45" s="43">
        <v>0</v>
      </c>
      <c r="R45" s="43">
        <v>0</v>
      </c>
      <c r="S45" s="43">
        <v>11</v>
      </c>
      <c r="T45" s="43">
        <v>0</v>
      </c>
      <c r="U45" s="43">
        <v>0</v>
      </c>
      <c r="V45" s="43">
        <v>0</v>
      </c>
      <c r="W45" s="43">
        <v>11</v>
      </c>
    </row>
    <row r="46" spans="2:23" ht="20.100000000000001" customHeight="1" thickBot="1" x14ac:dyDescent="0.25">
      <c r="B46" s="4" t="s">
        <v>636</v>
      </c>
      <c r="C46" s="43">
        <v>5</v>
      </c>
      <c r="D46" s="43">
        <v>0</v>
      </c>
      <c r="E46" s="43">
        <v>0</v>
      </c>
      <c r="F46" s="43">
        <v>5</v>
      </c>
      <c r="G46" s="43">
        <v>1</v>
      </c>
      <c r="H46" s="43">
        <v>0</v>
      </c>
      <c r="I46" s="43">
        <v>0</v>
      </c>
      <c r="J46" s="43">
        <v>1</v>
      </c>
      <c r="K46" s="43">
        <v>4</v>
      </c>
      <c r="L46" s="43">
        <v>0</v>
      </c>
      <c r="M46" s="43">
        <v>0</v>
      </c>
      <c r="N46" s="43">
        <v>4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</row>
    <row r="47" spans="2:23" ht="20.100000000000001" customHeight="1" thickBot="1" x14ac:dyDescent="0.25">
      <c r="B47" s="4" t="s">
        <v>263</v>
      </c>
      <c r="C47" s="43">
        <v>6</v>
      </c>
      <c r="D47" s="43">
        <v>0</v>
      </c>
      <c r="E47" s="43">
        <v>0</v>
      </c>
      <c r="F47" s="43">
        <v>6</v>
      </c>
      <c r="G47" s="43">
        <v>4</v>
      </c>
      <c r="H47" s="43">
        <v>0</v>
      </c>
      <c r="I47" s="43">
        <v>0</v>
      </c>
      <c r="J47" s="43">
        <v>4</v>
      </c>
      <c r="K47" s="43">
        <v>2</v>
      </c>
      <c r="L47" s="43">
        <v>0</v>
      </c>
      <c r="M47" s="43">
        <v>0</v>
      </c>
      <c r="N47" s="43">
        <v>2</v>
      </c>
      <c r="O47" s="43">
        <v>0</v>
      </c>
      <c r="P47" s="43">
        <v>0</v>
      </c>
      <c r="Q47" s="43">
        <v>0</v>
      </c>
      <c r="R47" s="43">
        <v>0</v>
      </c>
      <c r="S47" s="43">
        <v>12</v>
      </c>
      <c r="T47" s="43">
        <v>0</v>
      </c>
      <c r="U47" s="43">
        <v>0</v>
      </c>
      <c r="V47" s="43">
        <v>0</v>
      </c>
      <c r="W47" s="43">
        <v>12</v>
      </c>
    </row>
    <row r="48" spans="2:23" ht="20.100000000000001" customHeight="1" thickBot="1" x14ac:dyDescent="0.25">
      <c r="B48" s="4" t="s">
        <v>264</v>
      </c>
      <c r="C48" s="43">
        <v>5</v>
      </c>
      <c r="D48" s="43">
        <v>0</v>
      </c>
      <c r="E48" s="43">
        <v>0</v>
      </c>
      <c r="F48" s="43">
        <v>5</v>
      </c>
      <c r="G48" s="43">
        <v>0</v>
      </c>
      <c r="H48" s="43">
        <v>0</v>
      </c>
      <c r="I48" s="43">
        <v>0</v>
      </c>
      <c r="J48" s="43">
        <v>0</v>
      </c>
      <c r="K48" s="43">
        <v>5</v>
      </c>
      <c r="L48" s="43">
        <v>0</v>
      </c>
      <c r="M48" s="43">
        <v>0</v>
      </c>
      <c r="N48" s="43">
        <v>5</v>
      </c>
      <c r="O48" s="43">
        <v>0</v>
      </c>
      <c r="P48" s="43">
        <v>0</v>
      </c>
      <c r="Q48" s="43">
        <v>0</v>
      </c>
      <c r="R48" s="43">
        <v>0</v>
      </c>
      <c r="S48" s="43">
        <v>3</v>
      </c>
      <c r="T48" s="43">
        <v>0</v>
      </c>
      <c r="U48" s="43">
        <v>0</v>
      </c>
      <c r="V48" s="43">
        <v>0</v>
      </c>
      <c r="W48" s="43">
        <v>3</v>
      </c>
    </row>
    <row r="49" spans="2:23" ht="20.100000000000001" customHeight="1" thickBot="1" x14ac:dyDescent="0.25">
      <c r="B49" s="4" t="s">
        <v>170</v>
      </c>
      <c r="C49" s="43">
        <v>239</v>
      </c>
      <c r="D49" s="43">
        <v>6</v>
      </c>
      <c r="E49" s="43">
        <v>0</v>
      </c>
      <c r="F49" s="43">
        <v>245</v>
      </c>
      <c r="G49" s="43">
        <v>174</v>
      </c>
      <c r="H49" s="43">
        <v>0</v>
      </c>
      <c r="I49" s="43">
        <v>0</v>
      </c>
      <c r="J49" s="43">
        <v>174</v>
      </c>
      <c r="K49" s="43">
        <v>65</v>
      </c>
      <c r="L49" s="43">
        <v>6</v>
      </c>
      <c r="M49" s="43">
        <v>0</v>
      </c>
      <c r="N49" s="43">
        <v>71</v>
      </c>
      <c r="O49" s="43">
        <v>0</v>
      </c>
      <c r="P49" s="43">
        <v>0</v>
      </c>
      <c r="Q49" s="43">
        <v>0</v>
      </c>
      <c r="R49" s="43">
        <v>0</v>
      </c>
      <c r="S49" s="43">
        <v>181</v>
      </c>
      <c r="T49" s="43">
        <v>58</v>
      </c>
      <c r="U49" s="43">
        <v>17</v>
      </c>
      <c r="V49" s="43">
        <v>28</v>
      </c>
      <c r="W49" s="43">
        <v>284</v>
      </c>
    </row>
    <row r="50" spans="2:23" ht="20.100000000000001" customHeight="1" thickBot="1" x14ac:dyDescent="0.25">
      <c r="B50" s="4" t="s">
        <v>265</v>
      </c>
      <c r="C50" s="43">
        <v>20</v>
      </c>
      <c r="D50" s="43">
        <v>5</v>
      </c>
      <c r="E50" s="43">
        <v>4</v>
      </c>
      <c r="F50" s="43">
        <v>29</v>
      </c>
      <c r="G50" s="43">
        <v>14</v>
      </c>
      <c r="H50" s="43">
        <v>5</v>
      </c>
      <c r="I50" s="43">
        <v>4</v>
      </c>
      <c r="J50" s="43">
        <v>23</v>
      </c>
      <c r="K50" s="43">
        <v>6</v>
      </c>
      <c r="L50" s="43">
        <v>0</v>
      </c>
      <c r="M50" s="43">
        <v>0</v>
      </c>
      <c r="N50" s="43">
        <v>6</v>
      </c>
      <c r="O50" s="43">
        <v>0</v>
      </c>
      <c r="P50" s="43">
        <v>0</v>
      </c>
      <c r="Q50" s="43">
        <v>0</v>
      </c>
      <c r="R50" s="43">
        <v>0</v>
      </c>
      <c r="S50" s="43">
        <v>60</v>
      </c>
      <c r="T50" s="43">
        <v>7</v>
      </c>
      <c r="U50" s="43">
        <v>0</v>
      </c>
      <c r="V50" s="43">
        <v>5</v>
      </c>
      <c r="W50" s="43">
        <v>72</v>
      </c>
    </row>
    <row r="51" spans="2:23" ht="20.100000000000001" customHeight="1" thickBot="1" x14ac:dyDescent="0.25">
      <c r="B51" s="4" t="s">
        <v>266</v>
      </c>
      <c r="C51" s="43">
        <v>2</v>
      </c>
      <c r="D51" s="43">
        <v>0</v>
      </c>
      <c r="E51" s="43">
        <v>0</v>
      </c>
      <c r="F51" s="43">
        <v>2</v>
      </c>
      <c r="G51" s="43">
        <v>0</v>
      </c>
      <c r="H51" s="43">
        <v>0</v>
      </c>
      <c r="I51" s="43">
        <v>0</v>
      </c>
      <c r="J51" s="43">
        <v>0</v>
      </c>
      <c r="K51" s="43">
        <v>2</v>
      </c>
      <c r="L51" s="43">
        <v>0</v>
      </c>
      <c r="M51" s="43">
        <v>0</v>
      </c>
      <c r="N51" s="43">
        <v>2</v>
      </c>
      <c r="O51" s="43">
        <v>0</v>
      </c>
      <c r="P51" s="43">
        <v>0</v>
      </c>
      <c r="Q51" s="43">
        <v>0</v>
      </c>
      <c r="R51" s="43">
        <v>0</v>
      </c>
      <c r="S51" s="43">
        <v>5</v>
      </c>
      <c r="T51" s="43">
        <v>0</v>
      </c>
      <c r="U51" s="43">
        <v>0</v>
      </c>
      <c r="V51" s="43">
        <v>0</v>
      </c>
      <c r="W51" s="43">
        <v>5</v>
      </c>
    </row>
    <row r="52" spans="2:23" ht="20.100000000000001" customHeight="1" thickBot="1" x14ac:dyDescent="0.25">
      <c r="B52" s="4" t="s">
        <v>267</v>
      </c>
      <c r="C52" s="43">
        <v>29</v>
      </c>
      <c r="D52" s="43">
        <v>0</v>
      </c>
      <c r="E52" s="43">
        <v>2</v>
      </c>
      <c r="F52" s="43">
        <v>31</v>
      </c>
      <c r="G52" s="43">
        <v>24</v>
      </c>
      <c r="H52" s="43">
        <v>0</v>
      </c>
      <c r="I52" s="43">
        <v>0</v>
      </c>
      <c r="J52" s="43">
        <v>24</v>
      </c>
      <c r="K52" s="43">
        <v>5</v>
      </c>
      <c r="L52" s="43">
        <v>0</v>
      </c>
      <c r="M52" s="43">
        <v>2</v>
      </c>
      <c r="N52" s="43">
        <v>7</v>
      </c>
      <c r="O52" s="43">
        <v>0</v>
      </c>
      <c r="P52" s="43">
        <v>0</v>
      </c>
      <c r="Q52" s="43">
        <v>0</v>
      </c>
      <c r="R52" s="43">
        <v>0</v>
      </c>
      <c r="S52" s="43">
        <v>17</v>
      </c>
      <c r="T52" s="43">
        <v>0</v>
      </c>
      <c r="U52" s="43">
        <v>2</v>
      </c>
      <c r="V52" s="43">
        <v>0</v>
      </c>
      <c r="W52" s="43">
        <v>19</v>
      </c>
    </row>
    <row r="53" spans="2:23" ht="20.100000000000001" customHeight="1" thickBot="1" x14ac:dyDescent="0.25">
      <c r="B53" s="4" t="s">
        <v>268</v>
      </c>
      <c r="C53" s="43">
        <v>33</v>
      </c>
      <c r="D53" s="43">
        <v>0</v>
      </c>
      <c r="E53" s="43">
        <v>0</v>
      </c>
      <c r="F53" s="43">
        <v>33</v>
      </c>
      <c r="G53" s="43">
        <v>20</v>
      </c>
      <c r="H53" s="43">
        <v>0</v>
      </c>
      <c r="I53" s="43">
        <v>0</v>
      </c>
      <c r="J53" s="43">
        <v>20</v>
      </c>
      <c r="K53" s="43">
        <v>13</v>
      </c>
      <c r="L53" s="43">
        <v>0</v>
      </c>
      <c r="M53" s="43">
        <v>0</v>
      </c>
      <c r="N53" s="43">
        <v>13</v>
      </c>
      <c r="O53" s="43">
        <v>0</v>
      </c>
      <c r="P53" s="43">
        <v>0</v>
      </c>
      <c r="Q53" s="43">
        <v>0</v>
      </c>
      <c r="R53" s="43">
        <v>0</v>
      </c>
      <c r="S53" s="43">
        <v>43</v>
      </c>
      <c r="T53" s="43">
        <v>0</v>
      </c>
      <c r="U53" s="43">
        <v>0</v>
      </c>
      <c r="V53" s="43">
        <v>0</v>
      </c>
      <c r="W53" s="43">
        <v>43</v>
      </c>
    </row>
    <row r="54" spans="2:23" ht="20.100000000000001" customHeight="1" thickBot="1" x14ac:dyDescent="0.25">
      <c r="B54" s="4" t="s">
        <v>269</v>
      </c>
      <c r="C54" s="43">
        <v>4</v>
      </c>
      <c r="D54" s="43">
        <v>0</v>
      </c>
      <c r="E54" s="43">
        <v>0</v>
      </c>
      <c r="F54" s="43">
        <v>4</v>
      </c>
      <c r="G54" s="43">
        <v>4</v>
      </c>
      <c r="H54" s="43">
        <v>0</v>
      </c>
      <c r="I54" s="43">
        <v>0</v>
      </c>
      <c r="J54" s="43">
        <v>4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6</v>
      </c>
      <c r="T54" s="43">
        <v>2</v>
      </c>
      <c r="U54" s="43">
        <v>0</v>
      </c>
      <c r="V54" s="43">
        <v>0</v>
      </c>
      <c r="W54" s="43">
        <v>8</v>
      </c>
    </row>
    <row r="55" spans="2:23" ht="20.100000000000001" customHeight="1" thickBot="1" x14ac:dyDescent="0.25">
      <c r="B55" s="4" t="s">
        <v>270</v>
      </c>
      <c r="C55" s="43">
        <v>8</v>
      </c>
      <c r="D55" s="43">
        <v>1</v>
      </c>
      <c r="E55" s="43">
        <v>0</v>
      </c>
      <c r="F55" s="43">
        <v>9</v>
      </c>
      <c r="G55" s="43">
        <v>8</v>
      </c>
      <c r="H55" s="43">
        <v>1</v>
      </c>
      <c r="I55" s="43">
        <v>0</v>
      </c>
      <c r="J55" s="43">
        <v>9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7</v>
      </c>
      <c r="T55" s="43">
        <v>0</v>
      </c>
      <c r="U55" s="43">
        <v>0</v>
      </c>
      <c r="V55" s="43">
        <v>0</v>
      </c>
      <c r="W55" s="43">
        <v>7</v>
      </c>
    </row>
    <row r="56" spans="2:23" ht="20.100000000000001" customHeight="1" thickBot="1" x14ac:dyDescent="0.25">
      <c r="B56" s="4" t="s">
        <v>271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</row>
    <row r="57" spans="2:23" ht="20.100000000000001" customHeight="1" thickBot="1" x14ac:dyDescent="0.25">
      <c r="B57" s="4" t="s">
        <v>171</v>
      </c>
      <c r="C57" s="43">
        <v>28</v>
      </c>
      <c r="D57" s="43">
        <v>0</v>
      </c>
      <c r="E57" s="43">
        <v>0</v>
      </c>
      <c r="F57" s="43">
        <v>28</v>
      </c>
      <c r="G57" s="43">
        <v>20</v>
      </c>
      <c r="H57" s="43">
        <v>0</v>
      </c>
      <c r="I57" s="43">
        <v>0</v>
      </c>
      <c r="J57" s="43">
        <v>20</v>
      </c>
      <c r="K57" s="43">
        <v>8</v>
      </c>
      <c r="L57" s="43">
        <v>0</v>
      </c>
      <c r="M57" s="43">
        <v>0</v>
      </c>
      <c r="N57" s="43">
        <v>8</v>
      </c>
      <c r="O57" s="43">
        <v>0</v>
      </c>
      <c r="P57" s="43">
        <v>0</v>
      </c>
      <c r="Q57" s="43">
        <v>0</v>
      </c>
      <c r="R57" s="43">
        <v>0</v>
      </c>
      <c r="S57" s="43">
        <v>84</v>
      </c>
      <c r="T57" s="43">
        <v>7</v>
      </c>
      <c r="U57" s="43">
        <v>5</v>
      </c>
      <c r="V57" s="43">
        <v>4</v>
      </c>
      <c r="W57" s="43">
        <v>100</v>
      </c>
    </row>
    <row r="58" spans="2:23" ht="20.100000000000001" customHeight="1" thickBot="1" x14ac:dyDescent="0.25">
      <c r="B58" s="4" t="s">
        <v>272</v>
      </c>
      <c r="C58" s="43">
        <v>14</v>
      </c>
      <c r="D58" s="43">
        <v>0</v>
      </c>
      <c r="E58" s="43">
        <v>0</v>
      </c>
      <c r="F58" s="43">
        <v>14</v>
      </c>
      <c r="G58" s="43">
        <v>3</v>
      </c>
      <c r="H58" s="43">
        <v>0</v>
      </c>
      <c r="I58" s="43">
        <v>0</v>
      </c>
      <c r="J58" s="43">
        <v>3</v>
      </c>
      <c r="K58" s="43">
        <v>11</v>
      </c>
      <c r="L58" s="43">
        <v>0</v>
      </c>
      <c r="M58" s="43">
        <v>0</v>
      </c>
      <c r="N58" s="43">
        <v>11</v>
      </c>
      <c r="O58" s="43">
        <v>0</v>
      </c>
      <c r="P58" s="43">
        <v>0</v>
      </c>
      <c r="Q58" s="43">
        <v>0</v>
      </c>
      <c r="R58" s="43">
        <v>0</v>
      </c>
      <c r="S58" s="43">
        <v>4</v>
      </c>
      <c r="T58" s="43">
        <v>0</v>
      </c>
      <c r="U58" s="43">
        <v>0</v>
      </c>
      <c r="V58" s="43">
        <v>0</v>
      </c>
      <c r="W58" s="43">
        <v>4</v>
      </c>
    </row>
    <row r="59" spans="2:23" ht="20.100000000000001" customHeight="1" thickBot="1" x14ac:dyDescent="0.25">
      <c r="B59" s="4" t="s">
        <v>273</v>
      </c>
      <c r="C59" s="43">
        <v>7</v>
      </c>
      <c r="D59" s="43">
        <v>0</v>
      </c>
      <c r="E59" s="43">
        <v>4</v>
      </c>
      <c r="F59" s="43">
        <v>11</v>
      </c>
      <c r="G59" s="43">
        <v>2</v>
      </c>
      <c r="H59" s="43">
        <v>0</v>
      </c>
      <c r="I59" s="43">
        <v>0</v>
      </c>
      <c r="J59" s="43">
        <v>2</v>
      </c>
      <c r="K59" s="43">
        <v>5</v>
      </c>
      <c r="L59" s="43">
        <v>0</v>
      </c>
      <c r="M59" s="43">
        <v>4</v>
      </c>
      <c r="N59" s="43">
        <v>9</v>
      </c>
      <c r="O59" s="43">
        <v>0</v>
      </c>
      <c r="P59" s="43">
        <v>0</v>
      </c>
      <c r="Q59" s="43">
        <v>0</v>
      </c>
      <c r="R59" s="43">
        <v>0</v>
      </c>
      <c r="S59" s="43">
        <v>6</v>
      </c>
      <c r="T59" s="43">
        <v>1</v>
      </c>
      <c r="U59" s="43">
        <v>1</v>
      </c>
      <c r="V59" s="43">
        <v>1</v>
      </c>
      <c r="W59" s="43">
        <v>9</v>
      </c>
    </row>
    <row r="60" spans="2:23" ht="20.100000000000001" customHeight="1" thickBot="1" x14ac:dyDescent="0.25">
      <c r="B60" s="4" t="s">
        <v>274</v>
      </c>
      <c r="C60" s="43">
        <v>13</v>
      </c>
      <c r="D60" s="43">
        <v>0</v>
      </c>
      <c r="E60" s="43">
        <v>0</v>
      </c>
      <c r="F60" s="43">
        <v>13</v>
      </c>
      <c r="G60" s="43">
        <v>4</v>
      </c>
      <c r="H60" s="43">
        <v>0</v>
      </c>
      <c r="I60" s="43">
        <v>0</v>
      </c>
      <c r="J60" s="43">
        <v>4</v>
      </c>
      <c r="K60" s="43">
        <v>9</v>
      </c>
      <c r="L60" s="43">
        <v>0</v>
      </c>
      <c r="M60" s="43">
        <v>0</v>
      </c>
      <c r="N60" s="43">
        <v>9</v>
      </c>
      <c r="O60" s="43">
        <v>0</v>
      </c>
      <c r="P60" s="43">
        <v>0</v>
      </c>
      <c r="Q60" s="43">
        <v>0</v>
      </c>
      <c r="R60" s="43">
        <v>0</v>
      </c>
      <c r="S60" s="43">
        <v>47</v>
      </c>
      <c r="T60" s="43">
        <v>9</v>
      </c>
      <c r="U60" s="43">
        <v>7</v>
      </c>
      <c r="V60" s="43">
        <v>5</v>
      </c>
      <c r="W60" s="43">
        <v>68</v>
      </c>
    </row>
    <row r="61" spans="2:23" ht="20.100000000000001" customHeight="1" thickBot="1" x14ac:dyDescent="0.25">
      <c r="B61" s="4" t="s">
        <v>275</v>
      </c>
      <c r="C61" s="43">
        <v>17</v>
      </c>
      <c r="D61" s="43">
        <v>0</v>
      </c>
      <c r="E61" s="43">
        <v>0</v>
      </c>
      <c r="F61" s="43">
        <v>17</v>
      </c>
      <c r="G61" s="43">
        <v>12</v>
      </c>
      <c r="H61" s="43">
        <v>0</v>
      </c>
      <c r="I61" s="43">
        <v>0</v>
      </c>
      <c r="J61" s="43">
        <v>12</v>
      </c>
      <c r="K61" s="43">
        <v>5</v>
      </c>
      <c r="L61" s="43">
        <v>0</v>
      </c>
      <c r="M61" s="43">
        <v>0</v>
      </c>
      <c r="N61" s="43">
        <v>5</v>
      </c>
      <c r="O61" s="43">
        <v>0</v>
      </c>
      <c r="P61" s="43">
        <v>0</v>
      </c>
      <c r="Q61" s="43">
        <v>0</v>
      </c>
      <c r="R61" s="43">
        <v>0</v>
      </c>
      <c r="S61" s="43">
        <v>15</v>
      </c>
      <c r="T61" s="43">
        <v>3</v>
      </c>
      <c r="U61" s="43">
        <v>0</v>
      </c>
      <c r="V61" s="43">
        <v>0</v>
      </c>
      <c r="W61" s="43">
        <v>18</v>
      </c>
    </row>
    <row r="62" spans="2:23" ht="20.100000000000001" customHeight="1" thickBot="1" x14ac:dyDescent="0.25">
      <c r="B62" s="4" t="s">
        <v>172</v>
      </c>
      <c r="C62" s="43">
        <v>12</v>
      </c>
      <c r="D62" s="43">
        <v>1</v>
      </c>
      <c r="E62" s="43">
        <v>0</v>
      </c>
      <c r="F62" s="43">
        <v>13</v>
      </c>
      <c r="G62" s="43">
        <v>0</v>
      </c>
      <c r="H62" s="43">
        <v>0</v>
      </c>
      <c r="I62" s="43">
        <v>0</v>
      </c>
      <c r="J62" s="43">
        <v>0</v>
      </c>
      <c r="K62" s="43">
        <v>12</v>
      </c>
      <c r="L62" s="43">
        <v>1</v>
      </c>
      <c r="M62" s="43">
        <v>0</v>
      </c>
      <c r="N62" s="43">
        <v>13</v>
      </c>
      <c r="O62" s="43">
        <v>0</v>
      </c>
      <c r="P62" s="43">
        <v>0</v>
      </c>
      <c r="Q62" s="43">
        <v>0</v>
      </c>
      <c r="R62" s="43">
        <v>0</v>
      </c>
      <c r="S62" s="43">
        <v>71</v>
      </c>
      <c r="T62" s="43">
        <v>26</v>
      </c>
      <c r="U62" s="43">
        <v>8</v>
      </c>
      <c r="V62" s="43">
        <v>12</v>
      </c>
      <c r="W62" s="43">
        <v>117</v>
      </c>
    </row>
    <row r="63" spans="2:23" ht="20.100000000000001" customHeight="1" thickBot="1" x14ac:dyDescent="0.25">
      <c r="B63" s="4" t="s">
        <v>276</v>
      </c>
      <c r="C63" s="43">
        <v>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</row>
    <row r="64" spans="2:23" ht="20.100000000000001" customHeight="1" thickBot="1" x14ac:dyDescent="0.25">
      <c r="B64" s="4" t="s">
        <v>277</v>
      </c>
      <c r="C64" s="43">
        <v>15</v>
      </c>
      <c r="D64" s="43">
        <v>0</v>
      </c>
      <c r="E64" s="43">
        <v>0</v>
      </c>
      <c r="F64" s="43">
        <v>15</v>
      </c>
      <c r="G64" s="43">
        <v>0</v>
      </c>
      <c r="H64" s="43">
        <v>0</v>
      </c>
      <c r="I64" s="43">
        <v>0</v>
      </c>
      <c r="J64" s="43">
        <v>0</v>
      </c>
      <c r="K64" s="43">
        <v>15</v>
      </c>
      <c r="L64" s="43">
        <v>0</v>
      </c>
      <c r="M64" s="43">
        <v>0</v>
      </c>
      <c r="N64" s="43">
        <v>15</v>
      </c>
      <c r="O64" s="43">
        <v>0</v>
      </c>
      <c r="P64" s="43">
        <v>0</v>
      </c>
      <c r="Q64" s="43">
        <v>0</v>
      </c>
      <c r="R64" s="43">
        <v>0</v>
      </c>
      <c r="S64" s="43">
        <v>20</v>
      </c>
      <c r="T64" s="43">
        <v>0</v>
      </c>
      <c r="U64" s="43">
        <v>0</v>
      </c>
      <c r="V64" s="43">
        <v>0</v>
      </c>
      <c r="W64" s="43">
        <v>20</v>
      </c>
    </row>
    <row r="65" spans="2:23" ht="20.100000000000001" customHeight="1" thickBot="1" x14ac:dyDescent="0.25">
      <c r="B65" s="4" t="s">
        <v>278</v>
      </c>
      <c r="C65" s="43">
        <v>14</v>
      </c>
      <c r="D65" s="43">
        <v>0</v>
      </c>
      <c r="E65" s="43">
        <v>0</v>
      </c>
      <c r="F65" s="43">
        <v>14</v>
      </c>
      <c r="G65" s="43">
        <v>12</v>
      </c>
      <c r="H65" s="43">
        <v>0</v>
      </c>
      <c r="I65" s="43">
        <v>0</v>
      </c>
      <c r="J65" s="43">
        <v>12</v>
      </c>
      <c r="K65" s="43">
        <v>2</v>
      </c>
      <c r="L65" s="43">
        <v>0</v>
      </c>
      <c r="M65" s="43">
        <v>0</v>
      </c>
      <c r="N65" s="43">
        <v>2</v>
      </c>
      <c r="O65" s="43">
        <v>0</v>
      </c>
      <c r="P65" s="43">
        <v>0</v>
      </c>
      <c r="Q65" s="43">
        <v>0</v>
      </c>
      <c r="R65" s="43">
        <v>0</v>
      </c>
      <c r="S65" s="43">
        <v>74</v>
      </c>
      <c r="T65" s="43">
        <v>16</v>
      </c>
      <c r="U65" s="43">
        <v>2</v>
      </c>
      <c r="V65" s="43">
        <v>1</v>
      </c>
      <c r="W65" s="43">
        <v>93</v>
      </c>
    </row>
    <row r="66" spans="2:23" ht="20.100000000000001" customHeight="1" thickBot="1" x14ac:dyDescent="0.25">
      <c r="B66" s="4" t="s">
        <v>279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</row>
    <row r="67" spans="2:23" ht="20.100000000000001" customHeight="1" thickBot="1" x14ac:dyDescent="0.25">
      <c r="B67" s="4" t="s">
        <v>280</v>
      </c>
      <c r="C67" s="43">
        <v>8</v>
      </c>
      <c r="D67" s="43">
        <v>0</v>
      </c>
      <c r="E67" s="43">
        <v>0</v>
      </c>
      <c r="F67" s="43">
        <v>8</v>
      </c>
      <c r="G67" s="43">
        <v>0</v>
      </c>
      <c r="H67" s="43">
        <v>0</v>
      </c>
      <c r="I67" s="43">
        <v>0</v>
      </c>
      <c r="J67" s="43">
        <v>0</v>
      </c>
      <c r="K67" s="43">
        <v>8</v>
      </c>
      <c r="L67" s="43">
        <v>0</v>
      </c>
      <c r="M67" s="43">
        <v>0</v>
      </c>
      <c r="N67" s="43">
        <v>8</v>
      </c>
      <c r="O67" s="43">
        <v>0</v>
      </c>
      <c r="P67" s="43">
        <v>0</v>
      </c>
      <c r="Q67" s="43">
        <v>0</v>
      </c>
      <c r="R67" s="43">
        <v>0</v>
      </c>
      <c r="S67" s="43">
        <v>5</v>
      </c>
      <c r="T67" s="43">
        <v>0</v>
      </c>
      <c r="U67" s="43">
        <v>1</v>
      </c>
      <c r="V67" s="43">
        <v>0</v>
      </c>
      <c r="W67" s="43">
        <v>6</v>
      </c>
    </row>
    <row r="68" spans="2:23" ht="20.100000000000001" customHeight="1" thickBot="1" x14ac:dyDescent="0.25">
      <c r="B68" s="4" t="s">
        <v>281</v>
      </c>
      <c r="C68" s="43">
        <v>4</v>
      </c>
      <c r="D68" s="43">
        <v>0</v>
      </c>
      <c r="E68" s="43">
        <v>0</v>
      </c>
      <c r="F68" s="43">
        <v>4</v>
      </c>
      <c r="G68" s="43">
        <v>2</v>
      </c>
      <c r="H68" s="43">
        <v>0</v>
      </c>
      <c r="I68" s="43">
        <v>0</v>
      </c>
      <c r="J68" s="43">
        <v>2</v>
      </c>
      <c r="K68" s="43">
        <v>2</v>
      </c>
      <c r="L68" s="43">
        <v>0</v>
      </c>
      <c r="M68" s="43">
        <v>0</v>
      </c>
      <c r="N68" s="43">
        <v>2</v>
      </c>
      <c r="O68" s="43">
        <v>0</v>
      </c>
      <c r="P68" s="43">
        <v>0</v>
      </c>
      <c r="Q68" s="43">
        <v>0</v>
      </c>
      <c r="R68" s="43">
        <v>0</v>
      </c>
      <c r="S68" s="43">
        <v>2</v>
      </c>
      <c r="T68" s="43">
        <v>0</v>
      </c>
      <c r="U68" s="43">
        <v>0</v>
      </c>
      <c r="V68" s="43">
        <v>0</v>
      </c>
      <c r="W68" s="43">
        <v>2</v>
      </c>
    </row>
    <row r="69" spans="2:23" ht="20.100000000000001" customHeight="1" thickBot="1" x14ac:dyDescent="0.25">
      <c r="B69" s="4" t="s">
        <v>282</v>
      </c>
      <c r="C69" s="43">
        <v>13</v>
      </c>
      <c r="D69" s="43">
        <v>0</v>
      </c>
      <c r="E69" s="43">
        <v>0</v>
      </c>
      <c r="F69" s="43">
        <v>13</v>
      </c>
      <c r="G69" s="43">
        <v>1</v>
      </c>
      <c r="H69" s="43">
        <v>0</v>
      </c>
      <c r="I69" s="43">
        <v>0</v>
      </c>
      <c r="J69" s="43">
        <v>1</v>
      </c>
      <c r="K69" s="43">
        <v>12</v>
      </c>
      <c r="L69" s="43">
        <v>0</v>
      </c>
      <c r="M69" s="43">
        <v>0</v>
      </c>
      <c r="N69" s="43">
        <v>12</v>
      </c>
      <c r="O69" s="43">
        <v>0</v>
      </c>
      <c r="P69" s="43">
        <v>0</v>
      </c>
      <c r="Q69" s="43">
        <v>0</v>
      </c>
      <c r="R69" s="43">
        <v>0</v>
      </c>
      <c r="S69" s="43">
        <v>12</v>
      </c>
      <c r="T69" s="43">
        <v>0</v>
      </c>
      <c r="U69" s="43">
        <v>0</v>
      </c>
      <c r="V69" s="43">
        <v>0</v>
      </c>
      <c r="W69" s="43">
        <v>12</v>
      </c>
    </row>
    <row r="70" spans="2:23" ht="20.100000000000001" customHeight="1" thickBot="1" x14ac:dyDescent="0.25">
      <c r="B70" s="4" t="s">
        <v>283</v>
      </c>
      <c r="C70" s="43">
        <v>19</v>
      </c>
      <c r="D70" s="43">
        <v>0</v>
      </c>
      <c r="E70" s="43">
        <v>0</v>
      </c>
      <c r="F70" s="43">
        <v>19</v>
      </c>
      <c r="G70" s="43">
        <v>0</v>
      </c>
      <c r="H70" s="43">
        <v>0</v>
      </c>
      <c r="I70" s="43">
        <v>0</v>
      </c>
      <c r="J70" s="43">
        <v>0</v>
      </c>
      <c r="K70" s="43">
        <v>19</v>
      </c>
      <c r="L70" s="43">
        <v>0</v>
      </c>
      <c r="M70" s="43">
        <v>0</v>
      </c>
      <c r="N70" s="43">
        <v>19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</row>
    <row r="71" spans="2:23" ht="20.100000000000001" customHeight="1" thickBot="1" x14ac:dyDescent="0.25">
      <c r="B71" s="4" t="s">
        <v>284</v>
      </c>
      <c r="C71" s="43">
        <v>2</v>
      </c>
      <c r="D71" s="43">
        <v>0</v>
      </c>
      <c r="E71" s="43">
        <v>0</v>
      </c>
      <c r="F71" s="43">
        <v>2</v>
      </c>
      <c r="G71" s="43">
        <v>2</v>
      </c>
      <c r="H71" s="43">
        <v>0</v>
      </c>
      <c r="I71" s="43">
        <v>0</v>
      </c>
      <c r="J71" s="43">
        <v>2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26</v>
      </c>
      <c r="T71" s="43">
        <v>7</v>
      </c>
      <c r="U71" s="43">
        <v>1</v>
      </c>
      <c r="V71" s="43">
        <v>9</v>
      </c>
      <c r="W71" s="43">
        <v>43</v>
      </c>
    </row>
    <row r="72" spans="2:23" ht="20.100000000000001" customHeight="1" thickBot="1" x14ac:dyDescent="0.25">
      <c r="B72" s="4" t="s">
        <v>285</v>
      </c>
      <c r="C72" s="43">
        <v>11</v>
      </c>
      <c r="D72" s="43">
        <v>0</v>
      </c>
      <c r="E72" s="43">
        <v>0</v>
      </c>
      <c r="F72" s="43">
        <v>11</v>
      </c>
      <c r="G72" s="43">
        <v>5</v>
      </c>
      <c r="H72" s="43">
        <v>0</v>
      </c>
      <c r="I72" s="43">
        <v>0</v>
      </c>
      <c r="J72" s="43">
        <v>5</v>
      </c>
      <c r="K72" s="43">
        <v>6</v>
      </c>
      <c r="L72" s="43">
        <v>0</v>
      </c>
      <c r="M72" s="43">
        <v>0</v>
      </c>
      <c r="N72" s="43">
        <v>6</v>
      </c>
      <c r="O72" s="43">
        <v>0</v>
      </c>
      <c r="P72" s="43">
        <v>0</v>
      </c>
      <c r="Q72" s="43">
        <v>0</v>
      </c>
      <c r="R72" s="43">
        <v>0</v>
      </c>
      <c r="S72" s="43">
        <v>23</v>
      </c>
      <c r="T72" s="43">
        <v>0</v>
      </c>
      <c r="U72" s="43">
        <v>0</v>
      </c>
      <c r="V72" s="43">
        <v>0</v>
      </c>
      <c r="W72" s="43">
        <v>23</v>
      </c>
    </row>
    <row r="73" spans="2:23" ht="20.100000000000001" customHeight="1" thickBot="1" x14ac:dyDescent="0.25">
      <c r="B73" s="4" t="s">
        <v>637</v>
      </c>
      <c r="C73" s="43">
        <v>23</v>
      </c>
      <c r="D73" s="43">
        <v>0</v>
      </c>
      <c r="E73" s="43">
        <v>1</v>
      </c>
      <c r="F73" s="43">
        <v>24</v>
      </c>
      <c r="G73" s="43">
        <v>19</v>
      </c>
      <c r="H73" s="43">
        <v>0</v>
      </c>
      <c r="I73" s="43">
        <v>1</v>
      </c>
      <c r="J73" s="43">
        <v>20</v>
      </c>
      <c r="K73" s="43">
        <v>4</v>
      </c>
      <c r="L73" s="43">
        <v>0</v>
      </c>
      <c r="M73" s="43">
        <v>0</v>
      </c>
      <c r="N73" s="43">
        <v>4</v>
      </c>
      <c r="O73" s="43">
        <v>0</v>
      </c>
      <c r="P73" s="43">
        <v>0</v>
      </c>
      <c r="Q73" s="43">
        <v>0</v>
      </c>
      <c r="R73" s="43">
        <v>0</v>
      </c>
      <c r="S73" s="43">
        <v>26</v>
      </c>
      <c r="T73" s="43">
        <v>0</v>
      </c>
      <c r="U73" s="43">
        <v>0</v>
      </c>
      <c r="V73" s="43">
        <v>3</v>
      </c>
      <c r="W73" s="43">
        <v>29</v>
      </c>
    </row>
    <row r="74" spans="2:23" ht="20.100000000000001" customHeight="1" thickBot="1" x14ac:dyDescent="0.25">
      <c r="B74" s="4" t="s">
        <v>173</v>
      </c>
      <c r="C74" s="43">
        <v>140</v>
      </c>
      <c r="D74" s="43">
        <v>8</v>
      </c>
      <c r="E74" s="43">
        <v>14</v>
      </c>
      <c r="F74" s="43">
        <v>162</v>
      </c>
      <c r="G74" s="43">
        <v>5</v>
      </c>
      <c r="H74" s="43">
        <v>0</v>
      </c>
      <c r="I74" s="43">
        <v>0</v>
      </c>
      <c r="J74" s="43">
        <v>5</v>
      </c>
      <c r="K74" s="43">
        <v>135</v>
      </c>
      <c r="L74" s="43">
        <v>8</v>
      </c>
      <c r="M74" s="43">
        <v>14</v>
      </c>
      <c r="N74" s="43">
        <v>157</v>
      </c>
      <c r="O74" s="43">
        <v>0</v>
      </c>
      <c r="P74" s="43">
        <v>0</v>
      </c>
      <c r="Q74" s="43">
        <v>0</v>
      </c>
      <c r="R74" s="43">
        <v>0</v>
      </c>
      <c r="S74" s="43">
        <v>262</v>
      </c>
      <c r="T74" s="43">
        <v>31</v>
      </c>
      <c r="U74" s="43">
        <v>44</v>
      </c>
      <c r="V74" s="43">
        <v>11</v>
      </c>
      <c r="W74" s="43">
        <v>348</v>
      </c>
    </row>
    <row r="75" spans="2:23" ht="20.100000000000001" customHeight="1" thickBot="1" x14ac:dyDescent="0.25">
      <c r="B75" s="4" t="s">
        <v>286</v>
      </c>
      <c r="C75" s="43">
        <v>15</v>
      </c>
      <c r="D75" s="43">
        <v>0</v>
      </c>
      <c r="E75" s="43">
        <v>0</v>
      </c>
      <c r="F75" s="43">
        <v>15</v>
      </c>
      <c r="G75" s="43">
        <v>7</v>
      </c>
      <c r="H75" s="43">
        <v>0</v>
      </c>
      <c r="I75" s="43">
        <v>0</v>
      </c>
      <c r="J75" s="43">
        <v>7</v>
      </c>
      <c r="K75" s="43">
        <v>8</v>
      </c>
      <c r="L75" s="43">
        <v>0</v>
      </c>
      <c r="M75" s="43">
        <v>0</v>
      </c>
      <c r="N75" s="43">
        <v>8</v>
      </c>
      <c r="O75" s="43">
        <v>0</v>
      </c>
      <c r="P75" s="43">
        <v>0</v>
      </c>
      <c r="Q75" s="43">
        <v>0</v>
      </c>
      <c r="R75" s="43">
        <v>0</v>
      </c>
      <c r="S75" s="43">
        <v>5</v>
      </c>
      <c r="T75" s="43">
        <v>0</v>
      </c>
      <c r="U75" s="43">
        <v>0</v>
      </c>
      <c r="V75" s="43">
        <v>0</v>
      </c>
      <c r="W75" s="43">
        <v>5</v>
      </c>
    </row>
    <row r="76" spans="2:23" ht="20.100000000000001" customHeight="1" thickBot="1" x14ac:dyDescent="0.25">
      <c r="B76" s="4" t="s">
        <v>287</v>
      </c>
      <c r="C76" s="43">
        <v>29</v>
      </c>
      <c r="D76" s="43">
        <v>0</v>
      </c>
      <c r="E76" s="43">
        <v>1</v>
      </c>
      <c r="F76" s="43">
        <v>30</v>
      </c>
      <c r="G76" s="43">
        <v>6</v>
      </c>
      <c r="H76" s="43">
        <v>0</v>
      </c>
      <c r="I76" s="43">
        <v>0</v>
      </c>
      <c r="J76" s="43">
        <v>6</v>
      </c>
      <c r="K76" s="43">
        <v>23</v>
      </c>
      <c r="L76" s="43">
        <v>0</v>
      </c>
      <c r="M76" s="43">
        <v>1</v>
      </c>
      <c r="N76" s="43">
        <v>24</v>
      </c>
      <c r="O76" s="43">
        <v>0</v>
      </c>
      <c r="P76" s="43">
        <v>0</v>
      </c>
      <c r="Q76" s="43">
        <v>0</v>
      </c>
      <c r="R76" s="43">
        <v>0</v>
      </c>
      <c r="S76" s="43">
        <v>70</v>
      </c>
      <c r="T76" s="43">
        <v>11</v>
      </c>
      <c r="U76" s="43">
        <v>20</v>
      </c>
      <c r="V76" s="43">
        <v>7</v>
      </c>
      <c r="W76" s="43">
        <v>108</v>
      </c>
    </row>
    <row r="77" spans="2:23" ht="20.100000000000001" customHeight="1" thickBot="1" x14ac:dyDescent="0.25">
      <c r="B77" s="4" t="s">
        <v>288</v>
      </c>
      <c r="C77" s="43">
        <v>53</v>
      </c>
      <c r="D77" s="43">
        <v>3</v>
      </c>
      <c r="E77" s="43">
        <v>2</v>
      </c>
      <c r="F77" s="43">
        <v>58</v>
      </c>
      <c r="G77" s="43">
        <v>48</v>
      </c>
      <c r="H77" s="43">
        <v>1</v>
      </c>
      <c r="I77" s="43">
        <v>0</v>
      </c>
      <c r="J77" s="43">
        <v>49</v>
      </c>
      <c r="K77" s="43">
        <v>5</v>
      </c>
      <c r="L77" s="43">
        <v>2</v>
      </c>
      <c r="M77" s="43">
        <v>2</v>
      </c>
      <c r="N77" s="43">
        <v>9</v>
      </c>
      <c r="O77" s="43">
        <v>0</v>
      </c>
      <c r="P77" s="43">
        <v>0</v>
      </c>
      <c r="Q77" s="43">
        <v>0</v>
      </c>
      <c r="R77" s="43">
        <v>0</v>
      </c>
      <c r="S77" s="43">
        <v>36</v>
      </c>
      <c r="T77" s="43">
        <v>6</v>
      </c>
      <c r="U77" s="43">
        <v>1</v>
      </c>
      <c r="V77" s="43">
        <v>0</v>
      </c>
      <c r="W77" s="43">
        <v>43</v>
      </c>
    </row>
    <row r="78" spans="2:23" ht="20.100000000000001" customHeight="1" thickBot="1" x14ac:dyDescent="0.25">
      <c r="B78" s="4" t="s">
        <v>289</v>
      </c>
      <c r="C78" s="43">
        <v>16</v>
      </c>
      <c r="D78" s="43">
        <v>0</v>
      </c>
      <c r="E78" s="43">
        <v>9</v>
      </c>
      <c r="F78" s="43">
        <v>25</v>
      </c>
      <c r="G78" s="43">
        <v>2</v>
      </c>
      <c r="H78" s="43">
        <v>0</v>
      </c>
      <c r="I78" s="43">
        <v>1</v>
      </c>
      <c r="J78" s="43">
        <v>3</v>
      </c>
      <c r="K78" s="43">
        <v>14</v>
      </c>
      <c r="L78" s="43">
        <v>0</v>
      </c>
      <c r="M78" s="43">
        <v>8</v>
      </c>
      <c r="N78" s="43">
        <v>22</v>
      </c>
      <c r="O78" s="43">
        <v>0</v>
      </c>
      <c r="P78" s="43">
        <v>0</v>
      </c>
      <c r="Q78" s="43">
        <v>0</v>
      </c>
      <c r="R78" s="43">
        <v>0</v>
      </c>
      <c r="S78" s="43">
        <v>46</v>
      </c>
      <c r="T78" s="43">
        <v>3</v>
      </c>
      <c r="U78" s="43">
        <v>3</v>
      </c>
      <c r="V78" s="43">
        <v>9</v>
      </c>
      <c r="W78" s="43">
        <v>61</v>
      </c>
    </row>
    <row r="79" spans="2:23" ht="20.100000000000001" customHeight="1" thickBot="1" x14ac:dyDescent="0.25">
      <c r="B79" s="4" t="s">
        <v>290</v>
      </c>
      <c r="C79" s="43">
        <v>28</v>
      </c>
      <c r="D79" s="43">
        <v>0</v>
      </c>
      <c r="E79" s="43">
        <v>0</v>
      </c>
      <c r="F79" s="43">
        <v>28</v>
      </c>
      <c r="G79" s="43">
        <v>13</v>
      </c>
      <c r="H79" s="43">
        <v>0</v>
      </c>
      <c r="I79" s="43">
        <v>0</v>
      </c>
      <c r="J79" s="43">
        <v>13</v>
      </c>
      <c r="K79" s="43">
        <v>15</v>
      </c>
      <c r="L79" s="43">
        <v>0</v>
      </c>
      <c r="M79" s="43">
        <v>0</v>
      </c>
      <c r="N79" s="43">
        <v>15</v>
      </c>
      <c r="O79" s="43">
        <v>0</v>
      </c>
      <c r="P79" s="43">
        <v>0</v>
      </c>
      <c r="Q79" s="43">
        <v>0</v>
      </c>
      <c r="R79" s="43">
        <v>0</v>
      </c>
      <c r="S79" s="43">
        <v>51</v>
      </c>
      <c r="T79" s="43">
        <v>0</v>
      </c>
      <c r="U79" s="43">
        <v>31</v>
      </c>
      <c r="V79" s="43">
        <v>0</v>
      </c>
      <c r="W79" s="43">
        <v>82</v>
      </c>
    </row>
    <row r="80" spans="2:23" ht="20.100000000000001" customHeight="1" thickBot="1" x14ac:dyDescent="0.25">
      <c r="B80" s="4" t="s">
        <v>291</v>
      </c>
      <c r="C80" s="43">
        <v>9</v>
      </c>
      <c r="D80" s="43">
        <v>0</v>
      </c>
      <c r="E80" s="43">
        <v>0</v>
      </c>
      <c r="F80" s="43">
        <v>9</v>
      </c>
      <c r="G80" s="43">
        <v>7</v>
      </c>
      <c r="H80" s="43">
        <v>0</v>
      </c>
      <c r="I80" s="43">
        <v>0</v>
      </c>
      <c r="J80" s="43">
        <v>7</v>
      </c>
      <c r="K80" s="43">
        <v>2</v>
      </c>
      <c r="L80" s="43">
        <v>0</v>
      </c>
      <c r="M80" s="43">
        <v>0</v>
      </c>
      <c r="N80" s="43">
        <v>2</v>
      </c>
      <c r="O80" s="43">
        <v>0</v>
      </c>
      <c r="P80" s="43">
        <v>0</v>
      </c>
      <c r="Q80" s="43">
        <v>0</v>
      </c>
      <c r="R80" s="43">
        <v>0</v>
      </c>
      <c r="S80" s="43">
        <v>3</v>
      </c>
      <c r="T80" s="43">
        <v>0</v>
      </c>
      <c r="U80" s="43">
        <v>0</v>
      </c>
      <c r="V80" s="43">
        <v>0</v>
      </c>
      <c r="W80" s="43">
        <v>3</v>
      </c>
    </row>
    <row r="81" spans="2:23" ht="20.100000000000001" customHeight="1" thickBot="1" x14ac:dyDescent="0.25">
      <c r="B81" s="4" t="s">
        <v>292</v>
      </c>
      <c r="C81" s="43">
        <v>24</v>
      </c>
      <c r="D81" s="43">
        <v>7</v>
      </c>
      <c r="E81" s="43">
        <v>3</v>
      </c>
      <c r="F81" s="43">
        <v>34</v>
      </c>
      <c r="G81" s="43">
        <v>13</v>
      </c>
      <c r="H81" s="43">
        <v>1</v>
      </c>
      <c r="I81" s="43">
        <v>2</v>
      </c>
      <c r="J81" s="43">
        <v>16</v>
      </c>
      <c r="K81" s="43">
        <v>11</v>
      </c>
      <c r="L81" s="43">
        <v>6</v>
      </c>
      <c r="M81" s="43">
        <v>1</v>
      </c>
      <c r="N81" s="43">
        <v>18</v>
      </c>
      <c r="O81" s="43">
        <v>0</v>
      </c>
      <c r="P81" s="43">
        <v>0</v>
      </c>
      <c r="Q81" s="43">
        <v>0</v>
      </c>
      <c r="R81" s="43">
        <v>0</v>
      </c>
      <c r="S81" s="43">
        <v>17</v>
      </c>
      <c r="T81" s="43">
        <v>4</v>
      </c>
      <c r="U81" s="43">
        <v>2</v>
      </c>
      <c r="V81" s="43">
        <v>1</v>
      </c>
      <c r="W81" s="43">
        <v>24</v>
      </c>
    </row>
    <row r="82" spans="2:23" ht="20.100000000000001" customHeight="1" thickBot="1" x14ac:dyDescent="0.25">
      <c r="B82" s="4" t="s">
        <v>293</v>
      </c>
      <c r="C82" s="43">
        <v>2</v>
      </c>
      <c r="D82" s="43">
        <v>0</v>
      </c>
      <c r="E82" s="43">
        <v>0</v>
      </c>
      <c r="F82" s="43">
        <v>2</v>
      </c>
      <c r="G82" s="43">
        <v>2</v>
      </c>
      <c r="H82" s="43">
        <v>0</v>
      </c>
      <c r="I82" s="43">
        <v>0</v>
      </c>
      <c r="J82" s="43">
        <v>2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2</v>
      </c>
      <c r="T82" s="43">
        <v>1</v>
      </c>
      <c r="U82" s="43">
        <v>1</v>
      </c>
      <c r="V82" s="43">
        <v>0</v>
      </c>
      <c r="W82" s="43">
        <v>4</v>
      </c>
    </row>
    <row r="83" spans="2:23" ht="20.100000000000001" customHeight="1" thickBot="1" x14ac:dyDescent="0.25">
      <c r="B83" s="4" t="s">
        <v>294</v>
      </c>
      <c r="C83" s="43">
        <v>75</v>
      </c>
      <c r="D83" s="43">
        <v>9</v>
      </c>
      <c r="E83" s="43">
        <v>6</v>
      </c>
      <c r="F83" s="43">
        <v>90</v>
      </c>
      <c r="G83" s="43">
        <v>29</v>
      </c>
      <c r="H83" s="43">
        <v>2</v>
      </c>
      <c r="I83" s="43">
        <v>2</v>
      </c>
      <c r="J83" s="43">
        <v>33</v>
      </c>
      <c r="K83" s="43">
        <v>46</v>
      </c>
      <c r="L83" s="43">
        <v>7</v>
      </c>
      <c r="M83" s="43">
        <v>4</v>
      </c>
      <c r="N83" s="43">
        <v>57</v>
      </c>
      <c r="O83" s="43">
        <v>0</v>
      </c>
      <c r="P83" s="43">
        <v>0</v>
      </c>
      <c r="Q83" s="43">
        <v>0</v>
      </c>
      <c r="R83" s="43">
        <v>0</v>
      </c>
      <c r="S83" s="43">
        <v>38</v>
      </c>
      <c r="T83" s="43">
        <v>9</v>
      </c>
      <c r="U83" s="43">
        <v>5</v>
      </c>
      <c r="V83" s="43">
        <v>3</v>
      </c>
      <c r="W83" s="43">
        <v>55</v>
      </c>
    </row>
    <row r="84" spans="2:23" ht="20.100000000000001" customHeight="1" thickBot="1" x14ac:dyDescent="0.25">
      <c r="B84" s="4" t="s">
        <v>295</v>
      </c>
      <c r="C84" s="43">
        <v>23</v>
      </c>
      <c r="D84" s="43">
        <v>0</v>
      </c>
      <c r="E84" s="43">
        <v>0</v>
      </c>
      <c r="F84" s="43">
        <v>23</v>
      </c>
      <c r="G84" s="43">
        <v>8</v>
      </c>
      <c r="H84" s="43">
        <v>0</v>
      </c>
      <c r="I84" s="43">
        <v>0</v>
      </c>
      <c r="J84" s="43">
        <v>8</v>
      </c>
      <c r="K84" s="43">
        <v>15</v>
      </c>
      <c r="L84" s="43">
        <v>0</v>
      </c>
      <c r="M84" s="43">
        <v>0</v>
      </c>
      <c r="N84" s="43">
        <v>15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</row>
    <row r="85" spans="2:23" ht="20.100000000000001" customHeight="1" thickBot="1" x14ac:dyDescent="0.25">
      <c r="B85" s="4" t="s">
        <v>296</v>
      </c>
      <c r="C85" s="43">
        <v>2</v>
      </c>
      <c r="D85" s="43">
        <v>0</v>
      </c>
      <c r="E85" s="43">
        <v>0</v>
      </c>
      <c r="F85" s="43">
        <v>2</v>
      </c>
      <c r="G85" s="43">
        <v>0</v>
      </c>
      <c r="H85" s="43">
        <v>0</v>
      </c>
      <c r="I85" s="43">
        <v>0</v>
      </c>
      <c r="J85" s="43">
        <v>0</v>
      </c>
      <c r="K85" s="43">
        <v>2</v>
      </c>
      <c r="L85" s="43">
        <v>0</v>
      </c>
      <c r="M85" s="43">
        <v>0</v>
      </c>
      <c r="N85" s="43">
        <v>2</v>
      </c>
      <c r="O85" s="43">
        <v>0</v>
      </c>
      <c r="P85" s="43">
        <v>0</v>
      </c>
      <c r="Q85" s="43">
        <v>0</v>
      </c>
      <c r="R85" s="43">
        <v>0</v>
      </c>
      <c r="S85" s="43">
        <v>9</v>
      </c>
      <c r="T85" s="43">
        <v>0</v>
      </c>
      <c r="U85" s="43">
        <v>0</v>
      </c>
      <c r="V85" s="43">
        <v>0</v>
      </c>
      <c r="W85" s="43">
        <v>9</v>
      </c>
    </row>
    <row r="86" spans="2:23" ht="20.100000000000001" customHeight="1" thickBot="1" x14ac:dyDescent="0.25">
      <c r="B86" s="4" t="s">
        <v>297</v>
      </c>
      <c r="C86" s="43">
        <v>38</v>
      </c>
      <c r="D86" s="43">
        <v>0</v>
      </c>
      <c r="E86" s="43">
        <v>4</v>
      </c>
      <c r="F86" s="43">
        <v>42</v>
      </c>
      <c r="G86" s="43">
        <v>17</v>
      </c>
      <c r="H86" s="43">
        <v>0</v>
      </c>
      <c r="I86" s="43">
        <v>2</v>
      </c>
      <c r="J86" s="43">
        <v>19</v>
      </c>
      <c r="K86" s="43">
        <v>21</v>
      </c>
      <c r="L86" s="43">
        <v>0</v>
      </c>
      <c r="M86" s="43">
        <v>2</v>
      </c>
      <c r="N86" s="43">
        <v>23</v>
      </c>
      <c r="O86" s="43">
        <v>0</v>
      </c>
      <c r="P86" s="43">
        <v>0</v>
      </c>
      <c r="Q86" s="43">
        <v>0</v>
      </c>
      <c r="R86" s="43">
        <v>0</v>
      </c>
      <c r="S86" s="43">
        <v>17</v>
      </c>
      <c r="T86" s="43">
        <v>2</v>
      </c>
      <c r="U86" s="43">
        <v>1</v>
      </c>
      <c r="V86" s="43">
        <v>0</v>
      </c>
      <c r="W86" s="43">
        <v>20</v>
      </c>
    </row>
    <row r="87" spans="2:23" ht="20.100000000000001" customHeight="1" thickBot="1" x14ac:dyDescent="0.25">
      <c r="B87" s="4" t="s">
        <v>298</v>
      </c>
      <c r="C87" s="43">
        <v>13</v>
      </c>
      <c r="D87" s="43">
        <v>1</v>
      </c>
      <c r="E87" s="43">
        <v>0</v>
      </c>
      <c r="F87" s="43">
        <v>14</v>
      </c>
      <c r="G87" s="43">
        <v>7</v>
      </c>
      <c r="H87" s="43">
        <v>0</v>
      </c>
      <c r="I87" s="43">
        <v>0</v>
      </c>
      <c r="J87" s="43">
        <v>7</v>
      </c>
      <c r="K87" s="43">
        <v>6</v>
      </c>
      <c r="L87" s="43">
        <v>1</v>
      </c>
      <c r="M87" s="43">
        <v>0</v>
      </c>
      <c r="N87" s="43">
        <v>7</v>
      </c>
      <c r="O87" s="43">
        <v>0</v>
      </c>
      <c r="P87" s="43">
        <v>0</v>
      </c>
      <c r="Q87" s="43">
        <v>0</v>
      </c>
      <c r="R87" s="43">
        <v>0</v>
      </c>
      <c r="S87" s="43">
        <v>17</v>
      </c>
      <c r="T87" s="43">
        <v>0</v>
      </c>
      <c r="U87" s="43">
        <v>0</v>
      </c>
      <c r="V87" s="43">
        <v>0</v>
      </c>
      <c r="W87" s="43">
        <v>17</v>
      </c>
    </row>
    <row r="88" spans="2:23" ht="20.100000000000001" customHeight="1" thickBot="1" x14ac:dyDescent="0.25">
      <c r="B88" s="4" t="s">
        <v>299</v>
      </c>
      <c r="C88" s="43">
        <v>26</v>
      </c>
      <c r="D88" s="43">
        <v>0</v>
      </c>
      <c r="E88" s="43">
        <v>0</v>
      </c>
      <c r="F88" s="43">
        <v>26</v>
      </c>
      <c r="G88" s="43">
        <v>9</v>
      </c>
      <c r="H88" s="43">
        <v>0</v>
      </c>
      <c r="I88" s="43">
        <v>0</v>
      </c>
      <c r="J88" s="43">
        <v>9</v>
      </c>
      <c r="K88" s="43">
        <v>17</v>
      </c>
      <c r="L88" s="43">
        <v>0</v>
      </c>
      <c r="M88" s="43">
        <v>0</v>
      </c>
      <c r="N88" s="43">
        <v>17</v>
      </c>
      <c r="O88" s="43">
        <v>0</v>
      </c>
      <c r="P88" s="43">
        <v>0</v>
      </c>
      <c r="Q88" s="43">
        <v>0</v>
      </c>
      <c r="R88" s="43">
        <v>0</v>
      </c>
      <c r="S88" s="43">
        <v>35</v>
      </c>
      <c r="T88" s="43">
        <v>0</v>
      </c>
      <c r="U88" s="43">
        <v>4</v>
      </c>
      <c r="V88" s="43">
        <v>0</v>
      </c>
      <c r="W88" s="43">
        <v>39</v>
      </c>
    </row>
    <row r="89" spans="2:23" ht="20.100000000000001" customHeight="1" thickBot="1" x14ac:dyDescent="0.25">
      <c r="B89" s="4" t="s">
        <v>174</v>
      </c>
      <c r="C89" s="43">
        <v>179</v>
      </c>
      <c r="D89" s="43">
        <v>22</v>
      </c>
      <c r="E89" s="43">
        <v>27</v>
      </c>
      <c r="F89" s="43">
        <v>228</v>
      </c>
      <c r="G89" s="43">
        <v>31</v>
      </c>
      <c r="H89" s="43">
        <v>1</v>
      </c>
      <c r="I89" s="43">
        <v>4</v>
      </c>
      <c r="J89" s="43">
        <v>36</v>
      </c>
      <c r="K89" s="43">
        <v>148</v>
      </c>
      <c r="L89" s="43">
        <v>21</v>
      </c>
      <c r="M89" s="43">
        <v>23</v>
      </c>
      <c r="N89" s="43">
        <v>192</v>
      </c>
      <c r="O89" s="43">
        <v>0</v>
      </c>
      <c r="P89" s="43">
        <v>0</v>
      </c>
      <c r="Q89" s="43">
        <v>0</v>
      </c>
      <c r="R89" s="43">
        <v>0</v>
      </c>
      <c r="S89" s="43">
        <v>332</v>
      </c>
      <c r="T89" s="43">
        <v>33</v>
      </c>
      <c r="U89" s="43">
        <v>20</v>
      </c>
      <c r="V89" s="43">
        <v>8</v>
      </c>
      <c r="W89" s="43">
        <v>393</v>
      </c>
    </row>
    <row r="90" spans="2:23" ht="20.100000000000001" customHeight="1" thickBot="1" x14ac:dyDescent="0.25">
      <c r="B90" s="4" t="s">
        <v>300</v>
      </c>
      <c r="C90" s="43">
        <v>7</v>
      </c>
      <c r="D90" s="43">
        <v>0</v>
      </c>
      <c r="E90" s="43">
        <v>0</v>
      </c>
      <c r="F90" s="43">
        <v>7</v>
      </c>
      <c r="G90" s="43">
        <v>3</v>
      </c>
      <c r="H90" s="43">
        <v>0</v>
      </c>
      <c r="I90" s="43">
        <v>0</v>
      </c>
      <c r="J90" s="43">
        <v>3</v>
      </c>
      <c r="K90" s="43">
        <v>4</v>
      </c>
      <c r="L90" s="43">
        <v>0</v>
      </c>
      <c r="M90" s="43">
        <v>0</v>
      </c>
      <c r="N90" s="43">
        <v>4</v>
      </c>
      <c r="O90" s="43">
        <v>0</v>
      </c>
      <c r="P90" s="43">
        <v>0</v>
      </c>
      <c r="Q90" s="43">
        <v>0</v>
      </c>
      <c r="R90" s="43">
        <v>0</v>
      </c>
      <c r="S90" s="43">
        <v>5</v>
      </c>
      <c r="T90" s="43">
        <v>0</v>
      </c>
      <c r="U90" s="43">
        <v>0</v>
      </c>
      <c r="V90" s="43">
        <v>2</v>
      </c>
      <c r="W90" s="43">
        <v>7</v>
      </c>
    </row>
    <row r="91" spans="2:23" ht="20.100000000000001" customHeight="1" thickBot="1" x14ac:dyDescent="0.25">
      <c r="B91" s="4" t="s">
        <v>301</v>
      </c>
      <c r="C91" s="43">
        <v>56</v>
      </c>
      <c r="D91" s="43">
        <v>0</v>
      </c>
      <c r="E91" s="43">
        <v>0</v>
      </c>
      <c r="F91" s="43">
        <v>56</v>
      </c>
      <c r="G91" s="43">
        <v>23</v>
      </c>
      <c r="H91" s="43">
        <v>0</v>
      </c>
      <c r="I91" s="43">
        <v>0</v>
      </c>
      <c r="J91" s="43">
        <v>23</v>
      </c>
      <c r="K91" s="43">
        <v>33</v>
      </c>
      <c r="L91" s="43">
        <v>0</v>
      </c>
      <c r="M91" s="43">
        <v>0</v>
      </c>
      <c r="N91" s="43">
        <v>33</v>
      </c>
      <c r="O91" s="43">
        <v>0</v>
      </c>
      <c r="P91" s="43">
        <v>0</v>
      </c>
      <c r="Q91" s="43">
        <v>0</v>
      </c>
      <c r="R91" s="43">
        <v>0</v>
      </c>
      <c r="S91" s="43">
        <v>8</v>
      </c>
      <c r="T91" s="43">
        <v>0</v>
      </c>
      <c r="U91" s="43">
        <v>2</v>
      </c>
      <c r="V91" s="43">
        <v>0</v>
      </c>
      <c r="W91" s="43">
        <v>10</v>
      </c>
    </row>
    <row r="92" spans="2:23" ht="20.100000000000001" customHeight="1" thickBot="1" x14ac:dyDescent="0.25">
      <c r="B92" s="4" t="s">
        <v>302</v>
      </c>
      <c r="C92" s="43">
        <v>31</v>
      </c>
      <c r="D92" s="43">
        <v>0</v>
      </c>
      <c r="E92" s="43">
        <v>0</v>
      </c>
      <c r="F92" s="43">
        <v>31</v>
      </c>
      <c r="G92" s="43">
        <v>0</v>
      </c>
      <c r="H92" s="43">
        <v>0</v>
      </c>
      <c r="I92" s="43">
        <v>0</v>
      </c>
      <c r="J92" s="43">
        <v>0</v>
      </c>
      <c r="K92" s="43">
        <v>31</v>
      </c>
      <c r="L92" s="43">
        <v>0</v>
      </c>
      <c r="M92" s="43">
        <v>0</v>
      </c>
      <c r="N92" s="43">
        <v>31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</row>
    <row r="93" spans="2:23" ht="20.100000000000001" customHeight="1" thickBot="1" x14ac:dyDescent="0.25">
      <c r="B93" s="4" t="s">
        <v>303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</row>
    <row r="94" spans="2:23" ht="20.100000000000001" customHeight="1" thickBot="1" x14ac:dyDescent="0.25">
      <c r="B94" s="4" t="s">
        <v>304</v>
      </c>
      <c r="C94" s="43">
        <v>16</v>
      </c>
      <c r="D94" s="43">
        <v>0</v>
      </c>
      <c r="E94" s="43">
        <v>0</v>
      </c>
      <c r="F94" s="43">
        <v>16</v>
      </c>
      <c r="G94" s="43">
        <v>2</v>
      </c>
      <c r="H94" s="43">
        <v>0</v>
      </c>
      <c r="I94" s="43">
        <v>0</v>
      </c>
      <c r="J94" s="43">
        <v>2</v>
      </c>
      <c r="K94" s="43">
        <v>14</v>
      </c>
      <c r="L94" s="43">
        <v>0</v>
      </c>
      <c r="M94" s="43">
        <v>0</v>
      </c>
      <c r="N94" s="43">
        <v>14</v>
      </c>
      <c r="O94" s="43">
        <v>0</v>
      </c>
      <c r="P94" s="43">
        <v>0</v>
      </c>
      <c r="Q94" s="43">
        <v>0</v>
      </c>
      <c r="R94" s="43">
        <v>0</v>
      </c>
      <c r="S94" s="43">
        <v>16</v>
      </c>
      <c r="T94" s="43">
        <v>0</v>
      </c>
      <c r="U94" s="43">
        <v>0</v>
      </c>
      <c r="V94" s="43">
        <v>2</v>
      </c>
      <c r="W94" s="43">
        <v>18</v>
      </c>
    </row>
    <row r="95" spans="2:23" ht="20.100000000000001" customHeight="1" thickBot="1" x14ac:dyDescent="0.25">
      <c r="B95" s="4" t="s">
        <v>305</v>
      </c>
      <c r="C95" s="43">
        <v>29</v>
      </c>
      <c r="D95" s="43">
        <v>0</v>
      </c>
      <c r="E95" s="43">
        <v>0</v>
      </c>
      <c r="F95" s="43">
        <v>29</v>
      </c>
      <c r="G95" s="43">
        <v>19</v>
      </c>
      <c r="H95" s="43">
        <v>0</v>
      </c>
      <c r="I95" s="43">
        <v>0</v>
      </c>
      <c r="J95" s="43">
        <v>19</v>
      </c>
      <c r="K95" s="43">
        <v>10</v>
      </c>
      <c r="L95" s="43">
        <v>0</v>
      </c>
      <c r="M95" s="43">
        <v>0</v>
      </c>
      <c r="N95" s="43">
        <v>10</v>
      </c>
      <c r="O95" s="43">
        <v>0</v>
      </c>
      <c r="P95" s="43">
        <v>0</v>
      </c>
      <c r="Q95" s="43">
        <v>0</v>
      </c>
      <c r="R95" s="43">
        <v>0</v>
      </c>
      <c r="S95" s="43">
        <v>51</v>
      </c>
      <c r="T95" s="43">
        <v>9</v>
      </c>
      <c r="U95" s="43">
        <v>3</v>
      </c>
      <c r="V95" s="43">
        <v>4</v>
      </c>
      <c r="W95" s="43">
        <v>67</v>
      </c>
    </row>
    <row r="96" spans="2:23" ht="20.100000000000001" customHeight="1" thickBot="1" x14ac:dyDescent="0.25">
      <c r="B96" s="4" t="s">
        <v>306</v>
      </c>
      <c r="C96" s="43">
        <v>17</v>
      </c>
      <c r="D96" s="43">
        <v>0</v>
      </c>
      <c r="E96" s="43">
        <v>1</v>
      </c>
      <c r="F96" s="43">
        <v>18</v>
      </c>
      <c r="G96" s="43">
        <v>1</v>
      </c>
      <c r="H96" s="43">
        <v>0</v>
      </c>
      <c r="I96" s="43">
        <v>0</v>
      </c>
      <c r="J96" s="43">
        <v>1</v>
      </c>
      <c r="K96" s="43">
        <v>16</v>
      </c>
      <c r="L96" s="43">
        <v>0</v>
      </c>
      <c r="M96" s="43">
        <v>1</v>
      </c>
      <c r="N96" s="43">
        <v>17</v>
      </c>
      <c r="O96" s="43">
        <v>0</v>
      </c>
      <c r="P96" s="43">
        <v>0</v>
      </c>
      <c r="Q96" s="43">
        <v>0</v>
      </c>
      <c r="R96" s="43">
        <v>0</v>
      </c>
      <c r="S96" s="43">
        <v>19</v>
      </c>
      <c r="T96" s="43">
        <v>1</v>
      </c>
      <c r="U96" s="43">
        <v>0</v>
      </c>
      <c r="V96" s="43">
        <v>5</v>
      </c>
      <c r="W96" s="43">
        <v>25</v>
      </c>
    </row>
    <row r="97" spans="2:23" ht="20.100000000000001" customHeight="1" thickBot="1" x14ac:dyDescent="0.25">
      <c r="B97" s="4" t="s">
        <v>307</v>
      </c>
      <c r="C97" s="43">
        <v>20</v>
      </c>
      <c r="D97" s="43">
        <v>3</v>
      </c>
      <c r="E97" s="43">
        <v>0</v>
      </c>
      <c r="F97" s="43">
        <v>23</v>
      </c>
      <c r="G97" s="43">
        <v>3</v>
      </c>
      <c r="H97" s="43">
        <v>0</v>
      </c>
      <c r="I97" s="43">
        <v>0</v>
      </c>
      <c r="J97" s="43">
        <v>3</v>
      </c>
      <c r="K97" s="43">
        <v>17</v>
      </c>
      <c r="L97" s="43">
        <v>3</v>
      </c>
      <c r="M97" s="43">
        <v>0</v>
      </c>
      <c r="N97" s="43">
        <v>20</v>
      </c>
      <c r="O97" s="43">
        <v>0</v>
      </c>
      <c r="P97" s="43">
        <v>0</v>
      </c>
      <c r="Q97" s="43">
        <v>0</v>
      </c>
      <c r="R97" s="43">
        <v>0</v>
      </c>
      <c r="S97" s="43">
        <v>9</v>
      </c>
      <c r="T97" s="43">
        <v>1</v>
      </c>
      <c r="U97" s="43">
        <v>1</v>
      </c>
      <c r="V97" s="43">
        <v>0</v>
      </c>
      <c r="W97" s="43">
        <v>11</v>
      </c>
    </row>
    <row r="98" spans="2:23" ht="20.100000000000001" customHeight="1" thickBot="1" x14ac:dyDescent="0.25">
      <c r="B98" s="4" t="s">
        <v>308</v>
      </c>
      <c r="C98" s="43">
        <v>1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0</v>
      </c>
      <c r="J98" s="43">
        <v>0</v>
      </c>
      <c r="K98" s="43">
        <v>1</v>
      </c>
      <c r="L98" s="43">
        <v>0</v>
      </c>
      <c r="M98" s="43">
        <v>0</v>
      </c>
      <c r="N98" s="43">
        <v>1</v>
      </c>
      <c r="O98" s="43">
        <v>0</v>
      </c>
      <c r="P98" s="43">
        <v>0</v>
      </c>
      <c r="Q98" s="43">
        <v>0</v>
      </c>
      <c r="R98" s="43">
        <v>0</v>
      </c>
      <c r="S98" s="43">
        <v>8</v>
      </c>
      <c r="T98" s="43">
        <v>2</v>
      </c>
      <c r="U98" s="43">
        <v>0</v>
      </c>
      <c r="V98" s="43">
        <v>3</v>
      </c>
      <c r="W98" s="43">
        <v>13</v>
      </c>
    </row>
    <row r="99" spans="2:23" ht="20.100000000000001" customHeight="1" thickBot="1" x14ac:dyDescent="0.25">
      <c r="B99" s="4" t="s">
        <v>309</v>
      </c>
      <c r="C99" s="43">
        <v>13</v>
      </c>
      <c r="D99" s="43">
        <v>1</v>
      </c>
      <c r="E99" s="43">
        <v>0</v>
      </c>
      <c r="F99" s="43">
        <v>14</v>
      </c>
      <c r="G99" s="43">
        <v>1</v>
      </c>
      <c r="H99" s="43">
        <v>1</v>
      </c>
      <c r="I99" s="43">
        <v>0</v>
      </c>
      <c r="J99" s="43">
        <v>2</v>
      </c>
      <c r="K99" s="43">
        <v>12</v>
      </c>
      <c r="L99" s="43">
        <v>0</v>
      </c>
      <c r="M99" s="43">
        <v>0</v>
      </c>
      <c r="N99" s="43">
        <v>12</v>
      </c>
      <c r="O99" s="43">
        <v>0</v>
      </c>
      <c r="P99" s="43">
        <v>0</v>
      </c>
      <c r="Q99" s="43">
        <v>0</v>
      </c>
      <c r="R99" s="43">
        <v>0</v>
      </c>
      <c r="S99" s="43">
        <v>16</v>
      </c>
      <c r="T99" s="43">
        <v>1</v>
      </c>
      <c r="U99" s="43">
        <v>1</v>
      </c>
      <c r="V99" s="43">
        <v>0</v>
      </c>
      <c r="W99" s="43">
        <v>18</v>
      </c>
    </row>
    <row r="100" spans="2:23" ht="20.100000000000001" customHeight="1" thickBot="1" x14ac:dyDescent="0.25">
      <c r="B100" s="4" t="s">
        <v>310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</row>
    <row r="101" spans="2:23" ht="20.100000000000001" customHeight="1" thickBot="1" x14ac:dyDescent="0.25">
      <c r="B101" s="4" t="s">
        <v>311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</row>
    <row r="102" spans="2:23" ht="20.100000000000001" customHeight="1" thickBot="1" x14ac:dyDescent="0.25">
      <c r="B102" s="4" t="s">
        <v>175</v>
      </c>
      <c r="C102" s="43">
        <v>9</v>
      </c>
      <c r="D102" s="43">
        <v>0</v>
      </c>
      <c r="E102" s="43">
        <v>0</v>
      </c>
      <c r="F102" s="43">
        <v>9</v>
      </c>
      <c r="G102" s="43">
        <v>6</v>
      </c>
      <c r="H102" s="43">
        <v>0</v>
      </c>
      <c r="I102" s="43">
        <v>0</v>
      </c>
      <c r="J102" s="43">
        <v>6</v>
      </c>
      <c r="K102" s="43">
        <v>3</v>
      </c>
      <c r="L102" s="43">
        <v>0</v>
      </c>
      <c r="M102" s="43">
        <v>0</v>
      </c>
      <c r="N102" s="43">
        <v>3</v>
      </c>
      <c r="O102" s="43">
        <v>0</v>
      </c>
      <c r="P102" s="43">
        <v>0</v>
      </c>
      <c r="Q102" s="43">
        <v>0</v>
      </c>
      <c r="R102" s="43">
        <v>0</v>
      </c>
      <c r="S102" s="43">
        <v>6</v>
      </c>
      <c r="T102" s="43">
        <v>0</v>
      </c>
      <c r="U102" s="43">
        <v>0</v>
      </c>
      <c r="V102" s="43">
        <v>0</v>
      </c>
      <c r="W102" s="43">
        <v>6</v>
      </c>
    </row>
    <row r="103" spans="2:23" ht="20.100000000000001" customHeight="1" thickBot="1" x14ac:dyDescent="0.25">
      <c r="B103" s="4" t="s">
        <v>312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6</v>
      </c>
      <c r="T103" s="43">
        <v>0</v>
      </c>
      <c r="U103" s="43">
        <v>0</v>
      </c>
      <c r="V103" s="43">
        <v>1</v>
      </c>
      <c r="W103" s="43">
        <v>7</v>
      </c>
    </row>
    <row r="104" spans="2:23" ht="20.100000000000001" customHeight="1" thickBot="1" x14ac:dyDescent="0.25">
      <c r="B104" s="4" t="s">
        <v>313</v>
      </c>
      <c r="C104" s="43">
        <v>15</v>
      </c>
      <c r="D104" s="43">
        <v>0</v>
      </c>
      <c r="E104" s="43">
        <v>0</v>
      </c>
      <c r="F104" s="43">
        <v>15</v>
      </c>
      <c r="G104" s="43">
        <v>5</v>
      </c>
      <c r="H104" s="43">
        <v>0</v>
      </c>
      <c r="I104" s="43">
        <v>0</v>
      </c>
      <c r="J104" s="43">
        <v>5</v>
      </c>
      <c r="K104" s="43">
        <v>10</v>
      </c>
      <c r="L104" s="43">
        <v>0</v>
      </c>
      <c r="M104" s="43">
        <v>0</v>
      </c>
      <c r="N104" s="43">
        <v>10</v>
      </c>
      <c r="O104" s="43">
        <v>0</v>
      </c>
      <c r="P104" s="43">
        <v>0</v>
      </c>
      <c r="Q104" s="43">
        <v>0</v>
      </c>
      <c r="R104" s="43">
        <v>0</v>
      </c>
      <c r="S104" s="43">
        <v>1</v>
      </c>
      <c r="T104" s="43">
        <v>0</v>
      </c>
      <c r="U104" s="43">
        <v>0</v>
      </c>
      <c r="V104" s="43">
        <v>0</v>
      </c>
      <c r="W104" s="43">
        <v>1</v>
      </c>
    </row>
    <row r="105" spans="2:23" ht="20.100000000000001" customHeight="1" thickBot="1" x14ac:dyDescent="0.25">
      <c r="B105" s="4" t="s">
        <v>314</v>
      </c>
      <c r="C105" s="43">
        <v>8</v>
      </c>
      <c r="D105" s="43">
        <v>0</v>
      </c>
      <c r="E105" s="43">
        <v>0</v>
      </c>
      <c r="F105" s="43">
        <v>8</v>
      </c>
      <c r="G105" s="43">
        <v>7</v>
      </c>
      <c r="H105" s="43">
        <v>0</v>
      </c>
      <c r="I105" s="43">
        <v>0</v>
      </c>
      <c r="J105" s="43">
        <v>7</v>
      </c>
      <c r="K105" s="43">
        <v>1</v>
      </c>
      <c r="L105" s="43">
        <v>0</v>
      </c>
      <c r="M105" s="43">
        <v>0</v>
      </c>
      <c r="N105" s="43">
        <v>1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</row>
    <row r="106" spans="2:23" ht="20.100000000000001" customHeight="1" thickBot="1" x14ac:dyDescent="0.25">
      <c r="B106" s="4" t="s">
        <v>315</v>
      </c>
      <c r="C106" s="43">
        <v>1</v>
      </c>
      <c r="D106" s="43">
        <v>0</v>
      </c>
      <c r="E106" s="43">
        <v>0</v>
      </c>
      <c r="F106" s="43">
        <v>1</v>
      </c>
      <c r="G106" s="43">
        <v>0</v>
      </c>
      <c r="H106" s="43">
        <v>0</v>
      </c>
      <c r="I106" s="43">
        <v>0</v>
      </c>
      <c r="J106" s="43">
        <v>0</v>
      </c>
      <c r="K106" s="43">
        <v>1</v>
      </c>
      <c r="L106" s="43">
        <v>0</v>
      </c>
      <c r="M106" s="43">
        <v>0</v>
      </c>
      <c r="N106" s="43">
        <v>1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</row>
    <row r="107" spans="2:23" ht="20.100000000000001" customHeight="1" thickBot="1" x14ac:dyDescent="0.25">
      <c r="B107" s="4" t="s">
        <v>176</v>
      </c>
      <c r="C107" s="43">
        <v>3</v>
      </c>
      <c r="D107" s="43">
        <v>0</v>
      </c>
      <c r="E107" s="43">
        <v>0</v>
      </c>
      <c r="F107" s="43">
        <v>3</v>
      </c>
      <c r="G107" s="43">
        <v>2</v>
      </c>
      <c r="H107" s="43">
        <v>0</v>
      </c>
      <c r="I107" s="43">
        <v>0</v>
      </c>
      <c r="J107" s="43">
        <v>2</v>
      </c>
      <c r="K107" s="43">
        <v>1</v>
      </c>
      <c r="L107" s="43">
        <v>0</v>
      </c>
      <c r="M107" s="43">
        <v>0</v>
      </c>
      <c r="N107" s="43">
        <v>1</v>
      </c>
      <c r="O107" s="43">
        <v>0</v>
      </c>
      <c r="P107" s="43">
        <v>0</v>
      </c>
      <c r="Q107" s="43">
        <v>0</v>
      </c>
      <c r="R107" s="43">
        <v>0</v>
      </c>
      <c r="S107" s="43">
        <v>4</v>
      </c>
      <c r="T107" s="43">
        <v>0</v>
      </c>
      <c r="U107" s="43">
        <v>0</v>
      </c>
      <c r="V107" s="43">
        <v>0</v>
      </c>
      <c r="W107" s="43">
        <v>4</v>
      </c>
    </row>
    <row r="108" spans="2:23" ht="20.100000000000001" customHeight="1" thickBot="1" x14ac:dyDescent="0.25">
      <c r="B108" s="4" t="s">
        <v>316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</row>
    <row r="109" spans="2:23" ht="20.100000000000001" customHeight="1" thickBot="1" x14ac:dyDescent="0.25">
      <c r="B109" s="4" t="s">
        <v>317</v>
      </c>
      <c r="C109" s="43">
        <v>1</v>
      </c>
      <c r="D109" s="43">
        <v>0</v>
      </c>
      <c r="E109" s="43">
        <v>0</v>
      </c>
      <c r="F109" s="43">
        <v>1</v>
      </c>
      <c r="G109" s="43">
        <v>0</v>
      </c>
      <c r="H109" s="43">
        <v>0</v>
      </c>
      <c r="I109" s="43">
        <v>0</v>
      </c>
      <c r="J109" s="43">
        <v>0</v>
      </c>
      <c r="K109" s="43">
        <v>1</v>
      </c>
      <c r="L109" s="43">
        <v>0</v>
      </c>
      <c r="M109" s="43">
        <v>0</v>
      </c>
      <c r="N109" s="43">
        <v>1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</row>
    <row r="110" spans="2:23" ht="20.100000000000001" customHeight="1" thickBot="1" x14ac:dyDescent="0.25">
      <c r="B110" s="4" t="s">
        <v>177</v>
      </c>
      <c r="C110" s="43">
        <v>153</v>
      </c>
      <c r="D110" s="43">
        <v>10</v>
      </c>
      <c r="E110" s="43">
        <v>2</v>
      </c>
      <c r="F110" s="43">
        <v>165</v>
      </c>
      <c r="G110" s="43">
        <v>91</v>
      </c>
      <c r="H110" s="43">
        <v>0</v>
      </c>
      <c r="I110" s="43">
        <v>0</v>
      </c>
      <c r="J110" s="43">
        <v>91</v>
      </c>
      <c r="K110" s="43">
        <v>62</v>
      </c>
      <c r="L110" s="43">
        <v>10</v>
      </c>
      <c r="M110" s="43">
        <v>2</v>
      </c>
      <c r="N110" s="43">
        <v>74</v>
      </c>
      <c r="O110" s="43">
        <v>0</v>
      </c>
      <c r="P110" s="43">
        <v>0</v>
      </c>
      <c r="Q110" s="43">
        <v>0</v>
      </c>
      <c r="R110" s="43">
        <v>0</v>
      </c>
      <c r="S110" s="43">
        <v>196</v>
      </c>
      <c r="T110" s="43">
        <v>28</v>
      </c>
      <c r="U110" s="43">
        <v>14</v>
      </c>
      <c r="V110" s="43">
        <v>11</v>
      </c>
      <c r="W110" s="43">
        <v>249</v>
      </c>
    </row>
    <row r="111" spans="2:23" ht="20.100000000000001" customHeight="1" thickBot="1" x14ac:dyDescent="0.25">
      <c r="B111" s="4" t="s">
        <v>318</v>
      </c>
      <c r="C111" s="43">
        <v>3</v>
      </c>
      <c r="D111" s="43">
        <v>0</v>
      </c>
      <c r="E111" s="43">
        <v>0</v>
      </c>
      <c r="F111" s="43">
        <v>3</v>
      </c>
      <c r="G111" s="43">
        <v>3</v>
      </c>
      <c r="H111" s="43">
        <v>0</v>
      </c>
      <c r="I111" s="43">
        <v>0</v>
      </c>
      <c r="J111" s="43">
        <v>3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1</v>
      </c>
      <c r="T111" s="43">
        <v>1</v>
      </c>
      <c r="U111" s="43">
        <v>1</v>
      </c>
      <c r="V111" s="43">
        <v>0</v>
      </c>
      <c r="W111" s="43">
        <v>3</v>
      </c>
    </row>
    <row r="112" spans="2:23" ht="20.100000000000001" customHeight="1" thickBot="1" x14ac:dyDescent="0.25">
      <c r="B112" s="4" t="s">
        <v>319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11</v>
      </c>
      <c r="T112" s="43">
        <v>0</v>
      </c>
      <c r="U112" s="43">
        <v>0</v>
      </c>
      <c r="V112" s="43">
        <v>0</v>
      </c>
      <c r="W112" s="43">
        <v>11</v>
      </c>
    </row>
    <row r="113" spans="2:23" ht="20.100000000000001" customHeight="1" thickBot="1" x14ac:dyDescent="0.25">
      <c r="B113" s="4" t="s">
        <v>320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1</v>
      </c>
      <c r="W113" s="43">
        <v>1</v>
      </c>
    </row>
    <row r="114" spans="2:23" ht="20.100000000000001" customHeight="1" thickBot="1" x14ac:dyDescent="0.25">
      <c r="B114" s="4" t="s">
        <v>321</v>
      </c>
      <c r="C114" s="43">
        <v>6</v>
      </c>
      <c r="D114" s="43">
        <v>0</v>
      </c>
      <c r="E114" s="43">
        <v>0</v>
      </c>
      <c r="F114" s="43">
        <v>6</v>
      </c>
      <c r="G114" s="43">
        <v>5</v>
      </c>
      <c r="H114" s="43">
        <v>0</v>
      </c>
      <c r="I114" s="43">
        <v>0</v>
      </c>
      <c r="J114" s="43">
        <v>5</v>
      </c>
      <c r="K114" s="43">
        <v>1</v>
      </c>
      <c r="L114" s="43">
        <v>0</v>
      </c>
      <c r="M114" s="43">
        <v>0</v>
      </c>
      <c r="N114" s="43">
        <v>1</v>
      </c>
      <c r="O114" s="43">
        <v>0</v>
      </c>
      <c r="P114" s="43">
        <v>0</v>
      </c>
      <c r="Q114" s="43">
        <v>0</v>
      </c>
      <c r="R114" s="43">
        <v>0</v>
      </c>
      <c r="S114" s="43">
        <v>6</v>
      </c>
      <c r="T114" s="43">
        <v>0</v>
      </c>
      <c r="U114" s="43">
        <v>0</v>
      </c>
      <c r="V114" s="43">
        <v>0</v>
      </c>
      <c r="W114" s="43">
        <v>6</v>
      </c>
    </row>
    <row r="115" spans="2:23" ht="20.100000000000001" customHeight="1" thickBot="1" x14ac:dyDescent="0.25">
      <c r="B115" s="4" t="s">
        <v>322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7</v>
      </c>
      <c r="T115" s="43">
        <v>0</v>
      </c>
      <c r="U115" s="43">
        <v>0</v>
      </c>
      <c r="V115" s="43">
        <v>0</v>
      </c>
      <c r="W115" s="43">
        <v>7</v>
      </c>
    </row>
    <row r="116" spans="2:23" ht="20.100000000000001" customHeight="1" thickBot="1" x14ac:dyDescent="0.25">
      <c r="B116" s="4" t="s">
        <v>323</v>
      </c>
      <c r="C116" s="43">
        <v>1</v>
      </c>
      <c r="D116" s="43">
        <v>0</v>
      </c>
      <c r="E116" s="43">
        <v>0</v>
      </c>
      <c r="F116" s="43">
        <v>1</v>
      </c>
      <c r="G116" s="43">
        <v>0</v>
      </c>
      <c r="H116" s="43">
        <v>0</v>
      </c>
      <c r="I116" s="43">
        <v>0</v>
      </c>
      <c r="J116" s="43">
        <v>0</v>
      </c>
      <c r="K116" s="43">
        <v>1</v>
      </c>
      <c r="L116" s="43">
        <v>0</v>
      </c>
      <c r="M116" s="43">
        <v>0</v>
      </c>
      <c r="N116" s="43">
        <v>1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</row>
    <row r="117" spans="2:23" ht="20.100000000000001" customHeight="1" thickBot="1" x14ac:dyDescent="0.25">
      <c r="B117" s="4" t="s">
        <v>324</v>
      </c>
      <c r="C117" s="43">
        <v>3</v>
      </c>
      <c r="D117" s="43">
        <v>0</v>
      </c>
      <c r="E117" s="43">
        <v>1</v>
      </c>
      <c r="F117" s="43">
        <v>4</v>
      </c>
      <c r="G117" s="43">
        <v>3</v>
      </c>
      <c r="H117" s="43">
        <v>0</v>
      </c>
      <c r="I117" s="43">
        <v>1</v>
      </c>
      <c r="J117" s="43">
        <v>4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9</v>
      </c>
      <c r="T117" s="43">
        <v>1</v>
      </c>
      <c r="U117" s="43">
        <v>0</v>
      </c>
      <c r="V117" s="43">
        <v>0</v>
      </c>
      <c r="W117" s="43">
        <v>10</v>
      </c>
    </row>
    <row r="118" spans="2:23" ht="20.100000000000001" customHeight="1" thickBot="1" x14ac:dyDescent="0.25">
      <c r="B118" s="4" t="s">
        <v>325</v>
      </c>
      <c r="C118" s="43">
        <v>18</v>
      </c>
      <c r="D118" s="43">
        <v>0</v>
      </c>
      <c r="E118" s="43">
        <v>2</v>
      </c>
      <c r="F118" s="43">
        <v>20</v>
      </c>
      <c r="G118" s="43">
        <v>9</v>
      </c>
      <c r="H118" s="43">
        <v>0</v>
      </c>
      <c r="I118" s="43">
        <v>0</v>
      </c>
      <c r="J118" s="43">
        <v>9</v>
      </c>
      <c r="K118" s="43">
        <v>9</v>
      </c>
      <c r="L118" s="43">
        <v>0</v>
      </c>
      <c r="M118" s="43">
        <v>2</v>
      </c>
      <c r="N118" s="43">
        <v>11</v>
      </c>
      <c r="O118" s="43">
        <v>0</v>
      </c>
      <c r="P118" s="43">
        <v>0</v>
      </c>
      <c r="Q118" s="43">
        <v>0</v>
      </c>
      <c r="R118" s="43">
        <v>0</v>
      </c>
      <c r="S118" s="43">
        <v>52</v>
      </c>
      <c r="T118" s="43">
        <v>0</v>
      </c>
      <c r="U118" s="43">
        <v>0</v>
      </c>
      <c r="V118" s="43">
        <v>0</v>
      </c>
      <c r="W118" s="43">
        <v>52</v>
      </c>
    </row>
    <row r="119" spans="2:23" ht="20.100000000000001" customHeight="1" thickBot="1" x14ac:dyDescent="0.25">
      <c r="B119" s="4" t="s">
        <v>326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3</v>
      </c>
      <c r="T119" s="43">
        <v>0</v>
      </c>
      <c r="U119" s="43">
        <v>0</v>
      </c>
      <c r="V119" s="43">
        <v>0</v>
      </c>
      <c r="W119" s="43">
        <v>3</v>
      </c>
    </row>
    <row r="120" spans="2:23" ht="20.100000000000001" customHeight="1" thickBot="1" x14ac:dyDescent="0.25">
      <c r="B120" s="4" t="s">
        <v>327</v>
      </c>
      <c r="C120" s="43">
        <v>6</v>
      </c>
      <c r="D120" s="43">
        <v>0</v>
      </c>
      <c r="E120" s="43">
        <v>0</v>
      </c>
      <c r="F120" s="43">
        <v>6</v>
      </c>
      <c r="G120" s="43">
        <v>0</v>
      </c>
      <c r="H120" s="43">
        <v>0</v>
      </c>
      <c r="I120" s="43">
        <v>0</v>
      </c>
      <c r="J120" s="43">
        <v>0</v>
      </c>
      <c r="K120" s="43">
        <v>6</v>
      </c>
      <c r="L120" s="43">
        <v>0</v>
      </c>
      <c r="M120" s="43">
        <v>0</v>
      </c>
      <c r="N120" s="43">
        <v>6</v>
      </c>
      <c r="O120" s="43">
        <v>0</v>
      </c>
      <c r="P120" s="43">
        <v>0</v>
      </c>
      <c r="Q120" s="43">
        <v>0</v>
      </c>
      <c r="R120" s="43">
        <v>0</v>
      </c>
      <c r="S120" s="43">
        <v>4</v>
      </c>
      <c r="T120" s="43">
        <v>0</v>
      </c>
      <c r="U120" s="43">
        <v>0</v>
      </c>
      <c r="V120" s="43">
        <v>0</v>
      </c>
      <c r="W120" s="43">
        <v>4</v>
      </c>
    </row>
    <row r="121" spans="2:23" ht="20.100000000000001" customHeight="1" thickBot="1" x14ac:dyDescent="0.25">
      <c r="B121" s="4" t="s">
        <v>328</v>
      </c>
      <c r="C121" s="43">
        <v>1</v>
      </c>
      <c r="D121" s="43">
        <v>0</v>
      </c>
      <c r="E121" s="43">
        <v>0</v>
      </c>
      <c r="F121" s="43">
        <v>1</v>
      </c>
      <c r="G121" s="43">
        <v>0</v>
      </c>
      <c r="H121" s="43">
        <v>0</v>
      </c>
      <c r="I121" s="43">
        <v>0</v>
      </c>
      <c r="J121" s="43">
        <v>0</v>
      </c>
      <c r="K121" s="43">
        <v>1</v>
      </c>
      <c r="L121" s="43">
        <v>0</v>
      </c>
      <c r="M121" s="43">
        <v>0</v>
      </c>
      <c r="N121" s="43">
        <v>1</v>
      </c>
      <c r="O121" s="43">
        <v>0</v>
      </c>
      <c r="P121" s="43">
        <v>0</v>
      </c>
      <c r="Q121" s="43">
        <v>0</v>
      </c>
      <c r="R121" s="43">
        <v>0</v>
      </c>
      <c r="S121" s="43">
        <v>2</v>
      </c>
      <c r="T121" s="43">
        <v>0</v>
      </c>
      <c r="U121" s="43">
        <v>0</v>
      </c>
      <c r="V121" s="43">
        <v>0</v>
      </c>
      <c r="W121" s="43">
        <v>2</v>
      </c>
    </row>
    <row r="122" spans="2:23" ht="20.100000000000001" customHeight="1" thickBot="1" x14ac:dyDescent="0.25">
      <c r="B122" s="4" t="s">
        <v>329</v>
      </c>
      <c r="C122" s="43">
        <v>27</v>
      </c>
      <c r="D122" s="43">
        <v>0</v>
      </c>
      <c r="E122" s="43">
        <v>0</v>
      </c>
      <c r="F122" s="43">
        <v>27</v>
      </c>
      <c r="G122" s="43">
        <v>14</v>
      </c>
      <c r="H122" s="43">
        <v>0</v>
      </c>
      <c r="I122" s="43">
        <v>0</v>
      </c>
      <c r="J122" s="43">
        <v>14</v>
      </c>
      <c r="K122" s="43">
        <v>13</v>
      </c>
      <c r="L122" s="43">
        <v>0</v>
      </c>
      <c r="M122" s="43">
        <v>0</v>
      </c>
      <c r="N122" s="43">
        <v>13</v>
      </c>
      <c r="O122" s="43">
        <v>0</v>
      </c>
      <c r="P122" s="43">
        <v>0</v>
      </c>
      <c r="Q122" s="43">
        <v>0</v>
      </c>
      <c r="R122" s="43">
        <v>0</v>
      </c>
      <c r="S122" s="43">
        <v>51</v>
      </c>
      <c r="T122" s="43">
        <v>0</v>
      </c>
      <c r="U122" s="43">
        <v>0</v>
      </c>
      <c r="V122" s="43">
        <v>3</v>
      </c>
      <c r="W122" s="43">
        <v>54</v>
      </c>
    </row>
    <row r="123" spans="2:23" ht="20.100000000000001" customHeight="1" thickBot="1" x14ac:dyDescent="0.25">
      <c r="B123" s="4" t="s">
        <v>330</v>
      </c>
      <c r="C123" s="43">
        <v>4</v>
      </c>
      <c r="D123" s="43">
        <v>0</v>
      </c>
      <c r="E123" s="43">
        <v>0</v>
      </c>
      <c r="F123" s="43">
        <v>4</v>
      </c>
      <c r="G123" s="43">
        <v>4</v>
      </c>
      <c r="H123" s="43">
        <v>0</v>
      </c>
      <c r="I123" s="43">
        <v>0</v>
      </c>
      <c r="J123" s="43">
        <v>4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</row>
    <row r="124" spans="2:23" ht="20.100000000000001" customHeight="1" thickBot="1" x14ac:dyDescent="0.25">
      <c r="B124" s="4" t="s">
        <v>331</v>
      </c>
      <c r="C124" s="43">
        <v>30</v>
      </c>
      <c r="D124" s="43">
        <v>0</v>
      </c>
      <c r="E124" s="43">
        <v>3</v>
      </c>
      <c r="F124" s="43">
        <v>33</v>
      </c>
      <c r="G124" s="43">
        <v>25</v>
      </c>
      <c r="H124" s="43">
        <v>0</v>
      </c>
      <c r="I124" s="43">
        <v>3</v>
      </c>
      <c r="J124" s="43">
        <v>28</v>
      </c>
      <c r="K124" s="43">
        <v>5</v>
      </c>
      <c r="L124" s="43">
        <v>0</v>
      </c>
      <c r="M124" s="43">
        <v>0</v>
      </c>
      <c r="N124" s="43">
        <v>5</v>
      </c>
      <c r="O124" s="43">
        <v>0</v>
      </c>
      <c r="P124" s="43">
        <v>0</v>
      </c>
      <c r="Q124" s="43">
        <v>0</v>
      </c>
      <c r="R124" s="43">
        <v>0</v>
      </c>
      <c r="S124" s="43">
        <v>110</v>
      </c>
      <c r="T124" s="43">
        <v>30</v>
      </c>
      <c r="U124" s="43">
        <v>15</v>
      </c>
      <c r="V124" s="43">
        <v>25</v>
      </c>
      <c r="W124" s="43">
        <v>180</v>
      </c>
    </row>
    <row r="125" spans="2:23" ht="20.100000000000001" customHeight="1" thickBot="1" x14ac:dyDescent="0.25">
      <c r="B125" s="4" t="s">
        <v>332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2</v>
      </c>
      <c r="T125" s="43">
        <v>0</v>
      </c>
      <c r="U125" s="43">
        <v>0</v>
      </c>
      <c r="V125" s="43">
        <v>0</v>
      </c>
      <c r="W125" s="43">
        <v>2</v>
      </c>
    </row>
    <row r="126" spans="2:23" ht="20.100000000000001" customHeight="1" thickBot="1" x14ac:dyDescent="0.25">
      <c r="B126" s="4" t="s">
        <v>333</v>
      </c>
      <c r="C126" s="43">
        <v>4</v>
      </c>
      <c r="D126" s="43">
        <v>0</v>
      </c>
      <c r="E126" s="43">
        <v>0</v>
      </c>
      <c r="F126" s="43">
        <v>4</v>
      </c>
      <c r="G126" s="43">
        <v>4</v>
      </c>
      <c r="H126" s="43">
        <v>0</v>
      </c>
      <c r="I126" s="43">
        <v>0</v>
      </c>
      <c r="J126" s="43">
        <v>4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4</v>
      </c>
      <c r="T126" s="43">
        <v>0</v>
      </c>
      <c r="U126" s="43">
        <v>0</v>
      </c>
      <c r="V126" s="43">
        <v>0</v>
      </c>
      <c r="W126" s="43">
        <v>4</v>
      </c>
    </row>
    <row r="127" spans="2:23" ht="20.100000000000001" customHeight="1" thickBot="1" x14ac:dyDescent="0.25">
      <c r="B127" s="4" t="s">
        <v>334</v>
      </c>
      <c r="C127" s="43">
        <v>24</v>
      </c>
      <c r="D127" s="43">
        <v>0</v>
      </c>
      <c r="E127" s="43">
        <v>0</v>
      </c>
      <c r="F127" s="43">
        <v>24</v>
      </c>
      <c r="G127" s="43">
        <v>21</v>
      </c>
      <c r="H127" s="43">
        <v>0</v>
      </c>
      <c r="I127" s="43">
        <v>0</v>
      </c>
      <c r="J127" s="43">
        <v>21</v>
      </c>
      <c r="K127" s="43">
        <v>3</v>
      </c>
      <c r="L127" s="43">
        <v>0</v>
      </c>
      <c r="M127" s="43">
        <v>0</v>
      </c>
      <c r="N127" s="43">
        <v>3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</row>
    <row r="128" spans="2:23" ht="20.100000000000001" customHeight="1" thickBot="1" x14ac:dyDescent="0.25">
      <c r="B128" s="4" t="s">
        <v>335</v>
      </c>
      <c r="C128" s="43">
        <v>1</v>
      </c>
      <c r="D128" s="43">
        <v>0</v>
      </c>
      <c r="E128" s="43">
        <v>0</v>
      </c>
      <c r="F128" s="43">
        <v>1</v>
      </c>
      <c r="G128" s="43">
        <v>0</v>
      </c>
      <c r="H128" s="43">
        <v>0</v>
      </c>
      <c r="I128" s="43">
        <v>0</v>
      </c>
      <c r="J128" s="43">
        <v>0</v>
      </c>
      <c r="K128" s="43">
        <v>1</v>
      </c>
      <c r="L128" s="43">
        <v>0</v>
      </c>
      <c r="M128" s="43">
        <v>0</v>
      </c>
      <c r="N128" s="43">
        <v>1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</row>
    <row r="129" spans="2:23" ht="20.100000000000001" customHeight="1" thickBot="1" x14ac:dyDescent="0.25">
      <c r="B129" s="4" t="s">
        <v>336</v>
      </c>
      <c r="C129" s="43">
        <v>5</v>
      </c>
      <c r="D129" s="43">
        <v>0</v>
      </c>
      <c r="E129" s="43">
        <v>0</v>
      </c>
      <c r="F129" s="43">
        <v>5</v>
      </c>
      <c r="G129" s="43">
        <v>0</v>
      </c>
      <c r="H129" s="43">
        <v>0</v>
      </c>
      <c r="I129" s="43">
        <v>0</v>
      </c>
      <c r="J129" s="43">
        <v>0</v>
      </c>
      <c r="K129" s="43">
        <v>5</v>
      </c>
      <c r="L129" s="43">
        <v>0</v>
      </c>
      <c r="M129" s="43">
        <v>0</v>
      </c>
      <c r="N129" s="43">
        <v>5</v>
      </c>
      <c r="O129" s="43">
        <v>0</v>
      </c>
      <c r="P129" s="43">
        <v>0</v>
      </c>
      <c r="Q129" s="43">
        <v>0</v>
      </c>
      <c r="R129" s="43">
        <v>0</v>
      </c>
      <c r="S129" s="43">
        <v>3</v>
      </c>
      <c r="T129" s="43">
        <v>0</v>
      </c>
      <c r="U129" s="43">
        <v>1</v>
      </c>
      <c r="V129" s="43">
        <v>0</v>
      </c>
      <c r="W129" s="43">
        <v>4</v>
      </c>
    </row>
    <row r="130" spans="2:23" ht="20.100000000000001" customHeight="1" thickBot="1" x14ac:dyDescent="0.25">
      <c r="B130" s="4" t="s">
        <v>337</v>
      </c>
      <c r="C130" s="43">
        <v>2</v>
      </c>
      <c r="D130" s="43">
        <v>0</v>
      </c>
      <c r="E130" s="43">
        <v>0</v>
      </c>
      <c r="F130" s="43">
        <v>2</v>
      </c>
      <c r="G130" s="43">
        <v>2</v>
      </c>
      <c r="H130" s="43">
        <v>0</v>
      </c>
      <c r="I130" s="43">
        <v>0</v>
      </c>
      <c r="J130" s="43">
        <v>2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1</v>
      </c>
      <c r="T130" s="43">
        <v>0</v>
      </c>
      <c r="U130" s="43">
        <v>0</v>
      </c>
      <c r="V130" s="43">
        <v>0</v>
      </c>
      <c r="W130" s="43">
        <v>1</v>
      </c>
    </row>
    <row r="131" spans="2:23" ht="20.100000000000001" customHeight="1" thickBot="1" x14ac:dyDescent="0.25">
      <c r="B131" s="4" t="s">
        <v>338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</row>
    <row r="132" spans="2:23" ht="20.100000000000001" customHeight="1" thickBot="1" x14ac:dyDescent="0.25">
      <c r="B132" s="4" t="s">
        <v>339</v>
      </c>
      <c r="C132" s="43">
        <v>2</v>
      </c>
      <c r="D132" s="43">
        <v>0</v>
      </c>
      <c r="E132" s="43">
        <v>1</v>
      </c>
      <c r="F132" s="43">
        <v>3</v>
      </c>
      <c r="G132" s="43">
        <v>1</v>
      </c>
      <c r="H132" s="43">
        <v>0</v>
      </c>
      <c r="I132" s="43">
        <v>0</v>
      </c>
      <c r="J132" s="43">
        <v>1</v>
      </c>
      <c r="K132" s="43">
        <v>1</v>
      </c>
      <c r="L132" s="43">
        <v>0</v>
      </c>
      <c r="M132" s="43">
        <v>1</v>
      </c>
      <c r="N132" s="43">
        <v>2</v>
      </c>
      <c r="O132" s="43">
        <v>0</v>
      </c>
      <c r="P132" s="43">
        <v>0</v>
      </c>
      <c r="Q132" s="43">
        <v>0</v>
      </c>
      <c r="R132" s="43">
        <v>0</v>
      </c>
      <c r="S132" s="43">
        <v>1</v>
      </c>
      <c r="T132" s="43">
        <v>0</v>
      </c>
      <c r="U132" s="43">
        <v>0</v>
      </c>
      <c r="V132" s="43">
        <v>0</v>
      </c>
      <c r="W132" s="43">
        <v>1</v>
      </c>
    </row>
    <row r="133" spans="2:23" ht="20.100000000000001" customHeight="1" thickBot="1" x14ac:dyDescent="0.25">
      <c r="B133" s="4" t="s">
        <v>638</v>
      </c>
      <c r="C133" s="43">
        <v>2</v>
      </c>
      <c r="D133" s="43">
        <v>0</v>
      </c>
      <c r="E133" s="43">
        <v>0</v>
      </c>
      <c r="F133" s="43">
        <v>2</v>
      </c>
      <c r="G133" s="43">
        <v>0</v>
      </c>
      <c r="H133" s="43">
        <v>0</v>
      </c>
      <c r="I133" s="43">
        <v>0</v>
      </c>
      <c r="J133" s="43">
        <v>0</v>
      </c>
      <c r="K133" s="43">
        <v>2</v>
      </c>
      <c r="L133" s="43">
        <v>0</v>
      </c>
      <c r="M133" s="43">
        <v>0</v>
      </c>
      <c r="N133" s="43">
        <v>2</v>
      </c>
      <c r="O133" s="43">
        <v>0</v>
      </c>
      <c r="P133" s="43">
        <v>0</v>
      </c>
      <c r="Q133" s="43">
        <v>0</v>
      </c>
      <c r="R133" s="43">
        <v>0</v>
      </c>
      <c r="S133" s="43">
        <v>2</v>
      </c>
      <c r="T133" s="43">
        <v>0</v>
      </c>
      <c r="U133" s="43">
        <v>0</v>
      </c>
      <c r="V133" s="43">
        <v>0</v>
      </c>
      <c r="W133" s="43">
        <v>2</v>
      </c>
    </row>
    <row r="134" spans="2:23" ht="20.100000000000001" customHeight="1" thickBot="1" x14ac:dyDescent="0.25">
      <c r="B134" s="4" t="s">
        <v>340</v>
      </c>
      <c r="C134" s="43">
        <v>14</v>
      </c>
      <c r="D134" s="43">
        <v>0</v>
      </c>
      <c r="E134" s="43">
        <v>0</v>
      </c>
      <c r="F134" s="43">
        <v>14</v>
      </c>
      <c r="G134" s="43">
        <v>14</v>
      </c>
      <c r="H134" s="43">
        <v>0</v>
      </c>
      <c r="I134" s="43">
        <v>0</v>
      </c>
      <c r="J134" s="43">
        <v>14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44</v>
      </c>
      <c r="T134" s="43">
        <v>3</v>
      </c>
      <c r="U134" s="43">
        <v>0</v>
      </c>
      <c r="V134" s="43">
        <v>1</v>
      </c>
      <c r="W134" s="43">
        <v>48</v>
      </c>
    </row>
    <row r="135" spans="2:23" ht="20.100000000000001" customHeight="1" thickBot="1" x14ac:dyDescent="0.25">
      <c r="B135" s="4" t="s">
        <v>341</v>
      </c>
      <c r="C135" s="43">
        <v>206</v>
      </c>
      <c r="D135" s="43">
        <v>0</v>
      </c>
      <c r="E135" s="43">
        <v>14</v>
      </c>
      <c r="F135" s="43">
        <v>220</v>
      </c>
      <c r="G135" s="43">
        <v>166</v>
      </c>
      <c r="H135" s="43">
        <v>0</v>
      </c>
      <c r="I135" s="43">
        <v>0</v>
      </c>
      <c r="J135" s="43">
        <v>166</v>
      </c>
      <c r="K135" s="43">
        <v>40</v>
      </c>
      <c r="L135" s="43">
        <v>0</v>
      </c>
      <c r="M135" s="43">
        <v>14</v>
      </c>
      <c r="N135" s="43">
        <v>54</v>
      </c>
      <c r="O135" s="43">
        <v>0</v>
      </c>
      <c r="P135" s="43">
        <v>0</v>
      </c>
      <c r="Q135" s="43">
        <v>0</v>
      </c>
      <c r="R135" s="43">
        <v>0</v>
      </c>
      <c r="S135" s="43">
        <v>290</v>
      </c>
      <c r="T135" s="43">
        <v>32</v>
      </c>
      <c r="U135" s="43">
        <v>42</v>
      </c>
      <c r="V135" s="43">
        <v>0</v>
      </c>
      <c r="W135" s="43">
        <v>364</v>
      </c>
    </row>
    <row r="136" spans="2:23" ht="20.100000000000001" customHeight="1" thickBot="1" x14ac:dyDescent="0.25">
      <c r="B136" s="4" t="s">
        <v>342</v>
      </c>
      <c r="C136" s="43">
        <v>29</v>
      </c>
      <c r="D136" s="43">
        <v>7</v>
      </c>
      <c r="E136" s="43">
        <v>0</v>
      </c>
      <c r="F136" s="43">
        <v>36</v>
      </c>
      <c r="G136" s="43">
        <v>21</v>
      </c>
      <c r="H136" s="43">
        <v>3</v>
      </c>
      <c r="I136" s="43">
        <v>0</v>
      </c>
      <c r="J136" s="43">
        <v>24</v>
      </c>
      <c r="K136" s="43">
        <v>8</v>
      </c>
      <c r="L136" s="43">
        <v>4</v>
      </c>
      <c r="M136" s="43">
        <v>0</v>
      </c>
      <c r="N136" s="43">
        <v>12</v>
      </c>
      <c r="O136" s="43">
        <v>0</v>
      </c>
      <c r="P136" s="43">
        <v>0</v>
      </c>
      <c r="Q136" s="43">
        <v>0</v>
      </c>
      <c r="R136" s="43">
        <v>0</v>
      </c>
      <c r="S136" s="43">
        <v>38</v>
      </c>
      <c r="T136" s="43">
        <v>27</v>
      </c>
      <c r="U136" s="43">
        <v>11</v>
      </c>
      <c r="V136" s="43">
        <v>1</v>
      </c>
      <c r="W136" s="43">
        <v>77</v>
      </c>
    </row>
    <row r="137" spans="2:23" ht="20.100000000000001" customHeight="1" thickBot="1" x14ac:dyDescent="0.25">
      <c r="B137" s="4" t="s">
        <v>343</v>
      </c>
      <c r="C137" s="43">
        <v>49</v>
      </c>
      <c r="D137" s="43">
        <v>3</v>
      </c>
      <c r="E137" s="43">
        <v>11</v>
      </c>
      <c r="F137" s="43">
        <v>63</v>
      </c>
      <c r="G137" s="43">
        <v>0</v>
      </c>
      <c r="H137" s="43">
        <v>0</v>
      </c>
      <c r="I137" s="43">
        <v>0</v>
      </c>
      <c r="J137" s="43">
        <v>0</v>
      </c>
      <c r="K137" s="43">
        <v>49</v>
      </c>
      <c r="L137" s="43">
        <v>3</v>
      </c>
      <c r="M137" s="43">
        <v>11</v>
      </c>
      <c r="N137" s="43">
        <v>63</v>
      </c>
      <c r="O137" s="43">
        <v>0</v>
      </c>
      <c r="P137" s="43">
        <v>0</v>
      </c>
      <c r="Q137" s="43">
        <v>0</v>
      </c>
      <c r="R137" s="43">
        <v>0</v>
      </c>
      <c r="S137" s="43">
        <v>56</v>
      </c>
      <c r="T137" s="43">
        <v>29</v>
      </c>
      <c r="U137" s="43">
        <v>32</v>
      </c>
      <c r="V137" s="43">
        <v>3</v>
      </c>
      <c r="W137" s="43">
        <v>120</v>
      </c>
    </row>
    <row r="138" spans="2:23" ht="20.100000000000001" customHeight="1" thickBot="1" x14ac:dyDescent="0.25">
      <c r="B138" s="4" t="s">
        <v>344</v>
      </c>
      <c r="C138" s="43">
        <v>8</v>
      </c>
      <c r="D138" s="43">
        <v>0</v>
      </c>
      <c r="E138" s="43">
        <v>0</v>
      </c>
      <c r="F138" s="43">
        <v>8</v>
      </c>
      <c r="G138" s="43">
        <v>4</v>
      </c>
      <c r="H138" s="43">
        <v>0</v>
      </c>
      <c r="I138" s="43">
        <v>0</v>
      </c>
      <c r="J138" s="43">
        <v>4</v>
      </c>
      <c r="K138" s="43">
        <v>4</v>
      </c>
      <c r="L138" s="43">
        <v>0</v>
      </c>
      <c r="M138" s="43">
        <v>0</v>
      </c>
      <c r="N138" s="43">
        <v>4</v>
      </c>
      <c r="O138" s="43">
        <v>0</v>
      </c>
      <c r="P138" s="43">
        <v>0</v>
      </c>
      <c r="Q138" s="43">
        <v>0</v>
      </c>
      <c r="R138" s="43">
        <v>0</v>
      </c>
      <c r="S138" s="43">
        <v>4</v>
      </c>
      <c r="T138" s="43">
        <v>0</v>
      </c>
      <c r="U138" s="43">
        <v>0</v>
      </c>
      <c r="V138" s="43">
        <v>0</v>
      </c>
      <c r="W138" s="43">
        <v>4</v>
      </c>
    </row>
    <row r="139" spans="2:23" ht="20.100000000000001" customHeight="1" thickBot="1" x14ac:dyDescent="0.25">
      <c r="B139" s="4" t="s">
        <v>345</v>
      </c>
      <c r="C139" s="43">
        <v>47</v>
      </c>
      <c r="D139" s="43">
        <v>0</v>
      </c>
      <c r="E139" s="43">
        <v>8</v>
      </c>
      <c r="F139" s="43">
        <v>55</v>
      </c>
      <c r="G139" s="43">
        <v>42</v>
      </c>
      <c r="H139" s="43">
        <v>0</v>
      </c>
      <c r="I139" s="43">
        <v>2</v>
      </c>
      <c r="J139" s="43">
        <v>44</v>
      </c>
      <c r="K139" s="43">
        <v>5</v>
      </c>
      <c r="L139" s="43">
        <v>0</v>
      </c>
      <c r="M139" s="43">
        <v>6</v>
      </c>
      <c r="N139" s="43">
        <v>11</v>
      </c>
      <c r="O139" s="43">
        <v>0</v>
      </c>
      <c r="P139" s="43">
        <v>0</v>
      </c>
      <c r="Q139" s="43">
        <v>0</v>
      </c>
      <c r="R139" s="43">
        <v>0</v>
      </c>
      <c r="S139" s="43">
        <v>45</v>
      </c>
      <c r="T139" s="43">
        <v>8</v>
      </c>
      <c r="U139" s="43">
        <v>1</v>
      </c>
      <c r="V139" s="43">
        <v>3</v>
      </c>
      <c r="W139" s="43">
        <v>57</v>
      </c>
    </row>
    <row r="140" spans="2:23" ht="20.100000000000001" customHeight="1" thickBot="1" x14ac:dyDescent="0.25">
      <c r="B140" s="4" t="s">
        <v>346</v>
      </c>
      <c r="C140" s="43">
        <v>202</v>
      </c>
      <c r="D140" s="43">
        <v>0</v>
      </c>
      <c r="E140" s="43">
        <v>12</v>
      </c>
      <c r="F140" s="43">
        <v>214</v>
      </c>
      <c r="G140" s="43">
        <v>156</v>
      </c>
      <c r="H140" s="43">
        <v>0</v>
      </c>
      <c r="I140" s="43">
        <v>5</v>
      </c>
      <c r="J140" s="43">
        <v>161</v>
      </c>
      <c r="K140" s="43">
        <v>46</v>
      </c>
      <c r="L140" s="43">
        <v>0</v>
      </c>
      <c r="M140" s="43">
        <v>7</v>
      </c>
      <c r="N140" s="43">
        <v>53</v>
      </c>
      <c r="O140" s="43">
        <v>0</v>
      </c>
      <c r="P140" s="43">
        <v>0</v>
      </c>
      <c r="Q140" s="43">
        <v>0</v>
      </c>
      <c r="R140" s="43">
        <v>0</v>
      </c>
      <c r="S140" s="43">
        <v>203</v>
      </c>
      <c r="T140" s="43">
        <v>39</v>
      </c>
      <c r="U140" s="43">
        <v>46</v>
      </c>
      <c r="V140" s="43">
        <v>29</v>
      </c>
      <c r="W140" s="43">
        <v>317</v>
      </c>
    </row>
    <row r="141" spans="2:23" ht="20.100000000000001" customHeight="1" thickBot="1" x14ac:dyDescent="0.25">
      <c r="B141" s="4" t="s">
        <v>347</v>
      </c>
      <c r="C141" s="43">
        <v>66</v>
      </c>
      <c r="D141" s="43">
        <v>0</v>
      </c>
      <c r="E141" s="43">
        <v>2</v>
      </c>
      <c r="F141" s="43">
        <v>68</v>
      </c>
      <c r="G141" s="43">
        <v>51</v>
      </c>
      <c r="H141" s="43">
        <v>0</v>
      </c>
      <c r="I141" s="43">
        <v>0</v>
      </c>
      <c r="J141" s="43">
        <v>51</v>
      </c>
      <c r="K141" s="43">
        <v>15</v>
      </c>
      <c r="L141" s="43">
        <v>0</v>
      </c>
      <c r="M141" s="43">
        <v>2</v>
      </c>
      <c r="N141" s="43">
        <v>17</v>
      </c>
      <c r="O141" s="43">
        <v>0</v>
      </c>
      <c r="P141" s="43">
        <v>0</v>
      </c>
      <c r="Q141" s="43">
        <v>0</v>
      </c>
      <c r="R141" s="43">
        <v>0</v>
      </c>
      <c r="S141" s="43">
        <v>49</v>
      </c>
      <c r="T141" s="43">
        <v>2</v>
      </c>
      <c r="U141" s="43">
        <v>6</v>
      </c>
      <c r="V141" s="43">
        <v>0</v>
      </c>
      <c r="W141" s="43">
        <v>57</v>
      </c>
    </row>
    <row r="142" spans="2:23" ht="20.100000000000001" customHeight="1" thickBot="1" x14ac:dyDescent="0.25">
      <c r="B142" s="4" t="s">
        <v>348</v>
      </c>
      <c r="C142" s="43">
        <v>77</v>
      </c>
      <c r="D142" s="43">
        <v>0</v>
      </c>
      <c r="E142" s="43">
        <v>0</v>
      </c>
      <c r="F142" s="43">
        <v>77</v>
      </c>
      <c r="G142" s="43">
        <v>62</v>
      </c>
      <c r="H142" s="43">
        <v>0</v>
      </c>
      <c r="I142" s="43">
        <v>0</v>
      </c>
      <c r="J142" s="43">
        <v>62</v>
      </c>
      <c r="K142" s="43">
        <v>15</v>
      </c>
      <c r="L142" s="43">
        <v>0</v>
      </c>
      <c r="M142" s="43">
        <v>0</v>
      </c>
      <c r="N142" s="43">
        <v>15</v>
      </c>
      <c r="O142" s="43">
        <v>0</v>
      </c>
      <c r="P142" s="43">
        <v>0</v>
      </c>
      <c r="Q142" s="43">
        <v>0</v>
      </c>
      <c r="R142" s="43">
        <v>0</v>
      </c>
      <c r="S142" s="43">
        <v>2</v>
      </c>
      <c r="T142" s="43">
        <v>0</v>
      </c>
      <c r="U142" s="43">
        <v>0</v>
      </c>
      <c r="V142" s="43">
        <v>0</v>
      </c>
      <c r="W142" s="43">
        <v>2</v>
      </c>
    </row>
    <row r="143" spans="2:23" ht="20.100000000000001" customHeight="1" thickBot="1" x14ac:dyDescent="0.25">
      <c r="B143" s="4" t="s">
        <v>349</v>
      </c>
      <c r="C143" s="43">
        <v>99</v>
      </c>
      <c r="D143" s="43">
        <v>0</v>
      </c>
      <c r="E143" s="43">
        <v>13</v>
      </c>
      <c r="F143" s="43">
        <v>112</v>
      </c>
      <c r="G143" s="43">
        <v>74</v>
      </c>
      <c r="H143" s="43">
        <v>0</v>
      </c>
      <c r="I143" s="43">
        <v>4</v>
      </c>
      <c r="J143" s="43">
        <v>78</v>
      </c>
      <c r="K143" s="43">
        <v>25</v>
      </c>
      <c r="L143" s="43">
        <v>0</v>
      </c>
      <c r="M143" s="43">
        <v>9</v>
      </c>
      <c r="N143" s="43">
        <v>34</v>
      </c>
      <c r="O143" s="43">
        <v>0</v>
      </c>
      <c r="P143" s="43">
        <v>0</v>
      </c>
      <c r="Q143" s="43">
        <v>0</v>
      </c>
      <c r="R143" s="43">
        <v>0</v>
      </c>
      <c r="S143" s="43">
        <v>60</v>
      </c>
      <c r="T143" s="43">
        <v>6</v>
      </c>
      <c r="U143" s="43">
        <v>11</v>
      </c>
      <c r="V143" s="43">
        <v>36</v>
      </c>
      <c r="W143" s="43">
        <v>113</v>
      </c>
    </row>
    <row r="144" spans="2:23" ht="20.100000000000001" customHeight="1" thickBot="1" x14ac:dyDescent="0.25">
      <c r="B144" s="4" t="s">
        <v>350</v>
      </c>
      <c r="C144" s="43">
        <v>75</v>
      </c>
      <c r="D144" s="43">
        <v>0</v>
      </c>
      <c r="E144" s="43">
        <v>3</v>
      </c>
      <c r="F144" s="43">
        <v>78</v>
      </c>
      <c r="G144" s="43">
        <v>62</v>
      </c>
      <c r="H144" s="43">
        <v>0</v>
      </c>
      <c r="I144" s="43">
        <v>1</v>
      </c>
      <c r="J144" s="43">
        <v>63</v>
      </c>
      <c r="K144" s="43">
        <v>13</v>
      </c>
      <c r="L144" s="43">
        <v>0</v>
      </c>
      <c r="M144" s="43">
        <v>2</v>
      </c>
      <c r="N144" s="43">
        <v>15</v>
      </c>
      <c r="O144" s="43">
        <v>0</v>
      </c>
      <c r="P144" s="43">
        <v>0</v>
      </c>
      <c r="Q144" s="43">
        <v>0</v>
      </c>
      <c r="R144" s="43">
        <v>0</v>
      </c>
      <c r="S144" s="43">
        <v>59</v>
      </c>
      <c r="T144" s="43">
        <v>29</v>
      </c>
      <c r="U144" s="43">
        <v>21</v>
      </c>
      <c r="V144" s="43">
        <v>28</v>
      </c>
      <c r="W144" s="43">
        <v>137</v>
      </c>
    </row>
    <row r="145" spans="2:23" ht="20.100000000000001" customHeight="1" thickBot="1" x14ac:dyDescent="0.25">
      <c r="B145" s="4" t="s">
        <v>351</v>
      </c>
      <c r="C145" s="43">
        <v>25</v>
      </c>
      <c r="D145" s="43">
        <v>0</v>
      </c>
      <c r="E145" s="43">
        <v>0</v>
      </c>
      <c r="F145" s="43">
        <v>25</v>
      </c>
      <c r="G145" s="43">
        <v>25</v>
      </c>
      <c r="H145" s="43">
        <v>0</v>
      </c>
      <c r="I145" s="43">
        <v>0</v>
      </c>
      <c r="J145" s="43">
        <v>25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</row>
    <row r="146" spans="2:23" ht="20.100000000000001" customHeight="1" thickBot="1" x14ac:dyDescent="0.25">
      <c r="B146" s="4" t="s">
        <v>352</v>
      </c>
      <c r="C146" s="43">
        <v>41</v>
      </c>
      <c r="D146" s="43">
        <v>45</v>
      </c>
      <c r="E146" s="43">
        <v>0</v>
      </c>
      <c r="F146" s="43">
        <v>86</v>
      </c>
      <c r="G146" s="43">
        <v>18</v>
      </c>
      <c r="H146" s="43">
        <v>0</v>
      </c>
      <c r="I146" s="43">
        <v>0</v>
      </c>
      <c r="J146" s="43">
        <v>18</v>
      </c>
      <c r="K146" s="43">
        <v>23</v>
      </c>
      <c r="L146" s="43">
        <v>45</v>
      </c>
      <c r="M146" s="43">
        <v>0</v>
      </c>
      <c r="N146" s="43">
        <v>68</v>
      </c>
      <c r="O146" s="43">
        <v>0</v>
      </c>
      <c r="P146" s="43">
        <v>0</v>
      </c>
      <c r="Q146" s="43">
        <v>0</v>
      </c>
      <c r="R146" s="43">
        <v>0</v>
      </c>
      <c r="S146" s="43">
        <v>30</v>
      </c>
      <c r="T146" s="43">
        <v>2</v>
      </c>
      <c r="U146" s="43">
        <v>0</v>
      </c>
      <c r="V146" s="43">
        <v>7</v>
      </c>
      <c r="W146" s="43">
        <v>39</v>
      </c>
    </row>
    <row r="147" spans="2:23" ht="20.100000000000001" customHeight="1" thickBot="1" x14ac:dyDescent="0.25">
      <c r="B147" s="4" t="s">
        <v>353</v>
      </c>
      <c r="C147" s="43">
        <v>5</v>
      </c>
      <c r="D147" s="43">
        <v>0</v>
      </c>
      <c r="E147" s="43">
        <v>0</v>
      </c>
      <c r="F147" s="43">
        <v>5</v>
      </c>
      <c r="G147" s="43">
        <v>0</v>
      </c>
      <c r="H147" s="43">
        <v>0</v>
      </c>
      <c r="I147" s="43">
        <v>0</v>
      </c>
      <c r="J147" s="43">
        <v>0</v>
      </c>
      <c r="K147" s="43">
        <v>5</v>
      </c>
      <c r="L147" s="43">
        <v>0</v>
      </c>
      <c r="M147" s="43">
        <v>0</v>
      </c>
      <c r="N147" s="43">
        <v>5</v>
      </c>
      <c r="O147" s="43">
        <v>0</v>
      </c>
      <c r="P147" s="43">
        <v>0</v>
      </c>
      <c r="Q147" s="43">
        <v>0</v>
      </c>
      <c r="R147" s="43">
        <v>0</v>
      </c>
      <c r="S147" s="43">
        <v>3</v>
      </c>
      <c r="T147" s="43">
        <v>1</v>
      </c>
      <c r="U147" s="43">
        <v>0</v>
      </c>
      <c r="V147" s="43">
        <v>0</v>
      </c>
      <c r="W147" s="43">
        <v>4</v>
      </c>
    </row>
    <row r="148" spans="2:23" ht="20.100000000000001" customHeight="1" thickBot="1" x14ac:dyDescent="0.25">
      <c r="B148" s="4" t="s">
        <v>178</v>
      </c>
      <c r="C148" s="43">
        <v>67</v>
      </c>
      <c r="D148" s="43">
        <v>0</v>
      </c>
      <c r="E148" s="43">
        <v>1</v>
      </c>
      <c r="F148" s="43">
        <v>68</v>
      </c>
      <c r="G148" s="43">
        <v>62</v>
      </c>
      <c r="H148" s="43">
        <v>0</v>
      </c>
      <c r="I148" s="43">
        <v>1</v>
      </c>
      <c r="J148" s="43">
        <v>63</v>
      </c>
      <c r="K148" s="43">
        <v>5</v>
      </c>
      <c r="L148" s="43">
        <v>0</v>
      </c>
      <c r="M148" s="43">
        <v>0</v>
      </c>
      <c r="N148" s="43">
        <v>5</v>
      </c>
      <c r="O148" s="43">
        <v>0</v>
      </c>
      <c r="P148" s="43">
        <v>0</v>
      </c>
      <c r="Q148" s="43">
        <v>0</v>
      </c>
      <c r="R148" s="43">
        <v>0</v>
      </c>
      <c r="S148" s="43">
        <v>93</v>
      </c>
      <c r="T148" s="43">
        <v>9</v>
      </c>
      <c r="U148" s="43">
        <v>17</v>
      </c>
      <c r="V148" s="43">
        <v>22</v>
      </c>
      <c r="W148" s="43">
        <v>141</v>
      </c>
    </row>
    <row r="149" spans="2:23" ht="20.100000000000001" customHeight="1" thickBot="1" x14ac:dyDescent="0.25">
      <c r="B149" s="4" t="s">
        <v>354</v>
      </c>
      <c r="C149" s="43">
        <v>17</v>
      </c>
      <c r="D149" s="43">
        <v>0</v>
      </c>
      <c r="E149" s="43">
        <v>1</v>
      </c>
      <c r="F149" s="43">
        <v>18</v>
      </c>
      <c r="G149" s="43">
        <v>11</v>
      </c>
      <c r="H149" s="43">
        <v>0</v>
      </c>
      <c r="I149" s="43">
        <v>0</v>
      </c>
      <c r="J149" s="43">
        <v>11</v>
      </c>
      <c r="K149" s="43">
        <v>6</v>
      </c>
      <c r="L149" s="43">
        <v>0</v>
      </c>
      <c r="M149" s="43">
        <v>1</v>
      </c>
      <c r="N149" s="43">
        <v>7</v>
      </c>
      <c r="O149" s="43">
        <v>0</v>
      </c>
      <c r="P149" s="43">
        <v>0</v>
      </c>
      <c r="Q149" s="43">
        <v>0</v>
      </c>
      <c r="R149" s="43">
        <v>0</v>
      </c>
      <c r="S149" s="43">
        <v>7</v>
      </c>
      <c r="T149" s="43">
        <v>0</v>
      </c>
      <c r="U149" s="43">
        <v>0</v>
      </c>
      <c r="V149" s="43">
        <v>1</v>
      </c>
      <c r="W149" s="43">
        <v>8</v>
      </c>
    </row>
    <row r="150" spans="2:23" ht="20.100000000000001" customHeight="1" thickBot="1" x14ac:dyDescent="0.25">
      <c r="B150" s="4" t="s">
        <v>355</v>
      </c>
      <c r="C150" s="43">
        <v>5</v>
      </c>
      <c r="D150" s="43">
        <v>0</v>
      </c>
      <c r="E150" s="43">
        <v>0</v>
      </c>
      <c r="F150" s="43">
        <v>5</v>
      </c>
      <c r="G150" s="43">
        <v>3</v>
      </c>
      <c r="H150" s="43">
        <v>0</v>
      </c>
      <c r="I150" s="43">
        <v>0</v>
      </c>
      <c r="J150" s="43">
        <v>3</v>
      </c>
      <c r="K150" s="43">
        <v>2</v>
      </c>
      <c r="L150" s="43">
        <v>0</v>
      </c>
      <c r="M150" s="43">
        <v>0</v>
      </c>
      <c r="N150" s="43">
        <v>2</v>
      </c>
      <c r="O150" s="43">
        <v>0</v>
      </c>
      <c r="P150" s="43">
        <v>0</v>
      </c>
      <c r="Q150" s="43">
        <v>0</v>
      </c>
      <c r="R150" s="43">
        <v>0</v>
      </c>
      <c r="S150" s="43">
        <v>6</v>
      </c>
      <c r="T150" s="43">
        <v>0</v>
      </c>
      <c r="U150" s="43">
        <v>0</v>
      </c>
      <c r="V150" s="43">
        <v>0</v>
      </c>
      <c r="W150" s="43">
        <v>6</v>
      </c>
    </row>
    <row r="151" spans="2:23" ht="20.100000000000001" customHeight="1" thickBot="1" x14ac:dyDescent="0.25">
      <c r="B151" s="4" t="s">
        <v>356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</row>
    <row r="152" spans="2:23" ht="20.100000000000001" customHeight="1" thickBot="1" x14ac:dyDescent="0.25">
      <c r="B152" s="4" t="s">
        <v>357</v>
      </c>
      <c r="C152" s="43">
        <v>78</v>
      </c>
      <c r="D152" s="43">
        <v>9</v>
      </c>
      <c r="E152" s="43">
        <v>1</v>
      </c>
      <c r="F152" s="43">
        <v>88</v>
      </c>
      <c r="G152" s="43">
        <v>36</v>
      </c>
      <c r="H152" s="43">
        <v>1</v>
      </c>
      <c r="I152" s="43">
        <v>0</v>
      </c>
      <c r="J152" s="43">
        <v>37</v>
      </c>
      <c r="K152" s="43">
        <v>42</v>
      </c>
      <c r="L152" s="43">
        <v>8</v>
      </c>
      <c r="M152" s="43">
        <v>1</v>
      </c>
      <c r="N152" s="43">
        <v>51</v>
      </c>
      <c r="O152" s="43">
        <v>0</v>
      </c>
      <c r="P152" s="43">
        <v>0</v>
      </c>
      <c r="Q152" s="43">
        <v>0</v>
      </c>
      <c r="R152" s="43">
        <v>0</v>
      </c>
      <c r="S152" s="43">
        <v>37</v>
      </c>
      <c r="T152" s="43">
        <v>8</v>
      </c>
      <c r="U152" s="43">
        <v>1</v>
      </c>
      <c r="V152" s="43">
        <v>3</v>
      </c>
      <c r="W152" s="43">
        <v>49</v>
      </c>
    </row>
    <row r="153" spans="2:23" ht="20.100000000000001" customHeight="1" thickBot="1" x14ac:dyDescent="0.25">
      <c r="B153" s="4" t="s">
        <v>358</v>
      </c>
      <c r="C153" s="43">
        <v>24</v>
      </c>
      <c r="D153" s="43">
        <v>4</v>
      </c>
      <c r="E153" s="43">
        <v>0</v>
      </c>
      <c r="F153" s="43">
        <v>28</v>
      </c>
      <c r="G153" s="43">
        <v>24</v>
      </c>
      <c r="H153" s="43">
        <v>4</v>
      </c>
      <c r="I153" s="43">
        <v>0</v>
      </c>
      <c r="J153" s="43">
        <v>28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34</v>
      </c>
      <c r="T153" s="43">
        <v>5</v>
      </c>
      <c r="U153" s="43">
        <v>2</v>
      </c>
      <c r="V153" s="43">
        <v>4</v>
      </c>
      <c r="W153" s="43">
        <v>45</v>
      </c>
    </row>
    <row r="154" spans="2:23" ht="20.100000000000001" customHeight="1" thickBot="1" x14ac:dyDescent="0.25">
      <c r="B154" s="4" t="s">
        <v>359</v>
      </c>
      <c r="C154" s="43">
        <v>9</v>
      </c>
      <c r="D154" s="43">
        <v>0</v>
      </c>
      <c r="E154" s="43">
        <v>0</v>
      </c>
      <c r="F154" s="43">
        <v>9</v>
      </c>
      <c r="G154" s="43">
        <v>5</v>
      </c>
      <c r="H154" s="43">
        <v>0</v>
      </c>
      <c r="I154" s="43">
        <v>0</v>
      </c>
      <c r="J154" s="43">
        <v>5</v>
      </c>
      <c r="K154" s="43">
        <v>4</v>
      </c>
      <c r="L154" s="43">
        <v>0</v>
      </c>
      <c r="M154" s="43">
        <v>0</v>
      </c>
      <c r="N154" s="43">
        <v>4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</row>
    <row r="155" spans="2:23" ht="20.100000000000001" customHeight="1" thickBot="1" x14ac:dyDescent="0.25">
      <c r="B155" s="4" t="s">
        <v>360</v>
      </c>
      <c r="C155" s="43">
        <v>11</v>
      </c>
      <c r="D155" s="43">
        <v>0</v>
      </c>
      <c r="E155" s="43">
        <v>0</v>
      </c>
      <c r="F155" s="43">
        <v>11</v>
      </c>
      <c r="G155" s="43">
        <v>1</v>
      </c>
      <c r="H155" s="43">
        <v>0</v>
      </c>
      <c r="I155" s="43">
        <v>0</v>
      </c>
      <c r="J155" s="43">
        <v>1</v>
      </c>
      <c r="K155" s="43">
        <v>10</v>
      </c>
      <c r="L155" s="43">
        <v>0</v>
      </c>
      <c r="M155" s="43">
        <v>0</v>
      </c>
      <c r="N155" s="43">
        <v>10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</row>
    <row r="156" spans="2:23" ht="20.100000000000001" customHeight="1" thickBot="1" x14ac:dyDescent="0.25">
      <c r="B156" s="4" t="s">
        <v>361</v>
      </c>
      <c r="C156" s="43">
        <v>19</v>
      </c>
      <c r="D156" s="43">
        <v>3</v>
      </c>
      <c r="E156" s="43">
        <v>4</v>
      </c>
      <c r="F156" s="43">
        <v>26</v>
      </c>
      <c r="G156" s="43">
        <v>9</v>
      </c>
      <c r="H156" s="43">
        <v>1</v>
      </c>
      <c r="I156" s="43">
        <v>3</v>
      </c>
      <c r="J156" s="43">
        <v>13</v>
      </c>
      <c r="K156" s="43">
        <v>10</v>
      </c>
      <c r="L156" s="43">
        <v>2</v>
      </c>
      <c r="M156" s="43">
        <v>1</v>
      </c>
      <c r="N156" s="43">
        <v>13</v>
      </c>
      <c r="O156" s="43">
        <v>0</v>
      </c>
      <c r="P156" s="43">
        <v>0</v>
      </c>
      <c r="Q156" s="43">
        <v>0</v>
      </c>
      <c r="R156" s="43">
        <v>0</v>
      </c>
      <c r="S156" s="43">
        <v>10</v>
      </c>
      <c r="T156" s="43">
        <v>2</v>
      </c>
      <c r="U156" s="43">
        <v>4</v>
      </c>
      <c r="V156" s="43">
        <v>2</v>
      </c>
      <c r="W156" s="43">
        <v>18</v>
      </c>
    </row>
    <row r="157" spans="2:23" ht="20.100000000000001" customHeight="1" thickBot="1" x14ac:dyDescent="0.25">
      <c r="B157" s="4" t="s">
        <v>362</v>
      </c>
      <c r="C157" s="43">
        <v>74</v>
      </c>
      <c r="D157" s="43">
        <v>0</v>
      </c>
      <c r="E157" s="43">
        <v>0</v>
      </c>
      <c r="F157" s="43">
        <v>74</v>
      </c>
      <c r="G157" s="43">
        <v>29</v>
      </c>
      <c r="H157" s="43">
        <v>0</v>
      </c>
      <c r="I157" s="43">
        <v>0</v>
      </c>
      <c r="J157" s="43">
        <v>29</v>
      </c>
      <c r="K157" s="43">
        <v>45</v>
      </c>
      <c r="L157" s="43">
        <v>0</v>
      </c>
      <c r="M157" s="43">
        <v>0</v>
      </c>
      <c r="N157" s="43">
        <v>45</v>
      </c>
      <c r="O157" s="43">
        <v>0</v>
      </c>
      <c r="P157" s="43">
        <v>0</v>
      </c>
      <c r="Q157" s="43">
        <v>0</v>
      </c>
      <c r="R157" s="43">
        <v>0</v>
      </c>
      <c r="S157" s="43">
        <v>123</v>
      </c>
      <c r="T157" s="43">
        <v>7</v>
      </c>
      <c r="U157" s="43">
        <v>4</v>
      </c>
      <c r="V157" s="43">
        <v>3</v>
      </c>
      <c r="W157" s="43">
        <v>137</v>
      </c>
    </row>
    <row r="158" spans="2:23" ht="20.100000000000001" customHeight="1" thickBot="1" x14ac:dyDescent="0.25">
      <c r="B158" s="4" t="s">
        <v>363</v>
      </c>
      <c r="C158" s="43">
        <v>21</v>
      </c>
      <c r="D158" s="43">
        <v>1</v>
      </c>
      <c r="E158" s="43">
        <v>1</v>
      </c>
      <c r="F158" s="43">
        <v>23</v>
      </c>
      <c r="G158" s="43">
        <v>4</v>
      </c>
      <c r="H158" s="43">
        <v>0</v>
      </c>
      <c r="I158" s="43">
        <v>1</v>
      </c>
      <c r="J158" s="43">
        <v>5</v>
      </c>
      <c r="K158" s="43">
        <v>17</v>
      </c>
      <c r="L158" s="43">
        <v>1</v>
      </c>
      <c r="M158" s="43">
        <v>0</v>
      </c>
      <c r="N158" s="43">
        <v>18</v>
      </c>
      <c r="O158" s="43">
        <v>0</v>
      </c>
      <c r="P158" s="43">
        <v>0</v>
      </c>
      <c r="Q158" s="43">
        <v>0</v>
      </c>
      <c r="R158" s="43">
        <v>0</v>
      </c>
      <c r="S158" s="43">
        <v>37</v>
      </c>
      <c r="T158" s="43">
        <v>1</v>
      </c>
      <c r="U158" s="43">
        <v>6</v>
      </c>
      <c r="V158" s="43">
        <v>0</v>
      </c>
      <c r="W158" s="43">
        <v>44</v>
      </c>
    </row>
    <row r="159" spans="2:23" ht="20.100000000000001" customHeight="1" thickBot="1" x14ac:dyDescent="0.25">
      <c r="B159" s="4" t="s">
        <v>364</v>
      </c>
      <c r="C159" s="43">
        <v>5</v>
      </c>
      <c r="D159" s="43">
        <v>0</v>
      </c>
      <c r="E159" s="43">
        <v>0</v>
      </c>
      <c r="F159" s="43">
        <v>5</v>
      </c>
      <c r="G159" s="43">
        <v>4</v>
      </c>
      <c r="H159" s="43">
        <v>0</v>
      </c>
      <c r="I159" s="43">
        <v>0</v>
      </c>
      <c r="J159" s="43">
        <v>4</v>
      </c>
      <c r="K159" s="43">
        <v>1</v>
      </c>
      <c r="L159" s="43">
        <v>0</v>
      </c>
      <c r="M159" s="43">
        <v>0</v>
      </c>
      <c r="N159" s="43">
        <v>1</v>
      </c>
      <c r="O159" s="43">
        <v>0</v>
      </c>
      <c r="P159" s="43">
        <v>0</v>
      </c>
      <c r="Q159" s="43">
        <v>0</v>
      </c>
      <c r="R159" s="43">
        <v>0</v>
      </c>
      <c r="S159" s="43">
        <v>19</v>
      </c>
      <c r="T159" s="43">
        <v>0</v>
      </c>
      <c r="U159" s="43">
        <v>1</v>
      </c>
      <c r="V159" s="43">
        <v>0</v>
      </c>
      <c r="W159" s="43">
        <v>20</v>
      </c>
    </row>
    <row r="160" spans="2:23" ht="20.100000000000001" customHeight="1" thickBot="1" x14ac:dyDescent="0.25">
      <c r="B160" s="4" t="s">
        <v>365</v>
      </c>
      <c r="C160" s="43">
        <v>19</v>
      </c>
      <c r="D160" s="43">
        <v>0</v>
      </c>
      <c r="E160" s="43">
        <v>2</v>
      </c>
      <c r="F160" s="43">
        <v>21</v>
      </c>
      <c r="G160" s="43">
        <v>12</v>
      </c>
      <c r="H160" s="43">
        <v>0</v>
      </c>
      <c r="I160" s="43">
        <v>0</v>
      </c>
      <c r="J160" s="43">
        <v>12</v>
      </c>
      <c r="K160" s="43">
        <v>7</v>
      </c>
      <c r="L160" s="43">
        <v>0</v>
      </c>
      <c r="M160" s="43">
        <v>2</v>
      </c>
      <c r="N160" s="43">
        <v>9</v>
      </c>
      <c r="O160" s="43">
        <v>0</v>
      </c>
      <c r="P160" s="43">
        <v>0</v>
      </c>
      <c r="Q160" s="43">
        <v>0</v>
      </c>
      <c r="R160" s="43">
        <v>0</v>
      </c>
      <c r="S160" s="43">
        <v>59</v>
      </c>
      <c r="T160" s="43">
        <v>11</v>
      </c>
      <c r="U160" s="43">
        <v>4</v>
      </c>
      <c r="V160" s="43">
        <v>7</v>
      </c>
      <c r="W160" s="43">
        <v>81</v>
      </c>
    </row>
    <row r="161" spans="2:23" ht="20.100000000000001" customHeight="1" thickBot="1" x14ac:dyDescent="0.25">
      <c r="B161" s="4" t="s">
        <v>366</v>
      </c>
      <c r="C161" s="43">
        <v>1</v>
      </c>
      <c r="D161" s="43">
        <v>0</v>
      </c>
      <c r="E161" s="43">
        <v>0</v>
      </c>
      <c r="F161" s="43">
        <v>1</v>
      </c>
      <c r="G161" s="43">
        <v>1</v>
      </c>
      <c r="H161" s="43">
        <v>0</v>
      </c>
      <c r="I161" s="43">
        <v>0</v>
      </c>
      <c r="J161" s="43">
        <v>1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4</v>
      </c>
      <c r="T161" s="43">
        <v>0</v>
      </c>
      <c r="U161" s="43">
        <v>0</v>
      </c>
      <c r="V161" s="43">
        <v>0</v>
      </c>
      <c r="W161" s="43">
        <v>4</v>
      </c>
    </row>
    <row r="162" spans="2:23" ht="20.100000000000001" customHeight="1" thickBot="1" x14ac:dyDescent="0.25">
      <c r="B162" s="4" t="s">
        <v>367</v>
      </c>
      <c r="C162" s="43">
        <v>2</v>
      </c>
      <c r="D162" s="43">
        <v>0</v>
      </c>
      <c r="E162" s="43">
        <v>0</v>
      </c>
      <c r="F162" s="43">
        <v>2</v>
      </c>
      <c r="G162" s="43">
        <v>1</v>
      </c>
      <c r="H162" s="43">
        <v>0</v>
      </c>
      <c r="I162" s="43">
        <v>0</v>
      </c>
      <c r="J162" s="43">
        <v>1</v>
      </c>
      <c r="K162" s="43">
        <v>1</v>
      </c>
      <c r="L162" s="43">
        <v>0</v>
      </c>
      <c r="M162" s="43">
        <v>0</v>
      </c>
      <c r="N162" s="43">
        <v>1</v>
      </c>
      <c r="O162" s="43">
        <v>0</v>
      </c>
      <c r="P162" s="43">
        <v>0</v>
      </c>
      <c r="Q162" s="43">
        <v>0</v>
      </c>
      <c r="R162" s="43">
        <v>0</v>
      </c>
      <c r="S162" s="43">
        <v>2</v>
      </c>
      <c r="T162" s="43">
        <v>0</v>
      </c>
      <c r="U162" s="43">
        <v>0</v>
      </c>
      <c r="V162" s="43">
        <v>0</v>
      </c>
      <c r="W162" s="43">
        <v>2</v>
      </c>
    </row>
    <row r="163" spans="2:23" ht="20.100000000000001" customHeight="1" thickBot="1" x14ac:dyDescent="0.25">
      <c r="B163" s="4" t="s">
        <v>368</v>
      </c>
      <c r="C163" s="43">
        <v>19</v>
      </c>
      <c r="D163" s="43">
        <v>0</v>
      </c>
      <c r="E163" s="43">
        <v>2</v>
      </c>
      <c r="F163" s="43">
        <v>21</v>
      </c>
      <c r="G163" s="43">
        <v>12</v>
      </c>
      <c r="H163" s="43">
        <v>0</v>
      </c>
      <c r="I163" s="43">
        <v>2</v>
      </c>
      <c r="J163" s="43">
        <v>14</v>
      </c>
      <c r="K163" s="43">
        <v>7</v>
      </c>
      <c r="L163" s="43">
        <v>0</v>
      </c>
      <c r="M163" s="43">
        <v>0</v>
      </c>
      <c r="N163" s="43">
        <v>7</v>
      </c>
      <c r="O163" s="43">
        <v>0</v>
      </c>
      <c r="P163" s="43">
        <v>0</v>
      </c>
      <c r="Q163" s="43">
        <v>0</v>
      </c>
      <c r="R163" s="43">
        <v>0</v>
      </c>
      <c r="S163" s="43">
        <v>8</v>
      </c>
      <c r="T163" s="43">
        <v>0</v>
      </c>
      <c r="U163" s="43">
        <v>1</v>
      </c>
      <c r="V163" s="43">
        <v>1</v>
      </c>
      <c r="W163" s="43">
        <v>10</v>
      </c>
    </row>
    <row r="164" spans="2:23" ht="20.100000000000001" customHeight="1" thickBot="1" x14ac:dyDescent="0.25">
      <c r="B164" s="4" t="s">
        <v>369</v>
      </c>
      <c r="C164" s="43">
        <v>5</v>
      </c>
      <c r="D164" s="43">
        <v>0</v>
      </c>
      <c r="E164" s="43">
        <v>0</v>
      </c>
      <c r="F164" s="43">
        <v>5</v>
      </c>
      <c r="G164" s="43">
        <v>3</v>
      </c>
      <c r="H164" s="43">
        <v>0</v>
      </c>
      <c r="I164" s="43">
        <v>0</v>
      </c>
      <c r="J164" s="43">
        <v>3</v>
      </c>
      <c r="K164" s="43">
        <v>2</v>
      </c>
      <c r="L164" s="43">
        <v>0</v>
      </c>
      <c r="M164" s="43">
        <v>0</v>
      </c>
      <c r="N164" s="43">
        <v>2</v>
      </c>
      <c r="O164" s="43">
        <v>0</v>
      </c>
      <c r="P164" s="43">
        <v>0</v>
      </c>
      <c r="Q164" s="43">
        <v>0</v>
      </c>
      <c r="R164" s="43">
        <v>0</v>
      </c>
      <c r="S164" s="43">
        <v>11</v>
      </c>
      <c r="T164" s="43">
        <v>1</v>
      </c>
      <c r="U164" s="43">
        <v>0</v>
      </c>
      <c r="V164" s="43">
        <v>0</v>
      </c>
      <c r="W164" s="43">
        <v>12</v>
      </c>
    </row>
    <row r="165" spans="2:23" ht="20.100000000000001" customHeight="1" thickBot="1" x14ac:dyDescent="0.25">
      <c r="B165" s="4" t="s">
        <v>639</v>
      </c>
      <c r="C165" s="43">
        <v>11</v>
      </c>
      <c r="D165" s="43">
        <v>0</v>
      </c>
      <c r="E165" s="43">
        <v>0</v>
      </c>
      <c r="F165" s="43">
        <v>11</v>
      </c>
      <c r="G165" s="43">
        <v>3</v>
      </c>
      <c r="H165" s="43">
        <v>0</v>
      </c>
      <c r="I165" s="43">
        <v>0</v>
      </c>
      <c r="J165" s="43">
        <v>3</v>
      </c>
      <c r="K165" s="43">
        <v>8</v>
      </c>
      <c r="L165" s="43">
        <v>0</v>
      </c>
      <c r="M165" s="43">
        <v>0</v>
      </c>
      <c r="N165" s="43">
        <v>8</v>
      </c>
      <c r="O165" s="43">
        <v>0</v>
      </c>
      <c r="P165" s="43">
        <v>0</v>
      </c>
      <c r="Q165" s="43">
        <v>0</v>
      </c>
      <c r="R165" s="43">
        <v>0</v>
      </c>
      <c r="S165" s="43">
        <v>10</v>
      </c>
      <c r="T165" s="43">
        <v>1</v>
      </c>
      <c r="U165" s="43">
        <v>2</v>
      </c>
      <c r="V165" s="43">
        <v>1</v>
      </c>
      <c r="W165" s="43">
        <v>14</v>
      </c>
    </row>
    <row r="166" spans="2:23" ht="20.100000000000001" customHeight="1" thickBot="1" x14ac:dyDescent="0.25">
      <c r="B166" s="4" t="s">
        <v>370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</row>
    <row r="167" spans="2:23" ht="20.100000000000001" customHeight="1" thickBot="1" x14ac:dyDescent="0.25">
      <c r="B167" s="4" t="s">
        <v>371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1</v>
      </c>
    </row>
    <row r="168" spans="2:23" ht="20.100000000000001" customHeight="1" thickBot="1" x14ac:dyDescent="0.25">
      <c r="B168" s="4" t="s">
        <v>179</v>
      </c>
      <c r="C168" s="43">
        <v>18</v>
      </c>
      <c r="D168" s="43">
        <v>0</v>
      </c>
      <c r="E168" s="43">
        <v>1</v>
      </c>
      <c r="F168" s="43">
        <v>19</v>
      </c>
      <c r="G168" s="43">
        <v>4</v>
      </c>
      <c r="H168" s="43">
        <v>0</v>
      </c>
      <c r="I168" s="43">
        <v>0</v>
      </c>
      <c r="J168" s="43">
        <v>4</v>
      </c>
      <c r="K168" s="43">
        <v>14</v>
      </c>
      <c r="L168" s="43">
        <v>0</v>
      </c>
      <c r="M168" s="43">
        <v>1</v>
      </c>
      <c r="N168" s="43">
        <v>15</v>
      </c>
      <c r="O168" s="43">
        <v>0</v>
      </c>
      <c r="P168" s="43">
        <v>0</v>
      </c>
      <c r="Q168" s="43">
        <v>0</v>
      </c>
      <c r="R168" s="43">
        <v>0</v>
      </c>
      <c r="S168" s="43">
        <v>30</v>
      </c>
      <c r="T168" s="43">
        <v>2</v>
      </c>
      <c r="U168" s="43">
        <v>7</v>
      </c>
      <c r="V168" s="43">
        <v>4</v>
      </c>
      <c r="W168" s="43">
        <v>43</v>
      </c>
    </row>
    <row r="169" spans="2:23" ht="20.100000000000001" customHeight="1" thickBot="1" x14ac:dyDescent="0.25">
      <c r="B169" s="4" t="s">
        <v>372</v>
      </c>
      <c r="C169" s="43">
        <v>2</v>
      </c>
      <c r="D169" s="43">
        <v>0</v>
      </c>
      <c r="E169" s="43">
        <v>0</v>
      </c>
      <c r="F169" s="43">
        <v>2</v>
      </c>
      <c r="G169" s="43">
        <v>0</v>
      </c>
      <c r="H169" s="43">
        <v>0</v>
      </c>
      <c r="I169" s="43">
        <v>0</v>
      </c>
      <c r="J169" s="43">
        <v>0</v>
      </c>
      <c r="K169" s="43">
        <v>2</v>
      </c>
      <c r="L169" s="43">
        <v>0</v>
      </c>
      <c r="M169" s="43">
        <v>0</v>
      </c>
      <c r="N169" s="43">
        <v>2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</row>
    <row r="170" spans="2:23" ht="20.100000000000001" customHeight="1" thickBot="1" x14ac:dyDescent="0.25">
      <c r="B170" s="4" t="s">
        <v>180</v>
      </c>
      <c r="C170" s="43">
        <v>2</v>
      </c>
      <c r="D170" s="43">
        <v>0</v>
      </c>
      <c r="E170" s="43">
        <v>0</v>
      </c>
      <c r="F170" s="43">
        <v>2</v>
      </c>
      <c r="G170" s="43">
        <v>2</v>
      </c>
      <c r="H170" s="43">
        <v>0</v>
      </c>
      <c r="I170" s="43">
        <v>0</v>
      </c>
      <c r="J170" s="43">
        <v>2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75</v>
      </c>
      <c r="T170" s="43">
        <v>8</v>
      </c>
      <c r="U170" s="43">
        <v>9</v>
      </c>
      <c r="V170" s="43">
        <v>0</v>
      </c>
      <c r="W170" s="43">
        <v>92</v>
      </c>
    </row>
    <row r="171" spans="2:23" ht="20.100000000000001" customHeight="1" thickBot="1" x14ac:dyDescent="0.25">
      <c r="B171" s="4" t="s">
        <v>373</v>
      </c>
      <c r="C171" s="43">
        <v>2</v>
      </c>
      <c r="D171" s="43">
        <v>0</v>
      </c>
      <c r="E171" s="43">
        <v>0</v>
      </c>
      <c r="F171" s="43">
        <v>2</v>
      </c>
      <c r="G171" s="43">
        <v>0</v>
      </c>
      <c r="H171" s="43">
        <v>0</v>
      </c>
      <c r="I171" s="43">
        <v>0</v>
      </c>
      <c r="J171" s="43">
        <v>0</v>
      </c>
      <c r="K171" s="43">
        <v>2</v>
      </c>
      <c r="L171" s="43">
        <v>0</v>
      </c>
      <c r="M171" s="43">
        <v>0</v>
      </c>
      <c r="N171" s="43">
        <v>2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</row>
    <row r="172" spans="2:23" ht="20.100000000000001" customHeight="1" thickBot="1" x14ac:dyDescent="0.25">
      <c r="B172" s="4" t="s">
        <v>374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</row>
    <row r="173" spans="2:23" ht="20.100000000000001" customHeight="1" thickBot="1" x14ac:dyDescent="0.25">
      <c r="B173" s="4" t="s">
        <v>375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</row>
    <row r="174" spans="2:23" ht="20.100000000000001" customHeight="1" thickBot="1" x14ac:dyDescent="0.25">
      <c r="B174" s="4" t="s">
        <v>376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</row>
    <row r="175" spans="2:23" ht="20.100000000000001" customHeight="1" thickBot="1" x14ac:dyDescent="0.25">
      <c r="B175" s="4" t="s">
        <v>377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</row>
    <row r="176" spans="2:23" ht="20.100000000000001" customHeight="1" thickBot="1" x14ac:dyDescent="0.25">
      <c r="B176" s="4" t="s">
        <v>378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</row>
    <row r="177" spans="2:23" ht="20.100000000000001" customHeight="1" thickBot="1" x14ac:dyDescent="0.25">
      <c r="B177" s="4" t="s">
        <v>379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</row>
    <row r="178" spans="2:23" ht="20.100000000000001" customHeight="1" thickBot="1" x14ac:dyDescent="0.25">
      <c r="B178" s="4" t="s">
        <v>181</v>
      </c>
      <c r="C178" s="43">
        <v>22</v>
      </c>
      <c r="D178" s="43">
        <v>0</v>
      </c>
      <c r="E178" s="43">
        <v>1</v>
      </c>
      <c r="F178" s="43">
        <v>23</v>
      </c>
      <c r="G178" s="43">
        <v>14</v>
      </c>
      <c r="H178" s="43">
        <v>0</v>
      </c>
      <c r="I178" s="43">
        <v>0</v>
      </c>
      <c r="J178" s="43">
        <v>14</v>
      </c>
      <c r="K178" s="43">
        <v>8</v>
      </c>
      <c r="L178" s="43">
        <v>0</v>
      </c>
      <c r="M178" s="43">
        <v>1</v>
      </c>
      <c r="N178" s="43">
        <v>9</v>
      </c>
      <c r="O178" s="43">
        <v>0</v>
      </c>
      <c r="P178" s="43">
        <v>0</v>
      </c>
      <c r="Q178" s="43">
        <v>0</v>
      </c>
      <c r="R178" s="43">
        <v>0</v>
      </c>
      <c r="S178" s="43">
        <v>29</v>
      </c>
      <c r="T178" s="43">
        <v>0</v>
      </c>
      <c r="U178" s="43">
        <v>3</v>
      </c>
      <c r="V178" s="43">
        <v>0</v>
      </c>
      <c r="W178" s="43">
        <v>32</v>
      </c>
    </row>
    <row r="179" spans="2:23" ht="20.100000000000001" customHeight="1" thickBot="1" x14ac:dyDescent="0.25">
      <c r="B179" s="4" t="s">
        <v>380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</row>
    <row r="180" spans="2:23" ht="20.100000000000001" customHeight="1" thickBot="1" x14ac:dyDescent="0.25">
      <c r="B180" s="4" t="s">
        <v>381</v>
      </c>
      <c r="C180" s="43">
        <v>8</v>
      </c>
      <c r="D180" s="43">
        <v>1</v>
      </c>
      <c r="E180" s="43">
        <v>0</v>
      </c>
      <c r="F180" s="43">
        <v>9</v>
      </c>
      <c r="G180" s="43">
        <v>0</v>
      </c>
      <c r="H180" s="43">
        <v>0</v>
      </c>
      <c r="I180" s="43">
        <v>0</v>
      </c>
      <c r="J180" s="43">
        <v>0</v>
      </c>
      <c r="K180" s="43">
        <v>8</v>
      </c>
      <c r="L180" s="43">
        <v>1</v>
      </c>
      <c r="M180" s="43">
        <v>0</v>
      </c>
      <c r="N180" s="43">
        <v>9</v>
      </c>
      <c r="O180" s="43">
        <v>0</v>
      </c>
      <c r="P180" s="43">
        <v>0</v>
      </c>
      <c r="Q180" s="43">
        <v>0</v>
      </c>
      <c r="R180" s="43">
        <v>0</v>
      </c>
      <c r="S180" s="43">
        <v>70</v>
      </c>
      <c r="T180" s="43">
        <v>4</v>
      </c>
      <c r="U180" s="43">
        <v>0</v>
      </c>
      <c r="V180" s="43">
        <v>2</v>
      </c>
      <c r="W180" s="43">
        <v>76</v>
      </c>
    </row>
    <row r="181" spans="2:23" ht="20.100000000000001" customHeight="1" thickBot="1" x14ac:dyDescent="0.25">
      <c r="B181" s="4" t="s">
        <v>382</v>
      </c>
      <c r="C181" s="43">
        <v>7</v>
      </c>
      <c r="D181" s="43">
        <v>0</v>
      </c>
      <c r="E181" s="43">
        <v>0</v>
      </c>
      <c r="F181" s="43">
        <v>7</v>
      </c>
      <c r="G181" s="43">
        <v>4</v>
      </c>
      <c r="H181" s="43">
        <v>0</v>
      </c>
      <c r="I181" s="43">
        <v>0</v>
      </c>
      <c r="J181" s="43">
        <v>4</v>
      </c>
      <c r="K181" s="43">
        <v>3</v>
      </c>
      <c r="L181" s="43">
        <v>0</v>
      </c>
      <c r="M181" s="43">
        <v>0</v>
      </c>
      <c r="N181" s="43">
        <v>3</v>
      </c>
      <c r="O181" s="43">
        <v>0</v>
      </c>
      <c r="P181" s="43">
        <v>0</v>
      </c>
      <c r="Q181" s="43">
        <v>0</v>
      </c>
      <c r="R181" s="43">
        <v>0</v>
      </c>
      <c r="S181" s="43">
        <v>6</v>
      </c>
      <c r="T181" s="43">
        <v>1</v>
      </c>
      <c r="U181" s="43">
        <v>0</v>
      </c>
      <c r="V181" s="43">
        <v>0</v>
      </c>
      <c r="W181" s="43">
        <v>7</v>
      </c>
    </row>
    <row r="182" spans="2:23" ht="20.100000000000001" customHeight="1" thickBot="1" x14ac:dyDescent="0.25">
      <c r="B182" s="4" t="s">
        <v>383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</row>
    <row r="183" spans="2:23" ht="20.100000000000001" customHeight="1" thickBot="1" x14ac:dyDescent="0.25">
      <c r="B183" s="4" t="s">
        <v>384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2</v>
      </c>
      <c r="T183" s="43">
        <v>0</v>
      </c>
      <c r="U183" s="43">
        <v>0</v>
      </c>
      <c r="V183" s="43">
        <v>0</v>
      </c>
      <c r="W183" s="43">
        <v>2</v>
      </c>
    </row>
    <row r="184" spans="2:23" ht="20.100000000000001" customHeight="1" thickBot="1" x14ac:dyDescent="0.25">
      <c r="B184" s="4" t="s">
        <v>182</v>
      </c>
      <c r="C184" s="43">
        <v>3</v>
      </c>
      <c r="D184" s="43">
        <v>0</v>
      </c>
      <c r="E184" s="43">
        <v>0</v>
      </c>
      <c r="F184" s="43">
        <v>3</v>
      </c>
      <c r="G184" s="43">
        <v>0</v>
      </c>
      <c r="H184" s="43">
        <v>0</v>
      </c>
      <c r="I184" s="43">
        <v>0</v>
      </c>
      <c r="J184" s="43">
        <v>0</v>
      </c>
      <c r="K184" s="43">
        <v>3</v>
      </c>
      <c r="L184" s="43">
        <v>0</v>
      </c>
      <c r="M184" s="43">
        <v>0</v>
      </c>
      <c r="N184" s="43">
        <v>3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</row>
    <row r="185" spans="2:23" ht="20.100000000000001" customHeight="1" thickBot="1" x14ac:dyDescent="0.25">
      <c r="B185" s="4" t="s">
        <v>385</v>
      </c>
      <c r="C185" s="43">
        <v>1</v>
      </c>
      <c r="D185" s="43">
        <v>1</v>
      </c>
      <c r="E185" s="43">
        <v>0</v>
      </c>
      <c r="F185" s="43">
        <v>2</v>
      </c>
      <c r="G185" s="43">
        <v>1</v>
      </c>
      <c r="H185" s="43">
        <v>0</v>
      </c>
      <c r="I185" s="43">
        <v>0</v>
      </c>
      <c r="J185" s="43">
        <v>1</v>
      </c>
      <c r="K185" s="43">
        <v>0</v>
      </c>
      <c r="L185" s="43">
        <v>1</v>
      </c>
      <c r="M185" s="43">
        <v>0</v>
      </c>
      <c r="N185" s="43">
        <v>1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</row>
    <row r="186" spans="2:23" ht="20.100000000000001" customHeight="1" thickBot="1" x14ac:dyDescent="0.25">
      <c r="B186" s="4" t="s">
        <v>386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</row>
    <row r="187" spans="2:23" ht="20.100000000000001" customHeight="1" thickBot="1" x14ac:dyDescent="0.25">
      <c r="B187" s="4" t="s">
        <v>183</v>
      </c>
      <c r="C187" s="43">
        <v>48</v>
      </c>
      <c r="D187" s="43">
        <v>0</v>
      </c>
      <c r="E187" s="43">
        <v>0</v>
      </c>
      <c r="F187" s="43">
        <v>48</v>
      </c>
      <c r="G187" s="43">
        <v>39</v>
      </c>
      <c r="H187" s="43">
        <v>0</v>
      </c>
      <c r="I187" s="43">
        <v>0</v>
      </c>
      <c r="J187" s="43">
        <v>39</v>
      </c>
      <c r="K187" s="43">
        <v>9</v>
      </c>
      <c r="L187" s="43">
        <v>0</v>
      </c>
      <c r="M187" s="43">
        <v>0</v>
      </c>
      <c r="N187" s="43">
        <v>9</v>
      </c>
      <c r="O187" s="43">
        <v>0</v>
      </c>
      <c r="P187" s="43">
        <v>0</v>
      </c>
      <c r="Q187" s="43">
        <v>0</v>
      </c>
      <c r="R187" s="43">
        <v>0</v>
      </c>
      <c r="S187" s="43">
        <v>46</v>
      </c>
      <c r="T187" s="43">
        <v>0</v>
      </c>
      <c r="U187" s="43">
        <v>0</v>
      </c>
      <c r="V187" s="43">
        <v>0</v>
      </c>
      <c r="W187" s="43">
        <v>46</v>
      </c>
    </row>
    <row r="188" spans="2:23" ht="20.100000000000001" customHeight="1" thickBot="1" x14ac:dyDescent="0.25">
      <c r="B188" s="4" t="s">
        <v>387</v>
      </c>
      <c r="C188" s="43">
        <v>1</v>
      </c>
      <c r="D188" s="43">
        <v>0</v>
      </c>
      <c r="E188" s="43">
        <v>0</v>
      </c>
      <c r="F188" s="43">
        <v>1</v>
      </c>
      <c r="G188" s="43">
        <v>0</v>
      </c>
      <c r="H188" s="43">
        <v>0</v>
      </c>
      <c r="I188" s="43">
        <v>0</v>
      </c>
      <c r="J188" s="43">
        <v>0</v>
      </c>
      <c r="K188" s="43">
        <v>1</v>
      </c>
      <c r="L188" s="43">
        <v>0</v>
      </c>
      <c r="M188" s="43">
        <v>0</v>
      </c>
      <c r="N188" s="43">
        <v>1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1</v>
      </c>
      <c r="W188" s="43">
        <v>1</v>
      </c>
    </row>
    <row r="189" spans="2:23" ht="20.100000000000001" customHeight="1" thickBot="1" x14ac:dyDescent="0.25">
      <c r="B189" s="4" t="s">
        <v>388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</row>
    <row r="190" spans="2:23" ht="20.100000000000001" customHeight="1" thickBot="1" x14ac:dyDescent="0.25">
      <c r="B190" s="4" t="s">
        <v>389</v>
      </c>
      <c r="C190" s="43">
        <v>1</v>
      </c>
      <c r="D190" s="43">
        <v>0</v>
      </c>
      <c r="E190" s="43">
        <v>0</v>
      </c>
      <c r="F190" s="43">
        <v>1</v>
      </c>
      <c r="G190" s="43">
        <v>0</v>
      </c>
      <c r="H190" s="43">
        <v>0</v>
      </c>
      <c r="I190" s="43">
        <v>0</v>
      </c>
      <c r="J190" s="43">
        <v>0</v>
      </c>
      <c r="K190" s="43">
        <v>1</v>
      </c>
      <c r="L190" s="43">
        <v>0</v>
      </c>
      <c r="M190" s="43">
        <v>0</v>
      </c>
      <c r="N190" s="43">
        <v>1</v>
      </c>
      <c r="O190" s="43">
        <v>0</v>
      </c>
      <c r="P190" s="43">
        <v>0</v>
      </c>
      <c r="Q190" s="43">
        <v>0</v>
      </c>
      <c r="R190" s="43">
        <v>0</v>
      </c>
      <c r="S190" s="43">
        <v>7</v>
      </c>
      <c r="T190" s="43">
        <v>0</v>
      </c>
      <c r="U190" s="43">
        <v>0</v>
      </c>
      <c r="V190" s="43">
        <v>0</v>
      </c>
      <c r="W190" s="43">
        <v>7</v>
      </c>
    </row>
    <row r="191" spans="2:23" ht="20.100000000000001" customHeight="1" thickBot="1" x14ac:dyDescent="0.25">
      <c r="B191" s="4" t="s">
        <v>390</v>
      </c>
      <c r="C191" s="43">
        <v>2</v>
      </c>
      <c r="D191" s="43">
        <v>0</v>
      </c>
      <c r="E191" s="43">
        <v>0</v>
      </c>
      <c r="F191" s="43">
        <v>2</v>
      </c>
      <c r="G191" s="43">
        <v>1</v>
      </c>
      <c r="H191" s="43">
        <v>0</v>
      </c>
      <c r="I191" s="43">
        <v>0</v>
      </c>
      <c r="J191" s="43">
        <v>1</v>
      </c>
      <c r="K191" s="43">
        <v>1</v>
      </c>
      <c r="L191" s="43">
        <v>0</v>
      </c>
      <c r="M191" s="43">
        <v>0</v>
      </c>
      <c r="N191" s="43">
        <v>1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</row>
    <row r="192" spans="2:23" ht="20.100000000000001" customHeight="1" thickBot="1" x14ac:dyDescent="0.25">
      <c r="B192" s="4" t="s">
        <v>184</v>
      </c>
      <c r="C192" s="43">
        <v>11</v>
      </c>
      <c r="D192" s="43">
        <v>0</v>
      </c>
      <c r="E192" s="43">
        <v>0</v>
      </c>
      <c r="F192" s="43">
        <v>11</v>
      </c>
      <c r="G192" s="43">
        <v>0</v>
      </c>
      <c r="H192" s="43">
        <v>0</v>
      </c>
      <c r="I192" s="43">
        <v>0</v>
      </c>
      <c r="J192" s="43">
        <v>0</v>
      </c>
      <c r="K192" s="43">
        <v>11</v>
      </c>
      <c r="L192" s="43">
        <v>0</v>
      </c>
      <c r="M192" s="43">
        <v>0</v>
      </c>
      <c r="N192" s="43">
        <v>11</v>
      </c>
      <c r="O192" s="43">
        <v>0</v>
      </c>
      <c r="P192" s="43">
        <v>0</v>
      </c>
      <c r="Q192" s="43">
        <v>0</v>
      </c>
      <c r="R192" s="43">
        <v>0</v>
      </c>
      <c r="S192" s="43">
        <v>17</v>
      </c>
      <c r="T192" s="43">
        <v>0</v>
      </c>
      <c r="U192" s="43">
        <v>0</v>
      </c>
      <c r="V192" s="43">
        <v>0</v>
      </c>
      <c r="W192" s="43">
        <v>17</v>
      </c>
    </row>
    <row r="193" spans="2:23" ht="20.100000000000001" customHeight="1" thickBot="1" x14ac:dyDescent="0.25">
      <c r="B193" s="4" t="s">
        <v>391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</row>
    <row r="194" spans="2:23" ht="20.100000000000001" customHeight="1" thickBot="1" x14ac:dyDescent="0.25">
      <c r="B194" s="4" t="s">
        <v>392</v>
      </c>
      <c r="C194" s="43">
        <v>21</v>
      </c>
      <c r="D194" s="43">
        <v>0</v>
      </c>
      <c r="E194" s="43">
        <v>6</v>
      </c>
      <c r="F194" s="43">
        <v>27</v>
      </c>
      <c r="G194" s="43">
        <v>0</v>
      </c>
      <c r="H194" s="43">
        <v>0</v>
      </c>
      <c r="I194" s="43">
        <v>0</v>
      </c>
      <c r="J194" s="43">
        <v>0</v>
      </c>
      <c r="K194" s="43">
        <v>21</v>
      </c>
      <c r="L194" s="43">
        <v>0</v>
      </c>
      <c r="M194" s="43">
        <v>6</v>
      </c>
      <c r="N194" s="43">
        <v>27</v>
      </c>
      <c r="O194" s="43">
        <v>0</v>
      </c>
      <c r="P194" s="43">
        <v>0</v>
      </c>
      <c r="Q194" s="43">
        <v>0</v>
      </c>
      <c r="R194" s="43">
        <v>0</v>
      </c>
      <c r="S194" s="43">
        <v>21</v>
      </c>
      <c r="T194" s="43">
        <v>0</v>
      </c>
      <c r="U194" s="43">
        <v>0</v>
      </c>
      <c r="V194" s="43">
        <v>0</v>
      </c>
      <c r="W194" s="43">
        <v>21</v>
      </c>
    </row>
    <row r="195" spans="2:23" ht="20.100000000000001" customHeight="1" thickBot="1" x14ac:dyDescent="0.25">
      <c r="B195" s="4" t="s">
        <v>393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</row>
    <row r="196" spans="2:23" ht="20.100000000000001" customHeight="1" thickBot="1" x14ac:dyDescent="0.25">
      <c r="B196" s="4" t="s">
        <v>394</v>
      </c>
      <c r="C196" s="43">
        <v>2</v>
      </c>
      <c r="D196" s="43">
        <v>0</v>
      </c>
      <c r="E196" s="43">
        <v>0</v>
      </c>
      <c r="F196" s="43">
        <v>2</v>
      </c>
      <c r="G196" s="43">
        <v>1</v>
      </c>
      <c r="H196" s="43">
        <v>0</v>
      </c>
      <c r="I196" s="43">
        <v>0</v>
      </c>
      <c r="J196" s="43">
        <v>1</v>
      </c>
      <c r="K196" s="43">
        <v>1</v>
      </c>
      <c r="L196" s="43">
        <v>0</v>
      </c>
      <c r="M196" s="43">
        <v>0</v>
      </c>
      <c r="N196" s="43">
        <v>1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</row>
    <row r="197" spans="2:23" ht="20.100000000000001" customHeight="1" thickBot="1" x14ac:dyDescent="0.25">
      <c r="B197" s="4" t="s">
        <v>395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</row>
    <row r="198" spans="2:23" ht="20.100000000000001" customHeight="1" thickBot="1" x14ac:dyDescent="0.25">
      <c r="B198" s="4" t="s">
        <v>185</v>
      </c>
      <c r="C198" s="43">
        <v>2</v>
      </c>
      <c r="D198" s="43">
        <v>0</v>
      </c>
      <c r="E198" s="43">
        <v>0</v>
      </c>
      <c r="F198" s="43">
        <v>2</v>
      </c>
      <c r="G198" s="43">
        <v>2</v>
      </c>
      <c r="H198" s="43">
        <v>0</v>
      </c>
      <c r="I198" s="43">
        <v>0</v>
      </c>
      <c r="J198" s="43">
        <v>2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7</v>
      </c>
      <c r="T198" s="43">
        <v>0</v>
      </c>
      <c r="U198" s="43">
        <v>5</v>
      </c>
      <c r="V198" s="43">
        <v>0</v>
      </c>
      <c r="W198" s="43">
        <v>12</v>
      </c>
    </row>
    <row r="199" spans="2:23" ht="20.100000000000001" customHeight="1" thickBot="1" x14ac:dyDescent="0.25">
      <c r="B199" s="4" t="s">
        <v>186</v>
      </c>
      <c r="C199" s="43">
        <v>38</v>
      </c>
      <c r="D199" s="43">
        <v>0</v>
      </c>
      <c r="E199" s="43">
        <v>1</v>
      </c>
      <c r="F199" s="43">
        <v>39</v>
      </c>
      <c r="G199" s="43">
        <v>0</v>
      </c>
      <c r="H199" s="43">
        <v>0</v>
      </c>
      <c r="I199" s="43">
        <v>0</v>
      </c>
      <c r="J199" s="43">
        <v>0</v>
      </c>
      <c r="K199" s="43">
        <v>38</v>
      </c>
      <c r="L199" s="43">
        <v>0</v>
      </c>
      <c r="M199" s="43">
        <v>1</v>
      </c>
      <c r="N199" s="43">
        <v>39</v>
      </c>
      <c r="O199" s="43">
        <v>0</v>
      </c>
      <c r="P199" s="43">
        <v>0</v>
      </c>
      <c r="Q199" s="43">
        <v>0</v>
      </c>
      <c r="R199" s="43">
        <v>0</v>
      </c>
      <c r="S199" s="43">
        <v>153</v>
      </c>
      <c r="T199" s="43">
        <v>66</v>
      </c>
      <c r="U199" s="43">
        <v>0</v>
      </c>
      <c r="V199" s="43">
        <v>0</v>
      </c>
      <c r="W199" s="43">
        <v>219</v>
      </c>
    </row>
    <row r="200" spans="2:23" ht="20.100000000000001" customHeight="1" thickBot="1" x14ac:dyDescent="0.25">
      <c r="B200" s="4" t="s">
        <v>396</v>
      </c>
      <c r="C200" s="43">
        <v>2</v>
      </c>
      <c r="D200" s="43">
        <v>0</v>
      </c>
      <c r="E200" s="43">
        <v>0</v>
      </c>
      <c r="F200" s="43">
        <v>2</v>
      </c>
      <c r="G200" s="43">
        <v>0</v>
      </c>
      <c r="H200" s="43">
        <v>0</v>
      </c>
      <c r="I200" s="43">
        <v>0</v>
      </c>
      <c r="J200" s="43">
        <v>0</v>
      </c>
      <c r="K200" s="43">
        <v>2</v>
      </c>
      <c r="L200" s="43">
        <v>0</v>
      </c>
      <c r="M200" s="43">
        <v>0</v>
      </c>
      <c r="N200" s="43">
        <v>2</v>
      </c>
      <c r="O200" s="43">
        <v>0</v>
      </c>
      <c r="P200" s="43">
        <v>0</v>
      </c>
      <c r="Q200" s="43">
        <v>0</v>
      </c>
      <c r="R200" s="43">
        <v>0</v>
      </c>
      <c r="S200" s="43">
        <v>4</v>
      </c>
      <c r="T200" s="43">
        <v>0</v>
      </c>
      <c r="U200" s="43">
        <v>0</v>
      </c>
      <c r="V200" s="43">
        <v>0</v>
      </c>
      <c r="W200" s="43">
        <v>4</v>
      </c>
    </row>
    <row r="201" spans="2:23" ht="20.100000000000001" customHeight="1" thickBot="1" x14ac:dyDescent="0.25">
      <c r="B201" s="4" t="s">
        <v>397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</row>
    <row r="202" spans="2:23" ht="20.100000000000001" customHeight="1" thickBot="1" x14ac:dyDescent="0.25">
      <c r="B202" s="4" t="s">
        <v>398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4</v>
      </c>
      <c r="T202" s="43">
        <v>0</v>
      </c>
      <c r="U202" s="43">
        <v>0</v>
      </c>
      <c r="V202" s="43">
        <v>0</v>
      </c>
      <c r="W202" s="43">
        <v>4</v>
      </c>
    </row>
    <row r="203" spans="2:23" ht="20.100000000000001" customHeight="1" thickBot="1" x14ac:dyDescent="0.25">
      <c r="B203" s="4" t="s">
        <v>187</v>
      </c>
      <c r="C203" s="43">
        <v>8</v>
      </c>
      <c r="D203" s="43">
        <v>0</v>
      </c>
      <c r="E203" s="43">
        <v>0</v>
      </c>
      <c r="F203" s="43">
        <v>8</v>
      </c>
      <c r="G203" s="43">
        <v>0</v>
      </c>
      <c r="H203" s="43">
        <v>0</v>
      </c>
      <c r="I203" s="43">
        <v>0</v>
      </c>
      <c r="J203" s="43">
        <v>0</v>
      </c>
      <c r="K203" s="43">
        <v>8</v>
      </c>
      <c r="L203" s="43">
        <v>0</v>
      </c>
      <c r="M203" s="43">
        <v>0</v>
      </c>
      <c r="N203" s="43">
        <v>8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</row>
    <row r="204" spans="2:23" ht="20.100000000000001" customHeight="1" thickBot="1" x14ac:dyDescent="0.25">
      <c r="B204" s="4" t="s">
        <v>399</v>
      </c>
      <c r="C204" s="43">
        <v>18</v>
      </c>
      <c r="D204" s="43">
        <v>0</v>
      </c>
      <c r="E204" s="43">
        <v>0</v>
      </c>
      <c r="F204" s="43">
        <v>18</v>
      </c>
      <c r="G204" s="43">
        <v>8</v>
      </c>
      <c r="H204" s="43">
        <v>0</v>
      </c>
      <c r="I204" s="43">
        <v>0</v>
      </c>
      <c r="J204" s="43">
        <v>8</v>
      </c>
      <c r="K204" s="43">
        <v>10</v>
      </c>
      <c r="L204" s="43">
        <v>0</v>
      </c>
      <c r="M204" s="43">
        <v>0</v>
      </c>
      <c r="N204" s="43">
        <v>10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</row>
    <row r="205" spans="2:23" ht="20.100000000000001" customHeight="1" thickBot="1" x14ac:dyDescent="0.25">
      <c r="B205" s="4" t="s">
        <v>400</v>
      </c>
      <c r="C205" s="43">
        <v>3</v>
      </c>
      <c r="D205" s="43">
        <v>0</v>
      </c>
      <c r="E205" s="43">
        <v>0</v>
      </c>
      <c r="F205" s="43">
        <v>3</v>
      </c>
      <c r="G205" s="43">
        <v>0</v>
      </c>
      <c r="H205" s="43">
        <v>0</v>
      </c>
      <c r="I205" s="43">
        <v>0</v>
      </c>
      <c r="J205" s="43">
        <v>0</v>
      </c>
      <c r="K205" s="43">
        <v>3</v>
      </c>
      <c r="L205" s="43">
        <v>0</v>
      </c>
      <c r="M205" s="43">
        <v>0</v>
      </c>
      <c r="N205" s="43">
        <v>3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</row>
    <row r="206" spans="2:23" ht="20.100000000000001" customHeight="1" thickBot="1" x14ac:dyDescent="0.25">
      <c r="B206" s="4" t="s">
        <v>401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</row>
    <row r="207" spans="2:23" ht="20.100000000000001" customHeight="1" thickBot="1" x14ac:dyDescent="0.25">
      <c r="B207" s="4" t="s">
        <v>188</v>
      </c>
      <c r="C207" s="43">
        <v>20</v>
      </c>
      <c r="D207" s="43">
        <v>0</v>
      </c>
      <c r="E207" s="43">
        <v>1</v>
      </c>
      <c r="F207" s="43">
        <v>21</v>
      </c>
      <c r="G207" s="43">
        <v>0</v>
      </c>
      <c r="H207" s="43">
        <v>0</v>
      </c>
      <c r="I207" s="43">
        <v>0</v>
      </c>
      <c r="J207" s="43">
        <v>0</v>
      </c>
      <c r="K207" s="43">
        <v>20</v>
      </c>
      <c r="L207" s="43">
        <v>0</v>
      </c>
      <c r="M207" s="43">
        <v>1</v>
      </c>
      <c r="N207" s="43">
        <v>21</v>
      </c>
      <c r="O207" s="43">
        <v>0</v>
      </c>
      <c r="P207" s="43">
        <v>0</v>
      </c>
      <c r="Q207" s="43">
        <v>0</v>
      </c>
      <c r="R207" s="43">
        <v>0</v>
      </c>
      <c r="S207" s="43">
        <v>73</v>
      </c>
      <c r="T207" s="43">
        <v>9</v>
      </c>
      <c r="U207" s="43">
        <v>5</v>
      </c>
      <c r="V207" s="43">
        <v>0</v>
      </c>
      <c r="W207" s="43">
        <v>87</v>
      </c>
    </row>
    <row r="208" spans="2:23" ht="20.100000000000001" customHeight="1" thickBot="1" x14ac:dyDescent="0.25">
      <c r="B208" s="4" t="s">
        <v>402</v>
      </c>
      <c r="C208" s="43">
        <v>1</v>
      </c>
      <c r="D208" s="43">
        <v>0</v>
      </c>
      <c r="E208" s="43">
        <v>0</v>
      </c>
      <c r="F208" s="43">
        <v>1</v>
      </c>
      <c r="G208" s="43">
        <v>0</v>
      </c>
      <c r="H208" s="43">
        <v>0</v>
      </c>
      <c r="I208" s="43">
        <v>0</v>
      </c>
      <c r="J208" s="43">
        <v>0</v>
      </c>
      <c r="K208" s="43">
        <v>1</v>
      </c>
      <c r="L208" s="43">
        <v>0</v>
      </c>
      <c r="M208" s="43">
        <v>0</v>
      </c>
      <c r="N208" s="43">
        <v>1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</row>
    <row r="209" spans="2:23" ht="20.100000000000001" customHeight="1" thickBot="1" x14ac:dyDescent="0.25">
      <c r="B209" s="4" t="s">
        <v>403</v>
      </c>
      <c r="C209" s="43">
        <v>5</v>
      </c>
      <c r="D209" s="43">
        <v>0</v>
      </c>
      <c r="E209" s="43">
        <v>1</v>
      </c>
      <c r="F209" s="43">
        <v>6</v>
      </c>
      <c r="G209" s="43">
        <v>0</v>
      </c>
      <c r="H209" s="43">
        <v>0</v>
      </c>
      <c r="I209" s="43">
        <v>0</v>
      </c>
      <c r="J209" s="43">
        <v>0</v>
      </c>
      <c r="K209" s="43">
        <v>5</v>
      </c>
      <c r="L209" s="43">
        <v>0</v>
      </c>
      <c r="M209" s="43">
        <v>1</v>
      </c>
      <c r="N209" s="43">
        <v>6</v>
      </c>
      <c r="O209" s="43">
        <v>0</v>
      </c>
      <c r="P209" s="43">
        <v>0</v>
      </c>
      <c r="Q209" s="43">
        <v>0</v>
      </c>
      <c r="R209" s="43">
        <v>0</v>
      </c>
      <c r="S209" s="43">
        <v>13</v>
      </c>
      <c r="T209" s="43">
        <v>1</v>
      </c>
      <c r="U209" s="43">
        <v>1</v>
      </c>
      <c r="V209" s="43">
        <v>0</v>
      </c>
      <c r="W209" s="43">
        <v>15</v>
      </c>
    </row>
    <row r="210" spans="2:23" ht="20.100000000000001" customHeight="1" thickBot="1" x14ac:dyDescent="0.25">
      <c r="B210" s="4" t="s">
        <v>404</v>
      </c>
      <c r="C210" s="43">
        <v>1</v>
      </c>
      <c r="D210" s="43">
        <v>0</v>
      </c>
      <c r="E210" s="43">
        <v>1</v>
      </c>
      <c r="F210" s="43">
        <v>2</v>
      </c>
      <c r="G210" s="43">
        <v>0</v>
      </c>
      <c r="H210" s="43">
        <v>0</v>
      </c>
      <c r="I210" s="43">
        <v>0</v>
      </c>
      <c r="J210" s="43">
        <v>0</v>
      </c>
      <c r="K210" s="43">
        <v>1</v>
      </c>
      <c r="L210" s="43">
        <v>0</v>
      </c>
      <c r="M210" s="43">
        <v>1</v>
      </c>
      <c r="N210" s="43">
        <v>2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</row>
    <row r="211" spans="2:23" ht="20.100000000000001" customHeight="1" thickBot="1" x14ac:dyDescent="0.25">
      <c r="B211" s="4" t="s">
        <v>405</v>
      </c>
      <c r="C211" s="43">
        <v>2</v>
      </c>
      <c r="D211" s="43">
        <v>0</v>
      </c>
      <c r="E211" s="43">
        <v>0</v>
      </c>
      <c r="F211" s="43">
        <v>2</v>
      </c>
      <c r="G211" s="43">
        <v>0</v>
      </c>
      <c r="H211" s="43">
        <v>0</v>
      </c>
      <c r="I211" s="43">
        <v>0</v>
      </c>
      <c r="J211" s="43">
        <v>0</v>
      </c>
      <c r="K211" s="43">
        <v>2</v>
      </c>
      <c r="L211" s="43">
        <v>0</v>
      </c>
      <c r="M211" s="43">
        <v>0</v>
      </c>
      <c r="N211" s="43">
        <v>2</v>
      </c>
      <c r="O211" s="43">
        <v>0</v>
      </c>
      <c r="P211" s="43">
        <v>0</v>
      </c>
      <c r="Q211" s="43">
        <v>0</v>
      </c>
      <c r="R211" s="43">
        <v>0</v>
      </c>
      <c r="S211" s="43">
        <v>4</v>
      </c>
      <c r="T211" s="43">
        <v>0</v>
      </c>
      <c r="U211" s="43">
        <v>0</v>
      </c>
      <c r="V211" s="43">
        <v>0</v>
      </c>
      <c r="W211" s="43">
        <v>4</v>
      </c>
    </row>
    <row r="212" spans="2:23" ht="20.100000000000001" customHeight="1" thickBot="1" x14ac:dyDescent="0.25">
      <c r="B212" s="4" t="s">
        <v>406</v>
      </c>
      <c r="C212" s="43">
        <v>3</v>
      </c>
      <c r="D212" s="43">
        <v>0</v>
      </c>
      <c r="E212" s="43">
        <v>0</v>
      </c>
      <c r="F212" s="43">
        <v>3</v>
      </c>
      <c r="G212" s="43">
        <v>0</v>
      </c>
      <c r="H212" s="43">
        <v>0</v>
      </c>
      <c r="I212" s="43">
        <v>0</v>
      </c>
      <c r="J212" s="43">
        <v>0</v>
      </c>
      <c r="K212" s="43">
        <v>3</v>
      </c>
      <c r="L212" s="43">
        <v>0</v>
      </c>
      <c r="M212" s="43">
        <v>0</v>
      </c>
      <c r="N212" s="43">
        <v>3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</row>
    <row r="213" spans="2:23" ht="20.100000000000001" customHeight="1" thickBot="1" x14ac:dyDescent="0.25">
      <c r="B213" s="4" t="s">
        <v>640</v>
      </c>
      <c r="C213" s="43">
        <v>3</v>
      </c>
      <c r="D213" s="43">
        <v>0</v>
      </c>
      <c r="E213" s="43">
        <v>0</v>
      </c>
      <c r="F213" s="43">
        <v>3</v>
      </c>
      <c r="G213" s="43">
        <v>0</v>
      </c>
      <c r="H213" s="43">
        <v>0</v>
      </c>
      <c r="I213" s="43">
        <v>0</v>
      </c>
      <c r="J213" s="43">
        <v>0</v>
      </c>
      <c r="K213" s="43">
        <v>3</v>
      </c>
      <c r="L213" s="43">
        <v>0</v>
      </c>
      <c r="M213" s="43">
        <v>0</v>
      </c>
      <c r="N213" s="43">
        <v>3</v>
      </c>
      <c r="O213" s="43">
        <v>0</v>
      </c>
      <c r="P213" s="43">
        <v>0</v>
      </c>
      <c r="Q213" s="43">
        <v>0</v>
      </c>
      <c r="R213" s="43">
        <v>0</v>
      </c>
      <c r="S213" s="43">
        <v>8</v>
      </c>
      <c r="T213" s="43">
        <v>0</v>
      </c>
      <c r="U213" s="43">
        <v>0</v>
      </c>
      <c r="V213" s="43">
        <v>0</v>
      </c>
      <c r="W213" s="43">
        <v>8</v>
      </c>
    </row>
    <row r="214" spans="2:23" ht="20.100000000000001" customHeight="1" thickBot="1" x14ac:dyDescent="0.25">
      <c r="B214" s="4" t="s">
        <v>407</v>
      </c>
      <c r="C214" s="43">
        <v>7</v>
      </c>
      <c r="D214" s="43">
        <v>0</v>
      </c>
      <c r="E214" s="43">
        <v>2</v>
      </c>
      <c r="F214" s="43">
        <v>9</v>
      </c>
      <c r="G214" s="43">
        <v>0</v>
      </c>
      <c r="H214" s="43">
        <v>0</v>
      </c>
      <c r="I214" s="43">
        <v>0</v>
      </c>
      <c r="J214" s="43">
        <v>0</v>
      </c>
      <c r="K214" s="43">
        <v>7</v>
      </c>
      <c r="L214" s="43">
        <v>0</v>
      </c>
      <c r="M214" s="43">
        <v>2</v>
      </c>
      <c r="N214" s="43">
        <v>9</v>
      </c>
      <c r="O214" s="43">
        <v>0</v>
      </c>
      <c r="P214" s="43">
        <v>0</v>
      </c>
      <c r="Q214" s="43">
        <v>0</v>
      </c>
      <c r="R214" s="43">
        <v>0</v>
      </c>
      <c r="S214" s="43">
        <v>9</v>
      </c>
      <c r="T214" s="43">
        <v>2</v>
      </c>
      <c r="U214" s="43">
        <v>6</v>
      </c>
      <c r="V214" s="43">
        <v>10</v>
      </c>
      <c r="W214" s="43">
        <v>27</v>
      </c>
    </row>
    <row r="215" spans="2:23" ht="20.100000000000001" customHeight="1" thickBot="1" x14ac:dyDescent="0.25">
      <c r="B215" s="4" t="s">
        <v>189</v>
      </c>
      <c r="C215" s="43">
        <v>40</v>
      </c>
      <c r="D215" s="43">
        <v>0</v>
      </c>
      <c r="E215" s="43">
        <v>0</v>
      </c>
      <c r="F215" s="43">
        <v>40</v>
      </c>
      <c r="G215" s="43">
        <v>10</v>
      </c>
      <c r="H215" s="43">
        <v>0</v>
      </c>
      <c r="I215" s="43">
        <v>0</v>
      </c>
      <c r="J215" s="43">
        <v>10</v>
      </c>
      <c r="K215" s="43">
        <v>30</v>
      </c>
      <c r="L215" s="43">
        <v>0</v>
      </c>
      <c r="M215" s="43">
        <v>0</v>
      </c>
      <c r="N215" s="43">
        <v>30</v>
      </c>
      <c r="O215" s="43">
        <v>0</v>
      </c>
      <c r="P215" s="43">
        <v>0</v>
      </c>
      <c r="Q215" s="43">
        <v>0</v>
      </c>
      <c r="R215" s="43">
        <v>0</v>
      </c>
      <c r="S215" s="43">
        <v>15</v>
      </c>
      <c r="T215" s="43">
        <v>0</v>
      </c>
      <c r="U215" s="43">
        <v>0</v>
      </c>
      <c r="V215" s="43">
        <v>0</v>
      </c>
      <c r="W215" s="43">
        <v>15</v>
      </c>
    </row>
    <row r="216" spans="2:23" ht="20.100000000000001" customHeight="1" thickBot="1" x14ac:dyDescent="0.25">
      <c r="B216" s="4" t="s">
        <v>408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7</v>
      </c>
      <c r="T216" s="43">
        <v>1</v>
      </c>
      <c r="U216" s="43">
        <v>0</v>
      </c>
      <c r="V216" s="43">
        <v>0</v>
      </c>
      <c r="W216" s="43">
        <v>8</v>
      </c>
    </row>
    <row r="217" spans="2:23" ht="20.100000000000001" customHeight="1" thickBot="1" x14ac:dyDescent="0.25">
      <c r="B217" s="4" t="s">
        <v>409</v>
      </c>
      <c r="C217" s="43">
        <v>3</v>
      </c>
      <c r="D217" s="43">
        <v>0</v>
      </c>
      <c r="E217" s="43">
        <v>0</v>
      </c>
      <c r="F217" s="43">
        <v>3</v>
      </c>
      <c r="G217" s="43">
        <v>0</v>
      </c>
      <c r="H217" s="43">
        <v>0</v>
      </c>
      <c r="I217" s="43">
        <v>0</v>
      </c>
      <c r="J217" s="43">
        <v>0</v>
      </c>
      <c r="K217" s="43">
        <v>3</v>
      </c>
      <c r="L217" s="43">
        <v>0</v>
      </c>
      <c r="M217" s="43">
        <v>0</v>
      </c>
      <c r="N217" s="43">
        <v>3</v>
      </c>
      <c r="O217" s="43">
        <v>0</v>
      </c>
      <c r="P217" s="43">
        <v>0</v>
      </c>
      <c r="Q217" s="43">
        <v>0</v>
      </c>
      <c r="R217" s="43">
        <v>0</v>
      </c>
      <c r="S217" s="43">
        <v>6</v>
      </c>
      <c r="T217" s="43">
        <v>0</v>
      </c>
      <c r="U217" s="43">
        <v>0</v>
      </c>
      <c r="V217" s="43">
        <v>0</v>
      </c>
      <c r="W217" s="43">
        <v>6</v>
      </c>
    </row>
    <row r="218" spans="2:23" ht="20.100000000000001" customHeight="1" thickBot="1" x14ac:dyDescent="0.25">
      <c r="B218" s="4" t="s">
        <v>410</v>
      </c>
      <c r="C218" s="43">
        <v>1</v>
      </c>
      <c r="D218" s="43">
        <v>0</v>
      </c>
      <c r="E218" s="43">
        <v>0</v>
      </c>
      <c r="F218" s="43">
        <v>1</v>
      </c>
      <c r="G218" s="43">
        <v>0</v>
      </c>
      <c r="H218" s="43">
        <v>0</v>
      </c>
      <c r="I218" s="43">
        <v>0</v>
      </c>
      <c r="J218" s="43">
        <v>0</v>
      </c>
      <c r="K218" s="43">
        <v>1</v>
      </c>
      <c r="L218" s="43">
        <v>0</v>
      </c>
      <c r="M218" s="43">
        <v>0</v>
      </c>
      <c r="N218" s="43">
        <v>1</v>
      </c>
      <c r="O218" s="43">
        <v>0</v>
      </c>
      <c r="P218" s="43">
        <v>0</v>
      </c>
      <c r="Q218" s="43">
        <v>0</v>
      </c>
      <c r="R218" s="43">
        <v>0</v>
      </c>
      <c r="S218" s="43">
        <v>7</v>
      </c>
      <c r="T218" s="43">
        <v>3</v>
      </c>
      <c r="U218" s="43">
        <v>1</v>
      </c>
      <c r="V218" s="43">
        <v>1</v>
      </c>
      <c r="W218" s="43">
        <v>12</v>
      </c>
    </row>
    <row r="219" spans="2:23" ht="20.100000000000001" customHeight="1" thickBot="1" x14ac:dyDescent="0.25">
      <c r="B219" s="4" t="s">
        <v>411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</row>
    <row r="220" spans="2:23" ht="20.100000000000001" customHeight="1" thickBot="1" x14ac:dyDescent="0.25">
      <c r="B220" s="4" t="s">
        <v>412</v>
      </c>
      <c r="C220" s="43">
        <v>5</v>
      </c>
      <c r="D220" s="43">
        <v>1</v>
      </c>
      <c r="E220" s="43">
        <v>2</v>
      </c>
      <c r="F220" s="43">
        <v>8</v>
      </c>
      <c r="G220" s="43">
        <v>1</v>
      </c>
      <c r="H220" s="43">
        <v>0</v>
      </c>
      <c r="I220" s="43">
        <v>1</v>
      </c>
      <c r="J220" s="43">
        <v>2</v>
      </c>
      <c r="K220" s="43">
        <v>4</v>
      </c>
      <c r="L220" s="43">
        <v>1</v>
      </c>
      <c r="M220" s="43">
        <v>1</v>
      </c>
      <c r="N220" s="43">
        <v>6</v>
      </c>
      <c r="O220" s="43">
        <v>0</v>
      </c>
      <c r="P220" s="43">
        <v>0</v>
      </c>
      <c r="Q220" s="43">
        <v>0</v>
      </c>
      <c r="R220" s="43">
        <v>0</v>
      </c>
      <c r="S220" s="43">
        <v>7</v>
      </c>
      <c r="T220" s="43">
        <v>2</v>
      </c>
      <c r="U220" s="43">
        <v>2</v>
      </c>
      <c r="V220" s="43">
        <v>2</v>
      </c>
      <c r="W220" s="43">
        <v>13</v>
      </c>
    </row>
    <row r="221" spans="2:23" ht="20.100000000000001" customHeight="1" thickBot="1" x14ac:dyDescent="0.25">
      <c r="B221" s="4" t="s">
        <v>413</v>
      </c>
      <c r="C221" s="43">
        <v>10</v>
      </c>
      <c r="D221" s="43">
        <v>0</v>
      </c>
      <c r="E221" s="43">
        <v>3</v>
      </c>
      <c r="F221" s="43">
        <v>13</v>
      </c>
      <c r="G221" s="43">
        <v>1</v>
      </c>
      <c r="H221" s="43">
        <v>0</v>
      </c>
      <c r="I221" s="43">
        <v>0</v>
      </c>
      <c r="J221" s="43">
        <v>1</v>
      </c>
      <c r="K221" s="43">
        <v>9</v>
      </c>
      <c r="L221" s="43">
        <v>0</v>
      </c>
      <c r="M221" s="43">
        <v>3</v>
      </c>
      <c r="N221" s="43">
        <v>12</v>
      </c>
      <c r="O221" s="43">
        <v>0</v>
      </c>
      <c r="P221" s="43">
        <v>0</v>
      </c>
      <c r="Q221" s="43">
        <v>0</v>
      </c>
      <c r="R221" s="43">
        <v>0</v>
      </c>
      <c r="S221" s="43">
        <v>22</v>
      </c>
      <c r="T221" s="43">
        <v>1</v>
      </c>
      <c r="U221" s="43">
        <v>4</v>
      </c>
      <c r="V221" s="43">
        <v>1</v>
      </c>
      <c r="W221" s="43">
        <v>28</v>
      </c>
    </row>
    <row r="222" spans="2:23" ht="20.100000000000001" customHeight="1" thickBot="1" x14ac:dyDescent="0.25">
      <c r="B222" s="4" t="s">
        <v>414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</row>
    <row r="223" spans="2:23" ht="20.100000000000001" customHeight="1" thickBot="1" x14ac:dyDescent="0.25">
      <c r="B223" s="4" t="s">
        <v>415</v>
      </c>
      <c r="C223" s="43">
        <v>7</v>
      </c>
      <c r="D223" s="43">
        <v>0</v>
      </c>
      <c r="E223" s="43">
        <v>1</v>
      </c>
      <c r="F223" s="43">
        <v>8</v>
      </c>
      <c r="G223" s="43">
        <v>7</v>
      </c>
      <c r="H223" s="43">
        <v>0</v>
      </c>
      <c r="I223" s="43">
        <v>1</v>
      </c>
      <c r="J223" s="43">
        <v>8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</row>
    <row r="224" spans="2:23" ht="20.100000000000001" customHeight="1" thickBot="1" x14ac:dyDescent="0.25">
      <c r="B224" s="4" t="s">
        <v>190</v>
      </c>
      <c r="C224" s="43">
        <v>14</v>
      </c>
      <c r="D224" s="43">
        <v>0</v>
      </c>
      <c r="E224" s="43">
        <v>0</v>
      </c>
      <c r="F224" s="43">
        <v>14</v>
      </c>
      <c r="G224" s="43">
        <v>0</v>
      </c>
      <c r="H224" s="43">
        <v>0</v>
      </c>
      <c r="I224" s="43">
        <v>0</v>
      </c>
      <c r="J224" s="43">
        <v>0</v>
      </c>
      <c r="K224" s="43">
        <v>14</v>
      </c>
      <c r="L224" s="43">
        <v>0</v>
      </c>
      <c r="M224" s="43">
        <v>0</v>
      </c>
      <c r="N224" s="43">
        <v>14</v>
      </c>
      <c r="O224" s="43">
        <v>0</v>
      </c>
      <c r="P224" s="43">
        <v>0</v>
      </c>
      <c r="Q224" s="43">
        <v>0</v>
      </c>
      <c r="R224" s="43">
        <v>0</v>
      </c>
      <c r="S224" s="43">
        <v>1</v>
      </c>
      <c r="T224" s="43">
        <v>0</v>
      </c>
      <c r="U224" s="43">
        <v>0</v>
      </c>
      <c r="V224" s="43">
        <v>1</v>
      </c>
      <c r="W224" s="43">
        <v>2</v>
      </c>
    </row>
    <row r="225" spans="2:23" ht="20.100000000000001" customHeight="1" thickBot="1" x14ac:dyDescent="0.25">
      <c r="B225" s="4" t="s">
        <v>416</v>
      </c>
      <c r="C225" s="43">
        <v>10</v>
      </c>
      <c r="D225" s="43">
        <v>0</v>
      </c>
      <c r="E225" s="43">
        <v>0</v>
      </c>
      <c r="F225" s="43">
        <v>10</v>
      </c>
      <c r="G225" s="43">
        <v>3</v>
      </c>
      <c r="H225" s="43">
        <v>0</v>
      </c>
      <c r="I225" s="43">
        <v>0</v>
      </c>
      <c r="J225" s="43">
        <v>3</v>
      </c>
      <c r="K225" s="43">
        <v>7</v>
      </c>
      <c r="L225" s="43">
        <v>0</v>
      </c>
      <c r="M225" s="43">
        <v>0</v>
      </c>
      <c r="N225" s="43">
        <v>7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</row>
    <row r="226" spans="2:23" ht="20.100000000000001" customHeight="1" thickBot="1" x14ac:dyDescent="0.25">
      <c r="B226" s="4" t="s">
        <v>417</v>
      </c>
      <c r="C226" s="43">
        <v>2</v>
      </c>
      <c r="D226" s="43">
        <v>0</v>
      </c>
      <c r="E226" s="43">
        <v>0</v>
      </c>
      <c r="F226" s="43">
        <v>2</v>
      </c>
      <c r="G226" s="43">
        <v>1</v>
      </c>
      <c r="H226" s="43">
        <v>0</v>
      </c>
      <c r="I226" s="43">
        <v>0</v>
      </c>
      <c r="J226" s="43">
        <v>1</v>
      </c>
      <c r="K226" s="43">
        <v>1</v>
      </c>
      <c r="L226" s="43">
        <v>0</v>
      </c>
      <c r="M226" s="43">
        <v>0</v>
      </c>
      <c r="N226" s="43">
        <v>1</v>
      </c>
      <c r="O226" s="43">
        <v>0</v>
      </c>
      <c r="P226" s="43">
        <v>0</v>
      </c>
      <c r="Q226" s="43">
        <v>0</v>
      </c>
      <c r="R226" s="43">
        <v>0</v>
      </c>
      <c r="S226" s="43">
        <v>3</v>
      </c>
      <c r="T226" s="43">
        <v>3</v>
      </c>
      <c r="U226" s="43">
        <v>1</v>
      </c>
      <c r="V226" s="43">
        <v>1</v>
      </c>
      <c r="W226" s="43">
        <v>8</v>
      </c>
    </row>
    <row r="227" spans="2:23" ht="20.100000000000001" customHeight="1" thickBot="1" x14ac:dyDescent="0.25">
      <c r="B227" s="4" t="s">
        <v>418</v>
      </c>
      <c r="C227" s="43">
        <v>1</v>
      </c>
      <c r="D227" s="43">
        <v>0</v>
      </c>
      <c r="E227" s="43">
        <v>0</v>
      </c>
      <c r="F227" s="43">
        <v>1</v>
      </c>
      <c r="G227" s="43">
        <v>1</v>
      </c>
      <c r="H227" s="43">
        <v>0</v>
      </c>
      <c r="I227" s="43">
        <v>0</v>
      </c>
      <c r="J227" s="43">
        <v>1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</row>
    <row r="228" spans="2:23" ht="20.100000000000001" customHeight="1" thickBot="1" x14ac:dyDescent="0.25">
      <c r="B228" s="4" t="s">
        <v>191</v>
      </c>
      <c r="C228" s="43">
        <v>20</v>
      </c>
      <c r="D228" s="43">
        <v>7</v>
      </c>
      <c r="E228" s="43">
        <v>8</v>
      </c>
      <c r="F228" s="43">
        <v>35</v>
      </c>
      <c r="G228" s="43">
        <v>9</v>
      </c>
      <c r="H228" s="43">
        <v>6</v>
      </c>
      <c r="I228" s="43">
        <v>1</v>
      </c>
      <c r="J228" s="43">
        <v>16</v>
      </c>
      <c r="K228" s="43">
        <v>11</v>
      </c>
      <c r="L228" s="43">
        <v>1</v>
      </c>
      <c r="M228" s="43">
        <v>7</v>
      </c>
      <c r="N228" s="43">
        <v>19</v>
      </c>
      <c r="O228" s="43">
        <v>0</v>
      </c>
      <c r="P228" s="43">
        <v>0</v>
      </c>
      <c r="Q228" s="43">
        <v>0</v>
      </c>
      <c r="R228" s="43">
        <v>0</v>
      </c>
      <c r="S228" s="43">
        <v>43</v>
      </c>
      <c r="T228" s="43">
        <v>19</v>
      </c>
      <c r="U228" s="43">
        <v>14</v>
      </c>
      <c r="V228" s="43">
        <v>2</v>
      </c>
      <c r="W228" s="43">
        <v>78</v>
      </c>
    </row>
    <row r="229" spans="2:23" ht="20.100000000000001" customHeight="1" thickBot="1" x14ac:dyDescent="0.25">
      <c r="B229" s="4" t="s">
        <v>419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1</v>
      </c>
      <c r="T229" s="43">
        <v>0</v>
      </c>
      <c r="U229" s="43">
        <v>0</v>
      </c>
      <c r="V229" s="43">
        <v>0</v>
      </c>
      <c r="W229" s="43">
        <v>1</v>
      </c>
    </row>
    <row r="230" spans="2:23" ht="20.100000000000001" customHeight="1" thickBot="1" x14ac:dyDescent="0.25">
      <c r="B230" s="4" t="s">
        <v>420</v>
      </c>
      <c r="C230" s="43">
        <v>3</v>
      </c>
      <c r="D230" s="43">
        <v>0</v>
      </c>
      <c r="E230" s="43">
        <v>0</v>
      </c>
      <c r="F230" s="43">
        <v>3</v>
      </c>
      <c r="G230" s="43">
        <v>1</v>
      </c>
      <c r="H230" s="43">
        <v>0</v>
      </c>
      <c r="I230" s="43">
        <v>0</v>
      </c>
      <c r="J230" s="43">
        <v>1</v>
      </c>
      <c r="K230" s="43">
        <v>2</v>
      </c>
      <c r="L230" s="43">
        <v>0</v>
      </c>
      <c r="M230" s="43">
        <v>0</v>
      </c>
      <c r="N230" s="43">
        <v>2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</row>
    <row r="231" spans="2:23" ht="20.100000000000001" customHeight="1" thickBot="1" x14ac:dyDescent="0.25">
      <c r="B231" s="4" t="s">
        <v>421</v>
      </c>
      <c r="C231" s="43">
        <v>2</v>
      </c>
      <c r="D231" s="43">
        <v>0</v>
      </c>
      <c r="E231" s="43">
        <v>0</v>
      </c>
      <c r="F231" s="43">
        <v>2</v>
      </c>
      <c r="G231" s="43">
        <v>0</v>
      </c>
      <c r="H231" s="43">
        <v>0</v>
      </c>
      <c r="I231" s="43">
        <v>0</v>
      </c>
      <c r="J231" s="43">
        <v>0</v>
      </c>
      <c r="K231" s="43">
        <v>2</v>
      </c>
      <c r="L231" s="43">
        <v>0</v>
      </c>
      <c r="M231" s="43">
        <v>0</v>
      </c>
      <c r="N231" s="43">
        <v>2</v>
      </c>
      <c r="O231" s="43">
        <v>0</v>
      </c>
      <c r="P231" s="43">
        <v>0</v>
      </c>
      <c r="Q231" s="43">
        <v>0</v>
      </c>
      <c r="R231" s="43">
        <v>0</v>
      </c>
      <c r="S231" s="43">
        <v>7</v>
      </c>
      <c r="T231" s="43">
        <v>0</v>
      </c>
      <c r="U231" s="43">
        <v>0</v>
      </c>
      <c r="V231" s="43">
        <v>0</v>
      </c>
      <c r="W231" s="43">
        <v>7</v>
      </c>
    </row>
    <row r="232" spans="2:23" ht="20.100000000000001" customHeight="1" thickBot="1" x14ac:dyDescent="0.25">
      <c r="B232" s="4" t="s">
        <v>422</v>
      </c>
      <c r="C232" s="43">
        <v>4</v>
      </c>
      <c r="D232" s="43">
        <v>0</v>
      </c>
      <c r="E232" s="43">
        <v>1</v>
      </c>
      <c r="F232" s="43">
        <v>5</v>
      </c>
      <c r="G232" s="43">
        <v>3</v>
      </c>
      <c r="H232" s="43">
        <v>0</v>
      </c>
      <c r="I232" s="43">
        <v>0</v>
      </c>
      <c r="J232" s="43">
        <v>3</v>
      </c>
      <c r="K232" s="43">
        <v>1</v>
      </c>
      <c r="L232" s="43">
        <v>0</v>
      </c>
      <c r="M232" s="43">
        <v>1</v>
      </c>
      <c r="N232" s="43">
        <v>2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</row>
    <row r="233" spans="2:23" ht="20.100000000000001" customHeight="1" thickBot="1" x14ac:dyDescent="0.25">
      <c r="B233" s="4" t="s">
        <v>423</v>
      </c>
      <c r="C233" s="43">
        <v>24</v>
      </c>
      <c r="D233" s="43">
        <v>26</v>
      </c>
      <c r="E233" s="43">
        <v>22</v>
      </c>
      <c r="F233" s="43">
        <v>72</v>
      </c>
      <c r="G233" s="43">
        <v>0</v>
      </c>
      <c r="H233" s="43">
        <v>0</v>
      </c>
      <c r="I233" s="43">
        <v>0</v>
      </c>
      <c r="J233" s="43">
        <v>0</v>
      </c>
      <c r="K233" s="43">
        <v>24</v>
      </c>
      <c r="L233" s="43">
        <v>26</v>
      </c>
      <c r="M233" s="43">
        <v>22</v>
      </c>
      <c r="N233" s="43">
        <v>72</v>
      </c>
      <c r="O233" s="43">
        <v>0</v>
      </c>
      <c r="P233" s="43">
        <v>0</v>
      </c>
      <c r="Q233" s="43">
        <v>0</v>
      </c>
      <c r="R233" s="43">
        <v>0</v>
      </c>
      <c r="S233" s="43">
        <v>116</v>
      </c>
      <c r="T233" s="43">
        <v>11</v>
      </c>
      <c r="U233" s="43">
        <v>32</v>
      </c>
      <c r="V233" s="43">
        <v>18</v>
      </c>
      <c r="W233" s="43">
        <v>177</v>
      </c>
    </row>
    <row r="234" spans="2:23" ht="20.100000000000001" customHeight="1" thickBot="1" x14ac:dyDescent="0.25">
      <c r="B234" s="4" t="s">
        <v>424</v>
      </c>
      <c r="C234" s="43">
        <v>18</v>
      </c>
      <c r="D234" s="43">
        <v>0</v>
      </c>
      <c r="E234" s="43">
        <v>8</v>
      </c>
      <c r="F234" s="43">
        <v>26</v>
      </c>
      <c r="G234" s="43">
        <v>5</v>
      </c>
      <c r="H234" s="43">
        <v>0</v>
      </c>
      <c r="I234" s="43">
        <v>0</v>
      </c>
      <c r="J234" s="43">
        <v>5</v>
      </c>
      <c r="K234" s="43">
        <v>13</v>
      </c>
      <c r="L234" s="43">
        <v>0</v>
      </c>
      <c r="M234" s="43">
        <v>8</v>
      </c>
      <c r="N234" s="43">
        <v>21</v>
      </c>
      <c r="O234" s="43">
        <v>0</v>
      </c>
      <c r="P234" s="43">
        <v>0</v>
      </c>
      <c r="Q234" s="43">
        <v>0</v>
      </c>
      <c r="R234" s="43">
        <v>0</v>
      </c>
      <c r="S234" s="43">
        <v>44</v>
      </c>
      <c r="T234" s="43">
        <v>4</v>
      </c>
      <c r="U234" s="43">
        <v>0</v>
      </c>
      <c r="V234" s="43">
        <v>2</v>
      </c>
      <c r="W234" s="43">
        <v>50</v>
      </c>
    </row>
    <row r="235" spans="2:23" ht="20.100000000000001" customHeight="1" thickBot="1" x14ac:dyDescent="0.25">
      <c r="B235" s="4" t="s">
        <v>192</v>
      </c>
      <c r="C235" s="43">
        <v>13</v>
      </c>
      <c r="D235" s="43">
        <v>1</v>
      </c>
      <c r="E235" s="43">
        <v>1</v>
      </c>
      <c r="F235" s="43">
        <v>15</v>
      </c>
      <c r="G235" s="43">
        <v>5</v>
      </c>
      <c r="H235" s="43">
        <v>0</v>
      </c>
      <c r="I235" s="43">
        <v>0</v>
      </c>
      <c r="J235" s="43">
        <v>5</v>
      </c>
      <c r="K235" s="43">
        <v>8</v>
      </c>
      <c r="L235" s="43">
        <v>1</v>
      </c>
      <c r="M235" s="43">
        <v>1</v>
      </c>
      <c r="N235" s="43">
        <v>10</v>
      </c>
      <c r="O235" s="43">
        <v>0</v>
      </c>
      <c r="P235" s="43">
        <v>0</v>
      </c>
      <c r="Q235" s="43">
        <v>0</v>
      </c>
      <c r="R235" s="43">
        <v>0</v>
      </c>
      <c r="S235" s="43">
        <v>41</v>
      </c>
      <c r="T235" s="43">
        <v>7</v>
      </c>
      <c r="U235" s="43">
        <v>7</v>
      </c>
      <c r="V235" s="43">
        <v>10</v>
      </c>
      <c r="W235" s="43">
        <v>65</v>
      </c>
    </row>
    <row r="236" spans="2:23" ht="20.100000000000001" customHeight="1" thickBot="1" x14ac:dyDescent="0.25">
      <c r="B236" s="4" t="s">
        <v>425</v>
      </c>
      <c r="C236" s="43">
        <v>27</v>
      </c>
      <c r="D236" s="43">
        <v>1</v>
      </c>
      <c r="E236" s="43">
        <v>3</v>
      </c>
      <c r="F236" s="43">
        <v>31</v>
      </c>
      <c r="G236" s="43">
        <v>14</v>
      </c>
      <c r="H236" s="43">
        <v>0</v>
      </c>
      <c r="I236" s="43">
        <v>2</v>
      </c>
      <c r="J236" s="43">
        <v>16</v>
      </c>
      <c r="K236" s="43">
        <v>13</v>
      </c>
      <c r="L236" s="43">
        <v>1</v>
      </c>
      <c r="M236" s="43">
        <v>1</v>
      </c>
      <c r="N236" s="43">
        <v>15</v>
      </c>
      <c r="O236" s="43">
        <v>0</v>
      </c>
      <c r="P236" s="43">
        <v>0</v>
      </c>
      <c r="Q236" s="43">
        <v>0</v>
      </c>
      <c r="R236" s="43">
        <v>0</v>
      </c>
      <c r="S236" s="43">
        <v>23</v>
      </c>
      <c r="T236" s="43">
        <v>4</v>
      </c>
      <c r="U236" s="43">
        <v>5</v>
      </c>
      <c r="V236" s="43">
        <v>3</v>
      </c>
      <c r="W236" s="43">
        <v>35</v>
      </c>
    </row>
    <row r="237" spans="2:23" ht="20.100000000000001" customHeight="1" thickBot="1" x14ac:dyDescent="0.25">
      <c r="B237" s="4" t="s">
        <v>426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11</v>
      </c>
      <c r="T237" s="43">
        <v>0</v>
      </c>
      <c r="U237" s="43">
        <v>0</v>
      </c>
      <c r="V237" s="43">
        <v>0</v>
      </c>
      <c r="W237" s="43">
        <v>11</v>
      </c>
    </row>
    <row r="238" spans="2:23" ht="20.100000000000001" customHeight="1" thickBot="1" x14ac:dyDescent="0.25">
      <c r="B238" s="4" t="s">
        <v>427</v>
      </c>
      <c r="C238" s="43">
        <v>7</v>
      </c>
      <c r="D238" s="43">
        <v>0</v>
      </c>
      <c r="E238" s="43">
        <v>0</v>
      </c>
      <c r="F238" s="43">
        <v>7</v>
      </c>
      <c r="G238" s="43">
        <v>1</v>
      </c>
      <c r="H238" s="43">
        <v>0</v>
      </c>
      <c r="I238" s="43">
        <v>0</v>
      </c>
      <c r="J238" s="43">
        <v>1</v>
      </c>
      <c r="K238" s="43">
        <v>6</v>
      </c>
      <c r="L238" s="43">
        <v>0</v>
      </c>
      <c r="M238" s="43">
        <v>0</v>
      </c>
      <c r="N238" s="43">
        <v>6</v>
      </c>
      <c r="O238" s="43">
        <v>0</v>
      </c>
      <c r="P238" s="43">
        <v>0</v>
      </c>
      <c r="Q238" s="43">
        <v>0</v>
      </c>
      <c r="R238" s="43">
        <v>0</v>
      </c>
      <c r="S238" s="43">
        <v>21</v>
      </c>
      <c r="T238" s="43">
        <v>3</v>
      </c>
      <c r="U238" s="43">
        <v>0</v>
      </c>
      <c r="V238" s="43">
        <v>0</v>
      </c>
      <c r="W238" s="43">
        <v>24</v>
      </c>
    </row>
    <row r="239" spans="2:23" ht="20.100000000000001" customHeight="1" thickBot="1" x14ac:dyDescent="0.25">
      <c r="B239" s="4" t="s">
        <v>428</v>
      </c>
      <c r="C239" s="43">
        <v>17</v>
      </c>
      <c r="D239" s="43">
        <v>1</v>
      </c>
      <c r="E239" s="43">
        <v>0</v>
      </c>
      <c r="F239" s="43">
        <v>18</v>
      </c>
      <c r="G239" s="43">
        <v>6</v>
      </c>
      <c r="H239" s="43">
        <v>1</v>
      </c>
      <c r="I239" s="43">
        <v>0</v>
      </c>
      <c r="J239" s="43">
        <v>7</v>
      </c>
      <c r="K239" s="43">
        <v>11</v>
      </c>
      <c r="L239" s="43">
        <v>0</v>
      </c>
      <c r="M239" s="43">
        <v>0</v>
      </c>
      <c r="N239" s="43">
        <v>11</v>
      </c>
      <c r="O239" s="43">
        <v>0</v>
      </c>
      <c r="P239" s="43">
        <v>0</v>
      </c>
      <c r="Q239" s="43">
        <v>0</v>
      </c>
      <c r="R239" s="43">
        <v>0</v>
      </c>
      <c r="S239" s="43">
        <v>87</v>
      </c>
      <c r="T239" s="43">
        <v>21</v>
      </c>
      <c r="U239" s="43">
        <v>14</v>
      </c>
      <c r="V239" s="43">
        <v>0</v>
      </c>
      <c r="W239" s="43">
        <v>122</v>
      </c>
    </row>
    <row r="240" spans="2:23" ht="20.100000000000001" customHeight="1" thickBot="1" x14ac:dyDescent="0.25">
      <c r="B240" s="4" t="s">
        <v>429</v>
      </c>
      <c r="C240" s="43">
        <v>22</v>
      </c>
      <c r="D240" s="43">
        <v>1</v>
      </c>
      <c r="E240" s="43">
        <v>0</v>
      </c>
      <c r="F240" s="43">
        <v>23</v>
      </c>
      <c r="G240" s="43">
        <v>8</v>
      </c>
      <c r="H240" s="43">
        <v>0</v>
      </c>
      <c r="I240" s="43">
        <v>0</v>
      </c>
      <c r="J240" s="43">
        <v>8</v>
      </c>
      <c r="K240" s="43">
        <v>14</v>
      </c>
      <c r="L240" s="43">
        <v>1</v>
      </c>
      <c r="M240" s="43">
        <v>0</v>
      </c>
      <c r="N240" s="43">
        <v>15</v>
      </c>
      <c r="O240" s="43">
        <v>0</v>
      </c>
      <c r="P240" s="43">
        <v>0</v>
      </c>
      <c r="Q240" s="43">
        <v>0</v>
      </c>
      <c r="R240" s="43">
        <v>0</v>
      </c>
      <c r="S240" s="43">
        <v>79</v>
      </c>
      <c r="T240" s="43">
        <v>19</v>
      </c>
      <c r="U240" s="43">
        <v>5</v>
      </c>
      <c r="V240" s="43">
        <v>1</v>
      </c>
      <c r="W240" s="43">
        <v>104</v>
      </c>
    </row>
    <row r="241" spans="2:23" ht="20.100000000000001" customHeight="1" thickBot="1" x14ac:dyDescent="0.25">
      <c r="B241" s="4" t="s">
        <v>430</v>
      </c>
      <c r="C241" s="43">
        <v>25</v>
      </c>
      <c r="D241" s="43">
        <v>0</v>
      </c>
      <c r="E241" s="43">
        <v>1</v>
      </c>
      <c r="F241" s="43">
        <v>26</v>
      </c>
      <c r="G241" s="43">
        <v>15</v>
      </c>
      <c r="H241" s="43">
        <v>0</v>
      </c>
      <c r="I241" s="43">
        <v>1</v>
      </c>
      <c r="J241" s="43">
        <v>16</v>
      </c>
      <c r="K241" s="43">
        <v>10</v>
      </c>
      <c r="L241" s="43">
        <v>0</v>
      </c>
      <c r="M241" s="43">
        <v>0</v>
      </c>
      <c r="N241" s="43">
        <v>10</v>
      </c>
      <c r="O241" s="43">
        <v>0</v>
      </c>
      <c r="P241" s="43">
        <v>0</v>
      </c>
      <c r="Q241" s="43">
        <v>0</v>
      </c>
      <c r="R241" s="43">
        <v>0</v>
      </c>
      <c r="S241" s="43">
        <v>101</v>
      </c>
      <c r="T241" s="43">
        <v>5</v>
      </c>
      <c r="U241" s="43">
        <v>15</v>
      </c>
      <c r="V241" s="43">
        <v>19</v>
      </c>
      <c r="W241" s="43">
        <v>140</v>
      </c>
    </row>
    <row r="242" spans="2:23" ht="20.100000000000001" customHeight="1" thickBot="1" x14ac:dyDescent="0.25">
      <c r="B242" s="4" t="s">
        <v>431</v>
      </c>
      <c r="C242" s="43">
        <v>4</v>
      </c>
      <c r="D242" s="43">
        <v>0</v>
      </c>
      <c r="E242" s="43">
        <v>0</v>
      </c>
      <c r="F242" s="43">
        <v>4</v>
      </c>
      <c r="G242" s="43">
        <v>3</v>
      </c>
      <c r="H242" s="43">
        <v>0</v>
      </c>
      <c r="I242" s="43">
        <v>0</v>
      </c>
      <c r="J242" s="43">
        <v>3</v>
      </c>
      <c r="K242" s="43">
        <v>1</v>
      </c>
      <c r="L242" s="43">
        <v>0</v>
      </c>
      <c r="M242" s="43">
        <v>0</v>
      </c>
      <c r="N242" s="43">
        <v>1</v>
      </c>
      <c r="O242" s="43">
        <v>0</v>
      </c>
      <c r="P242" s="43">
        <v>0</v>
      </c>
      <c r="Q242" s="43">
        <v>0</v>
      </c>
      <c r="R242" s="43">
        <v>0</v>
      </c>
      <c r="S242" s="43">
        <v>29</v>
      </c>
      <c r="T242" s="43">
        <v>7</v>
      </c>
      <c r="U242" s="43">
        <v>12</v>
      </c>
      <c r="V242" s="43">
        <v>1</v>
      </c>
      <c r="W242" s="43">
        <v>49</v>
      </c>
    </row>
    <row r="243" spans="2:23" ht="20.100000000000001" customHeight="1" thickBot="1" x14ac:dyDescent="0.25">
      <c r="B243" s="4" t="s">
        <v>432</v>
      </c>
      <c r="C243" s="43">
        <v>4</v>
      </c>
      <c r="D243" s="43">
        <v>2</v>
      </c>
      <c r="E243" s="43">
        <v>1</v>
      </c>
      <c r="F243" s="43">
        <v>7</v>
      </c>
      <c r="G243" s="43">
        <v>0</v>
      </c>
      <c r="H243" s="43">
        <v>0</v>
      </c>
      <c r="I243" s="43">
        <v>0</v>
      </c>
      <c r="J243" s="43">
        <v>0</v>
      </c>
      <c r="K243" s="43">
        <v>4</v>
      </c>
      <c r="L243" s="43">
        <v>2</v>
      </c>
      <c r="M243" s="43">
        <v>1</v>
      </c>
      <c r="N243" s="43">
        <v>7</v>
      </c>
      <c r="O243" s="43">
        <v>0</v>
      </c>
      <c r="P243" s="43">
        <v>0</v>
      </c>
      <c r="Q243" s="43">
        <v>0</v>
      </c>
      <c r="R243" s="43">
        <v>0</v>
      </c>
      <c r="S243" s="43">
        <v>44</v>
      </c>
      <c r="T243" s="43">
        <v>6</v>
      </c>
      <c r="U243" s="43">
        <v>6</v>
      </c>
      <c r="V243" s="43">
        <v>0</v>
      </c>
      <c r="W243" s="43">
        <v>56</v>
      </c>
    </row>
    <row r="244" spans="2:23" ht="20.100000000000001" customHeight="1" thickBot="1" x14ac:dyDescent="0.25">
      <c r="B244" s="4" t="s">
        <v>433</v>
      </c>
      <c r="C244" s="43">
        <v>21</v>
      </c>
      <c r="D244" s="43">
        <v>0</v>
      </c>
      <c r="E244" s="43">
        <v>0</v>
      </c>
      <c r="F244" s="43">
        <v>21</v>
      </c>
      <c r="G244" s="43">
        <v>17</v>
      </c>
      <c r="H244" s="43">
        <v>0</v>
      </c>
      <c r="I244" s="43">
        <v>0</v>
      </c>
      <c r="J244" s="43">
        <v>17</v>
      </c>
      <c r="K244" s="43">
        <v>4</v>
      </c>
      <c r="L244" s="43">
        <v>0</v>
      </c>
      <c r="M244" s="43">
        <v>0</v>
      </c>
      <c r="N244" s="43">
        <v>4</v>
      </c>
      <c r="O244" s="43">
        <v>0</v>
      </c>
      <c r="P244" s="43">
        <v>0</v>
      </c>
      <c r="Q244" s="43">
        <v>0</v>
      </c>
      <c r="R244" s="43">
        <v>0</v>
      </c>
      <c r="S244" s="43">
        <v>21</v>
      </c>
      <c r="T244" s="43">
        <v>5</v>
      </c>
      <c r="U244" s="43">
        <v>4</v>
      </c>
      <c r="V244" s="43">
        <v>4</v>
      </c>
      <c r="W244" s="43">
        <v>34</v>
      </c>
    </row>
    <row r="245" spans="2:23" ht="20.100000000000001" customHeight="1" thickBot="1" x14ac:dyDescent="0.25">
      <c r="B245" s="4" t="s">
        <v>434</v>
      </c>
      <c r="C245" s="43">
        <v>1</v>
      </c>
      <c r="D245" s="43">
        <v>0</v>
      </c>
      <c r="E245" s="43">
        <v>1</v>
      </c>
      <c r="F245" s="43">
        <v>2</v>
      </c>
      <c r="G245" s="43">
        <v>0</v>
      </c>
      <c r="H245" s="43">
        <v>0</v>
      </c>
      <c r="I245" s="43">
        <v>0</v>
      </c>
      <c r="J245" s="43">
        <v>0</v>
      </c>
      <c r="K245" s="43">
        <v>1</v>
      </c>
      <c r="L245" s="43">
        <v>0</v>
      </c>
      <c r="M245" s="43">
        <v>1</v>
      </c>
      <c r="N245" s="43">
        <v>2</v>
      </c>
      <c r="O245" s="43">
        <v>0</v>
      </c>
      <c r="P245" s="43">
        <v>0</v>
      </c>
      <c r="Q245" s="43">
        <v>0</v>
      </c>
      <c r="R245" s="43">
        <v>0</v>
      </c>
      <c r="S245" s="43">
        <v>4</v>
      </c>
      <c r="T245" s="43">
        <v>0</v>
      </c>
      <c r="U245" s="43">
        <v>0</v>
      </c>
      <c r="V245" s="43">
        <v>0</v>
      </c>
      <c r="W245" s="43">
        <v>4</v>
      </c>
    </row>
    <row r="246" spans="2:23" ht="20.100000000000001" customHeight="1" thickBot="1" x14ac:dyDescent="0.25">
      <c r="B246" s="4" t="s">
        <v>435</v>
      </c>
      <c r="C246" s="43">
        <v>20</v>
      </c>
      <c r="D246" s="43">
        <v>1</v>
      </c>
      <c r="E246" s="43">
        <v>2</v>
      </c>
      <c r="F246" s="43">
        <v>23</v>
      </c>
      <c r="G246" s="43">
        <v>4</v>
      </c>
      <c r="H246" s="43">
        <v>0</v>
      </c>
      <c r="I246" s="43">
        <v>0</v>
      </c>
      <c r="J246" s="43">
        <v>4</v>
      </c>
      <c r="K246" s="43">
        <v>16</v>
      </c>
      <c r="L246" s="43">
        <v>1</v>
      </c>
      <c r="M246" s="43">
        <v>2</v>
      </c>
      <c r="N246" s="43">
        <v>19</v>
      </c>
      <c r="O246" s="43">
        <v>0</v>
      </c>
      <c r="P246" s="43">
        <v>0</v>
      </c>
      <c r="Q246" s="43">
        <v>0</v>
      </c>
      <c r="R246" s="43">
        <v>0</v>
      </c>
      <c r="S246" s="43">
        <v>40</v>
      </c>
      <c r="T246" s="43">
        <v>11</v>
      </c>
      <c r="U246" s="43">
        <v>9</v>
      </c>
      <c r="V246" s="43">
        <v>3</v>
      </c>
      <c r="W246" s="43">
        <v>63</v>
      </c>
    </row>
    <row r="247" spans="2:23" ht="20.100000000000001" customHeight="1" thickBot="1" x14ac:dyDescent="0.25">
      <c r="B247" s="4" t="s">
        <v>436</v>
      </c>
      <c r="C247" s="43">
        <v>31</v>
      </c>
      <c r="D247" s="43">
        <v>0</v>
      </c>
      <c r="E247" s="43">
        <v>0</v>
      </c>
      <c r="F247" s="43">
        <v>31</v>
      </c>
      <c r="G247" s="43">
        <v>19</v>
      </c>
      <c r="H247" s="43">
        <v>0</v>
      </c>
      <c r="I247" s="43">
        <v>0</v>
      </c>
      <c r="J247" s="43">
        <v>19</v>
      </c>
      <c r="K247" s="43">
        <v>12</v>
      </c>
      <c r="L247" s="43">
        <v>0</v>
      </c>
      <c r="M247" s="43">
        <v>0</v>
      </c>
      <c r="N247" s="43">
        <v>12</v>
      </c>
      <c r="O247" s="43">
        <v>0</v>
      </c>
      <c r="P247" s="43">
        <v>0</v>
      </c>
      <c r="Q247" s="43">
        <v>0</v>
      </c>
      <c r="R247" s="43">
        <v>0</v>
      </c>
      <c r="S247" s="43">
        <v>70</v>
      </c>
      <c r="T247" s="43">
        <v>23</v>
      </c>
      <c r="U247" s="43">
        <v>0</v>
      </c>
      <c r="V247" s="43">
        <v>13</v>
      </c>
      <c r="W247" s="43">
        <v>106</v>
      </c>
    </row>
    <row r="248" spans="2:23" ht="20.100000000000001" customHeight="1" thickBot="1" x14ac:dyDescent="0.25">
      <c r="B248" s="4" t="s">
        <v>193</v>
      </c>
      <c r="C248" s="43">
        <v>91</v>
      </c>
      <c r="D248" s="43">
        <v>2</v>
      </c>
      <c r="E248" s="43">
        <v>11</v>
      </c>
      <c r="F248" s="43">
        <v>104</v>
      </c>
      <c r="G248" s="43">
        <v>19</v>
      </c>
      <c r="H248" s="43">
        <v>0</v>
      </c>
      <c r="I248" s="43">
        <v>0</v>
      </c>
      <c r="J248" s="43">
        <v>19</v>
      </c>
      <c r="K248" s="43">
        <v>72</v>
      </c>
      <c r="L248" s="43">
        <v>2</v>
      </c>
      <c r="M248" s="43">
        <v>11</v>
      </c>
      <c r="N248" s="43">
        <v>85</v>
      </c>
      <c r="O248" s="43">
        <v>0</v>
      </c>
      <c r="P248" s="43">
        <v>0</v>
      </c>
      <c r="Q248" s="43">
        <v>0</v>
      </c>
      <c r="R248" s="43">
        <v>0</v>
      </c>
      <c r="S248" s="43">
        <v>414</v>
      </c>
      <c r="T248" s="43">
        <v>76</v>
      </c>
      <c r="U248" s="43">
        <v>42</v>
      </c>
      <c r="V248" s="43">
        <v>10</v>
      </c>
      <c r="W248" s="43">
        <v>542</v>
      </c>
    </row>
    <row r="249" spans="2:23" ht="20.100000000000001" customHeight="1" thickBot="1" x14ac:dyDescent="0.25">
      <c r="B249" s="4" t="s">
        <v>437</v>
      </c>
      <c r="C249" s="43">
        <v>30</v>
      </c>
      <c r="D249" s="43">
        <v>0</v>
      </c>
      <c r="E249" s="43">
        <v>5</v>
      </c>
      <c r="F249" s="43">
        <v>35</v>
      </c>
      <c r="G249" s="43">
        <v>2</v>
      </c>
      <c r="H249" s="43">
        <v>0</v>
      </c>
      <c r="I249" s="43">
        <v>0</v>
      </c>
      <c r="J249" s="43">
        <v>2</v>
      </c>
      <c r="K249" s="43">
        <v>24</v>
      </c>
      <c r="L249" s="43">
        <v>0</v>
      </c>
      <c r="M249" s="43">
        <v>5</v>
      </c>
      <c r="N249" s="43">
        <v>29</v>
      </c>
      <c r="O249" s="43">
        <v>4</v>
      </c>
      <c r="P249" s="43">
        <v>0</v>
      </c>
      <c r="Q249" s="43">
        <v>0</v>
      </c>
      <c r="R249" s="43">
        <v>4</v>
      </c>
      <c r="S249" s="43">
        <v>4</v>
      </c>
      <c r="T249" s="43">
        <v>0</v>
      </c>
      <c r="U249" s="43">
        <v>5</v>
      </c>
      <c r="V249" s="43">
        <v>0</v>
      </c>
      <c r="W249" s="43">
        <v>9</v>
      </c>
    </row>
    <row r="250" spans="2:23" ht="20.100000000000001" customHeight="1" thickBot="1" x14ac:dyDescent="0.25">
      <c r="B250" s="4" t="s">
        <v>438</v>
      </c>
      <c r="C250" s="43">
        <v>19</v>
      </c>
      <c r="D250" s="43">
        <v>0</v>
      </c>
      <c r="E250" s="43">
        <v>0</v>
      </c>
      <c r="F250" s="43">
        <v>19</v>
      </c>
      <c r="G250" s="43">
        <v>9</v>
      </c>
      <c r="H250" s="43">
        <v>0</v>
      </c>
      <c r="I250" s="43">
        <v>0</v>
      </c>
      <c r="J250" s="43">
        <v>9</v>
      </c>
      <c r="K250" s="43">
        <v>10</v>
      </c>
      <c r="L250" s="43">
        <v>0</v>
      </c>
      <c r="M250" s="43">
        <v>0</v>
      </c>
      <c r="N250" s="43">
        <v>10</v>
      </c>
      <c r="O250" s="43">
        <v>0</v>
      </c>
      <c r="P250" s="43">
        <v>0</v>
      </c>
      <c r="Q250" s="43">
        <v>0</v>
      </c>
      <c r="R250" s="43">
        <v>0</v>
      </c>
      <c r="S250" s="43">
        <v>91</v>
      </c>
      <c r="T250" s="43">
        <v>0</v>
      </c>
      <c r="U250" s="43">
        <v>5</v>
      </c>
      <c r="V250" s="43">
        <v>5</v>
      </c>
      <c r="W250" s="43">
        <v>101</v>
      </c>
    </row>
    <row r="251" spans="2:23" ht="20.100000000000001" customHeight="1" thickBot="1" x14ac:dyDescent="0.25">
      <c r="B251" s="4" t="s">
        <v>439</v>
      </c>
      <c r="C251" s="43">
        <v>9</v>
      </c>
      <c r="D251" s="43">
        <v>0</v>
      </c>
      <c r="E251" s="43">
        <v>1</v>
      </c>
      <c r="F251" s="43">
        <v>10</v>
      </c>
      <c r="G251" s="43">
        <v>1</v>
      </c>
      <c r="H251" s="43">
        <v>0</v>
      </c>
      <c r="I251" s="43">
        <v>0</v>
      </c>
      <c r="J251" s="43">
        <v>1</v>
      </c>
      <c r="K251" s="43">
        <v>8</v>
      </c>
      <c r="L251" s="43">
        <v>0</v>
      </c>
      <c r="M251" s="43">
        <v>1</v>
      </c>
      <c r="N251" s="43">
        <v>9</v>
      </c>
      <c r="O251" s="43">
        <v>0</v>
      </c>
      <c r="P251" s="43">
        <v>0</v>
      </c>
      <c r="Q251" s="43">
        <v>0</v>
      </c>
      <c r="R251" s="43">
        <v>0</v>
      </c>
      <c r="S251" s="43">
        <v>10</v>
      </c>
      <c r="T251" s="43">
        <v>5</v>
      </c>
      <c r="U251" s="43">
        <v>0</v>
      </c>
      <c r="V251" s="43">
        <v>11</v>
      </c>
      <c r="W251" s="43">
        <v>26</v>
      </c>
    </row>
    <row r="252" spans="2:23" ht="20.100000000000001" customHeight="1" thickBot="1" x14ac:dyDescent="0.25">
      <c r="B252" s="4" t="s">
        <v>440</v>
      </c>
      <c r="C252" s="43">
        <v>11</v>
      </c>
      <c r="D252" s="43">
        <v>0</v>
      </c>
      <c r="E252" s="43">
        <v>1</v>
      </c>
      <c r="F252" s="43">
        <v>12</v>
      </c>
      <c r="G252" s="43">
        <v>7</v>
      </c>
      <c r="H252" s="43">
        <v>0</v>
      </c>
      <c r="I252" s="43">
        <v>0</v>
      </c>
      <c r="J252" s="43">
        <v>7</v>
      </c>
      <c r="K252" s="43">
        <v>4</v>
      </c>
      <c r="L252" s="43">
        <v>0</v>
      </c>
      <c r="M252" s="43">
        <v>1</v>
      </c>
      <c r="N252" s="43">
        <v>5</v>
      </c>
      <c r="O252" s="43">
        <v>0</v>
      </c>
      <c r="P252" s="43">
        <v>0</v>
      </c>
      <c r="Q252" s="43">
        <v>0</v>
      </c>
      <c r="R252" s="43">
        <v>0</v>
      </c>
      <c r="S252" s="43">
        <v>50</v>
      </c>
      <c r="T252" s="43">
        <v>5</v>
      </c>
      <c r="U252" s="43">
        <v>4</v>
      </c>
      <c r="V252" s="43">
        <v>11</v>
      </c>
      <c r="W252" s="43">
        <v>70</v>
      </c>
    </row>
    <row r="253" spans="2:23" ht="20.100000000000001" customHeight="1" thickBot="1" x14ac:dyDescent="0.25">
      <c r="B253" s="4" t="s">
        <v>441</v>
      </c>
      <c r="C253" s="43">
        <v>17</v>
      </c>
      <c r="D253" s="43">
        <v>0</v>
      </c>
      <c r="E253" s="43">
        <v>1</v>
      </c>
      <c r="F253" s="43">
        <v>18</v>
      </c>
      <c r="G253" s="43">
        <v>12</v>
      </c>
      <c r="H253" s="43">
        <v>0</v>
      </c>
      <c r="I253" s="43">
        <v>1</v>
      </c>
      <c r="J253" s="43">
        <v>13</v>
      </c>
      <c r="K253" s="43">
        <v>5</v>
      </c>
      <c r="L253" s="43">
        <v>0</v>
      </c>
      <c r="M253" s="43">
        <v>0</v>
      </c>
      <c r="N253" s="43">
        <v>5</v>
      </c>
      <c r="O253" s="43">
        <v>0</v>
      </c>
      <c r="P253" s="43">
        <v>0</v>
      </c>
      <c r="Q253" s="43">
        <v>0</v>
      </c>
      <c r="R253" s="43">
        <v>0</v>
      </c>
      <c r="S253" s="43">
        <v>42</v>
      </c>
      <c r="T253" s="43">
        <v>5</v>
      </c>
      <c r="U253" s="43">
        <v>3</v>
      </c>
      <c r="V253" s="43">
        <v>1</v>
      </c>
      <c r="W253" s="43">
        <v>51</v>
      </c>
    </row>
    <row r="254" spans="2:23" ht="20.100000000000001" customHeight="1" thickBot="1" x14ac:dyDescent="0.25">
      <c r="B254" s="4" t="s">
        <v>442</v>
      </c>
      <c r="C254" s="43">
        <v>8</v>
      </c>
      <c r="D254" s="43">
        <v>0</v>
      </c>
      <c r="E254" s="43">
        <v>1</v>
      </c>
      <c r="F254" s="43">
        <v>9</v>
      </c>
      <c r="G254" s="43">
        <v>1</v>
      </c>
      <c r="H254" s="43">
        <v>0</v>
      </c>
      <c r="I254" s="43">
        <v>0</v>
      </c>
      <c r="J254" s="43">
        <v>1</v>
      </c>
      <c r="K254" s="43">
        <v>7</v>
      </c>
      <c r="L254" s="43">
        <v>0</v>
      </c>
      <c r="M254" s="43">
        <v>1</v>
      </c>
      <c r="N254" s="43">
        <v>8</v>
      </c>
      <c r="O254" s="43">
        <v>0</v>
      </c>
      <c r="P254" s="43">
        <v>0</v>
      </c>
      <c r="Q254" s="43">
        <v>0</v>
      </c>
      <c r="R254" s="43">
        <v>0</v>
      </c>
      <c r="S254" s="43">
        <v>20</v>
      </c>
      <c r="T254" s="43">
        <v>19</v>
      </c>
      <c r="U254" s="43">
        <v>21</v>
      </c>
      <c r="V254" s="43">
        <v>31</v>
      </c>
      <c r="W254" s="43">
        <v>91</v>
      </c>
    </row>
    <row r="255" spans="2:23" ht="20.100000000000001" customHeight="1" thickBot="1" x14ac:dyDescent="0.25">
      <c r="B255" s="4" t="s">
        <v>443</v>
      </c>
      <c r="C255" s="43">
        <v>9</v>
      </c>
      <c r="D255" s="43">
        <v>0</v>
      </c>
      <c r="E255" s="43">
        <v>2</v>
      </c>
      <c r="F255" s="43">
        <v>11</v>
      </c>
      <c r="G255" s="43">
        <v>7</v>
      </c>
      <c r="H255" s="43">
        <v>0</v>
      </c>
      <c r="I255" s="43">
        <v>2</v>
      </c>
      <c r="J255" s="43">
        <v>9</v>
      </c>
      <c r="K255" s="43">
        <v>2</v>
      </c>
      <c r="L255" s="43">
        <v>0</v>
      </c>
      <c r="M255" s="43">
        <v>0</v>
      </c>
      <c r="N255" s="43">
        <v>2</v>
      </c>
      <c r="O255" s="43">
        <v>0</v>
      </c>
      <c r="P255" s="43">
        <v>0</v>
      </c>
      <c r="Q255" s="43">
        <v>0</v>
      </c>
      <c r="R255" s="43">
        <v>0</v>
      </c>
      <c r="S255" s="43">
        <v>42</v>
      </c>
      <c r="T255" s="43">
        <v>13</v>
      </c>
      <c r="U255" s="43">
        <v>2</v>
      </c>
      <c r="V255" s="43">
        <v>6</v>
      </c>
      <c r="W255" s="43">
        <v>63</v>
      </c>
    </row>
    <row r="256" spans="2:23" ht="20.100000000000001" customHeight="1" thickBot="1" x14ac:dyDescent="0.25">
      <c r="B256" s="4" t="s">
        <v>444</v>
      </c>
      <c r="C256" s="43">
        <v>14</v>
      </c>
      <c r="D256" s="43">
        <v>1</v>
      </c>
      <c r="E256" s="43">
        <v>2</v>
      </c>
      <c r="F256" s="43">
        <v>17</v>
      </c>
      <c r="G256" s="43">
        <v>4</v>
      </c>
      <c r="H256" s="43">
        <v>0</v>
      </c>
      <c r="I256" s="43">
        <v>1</v>
      </c>
      <c r="J256" s="43">
        <v>5</v>
      </c>
      <c r="K256" s="43">
        <v>10</v>
      </c>
      <c r="L256" s="43">
        <v>1</v>
      </c>
      <c r="M256" s="43">
        <v>1</v>
      </c>
      <c r="N256" s="43">
        <v>12</v>
      </c>
      <c r="O256" s="43">
        <v>0</v>
      </c>
      <c r="P256" s="43">
        <v>0</v>
      </c>
      <c r="Q256" s="43">
        <v>0</v>
      </c>
      <c r="R256" s="43">
        <v>0</v>
      </c>
      <c r="S256" s="43">
        <v>16</v>
      </c>
      <c r="T256" s="43">
        <v>5</v>
      </c>
      <c r="U256" s="43">
        <v>1</v>
      </c>
      <c r="V256" s="43">
        <v>1</v>
      </c>
      <c r="W256" s="43">
        <v>23</v>
      </c>
    </row>
    <row r="257" spans="2:23" ht="20.100000000000001" customHeight="1" thickBot="1" x14ac:dyDescent="0.25">
      <c r="B257" s="4" t="s">
        <v>445</v>
      </c>
      <c r="C257" s="43">
        <v>3</v>
      </c>
      <c r="D257" s="43">
        <v>0</v>
      </c>
      <c r="E257" s="43">
        <v>0</v>
      </c>
      <c r="F257" s="43">
        <v>3</v>
      </c>
      <c r="G257" s="43">
        <v>1</v>
      </c>
      <c r="H257" s="43">
        <v>0</v>
      </c>
      <c r="I257" s="43">
        <v>0</v>
      </c>
      <c r="J257" s="43">
        <v>1</v>
      </c>
      <c r="K257" s="43">
        <v>2</v>
      </c>
      <c r="L257" s="43">
        <v>0</v>
      </c>
      <c r="M257" s="43">
        <v>0</v>
      </c>
      <c r="N257" s="43">
        <v>2</v>
      </c>
      <c r="O257" s="43">
        <v>0</v>
      </c>
      <c r="P257" s="43">
        <v>0</v>
      </c>
      <c r="Q257" s="43">
        <v>0</v>
      </c>
      <c r="R257" s="43">
        <v>0</v>
      </c>
      <c r="S257" s="43">
        <v>16</v>
      </c>
      <c r="T257" s="43">
        <v>7</v>
      </c>
      <c r="U257" s="43">
        <v>16</v>
      </c>
      <c r="V257" s="43">
        <v>2</v>
      </c>
      <c r="W257" s="43">
        <v>41</v>
      </c>
    </row>
    <row r="258" spans="2:23" ht="20.100000000000001" customHeight="1" thickBot="1" x14ac:dyDescent="0.25">
      <c r="B258" s="4" t="s">
        <v>446</v>
      </c>
      <c r="C258" s="43">
        <v>22</v>
      </c>
      <c r="D258" s="43">
        <v>3</v>
      </c>
      <c r="E258" s="43">
        <v>4</v>
      </c>
      <c r="F258" s="43">
        <v>29</v>
      </c>
      <c r="G258" s="43">
        <v>6</v>
      </c>
      <c r="H258" s="43">
        <v>3</v>
      </c>
      <c r="I258" s="43">
        <v>1</v>
      </c>
      <c r="J258" s="43">
        <v>10</v>
      </c>
      <c r="K258" s="43">
        <v>16</v>
      </c>
      <c r="L258" s="43">
        <v>0</v>
      </c>
      <c r="M258" s="43">
        <v>3</v>
      </c>
      <c r="N258" s="43">
        <v>19</v>
      </c>
      <c r="O258" s="43">
        <v>0</v>
      </c>
      <c r="P258" s="43">
        <v>0</v>
      </c>
      <c r="Q258" s="43">
        <v>0</v>
      </c>
      <c r="R258" s="43">
        <v>0</v>
      </c>
      <c r="S258" s="43">
        <v>72</v>
      </c>
      <c r="T258" s="43">
        <v>21</v>
      </c>
      <c r="U258" s="43">
        <v>29</v>
      </c>
      <c r="V258" s="43">
        <v>8</v>
      </c>
      <c r="W258" s="43">
        <v>130</v>
      </c>
    </row>
    <row r="259" spans="2:23" ht="20.100000000000001" customHeight="1" thickBot="1" x14ac:dyDescent="0.25">
      <c r="B259" s="4" t="s">
        <v>447</v>
      </c>
      <c r="C259" s="43">
        <v>6</v>
      </c>
      <c r="D259" s="43">
        <v>0</v>
      </c>
      <c r="E259" s="43">
        <v>0</v>
      </c>
      <c r="F259" s="43">
        <v>6</v>
      </c>
      <c r="G259" s="43">
        <v>4</v>
      </c>
      <c r="H259" s="43">
        <v>0</v>
      </c>
      <c r="I259" s="43">
        <v>0</v>
      </c>
      <c r="J259" s="43">
        <v>4</v>
      </c>
      <c r="K259" s="43">
        <v>2</v>
      </c>
      <c r="L259" s="43">
        <v>0</v>
      </c>
      <c r="M259" s="43">
        <v>0</v>
      </c>
      <c r="N259" s="43">
        <v>2</v>
      </c>
      <c r="O259" s="43">
        <v>0</v>
      </c>
      <c r="P259" s="43">
        <v>0</v>
      </c>
      <c r="Q259" s="43">
        <v>0</v>
      </c>
      <c r="R259" s="43">
        <v>0</v>
      </c>
      <c r="S259" s="43">
        <v>21</v>
      </c>
      <c r="T259" s="43">
        <v>0</v>
      </c>
      <c r="U259" s="43">
        <v>0</v>
      </c>
      <c r="V259" s="43">
        <v>0</v>
      </c>
      <c r="W259" s="43">
        <v>21</v>
      </c>
    </row>
    <row r="260" spans="2:23" ht="20.100000000000001" customHeight="1" thickBot="1" x14ac:dyDescent="0.25">
      <c r="B260" s="4" t="s">
        <v>641</v>
      </c>
      <c r="C260" s="43">
        <v>1</v>
      </c>
      <c r="D260" s="43">
        <v>1</v>
      </c>
      <c r="E260" s="43">
        <v>0</v>
      </c>
      <c r="F260" s="43">
        <v>2</v>
      </c>
      <c r="G260" s="43">
        <v>0</v>
      </c>
      <c r="H260" s="43">
        <v>0</v>
      </c>
      <c r="I260" s="43">
        <v>0</v>
      </c>
      <c r="J260" s="43">
        <v>0</v>
      </c>
      <c r="K260" s="43">
        <v>1</v>
      </c>
      <c r="L260" s="43">
        <v>1</v>
      </c>
      <c r="M260" s="43">
        <v>0</v>
      </c>
      <c r="N260" s="43">
        <v>2</v>
      </c>
      <c r="O260" s="43">
        <v>0</v>
      </c>
      <c r="P260" s="43">
        <v>0</v>
      </c>
      <c r="Q260" s="43">
        <v>0</v>
      </c>
      <c r="R260" s="43">
        <v>0</v>
      </c>
      <c r="S260" s="43">
        <v>6</v>
      </c>
      <c r="T260" s="43">
        <v>0</v>
      </c>
      <c r="U260" s="43">
        <v>0</v>
      </c>
      <c r="V260" s="43">
        <v>0</v>
      </c>
      <c r="W260" s="43">
        <v>6</v>
      </c>
    </row>
    <row r="261" spans="2:23" ht="20.100000000000001" customHeight="1" thickBot="1" x14ac:dyDescent="0.25">
      <c r="B261" s="4" t="s">
        <v>448</v>
      </c>
      <c r="C261" s="43">
        <v>16</v>
      </c>
      <c r="D261" s="43">
        <v>0</v>
      </c>
      <c r="E261" s="43">
        <v>3</v>
      </c>
      <c r="F261" s="43">
        <v>19</v>
      </c>
      <c r="G261" s="43">
        <v>2</v>
      </c>
      <c r="H261" s="43">
        <v>0</v>
      </c>
      <c r="I261" s="43">
        <v>0</v>
      </c>
      <c r="J261" s="43">
        <v>2</v>
      </c>
      <c r="K261" s="43">
        <v>14</v>
      </c>
      <c r="L261" s="43">
        <v>0</v>
      </c>
      <c r="M261" s="43">
        <v>3</v>
      </c>
      <c r="N261" s="43">
        <v>17</v>
      </c>
      <c r="O261" s="43">
        <v>0</v>
      </c>
      <c r="P261" s="43">
        <v>0</v>
      </c>
      <c r="Q261" s="43">
        <v>0</v>
      </c>
      <c r="R261" s="43">
        <v>0</v>
      </c>
      <c r="S261" s="43">
        <v>30</v>
      </c>
      <c r="T261" s="43">
        <v>2</v>
      </c>
      <c r="U261" s="43">
        <v>1</v>
      </c>
      <c r="V261" s="43">
        <v>0</v>
      </c>
      <c r="W261" s="43">
        <v>33</v>
      </c>
    </row>
    <row r="262" spans="2:23" ht="20.100000000000001" customHeight="1" thickBot="1" x14ac:dyDescent="0.25">
      <c r="B262" s="4" t="s">
        <v>449</v>
      </c>
      <c r="C262" s="43">
        <v>5</v>
      </c>
      <c r="D262" s="43">
        <v>0</v>
      </c>
      <c r="E262" s="43">
        <v>1</v>
      </c>
      <c r="F262" s="43">
        <v>6</v>
      </c>
      <c r="G262" s="43">
        <v>3</v>
      </c>
      <c r="H262" s="43">
        <v>0</v>
      </c>
      <c r="I262" s="43">
        <v>0</v>
      </c>
      <c r="J262" s="43">
        <v>3</v>
      </c>
      <c r="K262" s="43">
        <v>2</v>
      </c>
      <c r="L262" s="43">
        <v>0</v>
      </c>
      <c r="M262" s="43">
        <v>1</v>
      </c>
      <c r="N262" s="43">
        <v>3</v>
      </c>
      <c r="O262" s="43">
        <v>0</v>
      </c>
      <c r="P262" s="43">
        <v>0</v>
      </c>
      <c r="Q262" s="43">
        <v>0</v>
      </c>
      <c r="R262" s="43">
        <v>0</v>
      </c>
      <c r="S262" s="43">
        <v>5</v>
      </c>
      <c r="T262" s="43">
        <v>0</v>
      </c>
      <c r="U262" s="43">
        <v>0</v>
      </c>
      <c r="V262" s="43">
        <v>0</v>
      </c>
      <c r="W262" s="43">
        <v>5</v>
      </c>
    </row>
    <row r="263" spans="2:23" ht="20.100000000000001" customHeight="1" thickBot="1" x14ac:dyDescent="0.25">
      <c r="B263" s="4" t="s">
        <v>450</v>
      </c>
      <c r="C263" s="43">
        <v>10</v>
      </c>
      <c r="D263" s="43">
        <v>0</v>
      </c>
      <c r="E263" s="43">
        <v>0</v>
      </c>
      <c r="F263" s="43">
        <v>10</v>
      </c>
      <c r="G263" s="43">
        <v>5</v>
      </c>
      <c r="H263" s="43">
        <v>0</v>
      </c>
      <c r="I263" s="43">
        <v>0</v>
      </c>
      <c r="J263" s="43">
        <v>5</v>
      </c>
      <c r="K263" s="43">
        <v>5</v>
      </c>
      <c r="L263" s="43">
        <v>0</v>
      </c>
      <c r="M263" s="43">
        <v>0</v>
      </c>
      <c r="N263" s="43">
        <v>5</v>
      </c>
      <c r="O263" s="43">
        <v>0</v>
      </c>
      <c r="P263" s="43">
        <v>0</v>
      </c>
      <c r="Q263" s="43">
        <v>0</v>
      </c>
      <c r="R263" s="43">
        <v>0</v>
      </c>
      <c r="S263" s="43">
        <v>47</v>
      </c>
      <c r="T263" s="43">
        <v>3</v>
      </c>
      <c r="U263" s="43">
        <v>13</v>
      </c>
      <c r="V263" s="43">
        <v>7</v>
      </c>
      <c r="W263" s="43">
        <v>70</v>
      </c>
    </row>
    <row r="264" spans="2:23" ht="20.100000000000001" customHeight="1" thickBot="1" x14ac:dyDescent="0.25">
      <c r="B264" s="4" t="s">
        <v>194</v>
      </c>
      <c r="C264" s="43">
        <v>11</v>
      </c>
      <c r="D264" s="43">
        <v>0</v>
      </c>
      <c r="E264" s="43">
        <v>0</v>
      </c>
      <c r="F264" s="43">
        <v>11</v>
      </c>
      <c r="G264" s="43">
        <v>10</v>
      </c>
      <c r="H264" s="43">
        <v>0</v>
      </c>
      <c r="I264" s="43">
        <v>0</v>
      </c>
      <c r="J264" s="43">
        <v>10</v>
      </c>
      <c r="K264" s="43">
        <v>1</v>
      </c>
      <c r="L264" s="43">
        <v>0</v>
      </c>
      <c r="M264" s="43">
        <v>0</v>
      </c>
      <c r="N264" s="43">
        <v>1</v>
      </c>
      <c r="O264" s="43">
        <v>0</v>
      </c>
      <c r="P264" s="43">
        <v>0</v>
      </c>
      <c r="Q264" s="43">
        <v>0</v>
      </c>
      <c r="R264" s="43">
        <v>0</v>
      </c>
      <c r="S264" s="43">
        <v>84</v>
      </c>
      <c r="T264" s="43">
        <v>20</v>
      </c>
      <c r="U264" s="43">
        <v>1</v>
      </c>
      <c r="V264" s="43">
        <v>0</v>
      </c>
      <c r="W264" s="43">
        <v>105</v>
      </c>
    </row>
    <row r="265" spans="2:23" ht="20.100000000000001" customHeight="1" thickBot="1" x14ac:dyDescent="0.25">
      <c r="B265" s="4" t="s">
        <v>451</v>
      </c>
      <c r="C265" s="43">
        <v>12</v>
      </c>
      <c r="D265" s="43">
        <v>0</v>
      </c>
      <c r="E265" s="43">
        <v>0</v>
      </c>
      <c r="F265" s="43">
        <v>12</v>
      </c>
      <c r="G265" s="43">
        <v>0</v>
      </c>
      <c r="H265" s="43">
        <v>0</v>
      </c>
      <c r="I265" s="43">
        <v>0</v>
      </c>
      <c r="J265" s="43">
        <v>0</v>
      </c>
      <c r="K265" s="43">
        <v>12</v>
      </c>
      <c r="L265" s="43">
        <v>0</v>
      </c>
      <c r="M265" s="43">
        <v>0</v>
      </c>
      <c r="N265" s="43">
        <v>12</v>
      </c>
      <c r="O265" s="43">
        <v>0</v>
      </c>
      <c r="P265" s="43">
        <v>0</v>
      </c>
      <c r="Q265" s="43">
        <v>0</v>
      </c>
      <c r="R265" s="43">
        <v>0</v>
      </c>
      <c r="S265" s="43">
        <v>7</v>
      </c>
      <c r="T265" s="43">
        <v>0</v>
      </c>
      <c r="U265" s="43">
        <v>0</v>
      </c>
      <c r="V265" s="43">
        <v>0</v>
      </c>
      <c r="W265" s="43">
        <v>7</v>
      </c>
    </row>
    <row r="266" spans="2:23" ht="20.100000000000001" customHeight="1" thickBot="1" x14ac:dyDescent="0.25">
      <c r="B266" s="4" t="s">
        <v>452</v>
      </c>
      <c r="C266" s="43">
        <v>2</v>
      </c>
      <c r="D266" s="43">
        <v>0</v>
      </c>
      <c r="E266" s="43">
        <v>0</v>
      </c>
      <c r="F266" s="43">
        <v>2</v>
      </c>
      <c r="G266" s="43">
        <v>0</v>
      </c>
      <c r="H266" s="43">
        <v>0</v>
      </c>
      <c r="I266" s="43">
        <v>0</v>
      </c>
      <c r="J266" s="43">
        <v>0</v>
      </c>
      <c r="K266" s="43">
        <v>2</v>
      </c>
      <c r="L266" s="43">
        <v>0</v>
      </c>
      <c r="M266" s="43">
        <v>0</v>
      </c>
      <c r="N266" s="43">
        <v>2</v>
      </c>
      <c r="O266" s="43">
        <v>0</v>
      </c>
      <c r="P266" s="43">
        <v>0</v>
      </c>
      <c r="Q266" s="43">
        <v>0</v>
      </c>
      <c r="R266" s="43">
        <v>0</v>
      </c>
      <c r="S266" s="43">
        <v>2</v>
      </c>
      <c r="T266" s="43">
        <v>0</v>
      </c>
      <c r="U266" s="43">
        <v>0</v>
      </c>
      <c r="V266" s="43">
        <v>0</v>
      </c>
      <c r="W266" s="43">
        <v>2</v>
      </c>
    </row>
    <row r="267" spans="2:23" ht="20.100000000000001" customHeight="1" thickBot="1" x14ac:dyDescent="0.25">
      <c r="B267" s="4" t="s">
        <v>453</v>
      </c>
      <c r="C267" s="43">
        <v>8</v>
      </c>
      <c r="D267" s="43">
        <v>0</v>
      </c>
      <c r="E267" s="43">
        <v>0</v>
      </c>
      <c r="F267" s="43">
        <v>8</v>
      </c>
      <c r="G267" s="43">
        <v>2</v>
      </c>
      <c r="H267" s="43">
        <v>0</v>
      </c>
      <c r="I267" s="43">
        <v>0</v>
      </c>
      <c r="J267" s="43">
        <v>2</v>
      </c>
      <c r="K267" s="43">
        <v>6</v>
      </c>
      <c r="L267" s="43">
        <v>0</v>
      </c>
      <c r="M267" s="43">
        <v>0</v>
      </c>
      <c r="N267" s="43">
        <v>6</v>
      </c>
      <c r="O267" s="43">
        <v>0</v>
      </c>
      <c r="P267" s="43">
        <v>0</v>
      </c>
      <c r="Q267" s="43">
        <v>0</v>
      </c>
      <c r="R267" s="43">
        <v>0</v>
      </c>
      <c r="S267" s="43">
        <v>20</v>
      </c>
      <c r="T267" s="43">
        <v>0</v>
      </c>
      <c r="U267" s="43">
        <v>3</v>
      </c>
      <c r="V267" s="43">
        <v>2</v>
      </c>
      <c r="W267" s="43">
        <v>25</v>
      </c>
    </row>
    <row r="268" spans="2:23" ht="20.100000000000001" customHeight="1" thickBot="1" x14ac:dyDescent="0.25">
      <c r="B268" s="4" t="s">
        <v>454</v>
      </c>
      <c r="C268" s="43">
        <v>4</v>
      </c>
      <c r="D268" s="43">
        <v>2</v>
      </c>
      <c r="E268" s="43">
        <v>0</v>
      </c>
      <c r="F268" s="43">
        <v>6</v>
      </c>
      <c r="G268" s="43">
        <v>2</v>
      </c>
      <c r="H268" s="43">
        <v>1</v>
      </c>
      <c r="I268" s="43">
        <v>0</v>
      </c>
      <c r="J268" s="43">
        <v>3</v>
      </c>
      <c r="K268" s="43">
        <v>2</v>
      </c>
      <c r="L268" s="43">
        <v>1</v>
      </c>
      <c r="M268" s="43">
        <v>0</v>
      </c>
      <c r="N268" s="43">
        <v>3</v>
      </c>
      <c r="O268" s="43">
        <v>0</v>
      </c>
      <c r="P268" s="43">
        <v>0</v>
      </c>
      <c r="Q268" s="43">
        <v>0</v>
      </c>
      <c r="R268" s="43">
        <v>0</v>
      </c>
      <c r="S268" s="43">
        <v>8</v>
      </c>
      <c r="T268" s="43">
        <v>1</v>
      </c>
      <c r="U268" s="43">
        <v>4</v>
      </c>
      <c r="V268" s="43">
        <v>1</v>
      </c>
      <c r="W268" s="43">
        <v>14</v>
      </c>
    </row>
    <row r="269" spans="2:23" ht="20.100000000000001" customHeight="1" thickBot="1" x14ac:dyDescent="0.25">
      <c r="B269" s="4" t="s">
        <v>455</v>
      </c>
      <c r="C269" s="43">
        <v>12</v>
      </c>
      <c r="D269" s="43">
        <v>0</v>
      </c>
      <c r="E269" s="43">
        <v>0</v>
      </c>
      <c r="F269" s="43">
        <v>12</v>
      </c>
      <c r="G269" s="43">
        <v>0</v>
      </c>
      <c r="H269" s="43">
        <v>0</v>
      </c>
      <c r="I269" s="43">
        <v>0</v>
      </c>
      <c r="J269" s="43">
        <v>0</v>
      </c>
      <c r="K269" s="43">
        <v>12</v>
      </c>
      <c r="L269" s="43">
        <v>0</v>
      </c>
      <c r="M269" s="43">
        <v>0</v>
      </c>
      <c r="N269" s="43">
        <v>12</v>
      </c>
      <c r="O269" s="43">
        <v>0</v>
      </c>
      <c r="P269" s="43">
        <v>0</v>
      </c>
      <c r="Q269" s="43">
        <v>0</v>
      </c>
      <c r="R269" s="43">
        <v>0</v>
      </c>
      <c r="S269" s="43">
        <v>32</v>
      </c>
      <c r="T269" s="43">
        <v>5</v>
      </c>
      <c r="U269" s="43">
        <v>7</v>
      </c>
      <c r="V269" s="43">
        <v>1</v>
      </c>
      <c r="W269" s="43">
        <v>45</v>
      </c>
    </row>
    <row r="270" spans="2:23" ht="20.100000000000001" customHeight="1" thickBot="1" x14ac:dyDescent="0.25">
      <c r="B270" s="4" t="s">
        <v>456</v>
      </c>
      <c r="C270" s="43">
        <v>10</v>
      </c>
      <c r="D270" s="43">
        <v>0</v>
      </c>
      <c r="E270" s="43">
        <v>1</v>
      </c>
      <c r="F270" s="43">
        <v>11</v>
      </c>
      <c r="G270" s="43">
        <v>1</v>
      </c>
      <c r="H270" s="43">
        <v>0</v>
      </c>
      <c r="I270" s="43">
        <v>1</v>
      </c>
      <c r="J270" s="43">
        <v>2</v>
      </c>
      <c r="K270" s="43">
        <v>9</v>
      </c>
      <c r="L270" s="43">
        <v>0</v>
      </c>
      <c r="M270" s="43">
        <v>0</v>
      </c>
      <c r="N270" s="43">
        <v>9</v>
      </c>
      <c r="O270" s="43">
        <v>0</v>
      </c>
      <c r="P270" s="43">
        <v>0</v>
      </c>
      <c r="Q270" s="43">
        <v>0</v>
      </c>
      <c r="R270" s="43">
        <v>0</v>
      </c>
      <c r="S270" s="43">
        <v>6</v>
      </c>
      <c r="T270" s="43">
        <v>1</v>
      </c>
      <c r="U270" s="43">
        <v>4</v>
      </c>
      <c r="V270" s="43">
        <v>9</v>
      </c>
      <c r="W270" s="43">
        <v>20</v>
      </c>
    </row>
    <row r="271" spans="2:23" ht="20.100000000000001" customHeight="1" thickBot="1" x14ac:dyDescent="0.25">
      <c r="B271" s="4" t="s">
        <v>457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</row>
    <row r="272" spans="2:23" ht="20.100000000000001" customHeight="1" thickBot="1" x14ac:dyDescent="0.25">
      <c r="B272" s="4" t="s">
        <v>458</v>
      </c>
      <c r="C272" s="43">
        <v>9</v>
      </c>
      <c r="D272" s="43">
        <v>3</v>
      </c>
      <c r="E272" s="43">
        <v>3</v>
      </c>
      <c r="F272" s="43">
        <v>15</v>
      </c>
      <c r="G272" s="43">
        <v>1</v>
      </c>
      <c r="H272" s="43">
        <v>1</v>
      </c>
      <c r="I272" s="43">
        <v>0</v>
      </c>
      <c r="J272" s="43">
        <v>2</v>
      </c>
      <c r="K272" s="43">
        <v>8</v>
      </c>
      <c r="L272" s="43">
        <v>2</v>
      </c>
      <c r="M272" s="43">
        <v>3</v>
      </c>
      <c r="N272" s="43">
        <v>13</v>
      </c>
      <c r="O272" s="43">
        <v>0</v>
      </c>
      <c r="P272" s="43">
        <v>0</v>
      </c>
      <c r="Q272" s="43">
        <v>0</v>
      </c>
      <c r="R272" s="43">
        <v>0</v>
      </c>
      <c r="S272" s="43">
        <v>5</v>
      </c>
      <c r="T272" s="43">
        <v>2</v>
      </c>
      <c r="U272" s="43">
        <v>0</v>
      </c>
      <c r="V272" s="43">
        <v>1</v>
      </c>
      <c r="W272" s="43">
        <v>8</v>
      </c>
    </row>
    <row r="273" spans="2:23" ht="20.100000000000001" customHeight="1" thickBot="1" x14ac:dyDescent="0.25">
      <c r="B273" s="4" t="s">
        <v>459</v>
      </c>
      <c r="C273" s="43">
        <v>14</v>
      </c>
      <c r="D273" s="43">
        <v>0</v>
      </c>
      <c r="E273" s="43">
        <v>1</v>
      </c>
      <c r="F273" s="43">
        <v>15</v>
      </c>
      <c r="G273" s="43">
        <v>8</v>
      </c>
      <c r="H273" s="43">
        <v>0</v>
      </c>
      <c r="I273" s="43">
        <v>1</v>
      </c>
      <c r="J273" s="43">
        <v>9</v>
      </c>
      <c r="K273" s="43">
        <v>6</v>
      </c>
      <c r="L273" s="43">
        <v>0</v>
      </c>
      <c r="M273" s="43">
        <v>0</v>
      </c>
      <c r="N273" s="43">
        <v>6</v>
      </c>
      <c r="O273" s="43">
        <v>0</v>
      </c>
      <c r="P273" s="43">
        <v>0</v>
      </c>
      <c r="Q273" s="43">
        <v>0</v>
      </c>
      <c r="R273" s="43">
        <v>0</v>
      </c>
      <c r="S273" s="43">
        <v>15</v>
      </c>
      <c r="T273" s="43">
        <v>8</v>
      </c>
      <c r="U273" s="43">
        <v>4</v>
      </c>
      <c r="V273" s="43">
        <v>0</v>
      </c>
      <c r="W273" s="43">
        <v>27</v>
      </c>
    </row>
    <row r="274" spans="2:23" ht="20.100000000000001" customHeight="1" thickBot="1" x14ac:dyDescent="0.25">
      <c r="B274" s="4" t="s">
        <v>460</v>
      </c>
      <c r="C274" s="43">
        <v>6</v>
      </c>
      <c r="D274" s="43">
        <v>0</v>
      </c>
      <c r="E274" s="43">
        <v>1</v>
      </c>
      <c r="F274" s="43">
        <v>7</v>
      </c>
      <c r="G274" s="43">
        <v>6</v>
      </c>
      <c r="H274" s="43">
        <v>0</v>
      </c>
      <c r="I274" s="43">
        <v>0</v>
      </c>
      <c r="J274" s="43">
        <v>6</v>
      </c>
      <c r="K274" s="43">
        <v>0</v>
      </c>
      <c r="L274" s="43">
        <v>0</v>
      </c>
      <c r="M274" s="43">
        <v>1</v>
      </c>
      <c r="N274" s="43">
        <v>1</v>
      </c>
      <c r="O274" s="43">
        <v>0</v>
      </c>
      <c r="P274" s="43">
        <v>0</v>
      </c>
      <c r="Q274" s="43">
        <v>0</v>
      </c>
      <c r="R274" s="43">
        <v>0</v>
      </c>
      <c r="S274" s="43">
        <v>12</v>
      </c>
      <c r="T274" s="43">
        <v>0</v>
      </c>
      <c r="U274" s="43">
        <v>3</v>
      </c>
      <c r="V274" s="43">
        <v>0</v>
      </c>
      <c r="W274" s="43">
        <v>15</v>
      </c>
    </row>
    <row r="275" spans="2:23" ht="20.100000000000001" customHeight="1" thickBot="1" x14ac:dyDescent="0.25">
      <c r="B275" s="4" t="s">
        <v>195</v>
      </c>
      <c r="C275" s="43">
        <v>57</v>
      </c>
      <c r="D275" s="43">
        <v>2</v>
      </c>
      <c r="E275" s="43">
        <v>0</v>
      </c>
      <c r="F275" s="43">
        <v>59</v>
      </c>
      <c r="G275" s="43">
        <v>0</v>
      </c>
      <c r="H275" s="43">
        <v>0</v>
      </c>
      <c r="I275" s="43">
        <v>0</v>
      </c>
      <c r="J275" s="43">
        <v>0</v>
      </c>
      <c r="K275" s="43">
        <v>57</v>
      </c>
      <c r="L275" s="43">
        <v>2</v>
      </c>
      <c r="M275" s="43">
        <v>0</v>
      </c>
      <c r="N275" s="43">
        <v>59</v>
      </c>
      <c r="O275" s="43">
        <v>0</v>
      </c>
      <c r="P275" s="43">
        <v>0</v>
      </c>
      <c r="Q275" s="43">
        <v>0</v>
      </c>
      <c r="R275" s="43">
        <v>0</v>
      </c>
      <c r="S275" s="43">
        <v>96</v>
      </c>
      <c r="T275" s="43">
        <v>32</v>
      </c>
      <c r="U275" s="43">
        <v>4</v>
      </c>
      <c r="V275" s="43">
        <v>9</v>
      </c>
      <c r="W275" s="43">
        <v>141</v>
      </c>
    </row>
    <row r="276" spans="2:23" ht="20.100000000000001" customHeight="1" thickBot="1" x14ac:dyDescent="0.25">
      <c r="B276" s="4" t="s">
        <v>461</v>
      </c>
      <c r="C276" s="43">
        <v>5</v>
      </c>
      <c r="D276" s="43">
        <v>1</v>
      </c>
      <c r="E276" s="43">
        <v>0</v>
      </c>
      <c r="F276" s="43">
        <v>6</v>
      </c>
      <c r="G276" s="43">
        <v>1</v>
      </c>
      <c r="H276" s="43">
        <v>0</v>
      </c>
      <c r="I276" s="43">
        <v>0</v>
      </c>
      <c r="J276" s="43">
        <v>1</v>
      </c>
      <c r="K276" s="43">
        <v>4</v>
      </c>
      <c r="L276" s="43">
        <v>1</v>
      </c>
      <c r="M276" s="43">
        <v>0</v>
      </c>
      <c r="N276" s="43">
        <v>5</v>
      </c>
      <c r="O276" s="43">
        <v>0</v>
      </c>
      <c r="P276" s="43">
        <v>0</v>
      </c>
      <c r="Q276" s="43">
        <v>0</v>
      </c>
      <c r="R276" s="43">
        <v>0</v>
      </c>
      <c r="S276" s="43">
        <v>15</v>
      </c>
      <c r="T276" s="43">
        <v>2</v>
      </c>
      <c r="U276" s="43">
        <v>3</v>
      </c>
      <c r="V276" s="43">
        <v>1</v>
      </c>
      <c r="W276" s="43">
        <v>21</v>
      </c>
    </row>
    <row r="277" spans="2:23" ht="20.100000000000001" customHeight="1" thickBot="1" x14ac:dyDescent="0.25">
      <c r="B277" s="4" t="s">
        <v>462</v>
      </c>
      <c r="C277" s="43">
        <v>2</v>
      </c>
      <c r="D277" s="43">
        <v>0</v>
      </c>
      <c r="E277" s="43">
        <v>0</v>
      </c>
      <c r="F277" s="43">
        <v>2</v>
      </c>
      <c r="G277" s="43">
        <v>0</v>
      </c>
      <c r="H277" s="43">
        <v>0</v>
      </c>
      <c r="I277" s="43">
        <v>0</v>
      </c>
      <c r="J277" s="43">
        <v>0</v>
      </c>
      <c r="K277" s="43">
        <v>2</v>
      </c>
      <c r="L277" s="43">
        <v>0</v>
      </c>
      <c r="M277" s="43">
        <v>0</v>
      </c>
      <c r="N277" s="43">
        <v>2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</row>
    <row r="278" spans="2:23" ht="20.100000000000001" customHeight="1" thickBot="1" x14ac:dyDescent="0.25">
      <c r="B278" s="4" t="s">
        <v>463</v>
      </c>
      <c r="C278" s="43">
        <v>2</v>
      </c>
      <c r="D278" s="43">
        <v>0</v>
      </c>
      <c r="E278" s="43">
        <v>0</v>
      </c>
      <c r="F278" s="43">
        <v>2</v>
      </c>
      <c r="G278" s="43">
        <v>2</v>
      </c>
      <c r="H278" s="43">
        <v>0</v>
      </c>
      <c r="I278" s="43">
        <v>0</v>
      </c>
      <c r="J278" s="43">
        <v>2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1</v>
      </c>
      <c r="U278" s="43">
        <v>1</v>
      </c>
      <c r="V278" s="43">
        <v>0</v>
      </c>
      <c r="W278" s="43">
        <v>2</v>
      </c>
    </row>
    <row r="279" spans="2:23" ht="20.100000000000001" customHeight="1" thickBot="1" x14ac:dyDescent="0.25">
      <c r="B279" s="4" t="s">
        <v>464</v>
      </c>
      <c r="C279" s="43">
        <v>8</v>
      </c>
      <c r="D279" s="43">
        <v>0</v>
      </c>
      <c r="E279" s="43">
        <v>0</v>
      </c>
      <c r="F279" s="43">
        <v>8</v>
      </c>
      <c r="G279" s="43">
        <v>7</v>
      </c>
      <c r="H279" s="43">
        <v>0</v>
      </c>
      <c r="I279" s="43">
        <v>0</v>
      </c>
      <c r="J279" s="43">
        <v>7</v>
      </c>
      <c r="K279" s="43">
        <v>1</v>
      </c>
      <c r="L279" s="43">
        <v>0</v>
      </c>
      <c r="M279" s="43">
        <v>0</v>
      </c>
      <c r="N279" s="43">
        <v>1</v>
      </c>
      <c r="O279" s="43">
        <v>0</v>
      </c>
      <c r="P279" s="43">
        <v>0</v>
      </c>
      <c r="Q279" s="43">
        <v>0</v>
      </c>
      <c r="R279" s="43">
        <v>0</v>
      </c>
      <c r="S279" s="43">
        <v>44</v>
      </c>
      <c r="T279" s="43">
        <v>9</v>
      </c>
      <c r="U279" s="43">
        <v>2</v>
      </c>
      <c r="V279" s="43">
        <v>0</v>
      </c>
      <c r="W279" s="43">
        <v>55</v>
      </c>
    </row>
    <row r="280" spans="2:23" ht="20.100000000000001" customHeight="1" thickBot="1" x14ac:dyDescent="0.25">
      <c r="B280" s="4" t="s">
        <v>465</v>
      </c>
      <c r="C280" s="43">
        <v>6</v>
      </c>
      <c r="D280" s="43">
        <v>0</v>
      </c>
      <c r="E280" s="43">
        <v>0</v>
      </c>
      <c r="F280" s="43">
        <v>6</v>
      </c>
      <c r="G280" s="43">
        <v>5</v>
      </c>
      <c r="H280" s="43">
        <v>0</v>
      </c>
      <c r="I280" s="43">
        <v>0</v>
      </c>
      <c r="J280" s="43">
        <v>5</v>
      </c>
      <c r="K280" s="43">
        <v>1</v>
      </c>
      <c r="L280" s="43">
        <v>0</v>
      </c>
      <c r="M280" s="43">
        <v>0</v>
      </c>
      <c r="N280" s="43">
        <v>1</v>
      </c>
      <c r="O280" s="43">
        <v>0</v>
      </c>
      <c r="P280" s="43">
        <v>0</v>
      </c>
      <c r="Q280" s="43">
        <v>0</v>
      </c>
      <c r="R280" s="43">
        <v>0</v>
      </c>
      <c r="S280" s="43">
        <v>87</v>
      </c>
      <c r="T280" s="43">
        <v>53</v>
      </c>
      <c r="U280" s="43">
        <v>10</v>
      </c>
      <c r="V280" s="43">
        <v>18</v>
      </c>
      <c r="W280" s="43">
        <v>168</v>
      </c>
    </row>
    <row r="281" spans="2:23" ht="20.100000000000001" customHeight="1" thickBot="1" x14ac:dyDescent="0.25">
      <c r="B281" s="4" t="s">
        <v>466</v>
      </c>
      <c r="C281" s="43">
        <v>2</v>
      </c>
      <c r="D281" s="43">
        <v>0</v>
      </c>
      <c r="E281" s="43">
        <v>0</v>
      </c>
      <c r="F281" s="43">
        <v>2</v>
      </c>
      <c r="G281" s="43">
        <v>1</v>
      </c>
      <c r="H281" s="43">
        <v>0</v>
      </c>
      <c r="I281" s="43">
        <v>0</v>
      </c>
      <c r="J281" s="43">
        <v>1</v>
      </c>
      <c r="K281" s="43">
        <v>1</v>
      </c>
      <c r="L281" s="43">
        <v>0</v>
      </c>
      <c r="M281" s="43">
        <v>0</v>
      </c>
      <c r="N281" s="43">
        <v>1</v>
      </c>
      <c r="O281" s="43">
        <v>0</v>
      </c>
      <c r="P281" s="43">
        <v>0</v>
      </c>
      <c r="Q281" s="43">
        <v>0</v>
      </c>
      <c r="R281" s="43">
        <v>0</v>
      </c>
      <c r="S281" s="43">
        <v>5</v>
      </c>
      <c r="T281" s="43">
        <v>0</v>
      </c>
      <c r="U281" s="43">
        <v>1</v>
      </c>
      <c r="V281" s="43">
        <v>0</v>
      </c>
      <c r="W281" s="43">
        <v>6</v>
      </c>
    </row>
    <row r="282" spans="2:23" ht="20.100000000000001" customHeight="1" thickBot="1" x14ac:dyDescent="0.25">
      <c r="B282" s="4" t="s">
        <v>467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11</v>
      </c>
      <c r="T282" s="43">
        <v>9</v>
      </c>
      <c r="U282" s="43">
        <v>9</v>
      </c>
      <c r="V282" s="43">
        <v>4</v>
      </c>
      <c r="W282" s="43">
        <v>33</v>
      </c>
    </row>
    <row r="283" spans="2:23" ht="20.100000000000001" customHeight="1" thickBot="1" x14ac:dyDescent="0.25">
      <c r="B283" s="4" t="s">
        <v>468</v>
      </c>
      <c r="C283" s="43">
        <v>1</v>
      </c>
      <c r="D283" s="43">
        <v>0</v>
      </c>
      <c r="E283" s="43">
        <v>0</v>
      </c>
      <c r="F283" s="43">
        <v>1</v>
      </c>
      <c r="G283" s="43">
        <v>0</v>
      </c>
      <c r="H283" s="43">
        <v>0</v>
      </c>
      <c r="I283" s="43">
        <v>0</v>
      </c>
      <c r="J283" s="43">
        <v>0</v>
      </c>
      <c r="K283" s="43">
        <v>1</v>
      </c>
      <c r="L283" s="43">
        <v>0</v>
      </c>
      <c r="M283" s="43">
        <v>0</v>
      </c>
      <c r="N283" s="43">
        <v>1</v>
      </c>
      <c r="O283" s="43">
        <v>0</v>
      </c>
      <c r="P283" s="43">
        <v>0</v>
      </c>
      <c r="Q283" s="43">
        <v>0</v>
      </c>
      <c r="R283" s="43">
        <v>0</v>
      </c>
      <c r="S283" s="43">
        <v>3</v>
      </c>
      <c r="T283" s="43">
        <v>4</v>
      </c>
      <c r="U283" s="43">
        <v>0</v>
      </c>
      <c r="V283" s="43">
        <v>0</v>
      </c>
      <c r="W283" s="43">
        <v>7</v>
      </c>
    </row>
    <row r="284" spans="2:23" ht="20.100000000000001" customHeight="1" thickBot="1" x14ac:dyDescent="0.25">
      <c r="B284" s="4" t="s">
        <v>196</v>
      </c>
      <c r="C284" s="43">
        <v>11</v>
      </c>
      <c r="D284" s="43">
        <v>0</v>
      </c>
      <c r="E284" s="43">
        <v>4</v>
      </c>
      <c r="F284" s="43">
        <v>15</v>
      </c>
      <c r="G284" s="43">
        <v>4</v>
      </c>
      <c r="H284" s="43">
        <v>0</v>
      </c>
      <c r="I284" s="43">
        <v>0</v>
      </c>
      <c r="J284" s="43">
        <v>4</v>
      </c>
      <c r="K284" s="43">
        <v>7</v>
      </c>
      <c r="L284" s="43">
        <v>0</v>
      </c>
      <c r="M284" s="43">
        <v>4</v>
      </c>
      <c r="N284" s="43">
        <v>11</v>
      </c>
      <c r="O284" s="43">
        <v>0</v>
      </c>
      <c r="P284" s="43">
        <v>0</v>
      </c>
      <c r="Q284" s="43">
        <v>0</v>
      </c>
      <c r="R284" s="43">
        <v>0</v>
      </c>
      <c r="S284" s="43">
        <v>67</v>
      </c>
      <c r="T284" s="43">
        <v>17</v>
      </c>
      <c r="U284" s="43">
        <v>8</v>
      </c>
      <c r="V284" s="43">
        <v>32</v>
      </c>
      <c r="W284" s="43">
        <v>124</v>
      </c>
    </row>
    <row r="285" spans="2:23" ht="20.100000000000001" customHeight="1" thickBot="1" x14ac:dyDescent="0.25">
      <c r="B285" s="4" t="s">
        <v>469</v>
      </c>
      <c r="C285" s="43">
        <v>8</v>
      </c>
      <c r="D285" s="43">
        <v>0</v>
      </c>
      <c r="E285" s="43">
        <v>0</v>
      </c>
      <c r="F285" s="43">
        <v>8</v>
      </c>
      <c r="G285" s="43">
        <v>5</v>
      </c>
      <c r="H285" s="43">
        <v>0</v>
      </c>
      <c r="I285" s="43">
        <v>0</v>
      </c>
      <c r="J285" s="43">
        <v>5</v>
      </c>
      <c r="K285" s="43">
        <v>3</v>
      </c>
      <c r="L285" s="43">
        <v>0</v>
      </c>
      <c r="M285" s="43">
        <v>0</v>
      </c>
      <c r="N285" s="43">
        <v>3</v>
      </c>
      <c r="O285" s="43">
        <v>0</v>
      </c>
      <c r="P285" s="43">
        <v>0</v>
      </c>
      <c r="Q285" s="43">
        <v>0</v>
      </c>
      <c r="R285" s="43">
        <v>0</v>
      </c>
      <c r="S285" s="43">
        <v>40</v>
      </c>
      <c r="T285" s="43">
        <v>10</v>
      </c>
      <c r="U285" s="43">
        <v>2</v>
      </c>
      <c r="V285" s="43">
        <v>14</v>
      </c>
      <c r="W285" s="43">
        <v>66</v>
      </c>
    </row>
    <row r="286" spans="2:23" ht="20.100000000000001" customHeight="1" thickBot="1" x14ac:dyDescent="0.25">
      <c r="B286" s="4" t="s">
        <v>470</v>
      </c>
      <c r="C286" s="43">
        <v>3</v>
      </c>
      <c r="D286" s="43">
        <v>0</v>
      </c>
      <c r="E286" s="43">
        <v>0</v>
      </c>
      <c r="F286" s="43">
        <v>3</v>
      </c>
      <c r="G286" s="43">
        <v>1</v>
      </c>
      <c r="H286" s="43">
        <v>0</v>
      </c>
      <c r="I286" s="43">
        <v>0</v>
      </c>
      <c r="J286" s="43">
        <v>1</v>
      </c>
      <c r="K286" s="43">
        <v>2</v>
      </c>
      <c r="L286" s="43">
        <v>0</v>
      </c>
      <c r="M286" s="43">
        <v>0</v>
      </c>
      <c r="N286" s="43">
        <v>2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</row>
    <row r="287" spans="2:23" ht="20.100000000000001" customHeight="1" thickBot="1" x14ac:dyDescent="0.25">
      <c r="B287" s="4" t="s">
        <v>471</v>
      </c>
      <c r="C287" s="43">
        <v>49</v>
      </c>
      <c r="D287" s="43">
        <v>6</v>
      </c>
      <c r="E287" s="43">
        <v>19</v>
      </c>
      <c r="F287" s="43">
        <v>74</v>
      </c>
      <c r="G287" s="43">
        <v>0</v>
      </c>
      <c r="H287" s="43">
        <v>0</v>
      </c>
      <c r="I287" s="43">
        <v>0</v>
      </c>
      <c r="J287" s="43">
        <v>0</v>
      </c>
      <c r="K287" s="43">
        <v>49</v>
      </c>
      <c r="L287" s="43">
        <v>6</v>
      </c>
      <c r="M287" s="43">
        <v>19</v>
      </c>
      <c r="N287" s="43">
        <v>74</v>
      </c>
      <c r="O287" s="43">
        <v>0</v>
      </c>
      <c r="P287" s="43">
        <v>0</v>
      </c>
      <c r="Q287" s="43">
        <v>0</v>
      </c>
      <c r="R287" s="43">
        <v>0</v>
      </c>
      <c r="S287" s="43">
        <v>77</v>
      </c>
      <c r="T287" s="43">
        <v>22</v>
      </c>
      <c r="U287" s="43">
        <v>20</v>
      </c>
      <c r="V287" s="43">
        <v>9</v>
      </c>
      <c r="W287" s="43">
        <v>128</v>
      </c>
    </row>
    <row r="288" spans="2:23" ht="20.100000000000001" customHeight="1" thickBot="1" x14ac:dyDescent="0.25">
      <c r="B288" s="4" t="s">
        <v>472</v>
      </c>
      <c r="C288" s="43">
        <v>16</v>
      </c>
      <c r="D288" s="43">
        <v>4</v>
      </c>
      <c r="E288" s="43">
        <v>2</v>
      </c>
      <c r="F288" s="43">
        <v>22</v>
      </c>
      <c r="G288" s="43">
        <v>3</v>
      </c>
      <c r="H288" s="43">
        <v>0</v>
      </c>
      <c r="I288" s="43">
        <v>0</v>
      </c>
      <c r="J288" s="43">
        <v>3</v>
      </c>
      <c r="K288" s="43">
        <v>13</v>
      </c>
      <c r="L288" s="43">
        <v>4</v>
      </c>
      <c r="M288" s="43">
        <v>2</v>
      </c>
      <c r="N288" s="43">
        <v>19</v>
      </c>
      <c r="O288" s="43">
        <v>0</v>
      </c>
      <c r="P288" s="43">
        <v>0</v>
      </c>
      <c r="Q288" s="43">
        <v>0</v>
      </c>
      <c r="R288" s="43">
        <v>0</v>
      </c>
      <c r="S288" s="43">
        <v>16</v>
      </c>
      <c r="T288" s="43">
        <v>4</v>
      </c>
      <c r="U288" s="43">
        <v>9</v>
      </c>
      <c r="V288" s="43">
        <v>0</v>
      </c>
      <c r="W288" s="43">
        <v>29</v>
      </c>
    </row>
    <row r="289" spans="2:23" ht="20.100000000000001" customHeight="1" thickBot="1" x14ac:dyDescent="0.25">
      <c r="B289" s="4" t="s">
        <v>197</v>
      </c>
      <c r="C289" s="43">
        <v>25</v>
      </c>
      <c r="D289" s="43">
        <v>2</v>
      </c>
      <c r="E289" s="43">
        <v>1</v>
      </c>
      <c r="F289" s="43">
        <v>28</v>
      </c>
      <c r="G289" s="43">
        <v>2</v>
      </c>
      <c r="H289" s="43">
        <v>0</v>
      </c>
      <c r="I289" s="43">
        <v>0</v>
      </c>
      <c r="J289" s="43">
        <v>2</v>
      </c>
      <c r="K289" s="43">
        <v>23</v>
      </c>
      <c r="L289" s="43">
        <v>2</v>
      </c>
      <c r="M289" s="43">
        <v>1</v>
      </c>
      <c r="N289" s="43">
        <v>26</v>
      </c>
      <c r="O289" s="43">
        <v>0</v>
      </c>
      <c r="P289" s="43">
        <v>0</v>
      </c>
      <c r="Q289" s="43">
        <v>0</v>
      </c>
      <c r="R289" s="43">
        <v>0</v>
      </c>
      <c r="S289" s="43">
        <v>119</v>
      </c>
      <c r="T289" s="43">
        <v>17</v>
      </c>
      <c r="U289" s="43">
        <v>5</v>
      </c>
      <c r="V289" s="43">
        <v>6</v>
      </c>
      <c r="W289" s="43">
        <v>147</v>
      </c>
    </row>
    <row r="290" spans="2:23" ht="20.100000000000001" customHeight="1" thickBot="1" x14ac:dyDescent="0.25">
      <c r="B290" s="4" t="s">
        <v>473</v>
      </c>
      <c r="C290" s="43">
        <v>88</v>
      </c>
      <c r="D290" s="43">
        <v>2</v>
      </c>
      <c r="E290" s="43">
        <v>6</v>
      </c>
      <c r="F290" s="43">
        <v>96</v>
      </c>
      <c r="G290" s="43">
        <v>46</v>
      </c>
      <c r="H290" s="43">
        <v>0</v>
      </c>
      <c r="I290" s="43">
        <v>0</v>
      </c>
      <c r="J290" s="43">
        <v>46</v>
      </c>
      <c r="K290" s="43">
        <v>42</v>
      </c>
      <c r="L290" s="43">
        <v>2</v>
      </c>
      <c r="M290" s="43">
        <v>6</v>
      </c>
      <c r="N290" s="43">
        <v>50</v>
      </c>
      <c r="O290" s="43">
        <v>0</v>
      </c>
      <c r="P290" s="43">
        <v>0</v>
      </c>
      <c r="Q290" s="43">
        <v>0</v>
      </c>
      <c r="R290" s="43">
        <v>0</v>
      </c>
      <c r="S290" s="43">
        <v>110</v>
      </c>
      <c r="T290" s="43">
        <v>27</v>
      </c>
      <c r="U290" s="43">
        <v>11</v>
      </c>
      <c r="V290" s="43">
        <v>7</v>
      </c>
      <c r="W290" s="43">
        <v>155</v>
      </c>
    </row>
    <row r="291" spans="2:23" ht="20.100000000000001" customHeight="1" thickBot="1" x14ac:dyDescent="0.25">
      <c r="B291" s="4" t="s">
        <v>642</v>
      </c>
      <c r="C291" s="43">
        <v>12</v>
      </c>
      <c r="D291" s="43">
        <v>0</v>
      </c>
      <c r="E291" s="43">
        <v>0</v>
      </c>
      <c r="F291" s="43">
        <v>12</v>
      </c>
      <c r="G291" s="43">
        <v>0</v>
      </c>
      <c r="H291" s="43">
        <v>0</v>
      </c>
      <c r="I291" s="43">
        <v>0</v>
      </c>
      <c r="J291" s="43">
        <v>0</v>
      </c>
      <c r="K291" s="43">
        <v>12</v>
      </c>
      <c r="L291" s="43">
        <v>0</v>
      </c>
      <c r="M291" s="43">
        <v>0</v>
      </c>
      <c r="N291" s="43">
        <v>12</v>
      </c>
      <c r="O291" s="43">
        <v>0</v>
      </c>
      <c r="P291" s="43">
        <v>0</v>
      </c>
      <c r="Q291" s="43">
        <v>0</v>
      </c>
      <c r="R291" s="43">
        <v>0</v>
      </c>
      <c r="S291" s="43">
        <v>6</v>
      </c>
      <c r="T291" s="43">
        <v>0</v>
      </c>
      <c r="U291" s="43">
        <v>0</v>
      </c>
      <c r="V291" s="43">
        <v>0</v>
      </c>
      <c r="W291" s="43">
        <v>6</v>
      </c>
    </row>
    <row r="292" spans="2:23" ht="20.100000000000001" customHeight="1" thickBot="1" x14ac:dyDescent="0.25">
      <c r="B292" s="4" t="s">
        <v>474</v>
      </c>
      <c r="C292" s="43">
        <v>1</v>
      </c>
      <c r="D292" s="43">
        <v>0</v>
      </c>
      <c r="E292" s="43">
        <v>0</v>
      </c>
      <c r="F292" s="43">
        <v>1</v>
      </c>
      <c r="G292" s="43">
        <v>0</v>
      </c>
      <c r="H292" s="43">
        <v>0</v>
      </c>
      <c r="I292" s="43">
        <v>0</v>
      </c>
      <c r="J292" s="43">
        <v>0</v>
      </c>
      <c r="K292" s="43">
        <v>1</v>
      </c>
      <c r="L292" s="43">
        <v>0</v>
      </c>
      <c r="M292" s="43">
        <v>0</v>
      </c>
      <c r="N292" s="43">
        <v>1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</row>
    <row r="293" spans="2:23" ht="20.100000000000001" customHeight="1" thickBot="1" x14ac:dyDescent="0.25">
      <c r="B293" s="4" t="s">
        <v>475</v>
      </c>
      <c r="C293" s="43">
        <v>1</v>
      </c>
      <c r="D293" s="43">
        <v>0</v>
      </c>
      <c r="E293" s="43">
        <v>0</v>
      </c>
      <c r="F293" s="43">
        <v>1</v>
      </c>
      <c r="G293" s="43">
        <v>0</v>
      </c>
      <c r="H293" s="43">
        <v>0</v>
      </c>
      <c r="I293" s="43">
        <v>0</v>
      </c>
      <c r="J293" s="43">
        <v>0</v>
      </c>
      <c r="K293" s="43">
        <v>1</v>
      </c>
      <c r="L293" s="43">
        <v>0</v>
      </c>
      <c r="M293" s="43">
        <v>0</v>
      </c>
      <c r="N293" s="43">
        <v>1</v>
      </c>
      <c r="O293" s="43">
        <v>0</v>
      </c>
      <c r="P293" s="43">
        <v>0</v>
      </c>
      <c r="Q293" s="43">
        <v>0</v>
      </c>
      <c r="R293" s="43">
        <v>0</v>
      </c>
      <c r="S293" s="43">
        <v>16</v>
      </c>
      <c r="T293" s="43">
        <v>0</v>
      </c>
      <c r="U293" s="43">
        <v>2</v>
      </c>
      <c r="V293" s="43">
        <v>0</v>
      </c>
      <c r="W293" s="43">
        <v>18</v>
      </c>
    </row>
    <row r="294" spans="2:23" ht="20.100000000000001" customHeight="1" thickBot="1" x14ac:dyDescent="0.25">
      <c r="B294" s="4" t="s">
        <v>476</v>
      </c>
      <c r="C294" s="43">
        <v>48</v>
      </c>
      <c r="D294" s="43">
        <v>3</v>
      </c>
      <c r="E294" s="43">
        <v>2</v>
      </c>
      <c r="F294" s="43">
        <v>53</v>
      </c>
      <c r="G294" s="43">
        <v>0</v>
      </c>
      <c r="H294" s="43">
        <v>0</v>
      </c>
      <c r="I294" s="43">
        <v>0</v>
      </c>
      <c r="J294" s="43">
        <v>0</v>
      </c>
      <c r="K294" s="43">
        <v>48</v>
      </c>
      <c r="L294" s="43">
        <v>3</v>
      </c>
      <c r="M294" s="43">
        <v>2</v>
      </c>
      <c r="N294" s="43">
        <v>53</v>
      </c>
      <c r="O294" s="43">
        <v>0</v>
      </c>
      <c r="P294" s="43">
        <v>0</v>
      </c>
      <c r="Q294" s="43">
        <v>0</v>
      </c>
      <c r="R294" s="43">
        <v>0</v>
      </c>
      <c r="S294" s="43">
        <v>191</v>
      </c>
      <c r="T294" s="43">
        <v>25</v>
      </c>
      <c r="U294" s="43">
        <v>23</v>
      </c>
      <c r="V294" s="43">
        <v>9</v>
      </c>
      <c r="W294" s="43">
        <v>248</v>
      </c>
    </row>
    <row r="295" spans="2:23" ht="20.100000000000001" customHeight="1" thickBot="1" x14ac:dyDescent="0.25">
      <c r="B295" s="4" t="s">
        <v>477</v>
      </c>
      <c r="C295" s="43">
        <v>24</v>
      </c>
      <c r="D295" s="43">
        <v>3</v>
      </c>
      <c r="E295" s="43">
        <v>1</v>
      </c>
      <c r="F295" s="43">
        <v>28</v>
      </c>
      <c r="G295" s="43">
        <v>13</v>
      </c>
      <c r="H295" s="43">
        <v>0</v>
      </c>
      <c r="I295" s="43">
        <v>0</v>
      </c>
      <c r="J295" s="43">
        <v>13</v>
      </c>
      <c r="K295" s="43">
        <v>11</v>
      </c>
      <c r="L295" s="43">
        <v>3</v>
      </c>
      <c r="M295" s="43">
        <v>1</v>
      </c>
      <c r="N295" s="43">
        <v>15</v>
      </c>
      <c r="O295" s="43">
        <v>0</v>
      </c>
      <c r="P295" s="43">
        <v>0</v>
      </c>
      <c r="Q295" s="43">
        <v>0</v>
      </c>
      <c r="R295" s="43">
        <v>0</v>
      </c>
      <c r="S295" s="43">
        <v>43</v>
      </c>
      <c r="T295" s="43">
        <v>6</v>
      </c>
      <c r="U295" s="43">
        <v>0</v>
      </c>
      <c r="V295" s="43">
        <v>0</v>
      </c>
      <c r="W295" s="43">
        <v>49</v>
      </c>
    </row>
    <row r="296" spans="2:23" ht="20.100000000000001" customHeight="1" thickBot="1" x14ac:dyDescent="0.25">
      <c r="B296" s="4" t="s">
        <v>478</v>
      </c>
      <c r="C296" s="43">
        <v>23</v>
      </c>
      <c r="D296" s="43">
        <v>0</v>
      </c>
      <c r="E296" s="43">
        <v>0</v>
      </c>
      <c r="F296" s="43">
        <v>23</v>
      </c>
      <c r="G296" s="43">
        <v>12</v>
      </c>
      <c r="H296" s="43">
        <v>0</v>
      </c>
      <c r="I296" s="43">
        <v>0</v>
      </c>
      <c r="J296" s="43">
        <v>12</v>
      </c>
      <c r="K296" s="43">
        <v>11</v>
      </c>
      <c r="L296" s="43">
        <v>0</v>
      </c>
      <c r="M296" s="43">
        <v>0</v>
      </c>
      <c r="N296" s="43">
        <v>11</v>
      </c>
      <c r="O296" s="43">
        <v>0</v>
      </c>
      <c r="P296" s="43">
        <v>0</v>
      </c>
      <c r="Q296" s="43">
        <v>0</v>
      </c>
      <c r="R296" s="43">
        <v>0</v>
      </c>
      <c r="S296" s="43">
        <v>38</v>
      </c>
      <c r="T296" s="43">
        <v>3</v>
      </c>
      <c r="U296" s="43">
        <v>0</v>
      </c>
      <c r="V296" s="43">
        <v>2</v>
      </c>
      <c r="W296" s="43">
        <v>43</v>
      </c>
    </row>
    <row r="297" spans="2:23" ht="20.100000000000001" customHeight="1" thickBot="1" x14ac:dyDescent="0.25">
      <c r="B297" s="4" t="s">
        <v>479</v>
      </c>
      <c r="C297" s="43">
        <v>32</v>
      </c>
      <c r="D297" s="43">
        <v>1</v>
      </c>
      <c r="E297" s="43">
        <v>1</v>
      </c>
      <c r="F297" s="43">
        <v>34</v>
      </c>
      <c r="G297" s="43">
        <v>27</v>
      </c>
      <c r="H297" s="43">
        <v>1</v>
      </c>
      <c r="I297" s="43">
        <v>0</v>
      </c>
      <c r="J297" s="43">
        <v>28</v>
      </c>
      <c r="K297" s="43">
        <v>5</v>
      </c>
      <c r="L297" s="43">
        <v>0</v>
      </c>
      <c r="M297" s="43">
        <v>1</v>
      </c>
      <c r="N297" s="43">
        <v>6</v>
      </c>
      <c r="O297" s="43">
        <v>0</v>
      </c>
      <c r="P297" s="43">
        <v>0</v>
      </c>
      <c r="Q297" s="43">
        <v>0</v>
      </c>
      <c r="R297" s="43">
        <v>0</v>
      </c>
      <c r="S297" s="43">
        <v>15</v>
      </c>
      <c r="T297" s="43">
        <v>0</v>
      </c>
      <c r="U297" s="43">
        <v>0</v>
      </c>
      <c r="V297" s="43">
        <v>0</v>
      </c>
      <c r="W297" s="43">
        <v>15</v>
      </c>
    </row>
    <row r="298" spans="2:23" ht="20.100000000000001" customHeight="1" thickBot="1" x14ac:dyDescent="0.25">
      <c r="B298" s="4" t="s">
        <v>480</v>
      </c>
      <c r="C298" s="43">
        <v>2</v>
      </c>
      <c r="D298" s="43">
        <v>0</v>
      </c>
      <c r="E298" s="43">
        <v>0</v>
      </c>
      <c r="F298" s="43">
        <v>2</v>
      </c>
      <c r="G298" s="43">
        <v>1</v>
      </c>
      <c r="H298" s="43">
        <v>0</v>
      </c>
      <c r="I298" s="43">
        <v>0</v>
      </c>
      <c r="J298" s="43">
        <v>1</v>
      </c>
      <c r="K298" s="43">
        <v>1</v>
      </c>
      <c r="L298" s="43">
        <v>0</v>
      </c>
      <c r="M298" s="43">
        <v>0</v>
      </c>
      <c r="N298" s="43">
        <v>1</v>
      </c>
      <c r="O298" s="43">
        <v>0</v>
      </c>
      <c r="P298" s="43">
        <v>0</v>
      </c>
      <c r="Q298" s="43">
        <v>0</v>
      </c>
      <c r="R298" s="43">
        <v>0</v>
      </c>
      <c r="S298" s="43">
        <v>12</v>
      </c>
      <c r="T298" s="43">
        <v>0</v>
      </c>
      <c r="U298" s="43">
        <v>0</v>
      </c>
      <c r="V298" s="43">
        <v>0</v>
      </c>
      <c r="W298" s="43">
        <v>12</v>
      </c>
    </row>
    <row r="299" spans="2:23" ht="20.100000000000001" customHeight="1" thickBot="1" x14ac:dyDescent="0.25">
      <c r="B299" s="4" t="s">
        <v>481</v>
      </c>
      <c r="C299" s="43">
        <v>29</v>
      </c>
      <c r="D299" s="43">
        <v>0</v>
      </c>
      <c r="E299" s="43">
        <v>0</v>
      </c>
      <c r="F299" s="43">
        <v>29</v>
      </c>
      <c r="G299" s="43">
        <v>0</v>
      </c>
      <c r="H299" s="43">
        <v>0</v>
      </c>
      <c r="I299" s="43">
        <v>0</v>
      </c>
      <c r="J299" s="43">
        <v>0</v>
      </c>
      <c r="K299" s="43">
        <v>29</v>
      </c>
      <c r="L299" s="43">
        <v>0</v>
      </c>
      <c r="M299" s="43">
        <v>0</v>
      </c>
      <c r="N299" s="43">
        <v>29</v>
      </c>
      <c r="O299" s="43">
        <v>0</v>
      </c>
      <c r="P299" s="43">
        <v>0</v>
      </c>
      <c r="Q299" s="43">
        <v>0</v>
      </c>
      <c r="R299" s="43">
        <v>0</v>
      </c>
      <c r="S299" s="43">
        <v>68</v>
      </c>
      <c r="T299" s="43">
        <v>14</v>
      </c>
      <c r="U299" s="43">
        <v>20</v>
      </c>
      <c r="V299" s="43">
        <v>1</v>
      </c>
      <c r="W299" s="43">
        <v>103</v>
      </c>
    </row>
    <row r="300" spans="2:23" ht="20.100000000000001" customHeight="1" thickBot="1" x14ac:dyDescent="0.25">
      <c r="B300" s="4" t="s">
        <v>482</v>
      </c>
      <c r="C300" s="43">
        <v>28</v>
      </c>
      <c r="D300" s="43">
        <v>1</v>
      </c>
      <c r="E300" s="43">
        <v>0</v>
      </c>
      <c r="F300" s="43">
        <v>29</v>
      </c>
      <c r="G300" s="43">
        <v>28</v>
      </c>
      <c r="H300" s="43">
        <v>1</v>
      </c>
      <c r="I300" s="43">
        <v>0</v>
      </c>
      <c r="J300" s="43">
        <v>29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92</v>
      </c>
      <c r="T300" s="43">
        <v>20</v>
      </c>
      <c r="U300" s="43">
        <v>4</v>
      </c>
      <c r="V300" s="43">
        <v>16</v>
      </c>
      <c r="W300" s="43">
        <v>132</v>
      </c>
    </row>
    <row r="301" spans="2:23" ht="20.100000000000001" customHeight="1" thickBot="1" x14ac:dyDescent="0.25">
      <c r="B301" s="4" t="s">
        <v>483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</row>
    <row r="302" spans="2:23" ht="20.100000000000001" customHeight="1" thickBot="1" x14ac:dyDescent="0.25">
      <c r="B302" s="4" t="s">
        <v>484</v>
      </c>
      <c r="C302" s="43">
        <v>16</v>
      </c>
      <c r="D302" s="43">
        <v>0</v>
      </c>
      <c r="E302" s="43">
        <v>5</v>
      </c>
      <c r="F302" s="43">
        <v>21</v>
      </c>
      <c r="G302" s="43">
        <v>2</v>
      </c>
      <c r="H302" s="43">
        <v>0</v>
      </c>
      <c r="I302" s="43">
        <v>1</v>
      </c>
      <c r="J302" s="43">
        <v>3</v>
      </c>
      <c r="K302" s="43">
        <v>14</v>
      </c>
      <c r="L302" s="43">
        <v>0</v>
      </c>
      <c r="M302" s="43">
        <v>4</v>
      </c>
      <c r="N302" s="43">
        <v>18</v>
      </c>
      <c r="O302" s="43">
        <v>0</v>
      </c>
      <c r="P302" s="43">
        <v>0</v>
      </c>
      <c r="Q302" s="43">
        <v>0</v>
      </c>
      <c r="R302" s="43">
        <v>0</v>
      </c>
      <c r="S302" s="43">
        <v>51</v>
      </c>
      <c r="T302" s="43">
        <v>11</v>
      </c>
      <c r="U302" s="43">
        <v>4</v>
      </c>
      <c r="V302" s="43">
        <v>12</v>
      </c>
      <c r="W302" s="43">
        <v>78</v>
      </c>
    </row>
    <row r="303" spans="2:23" ht="20.100000000000001" customHeight="1" thickBot="1" x14ac:dyDescent="0.25">
      <c r="B303" s="4" t="s">
        <v>485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</row>
    <row r="304" spans="2:23" ht="20.100000000000001" customHeight="1" thickBot="1" x14ac:dyDescent="0.25">
      <c r="B304" s="4" t="s">
        <v>486</v>
      </c>
      <c r="C304" s="43">
        <v>10</v>
      </c>
      <c r="D304" s="43">
        <v>0</v>
      </c>
      <c r="E304" s="43">
        <v>0</v>
      </c>
      <c r="F304" s="43">
        <v>10</v>
      </c>
      <c r="G304" s="43">
        <v>3</v>
      </c>
      <c r="H304" s="43">
        <v>0</v>
      </c>
      <c r="I304" s="43">
        <v>0</v>
      </c>
      <c r="J304" s="43">
        <v>3</v>
      </c>
      <c r="K304" s="43">
        <v>7</v>
      </c>
      <c r="L304" s="43">
        <v>0</v>
      </c>
      <c r="M304" s="43">
        <v>0</v>
      </c>
      <c r="N304" s="43">
        <v>7</v>
      </c>
      <c r="O304" s="43">
        <v>0</v>
      </c>
      <c r="P304" s="43">
        <v>0</v>
      </c>
      <c r="Q304" s="43">
        <v>0</v>
      </c>
      <c r="R304" s="43">
        <v>0</v>
      </c>
      <c r="S304" s="43">
        <v>51</v>
      </c>
      <c r="T304" s="43">
        <v>0</v>
      </c>
      <c r="U304" s="43">
        <v>0</v>
      </c>
      <c r="V304" s="43">
        <v>0</v>
      </c>
      <c r="W304" s="43">
        <v>51</v>
      </c>
    </row>
    <row r="305" spans="2:23" ht="20.100000000000001" customHeight="1" thickBot="1" x14ac:dyDescent="0.25">
      <c r="B305" s="4" t="s">
        <v>487</v>
      </c>
      <c r="C305" s="43">
        <v>20</v>
      </c>
      <c r="D305" s="43">
        <v>0</v>
      </c>
      <c r="E305" s="43">
        <v>0</v>
      </c>
      <c r="F305" s="43">
        <v>20</v>
      </c>
      <c r="G305" s="43">
        <v>1</v>
      </c>
      <c r="H305" s="43">
        <v>0</v>
      </c>
      <c r="I305" s="43">
        <v>0</v>
      </c>
      <c r="J305" s="43">
        <v>1</v>
      </c>
      <c r="K305" s="43">
        <v>19</v>
      </c>
      <c r="L305" s="43">
        <v>0</v>
      </c>
      <c r="M305" s="43">
        <v>0</v>
      </c>
      <c r="N305" s="43">
        <v>19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</row>
    <row r="306" spans="2:23" ht="20.100000000000001" customHeight="1" thickBot="1" x14ac:dyDescent="0.25">
      <c r="B306" s="4" t="s">
        <v>488</v>
      </c>
      <c r="C306" s="43">
        <v>69</v>
      </c>
      <c r="D306" s="43">
        <v>0</v>
      </c>
      <c r="E306" s="43">
        <v>1</v>
      </c>
      <c r="F306" s="43">
        <v>70</v>
      </c>
      <c r="G306" s="43">
        <v>0</v>
      </c>
      <c r="H306" s="43">
        <v>0</v>
      </c>
      <c r="I306" s="43">
        <v>0</v>
      </c>
      <c r="J306" s="43">
        <v>0</v>
      </c>
      <c r="K306" s="43">
        <v>69</v>
      </c>
      <c r="L306" s="43">
        <v>0</v>
      </c>
      <c r="M306" s="43">
        <v>1</v>
      </c>
      <c r="N306" s="43">
        <v>70</v>
      </c>
      <c r="O306" s="43">
        <v>0</v>
      </c>
      <c r="P306" s="43">
        <v>0</v>
      </c>
      <c r="Q306" s="43">
        <v>0</v>
      </c>
      <c r="R306" s="43">
        <v>0</v>
      </c>
      <c r="S306" s="43">
        <v>78</v>
      </c>
      <c r="T306" s="43">
        <v>0</v>
      </c>
      <c r="U306" s="43">
        <v>0</v>
      </c>
      <c r="V306" s="43">
        <v>0</v>
      </c>
      <c r="W306" s="43">
        <v>78</v>
      </c>
    </row>
    <row r="307" spans="2:23" ht="20.100000000000001" customHeight="1" thickBot="1" x14ac:dyDescent="0.25">
      <c r="B307" s="4" t="s">
        <v>489</v>
      </c>
      <c r="C307" s="43">
        <v>19</v>
      </c>
      <c r="D307" s="43">
        <v>3</v>
      </c>
      <c r="E307" s="43">
        <v>3</v>
      </c>
      <c r="F307" s="43">
        <v>25</v>
      </c>
      <c r="G307" s="43">
        <v>2</v>
      </c>
      <c r="H307" s="43">
        <v>0</v>
      </c>
      <c r="I307" s="43">
        <v>0</v>
      </c>
      <c r="J307" s="43">
        <v>2</v>
      </c>
      <c r="K307" s="43">
        <v>17</v>
      </c>
      <c r="L307" s="43">
        <v>3</v>
      </c>
      <c r="M307" s="43">
        <v>3</v>
      </c>
      <c r="N307" s="43">
        <v>23</v>
      </c>
      <c r="O307" s="43">
        <v>0</v>
      </c>
      <c r="P307" s="43">
        <v>0</v>
      </c>
      <c r="Q307" s="43">
        <v>0</v>
      </c>
      <c r="R307" s="43">
        <v>0</v>
      </c>
      <c r="S307" s="43">
        <v>9</v>
      </c>
      <c r="T307" s="43">
        <v>3</v>
      </c>
      <c r="U307" s="43">
        <v>1</v>
      </c>
      <c r="V307" s="43">
        <v>4</v>
      </c>
      <c r="W307" s="43">
        <v>17</v>
      </c>
    </row>
    <row r="308" spans="2:23" ht="20.100000000000001" customHeight="1" thickBot="1" x14ac:dyDescent="0.25">
      <c r="B308" s="4" t="s">
        <v>643</v>
      </c>
      <c r="C308" s="43">
        <v>47</v>
      </c>
      <c r="D308" s="43">
        <v>7</v>
      </c>
      <c r="E308" s="43">
        <v>2</v>
      </c>
      <c r="F308" s="43">
        <v>56</v>
      </c>
      <c r="G308" s="43">
        <v>6</v>
      </c>
      <c r="H308" s="43">
        <v>0</v>
      </c>
      <c r="I308" s="43">
        <v>0</v>
      </c>
      <c r="J308" s="43">
        <v>6</v>
      </c>
      <c r="K308" s="43">
        <v>41</v>
      </c>
      <c r="L308" s="43">
        <v>7</v>
      </c>
      <c r="M308" s="43">
        <v>2</v>
      </c>
      <c r="N308" s="43">
        <v>50</v>
      </c>
      <c r="O308" s="43">
        <v>0</v>
      </c>
      <c r="P308" s="43">
        <v>0</v>
      </c>
      <c r="Q308" s="43">
        <v>0</v>
      </c>
      <c r="R308" s="43">
        <v>0</v>
      </c>
      <c r="S308" s="43">
        <v>82</v>
      </c>
      <c r="T308" s="43">
        <v>36</v>
      </c>
      <c r="U308" s="43">
        <v>19</v>
      </c>
      <c r="V308" s="43">
        <v>7</v>
      </c>
      <c r="W308" s="43">
        <v>144</v>
      </c>
    </row>
    <row r="309" spans="2:23" ht="20.100000000000001" customHeight="1" thickBot="1" x14ac:dyDescent="0.25">
      <c r="B309" s="4" t="s">
        <v>490</v>
      </c>
      <c r="C309" s="43">
        <v>24</v>
      </c>
      <c r="D309" s="43">
        <v>1</v>
      </c>
      <c r="E309" s="43">
        <v>3</v>
      </c>
      <c r="F309" s="43">
        <v>28</v>
      </c>
      <c r="G309" s="43">
        <v>0</v>
      </c>
      <c r="H309" s="43">
        <v>0</v>
      </c>
      <c r="I309" s="43">
        <v>0</v>
      </c>
      <c r="J309" s="43">
        <v>0</v>
      </c>
      <c r="K309" s="43">
        <v>24</v>
      </c>
      <c r="L309" s="43">
        <v>1</v>
      </c>
      <c r="M309" s="43">
        <v>3</v>
      </c>
      <c r="N309" s="43">
        <v>28</v>
      </c>
      <c r="O309" s="43">
        <v>0</v>
      </c>
      <c r="P309" s="43">
        <v>0</v>
      </c>
      <c r="Q309" s="43">
        <v>0</v>
      </c>
      <c r="R309" s="43">
        <v>0</v>
      </c>
      <c r="S309" s="43">
        <v>84</v>
      </c>
      <c r="T309" s="43">
        <v>9</v>
      </c>
      <c r="U309" s="43">
        <v>7</v>
      </c>
      <c r="V309" s="43">
        <v>6</v>
      </c>
      <c r="W309" s="43">
        <v>106</v>
      </c>
    </row>
    <row r="310" spans="2:23" ht="20.100000000000001" customHeight="1" thickBot="1" x14ac:dyDescent="0.25">
      <c r="B310" s="4" t="s">
        <v>491</v>
      </c>
      <c r="C310" s="43">
        <v>196</v>
      </c>
      <c r="D310" s="43">
        <v>34</v>
      </c>
      <c r="E310" s="43">
        <v>21</v>
      </c>
      <c r="F310" s="43">
        <v>251</v>
      </c>
      <c r="G310" s="43">
        <v>14</v>
      </c>
      <c r="H310" s="43">
        <v>0</v>
      </c>
      <c r="I310" s="43">
        <v>0</v>
      </c>
      <c r="J310" s="43">
        <v>14</v>
      </c>
      <c r="K310" s="43">
        <v>178</v>
      </c>
      <c r="L310" s="43">
        <v>34</v>
      </c>
      <c r="M310" s="43">
        <v>21</v>
      </c>
      <c r="N310" s="43">
        <v>233</v>
      </c>
      <c r="O310" s="43">
        <v>4</v>
      </c>
      <c r="P310" s="43">
        <v>0</v>
      </c>
      <c r="Q310" s="43">
        <v>0</v>
      </c>
      <c r="R310" s="43">
        <v>4</v>
      </c>
      <c r="S310" s="43">
        <v>429</v>
      </c>
      <c r="T310" s="43">
        <v>74</v>
      </c>
      <c r="U310" s="43">
        <v>25</v>
      </c>
      <c r="V310" s="43">
        <v>81</v>
      </c>
      <c r="W310" s="43">
        <v>609</v>
      </c>
    </row>
    <row r="311" spans="2:23" ht="20.100000000000001" customHeight="1" thickBot="1" x14ac:dyDescent="0.25">
      <c r="B311" s="4" t="s">
        <v>492</v>
      </c>
      <c r="C311" s="43">
        <v>17</v>
      </c>
      <c r="D311" s="43">
        <v>2</v>
      </c>
      <c r="E311" s="43">
        <v>1</v>
      </c>
      <c r="F311" s="43">
        <v>20</v>
      </c>
      <c r="G311" s="43">
        <v>1</v>
      </c>
      <c r="H311" s="43">
        <v>0</v>
      </c>
      <c r="I311" s="43">
        <v>0</v>
      </c>
      <c r="J311" s="43">
        <v>1</v>
      </c>
      <c r="K311" s="43">
        <v>16</v>
      </c>
      <c r="L311" s="43">
        <v>2</v>
      </c>
      <c r="M311" s="43">
        <v>1</v>
      </c>
      <c r="N311" s="43">
        <v>19</v>
      </c>
      <c r="O311" s="43">
        <v>0</v>
      </c>
      <c r="P311" s="43">
        <v>0</v>
      </c>
      <c r="Q311" s="43">
        <v>0</v>
      </c>
      <c r="R311" s="43">
        <v>0</v>
      </c>
      <c r="S311" s="43">
        <v>6</v>
      </c>
      <c r="T311" s="43">
        <v>0</v>
      </c>
      <c r="U311" s="43">
        <v>0</v>
      </c>
      <c r="V311" s="43">
        <v>0</v>
      </c>
      <c r="W311" s="43">
        <v>6</v>
      </c>
    </row>
    <row r="312" spans="2:23" ht="20.100000000000001" customHeight="1" thickBot="1" x14ac:dyDescent="0.25">
      <c r="B312" s="4" t="s">
        <v>493</v>
      </c>
      <c r="C312" s="43">
        <v>117</v>
      </c>
      <c r="D312" s="43">
        <v>0</v>
      </c>
      <c r="E312" s="43">
        <v>0</v>
      </c>
      <c r="F312" s="43">
        <v>117</v>
      </c>
      <c r="G312" s="43">
        <v>0</v>
      </c>
      <c r="H312" s="43">
        <v>0</v>
      </c>
      <c r="I312" s="43">
        <v>0</v>
      </c>
      <c r="J312" s="43">
        <v>0</v>
      </c>
      <c r="K312" s="43">
        <v>117</v>
      </c>
      <c r="L312" s="43">
        <v>0</v>
      </c>
      <c r="M312" s="43">
        <v>0</v>
      </c>
      <c r="N312" s="43">
        <v>117</v>
      </c>
      <c r="O312" s="43">
        <v>0</v>
      </c>
      <c r="P312" s="43">
        <v>0</v>
      </c>
      <c r="Q312" s="43">
        <v>0</v>
      </c>
      <c r="R312" s="43">
        <v>0</v>
      </c>
      <c r="S312" s="43">
        <v>101</v>
      </c>
      <c r="T312" s="43">
        <v>0</v>
      </c>
      <c r="U312" s="43">
        <v>0</v>
      </c>
      <c r="V312" s="43">
        <v>0</v>
      </c>
      <c r="W312" s="43">
        <v>101</v>
      </c>
    </row>
    <row r="313" spans="2:23" ht="20.100000000000001" customHeight="1" thickBot="1" x14ac:dyDescent="0.25">
      <c r="B313" s="4" t="s">
        <v>494</v>
      </c>
      <c r="C313" s="43">
        <v>23</v>
      </c>
      <c r="D313" s="43">
        <v>0</v>
      </c>
      <c r="E313" s="43">
        <v>0</v>
      </c>
      <c r="F313" s="43">
        <v>23</v>
      </c>
      <c r="G313" s="43">
        <v>4</v>
      </c>
      <c r="H313" s="43">
        <v>0</v>
      </c>
      <c r="I313" s="43">
        <v>0</v>
      </c>
      <c r="J313" s="43">
        <v>4</v>
      </c>
      <c r="K313" s="43">
        <v>19</v>
      </c>
      <c r="L313" s="43">
        <v>0</v>
      </c>
      <c r="M313" s="43">
        <v>0</v>
      </c>
      <c r="N313" s="43">
        <v>19</v>
      </c>
      <c r="O313" s="43">
        <v>0</v>
      </c>
      <c r="P313" s="43">
        <v>0</v>
      </c>
      <c r="Q313" s="43">
        <v>0</v>
      </c>
      <c r="R313" s="43">
        <v>0</v>
      </c>
      <c r="S313" s="43">
        <v>11</v>
      </c>
      <c r="T313" s="43">
        <v>0</v>
      </c>
      <c r="U313" s="43">
        <v>2</v>
      </c>
      <c r="V313" s="43">
        <v>2</v>
      </c>
      <c r="W313" s="43">
        <v>15</v>
      </c>
    </row>
    <row r="314" spans="2:23" ht="20.100000000000001" customHeight="1" thickBot="1" x14ac:dyDescent="0.25">
      <c r="B314" s="4" t="s">
        <v>495</v>
      </c>
      <c r="C314" s="43">
        <v>9</v>
      </c>
      <c r="D314" s="43">
        <v>0</v>
      </c>
      <c r="E314" s="43">
        <v>4</v>
      </c>
      <c r="F314" s="43">
        <v>13</v>
      </c>
      <c r="G314" s="43">
        <v>1</v>
      </c>
      <c r="H314" s="43">
        <v>0</v>
      </c>
      <c r="I314" s="43">
        <v>0</v>
      </c>
      <c r="J314" s="43">
        <v>1</v>
      </c>
      <c r="K314" s="43">
        <v>8</v>
      </c>
      <c r="L314" s="43">
        <v>0</v>
      </c>
      <c r="M314" s="43">
        <v>4</v>
      </c>
      <c r="N314" s="43">
        <v>12</v>
      </c>
      <c r="O314" s="43">
        <v>0</v>
      </c>
      <c r="P314" s="43">
        <v>0</v>
      </c>
      <c r="Q314" s="43">
        <v>0</v>
      </c>
      <c r="R314" s="43">
        <v>0</v>
      </c>
      <c r="S314" s="43">
        <v>17</v>
      </c>
      <c r="T314" s="43">
        <v>0</v>
      </c>
      <c r="U314" s="43">
        <v>4</v>
      </c>
      <c r="V314" s="43">
        <v>5</v>
      </c>
      <c r="W314" s="43">
        <v>26</v>
      </c>
    </row>
    <row r="315" spans="2:23" ht="20.100000000000001" customHeight="1" thickBot="1" x14ac:dyDescent="0.25">
      <c r="B315" s="4" t="s">
        <v>496</v>
      </c>
      <c r="C315" s="43">
        <v>26</v>
      </c>
      <c r="D315" s="43">
        <v>0</v>
      </c>
      <c r="E315" s="43">
        <v>1</v>
      </c>
      <c r="F315" s="43">
        <v>27</v>
      </c>
      <c r="G315" s="43">
        <v>3</v>
      </c>
      <c r="H315" s="43">
        <v>0</v>
      </c>
      <c r="I315" s="43">
        <v>0</v>
      </c>
      <c r="J315" s="43">
        <v>3</v>
      </c>
      <c r="K315" s="43">
        <v>23</v>
      </c>
      <c r="L315" s="43">
        <v>0</v>
      </c>
      <c r="M315" s="43">
        <v>1</v>
      </c>
      <c r="N315" s="43">
        <v>24</v>
      </c>
      <c r="O315" s="43">
        <v>0</v>
      </c>
      <c r="P315" s="43">
        <v>0</v>
      </c>
      <c r="Q315" s="43">
        <v>0</v>
      </c>
      <c r="R315" s="43">
        <v>0</v>
      </c>
      <c r="S315" s="43">
        <v>37</v>
      </c>
      <c r="T315" s="43">
        <v>2</v>
      </c>
      <c r="U315" s="43">
        <v>2</v>
      </c>
      <c r="V315" s="43">
        <v>1</v>
      </c>
      <c r="W315" s="43">
        <v>42</v>
      </c>
    </row>
    <row r="316" spans="2:23" ht="20.100000000000001" customHeight="1" thickBot="1" x14ac:dyDescent="0.25">
      <c r="B316" s="4" t="s">
        <v>497</v>
      </c>
      <c r="C316" s="43">
        <v>11</v>
      </c>
      <c r="D316" s="43">
        <v>2</v>
      </c>
      <c r="E316" s="43">
        <v>7</v>
      </c>
      <c r="F316" s="43">
        <v>20</v>
      </c>
      <c r="G316" s="43">
        <v>0</v>
      </c>
      <c r="H316" s="43">
        <v>0</v>
      </c>
      <c r="I316" s="43">
        <v>0</v>
      </c>
      <c r="J316" s="43">
        <v>0</v>
      </c>
      <c r="K316" s="43">
        <v>11</v>
      </c>
      <c r="L316" s="43">
        <v>2</v>
      </c>
      <c r="M316" s="43">
        <v>7</v>
      </c>
      <c r="N316" s="43">
        <v>20</v>
      </c>
      <c r="O316" s="43">
        <v>0</v>
      </c>
      <c r="P316" s="43">
        <v>0</v>
      </c>
      <c r="Q316" s="43">
        <v>0</v>
      </c>
      <c r="R316" s="43">
        <v>0</v>
      </c>
      <c r="S316" s="43">
        <v>21</v>
      </c>
      <c r="T316" s="43">
        <v>6</v>
      </c>
      <c r="U316" s="43">
        <v>5</v>
      </c>
      <c r="V316" s="43">
        <v>9</v>
      </c>
      <c r="W316" s="43">
        <v>41</v>
      </c>
    </row>
    <row r="317" spans="2:23" ht="20.100000000000001" customHeight="1" thickBot="1" x14ac:dyDescent="0.25">
      <c r="B317" s="4" t="s">
        <v>498</v>
      </c>
      <c r="C317" s="43">
        <v>22</v>
      </c>
      <c r="D317" s="43">
        <v>6</v>
      </c>
      <c r="E317" s="43">
        <v>7</v>
      </c>
      <c r="F317" s="43">
        <v>35</v>
      </c>
      <c r="G317" s="43">
        <v>0</v>
      </c>
      <c r="H317" s="43">
        <v>0</v>
      </c>
      <c r="I317" s="43">
        <v>0</v>
      </c>
      <c r="J317" s="43">
        <v>0</v>
      </c>
      <c r="K317" s="43">
        <v>18</v>
      </c>
      <c r="L317" s="43">
        <v>6</v>
      </c>
      <c r="M317" s="43">
        <v>7</v>
      </c>
      <c r="N317" s="43">
        <v>31</v>
      </c>
      <c r="O317" s="43">
        <v>4</v>
      </c>
      <c r="P317" s="43">
        <v>0</v>
      </c>
      <c r="Q317" s="43">
        <v>0</v>
      </c>
      <c r="R317" s="43">
        <v>4</v>
      </c>
      <c r="S317" s="43">
        <v>8</v>
      </c>
      <c r="T317" s="43">
        <v>6</v>
      </c>
      <c r="U317" s="43">
        <v>4</v>
      </c>
      <c r="V317" s="43">
        <v>0</v>
      </c>
      <c r="W317" s="43">
        <v>18</v>
      </c>
    </row>
    <row r="318" spans="2:23" ht="20.100000000000001" customHeight="1" thickBot="1" x14ac:dyDescent="0.25">
      <c r="B318" s="4" t="s">
        <v>499</v>
      </c>
      <c r="C318" s="43">
        <v>41</v>
      </c>
      <c r="D318" s="43">
        <v>6</v>
      </c>
      <c r="E318" s="43">
        <v>5</v>
      </c>
      <c r="F318" s="43">
        <v>52</v>
      </c>
      <c r="G318" s="43">
        <v>41</v>
      </c>
      <c r="H318" s="43">
        <v>6</v>
      </c>
      <c r="I318" s="43">
        <v>5</v>
      </c>
      <c r="J318" s="43">
        <v>52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94</v>
      </c>
      <c r="T318" s="43">
        <v>14</v>
      </c>
      <c r="U318" s="43">
        <v>0</v>
      </c>
      <c r="V318" s="43">
        <v>0</v>
      </c>
      <c r="W318" s="43">
        <v>108</v>
      </c>
    </row>
    <row r="319" spans="2:23" ht="20.100000000000001" customHeight="1" thickBot="1" x14ac:dyDescent="0.25">
      <c r="B319" s="4" t="s">
        <v>500</v>
      </c>
      <c r="C319" s="43">
        <v>8</v>
      </c>
      <c r="D319" s="43">
        <v>1</v>
      </c>
      <c r="E319" s="43">
        <v>0</v>
      </c>
      <c r="F319" s="43">
        <v>9</v>
      </c>
      <c r="G319" s="43">
        <v>4</v>
      </c>
      <c r="H319" s="43">
        <v>1</v>
      </c>
      <c r="I319" s="43">
        <v>0</v>
      </c>
      <c r="J319" s="43">
        <v>5</v>
      </c>
      <c r="K319" s="43">
        <v>4</v>
      </c>
      <c r="L319" s="43">
        <v>0</v>
      </c>
      <c r="M319" s="43">
        <v>0</v>
      </c>
      <c r="N319" s="43">
        <v>4</v>
      </c>
      <c r="O319" s="43">
        <v>0</v>
      </c>
      <c r="P319" s="43">
        <v>0</v>
      </c>
      <c r="Q319" s="43">
        <v>0</v>
      </c>
      <c r="R319" s="43">
        <v>0</v>
      </c>
      <c r="S319" s="43">
        <v>5</v>
      </c>
      <c r="T319" s="43">
        <v>0</v>
      </c>
      <c r="U319" s="43">
        <v>0</v>
      </c>
      <c r="V319" s="43">
        <v>0</v>
      </c>
      <c r="W319" s="43">
        <v>5</v>
      </c>
    </row>
    <row r="320" spans="2:23" ht="20.100000000000001" customHeight="1" thickBot="1" x14ac:dyDescent="0.25">
      <c r="B320" s="4" t="s">
        <v>501</v>
      </c>
      <c r="C320" s="43">
        <v>4</v>
      </c>
      <c r="D320" s="43">
        <v>0</v>
      </c>
      <c r="E320" s="43">
        <v>0</v>
      </c>
      <c r="F320" s="43">
        <v>4</v>
      </c>
      <c r="G320" s="43">
        <v>0</v>
      </c>
      <c r="H320" s="43">
        <v>0</v>
      </c>
      <c r="I320" s="43">
        <v>0</v>
      </c>
      <c r="J320" s="43">
        <v>0</v>
      </c>
      <c r="K320" s="43">
        <v>4</v>
      </c>
      <c r="L320" s="43">
        <v>0</v>
      </c>
      <c r="M320" s="43">
        <v>0</v>
      </c>
      <c r="N320" s="43">
        <v>4</v>
      </c>
      <c r="O320" s="43">
        <v>0</v>
      </c>
      <c r="P320" s="43">
        <v>0</v>
      </c>
      <c r="Q320" s="43">
        <v>0</v>
      </c>
      <c r="R320" s="43">
        <v>0</v>
      </c>
      <c r="S320" s="43">
        <v>10</v>
      </c>
      <c r="T320" s="43">
        <v>0</v>
      </c>
      <c r="U320" s="43">
        <v>0</v>
      </c>
      <c r="V320" s="43">
        <v>0</v>
      </c>
      <c r="W320" s="43">
        <v>10</v>
      </c>
    </row>
    <row r="321" spans="2:23" ht="20.100000000000001" customHeight="1" thickBot="1" x14ac:dyDescent="0.25">
      <c r="B321" s="4" t="s">
        <v>502</v>
      </c>
      <c r="C321" s="43">
        <v>16</v>
      </c>
      <c r="D321" s="43">
        <v>0</v>
      </c>
      <c r="E321" s="43">
        <v>3</v>
      </c>
      <c r="F321" s="43">
        <v>19</v>
      </c>
      <c r="G321" s="43">
        <v>0</v>
      </c>
      <c r="H321" s="43">
        <v>0</v>
      </c>
      <c r="I321" s="43">
        <v>0</v>
      </c>
      <c r="J321" s="43">
        <v>0</v>
      </c>
      <c r="K321" s="43">
        <v>16</v>
      </c>
      <c r="L321" s="43">
        <v>0</v>
      </c>
      <c r="M321" s="43">
        <v>3</v>
      </c>
      <c r="N321" s="43">
        <v>19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</row>
    <row r="322" spans="2:23" ht="20.100000000000001" customHeight="1" thickBot="1" x14ac:dyDescent="0.25">
      <c r="B322" s="4" t="s">
        <v>503</v>
      </c>
      <c r="C322" s="43">
        <v>8</v>
      </c>
      <c r="D322" s="43">
        <v>0</v>
      </c>
      <c r="E322" s="43">
        <v>0</v>
      </c>
      <c r="F322" s="43">
        <v>8</v>
      </c>
      <c r="G322" s="43">
        <v>1</v>
      </c>
      <c r="H322" s="43">
        <v>0</v>
      </c>
      <c r="I322" s="43">
        <v>0</v>
      </c>
      <c r="J322" s="43">
        <v>1</v>
      </c>
      <c r="K322" s="43">
        <v>7</v>
      </c>
      <c r="L322" s="43">
        <v>0</v>
      </c>
      <c r="M322" s="43">
        <v>0</v>
      </c>
      <c r="N322" s="43">
        <v>7</v>
      </c>
      <c r="O322" s="43">
        <v>0</v>
      </c>
      <c r="P322" s="43">
        <v>0</v>
      </c>
      <c r="Q322" s="43">
        <v>0</v>
      </c>
      <c r="R322" s="43">
        <v>0</v>
      </c>
      <c r="S322" s="43">
        <v>5</v>
      </c>
      <c r="T322" s="43">
        <v>0</v>
      </c>
      <c r="U322" s="43">
        <v>1</v>
      </c>
      <c r="V322" s="43">
        <v>0</v>
      </c>
      <c r="W322" s="43">
        <v>6</v>
      </c>
    </row>
    <row r="323" spans="2:23" ht="20.100000000000001" customHeight="1" thickBot="1" x14ac:dyDescent="0.25">
      <c r="B323" s="4" t="s">
        <v>504</v>
      </c>
      <c r="C323" s="43">
        <v>4</v>
      </c>
      <c r="D323" s="43">
        <v>0</v>
      </c>
      <c r="E323" s="43">
        <v>0</v>
      </c>
      <c r="F323" s="43">
        <v>4</v>
      </c>
      <c r="G323" s="43">
        <v>3</v>
      </c>
      <c r="H323" s="43">
        <v>0</v>
      </c>
      <c r="I323" s="43">
        <v>0</v>
      </c>
      <c r="J323" s="43">
        <v>3</v>
      </c>
      <c r="K323" s="43">
        <v>1</v>
      </c>
      <c r="L323" s="43">
        <v>0</v>
      </c>
      <c r="M323" s="43">
        <v>0</v>
      </c>
      <c r="N323" s="43">
        <v>1</v>
      </c>
      <c r="O323" s="43">
        <v>0</v>
      </c>
      <c r="P323" s="43">
        <v>0</v>
      </c>
      <c r="Q323" s="43">
        <v>0</v>
      </c>
      <c r="R323" s="43">
        <v>0</v>
      </c>
      <c r="S323" s="43">
        <v>11</v>
      </c>
      <c r="T323" s="43">
        <v>5</v>
      </c>
      <c r="U323" s="43">
        <v>0</v>
      </c>
      <c r="V323" s="43">
        <v>0</v>
      </c>
      <c r="W323" s="43">
        <v>16</v>
      </c>
    </row>
    <row r="324" spans="2:23" ht="20.100000000000001" customHeight="1" thickBot="1" x14ac:dyDescent="0.25">
      <c r="B324" s="4" t="s">
        <v>505</v>
      </c>
      <c r="C324" s="43">
        <v>2</v>
      </c>
      <c r="D324" s="43">
        <v>0</v>
      </c>
      <c r="E324" s="43">
        <v>2</v>
      </c>
      <c r="F324" s="43">
        <v>4</v>
      </c>
      <c r="G324" s="43">
        <v>0</v>
      </c>
      <c r="H324" s="43">
        <v>0</v>
      </c>
      <c r="I324" s="43">
        <v>0</v>
      </c>
      <c r="J324" s="43">
        <v>0</v>
      </c>
      <c r="K324" s="43">
        <v>2</v>
      </c>
      <c r="L324" s="43">
        <v>0</v>
      </c>
      <c r="M324" s="43">
        <v>2</v>
      </c>
      <c r="N324" s="43">
        <v>4</v>
      </c>
      <c r="O324" s="43">
        <v>0</v>
      </c>
      <c r="P324" s="43">
        <v>0</v>
      </c>
      <c r="Q324" s="43">
        <v>0</v>
      </c>
      <c r="R324" s="43">
        <v>0</v>
      </c>
      <c r="S324" s="43">
        <v>7</v>
      </c>
      <c r="T324" s="43">
        <v>1</v>
      </c>
      <c r="U324" s="43">
        <v>0</v>
      </c>
      <c r="V324" s="43">
        <v>0</v>
      </c>
      <c r="W324" s="43">
        <v>8</v>
      </c>
    </row>
    <row r="325" spans="2:23" ht="20.100000000000001" customHeight="1" thickBot="1" x14ac:dyDescent="0.25">
      <c r="B325" s="4" t="s">
        <v>506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1</v>
      </c>
      <c r="T325" s="43">
        <v>0</v>
      </c>
      <c r="U325" s="43">
        <v>0</v>
      </c>
      <c r="V325" s="43">
        <v>0</v>
      </c>
      <c r="W325" s="43">
        <v>1</v>
      </c>
    </row>
    <row r="326" spans="2:23" ht="20.100000000000001" customHeight="1" thickBot="1" x14ac:dyDescent="0.25">
      <c r="B326" s="4" t="s">
        <v>507</v>
      </c>
      <c r="C326" s="43">
        <v>17</v>
      </c>
      <c r="D326" s="43">
        <v>2</v>
      </c>
      <c r="E326" s="43">
        <v>3</v>
      </c>
      <c r="F326" s="43">
        <v>22</v>
      </c>
      <c r="G326" s="43">
        <v>4</v>
      </c>
      <c r="H326" s="43">
        <v>0</v>
      </c>
      <c r="I326" s="43">
        <v>0</v>
      </c>
      <c r="J326" s="43">
        <v>4</v>
      </c>
      <c r="K326" s="43">
        <v>13</v>
      </c>
      <c r="L326" s="43">
        <v>2</v>
      </c>
      <c r="M326" s="43">
        <v>3</v>
      </c>
      <c r="N326" s="43">
        <v>18</v>
      </c>
      <c r="O326" s="43">
        <v>0</v>
      </c>
      <c r="P326" s="43">
        <v>0</v>
      </c>
      <c r="Q326" s="43">
        <v>0</v>
      </c>
      <c r="R326" s="43">
        <v>0</v>
      </c>
      <c r="S326" s="43">
        <v>21</v>
      </c>
      <c r="T326" s="43">
        <v>4</v>
      </c>
      <c r="U326" s="43">
        <v>2</v>
      </c>
      <c r="V326" s="43">
        <v>0</v>
      </c>
      <c r="W326" s="43">
        <v>27</v>
      </c>
    </row>
    <row r="327" spans="2:23" ht="20.100000000000001" customHeight="1" thickBot="1" x14ac:dyDescent="0.25">
      <c r="B327" s="4" t="s">
        <v>198</v>
      </c>
      <c r="C327" s="43">
        <v>35</v>
      </c>
      <c r="D327" s="43">
        <v>0</v>
      </c>
      <c r="E327" s="43">
        <v>0</v>
      </c>
      <c r="F327" s="43">
        <v>35</v>
      </c>
      <c r="G327" s="43">
        <v>25</v>
      </c>
      <c r="H327" s="43">
        <v>0</v>
      </c>
      <c r="I327" s="43">
        <v>0</v>
      </c>
      <c r="J327" s="43">
        <v>25</v>
      </c>
      <c r="K327" s="43">
        <v>10</v>
      </c>
      <c r="L327" s="43">
        <v>0</v>
      </c>
      <c r="M327" s="43">
        <v>0</v>
      </c>
      <c r="N327" s="43">
        <v>10</v>
      </c>
      <c r="O327" s="43">
        <v>0</v>
      </c>
      <c r="P327" s="43">
        <v>0</v>
      </c>
      <c r="Q327" s="43">
        <v>0</v>
      </c>
      <c r="R327" s="43">
        <v>0</v>
      </c>
      <c r="S327" s="43">
        <v>77</v>
      </c>
      <c r="T327" s="43">
        <v>11</v>
      </c>
      <c r="U327" s="43">
        <v>6</v>
      </c>
      <c r="V327" s="43">
        <v>3</v>
      </c>
      <c r="W327" s="43">
        <v>97</v>
      </c>
    </row>
    <row r="328" spans="2:23" ht="20.100000000000001" customHeight="1" thickBot="1" x14ac:dyDescent="0.25">
      <c r="B328" s="4" t="s">
        <v>508</v>
      </c>
      <c r="C328" s="43">
        <v>4</v>
      </c>
      <c r="D328" s="43">
        <v>0</v>
      </c>
      <c r="E328" s="43">
        <v>0</v>
      </c>
      <c r="F328" s="43">
        <v>4</v>
      </c>
      <c r="G328" s="43">
        <v>2</v>
      </c>
      <c r="H328" s="43">
        <v>0</v>
      </c>
      <c r="I328" s="43">
        <v>0</v>
      </c>
      <c r="J328" s="43">
        <v>2</v>
      </c>
      <c r="K328" s="43">
        <v>2</v>
      </c>
      <c r="L328" s="43">
        <v>0</v>
      </c>
      <c r="M328" s="43">
        <v>0</v>
      </c>
      <c r="N328" s="43">
        <v>2</v>
      </c>
      <c r="O328" s="43">
        <v>0</v>
      </c>
      <c r="P328" s="43">
        <v>0</v>
      </c>
      <c r="Q328" s="43">
        <v>0</v>
      </c>
      <c r="R328" s="43">
        <v>0</v>
      </c>
      <c r="S328" s="43">
        <v>11</v>
      </c>
      <c r="T328" s="43">
        <v>1</v>
      </c>
      <c r="U328" s="43">
        <v>2</v>
      </c>
      <c r="V328" s="43">
        <v>0</v>
      </c>
      <c r="W328" s="43">
        <v>14</v>
      </c>
    </row>
    <row r="329" spans="2:23" ht="20.100000000000001" customHeight="1" thickBot="1" x14ac:dyDescent="0.25">
      <c r="B329" s="4" t="s">
        <v>509</v>
      </c>
      <c r="C329" s="43">
        <v>5</v>
      </c>
      <c r="D329" s="43">
        <v>0</v>
      </c>
      <c r="E329" s="43">
        <v>0</v>
      </c>
      <c r="F329" s="43">
        <v>5</v>
      </c>
      <c r="G329" s="43">
        <v>2</v>
      </c>
      <c r="H329" s="43">
        <v>0</v>
      </c>
      <c r="I329" s="43">
        <v>0</v>
      </c>
      <c r="J329" s="43">
        <v>2</v>
      </c>
      <c r="K329" s="43">
        <v>3</v>
      </c>
      <c r="L329" s="43">
        <v>0</v>
      </c>
      <c r="M329" s="43">
        <v>0</v>
      </c>
      <c r="N329" s="43">
        <v>3</v>
      </c>
      <c r="O329" s="43">
        <v>0</v>
      </c>
      <c r="P329" s="43">
        <v>0</v>
      </c>
      <c r="Q329" s="43">
        <v>0</v>
      </c>
      <c r="R329" s="43">
        <v>0</v>
      </c>
      <c r="S329" s="43">
        <v>7</v>
      </c>
      <c r="T329" s="43">
        <v>1</v>
      </c>
      <c r="U329" s="43">
        <v>0</v>
      </c>
      <c r="V329" s="43">
        <v>1</v>
      </c>
      <c r="W329" s="43">
        <v>9</v>
      </c>
    </row>
    <row r="330" spans="2:23" ht="20.100000000000001" customHeight="1" thickBot="1" x14ac:dyDescent="0.25">
      <c r="B330" s="4" t="s">
        <v>510</v>
      </c>
      <c r="C330" s="43">
        <v>1</v>
      </c>
      <c r="D330" s="43">
        <v>0</v>
      </c>
      <c r="E330" s="43">
        <v>0</v>
      </c>
      <c r="F330" s="43">
        <v>1</v>
      </c>
      <c r="G330" s="43">
        <v>0</v>
      </c>
      <c r="H330" s="43">
        <v>0</v>
      </c>
      <c r="I330" s="43">
        <v>0</v>
      </c>
      <c r="J330" s="43">
        <v>0</v>
      </c>
      <c r="K330" s="43">
        <v>1</v>
      </c>
      <c r="L330" s="43">
        <v>0</v>
      </c>
      <c r="M330" s="43">
        <v>0</v>
      </c>
      <c r="N330" s="43">
        <v>1</v>
      </c>
      <c r="O330" s="43">
        <v>0</v>
      </c>
      <c r="P330" s="43">
        <v>0</v>
      </c>
      <c r="Q330" s="43">
        <v>0</v>
      </c>
      <c r="R330" s="43">
        <v>0</v>
      </c>
      <c r="S330" s="43">
        <v>1</v>
      </c>
      <c r="T330" s="43">
        <v>0</v>
      </c>
      <c r="U330" s="43">
        <v>0</v>
      </c>
      <c r="V330" s="43">
        <v>0</v>
      </c>
      <c r="W330" s="43">
        <v>1</v>
      </c>
    </row>
    <row r="331" spans="2:23" ht="20.100000000000001" customHeight="1" thickBot="1" x14ac:dyDescent="0.25">
      <c r="B331" s="4" t="s">
        <v>511</v>
      </c>
      <c r="C331" s="43">
        <v>4</v>
      </c>
      <c r="D331" s="43">
        <v>0</v>
      </c>
      <c r="E331" s="43">
        <v>0</v>
      </c>
      <c r="F331" s="43">
        <v>4</v>
      </c>
      <c r="G331" s="43">
        <v>2</v>
      </c>
      <c r="H331" s="43">
        <v>0</v>
      </c>
      <c r="I331" s="43">
        <v>0</v>
      </c>
      <c r="J331" s="43">
        <v>2</v>
      </c>
      <c r="K331" s="43">
        <v>2</v>
      </c>
      <c r="L331" s="43">
        <v>0</v>
      </c>
      <c r="M331" s="43">
        <v>0</v>
      </c>
      <c r="N331" s="43">
        <v>2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</row>
    <row r="332" spans="2:23" ht="20.100000000000001" customHeight="1" thickBot="1" x14ac:dyDescent="0.25">
      <c r="B332" s="4" t="s">
        <v>512</v>
      </c>
      <c r="C332" s="43">
        <v>6</v>
      </c>
      <c r="D332" s="43">
        <v>0</v>
      </c>
      <c r="E332" s="43">
        <v>0</v>
      </c>
      <c r="F332" s="43">
        <v>6</v>
      </c>
      <c r="G332" s="43">
        <v>3</v>
      </c>
      <c r="H332" s="43">
        <v>0</v>
      </c>
      <c r="I332" s="43">
        <v>0</v>
      </c>
      <c r="J332" s="43">
        <v>3</v>
      </c>
      <c r="K332" s="43">
        <v>3</v>
      </c>
      <c r="L332" s="43">
        <v>0</v>
      </c>
      <c r="M332" s="43">
        <v>0</v>
      </c>
      <c r="N332" s="43">
        <v>3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</row>
    <row r="333" spans="2:23" ht="20.100000000000001" customHeight="1" thickBot="1" x14ac:dyDescent="0.25">
      <c r="B333" s="4" t="s">
        <v>513</v>
      </c>
      <c r="C333" s="43">
        <v>7</v>
      </c>
      <c r="D333" s="43">
        <v>0</v>
      </c>
      <c r="E333" s="43">
        <v>0</v>
      </c>
      <c r="F333" s="43">
        <v>7</v>
      </c>
      <c r="G333" s="43">
        <v>1</v>
      </c>
      <c r="H333" s="43">
        <v>0</v>
      </c>
      <c r="I333" s="43">
        <v>0</v>
      </c>
      <c r="J333" s="43">
        <v>1</v>
      </c>
      <c r="K333" s="43">
        <v>6</v>
      </c>
      <c r="L333" s="43">
        <v>0</v>
      </c>
      <c r="M333" s="43">
        <v>0</v>
      </c>
      <c r="N333" s="43">
        <v>6</v>
      </c>
      <c r="O333" s="43">
        <v>0</v>
      </c>
      <c r="P333" s="43">
        <v>0</v>
      </c>
      <c r="Q333" s="43">
        <v>0</v>
      </c>
      <c r="R333" s="43">
        <v>0</v>
      </c>
      <c r="S333" s="43">
        <v>28</v>
      </c>
      <c r="T333" s="43">
        <v>5</v>
      </c>
      <c r="U333" s="43">
        <v>4</v>
      </c>
      <c r="V333" s="43">
        <v>3</v>
      </c>
      <c r="W333" s="43">
        <v>40</v>
      </c>
    </row>
    <row r="334" spans="2:23" ht="20.100000000000001" customHeight="1" thickBot="1" x14ac:dyDescent="0.25">
      <c r="B334" s="4" t="s">
        <v>514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</row>
    <row r="335" spans="2:23" ht="20.100000000000001" customHeight="1" thickBot="1" x14ac:dyDescent="0.25">
      <c r="B335" s="4" t="s">
        <v>515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10</v>
      </c>
      <c r="T335" s="43">
        <v>0</v>
      </c>
      <c r="U335" s="43">
        <v>0</v>
      </c>
      <c r="V335" s="43">
        <v>0</v>
      </c>
      <c r="W335" s="43">
        <v>10</v>
      </c>
    </row>
    <row r="336" spans="2:23" ht="20.100000000000001" customHeight="1" thickBot="1" x14ac:dyDescent="0.25">
      <c r="B336" s="4" t="s">
        <v>516</v>
      </c>
      <c r="C336" s="43">
        <v>1</v>
      </c>
      <c r="D336" s="43">
        <v>0</v>
      </c>
      <c r="E336" s="43">
        <v>0</v>
      </c>
      <c r="F336" s="43">
        <v>1</v>
      </c>
      <c r="G336" s="43">
        <v>0</v>
      </c>
      <c r="H336" s="43">
        <v>0</v>
      </c>
      <c r="I336" s="43">
        <v>0</v>
      </c>
      <c r="J336" s="43">
        <v>0</v>
      </c>
      <c r="K336" s="43">
        <v>1</v>
      </c>
      <c r="L336" s="43">
        <v>0</v>
      </c>
      <c r="M336" s="43">
        <v>0</v>
      </c>
      <c r="N336" s="43">
        <v>1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</row>
    <row r="337" spans="2:23" ht="20.100000000000001" customHeight="1" thickBot="1" x14ac:dyDescent="0.25">
      <c r="B337" s="4" t="s">
        <v>199</v>
      </c>
      <c r="C337" s="43">
        <v>14</v>
      </c>
      <c r="D337" s="43">
        <v>0</v>
      </c>
      <c r="E337" s="43">
        <v>2</v>
      </c>
      <c r="F337" s="43">
        <v>16</v>
      </c>
      <c r="G337" s="43">
        <v>4</v>
      </c>
      <c r="H337" s="43">
        <v>0</v>
      </c>
      <c r="I337" s="43">
        <v>0</v>
      </c>
      <c r="J337" s="43">
        <v>4</v>
      </c>
      <c r="K337" s="43">
        <v>10</v>
      </c>
      <c r="L337" s="43">
        <v>0</v>
      </c>
      <c r="M337" s="43">
        <v>2</v>
      </c>
      <c r="N337" s="43">
        <v>12</v>
      </c>
      <c r="O337" s="43">
        <v>0</v>
      </c>
      <c r="P337" s="43">
        <v>0</v>
      </c>
      <c r="Q337" s="43">
        <v>0</v>
      </c>
      <c r="R337" s="43">
        <v>0</v>
      </c>
      <c r="S337" s="43">
        <v>27</v>
      </c>
      <c r="T337" s="43">
        <v>0</v>
      </c>
      <c r="U337" s="43">
        <v>5</v>
      </c>
      <c r="V337" s="43">
        <v>0</v>
      </c>
      <c r="W337" s="43">
        <v>32</v>
      </c>
    </row>
    <row r="338" spans="2:23" ht="20.100000000000001" customHeight="1" thickBot="1" x14ac:dyDescent="0.25">
      <c r="B338" s="4" t="s">
        <v>517</v>
      </c>
      <c r="C338" s="43">
        <v>5</v>
      </c>
      <c r="D338" s="43">
        <v>0</v>
      </c>
      <c r="E338" s="43">
        <v>2</v>
      </c>
      <c r="F338" s="43">
        <v>7</v>
      </c>
      <c r="G338" s="43">
        <v>0</v>
      </c>
      <c r="H338" s="43">
        <v>0</v>
      </c>
      <c r="I338" s="43">
        <v>0</v>
      </c>
      <c r="J338" s="43">
        <v>0</v>
      </c>
      <c r="K338" s="43">
        <v>5</v>
      </c>
      <c r="L338" s="43">
        <v>0</v>
      </c>
      <c r="M338" s="43">
        <v>2</v>
      </c>
      <c r="N338" s="43">
        <v>7</v>
      </c>
      <c r="O338" s="43">
        <v>0</v>
      </c>
      <c r="P338" s="43">
        <v>0</v>
      </c>
      <c r="Q338" s="43">
        <v>0</v>
      </c>
      <c r="R338" s="43">
        <v>0</v>
      </c>
      <c r="S338" s="43">
        <v>7</v>
      </c>
      <c r="T338" s="43">
        <v>0</v>
      </c>
      <c r="U338" s="43">
        <v>0</v>
      </c>
      <c r="V338" s="43">
        <v>2</v>
      </c>
      <c r="W338" s="43">
        <v>9</v>
      </c>
    </row>
    <row r="339" spans="2:23" ht="20.100000000000001" customHeight="1" thickBot="1" x14ac:dyDescent="0.25">
      <c r="B339" s="4" t="s">
        <v>518</v>
      </c>
      <c r="C339" s="43">
        <v>22</v>
      </c>
      <c r="D339" s="43">
        <v>0</v>
      </c>
      <c r="E339" s="43">
        <v>0</v>
      </c>
      <c r="F339" s="43">
        <v>22</v>
      </c>
      <c r="G339" s="43">
        <v>0</v>
      </c>
      <c r="H339" s="43">
        <v>0</v>
      </c>
      <c r="I339" s="43">
        <v>0</v>
      </c>
      <c r="J339" s="43">
        <v>0</v>
      </c>
      <c r="K339" s="43">
        <v>22</v>
      </c>
      <c r="L339" s="43">
        <v>0</v>
      </c>
      <c r="M339" s="43">
        <v>0</v>
      </c>
      <c r="N339" s="43">
        <v>22</v>
      </c>
      <c r="O339" s="43">
        <v>0</v>
      </c>
      <c r="P339" s="43">
        <v>0</v>
      </c>
      <c r="Q339" s="43">
        <v>0</v>
      </c>
      <c r="R339" s="43">
        <v>0</v>
      </c>
      <c r="S339" s="43">
        <v>26</v>
      </c>
      <c r="T339" s="43">
        <v>5</v>
      </c>
      <c r="U339" s="43">
        <v>3</v>
      </c>
      <c r="V339" s="43">
        <v>0</v>
      </c>
      <c r="W339" s="43">
        <v>34</v>
      </c>
    </row>
    <row r="340" spans="2:23" ht="20.100000000000001" customHeight="1" thickBot="1" x14ac:dyDescent="0.25">
      <c r="B340" s="4" t="s">
        <v>519</v>
      </c>
      <c r="C340" s="43">
        <v>12</v>
      </c>
      <c r="D340" s="43">
        <v>0</v>
      </c>
      <c r="E340" s="43">
        <v>1</v>
      </c>
      <c r="F340" s="43">
        <v>13</v>
      </c>
      <c r="G340" s="43">
        <v>5</v>
      </c>
      <c r="H340" s="43">
        <v>0</v>
      </c>
      <c r="I340" s="43">
        <v>0</v>
      </c>
      <c r="J340" s="43">
        <v>5</v>
      </c>
      <c r="K340" s="43">
        <v>7</v>
      </c>
      <c r="L340" s="43">
        <v>0</v>
      </c>
      <c r="M340" s="43">
        <v>1</v>
      </c>
      <c r="N340" s="43">
        <v>8</v>
      </c>
      <c r="O340" s="43">
        <v>0</v>
      </c>
      <c r="P340" s="43">
        <v>0</v>
      </c>
      <c r="Q340" s="43">
        <v>0</v>
      </c>
      <c r="R340" s="43">
        <v>0</v>
      </c>
      <c r="S340" s="43">
        <v>26</v>
      </c>
      <c r="T340" s="43">
        <v>2</v>
      </c>
      <c r="U340" s="43">
        <v>2</v>
      </c>
      <c r="V340" s="43">
        <v>0</v>
      </c>
      <c r="W340" s="43">
        <v>30</v>
      </c>
    </row>
    <row r="341" spans="2:23" ht="20.100000000000001" customHeight="1" thickBot="1" x14ac:dyDescent="0.25">
      <c r="B341" s="4" t="s">
        <v>520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1</v>
      </c>
      <c r="T341" s="43">
        <v>0</v>
      </c>
      <c r="U341" s="43">
        <v>0</v>
      </c>
      <c r="V341" s="43">
        <v>0</v>
      </c>
      <c r="W341" s="43">
        <v>1</v>
      </c>
    </row>
    <row r="342" spans="2:23" ht="20.100000000000001" customHeight="1" thickBot="1" x14ac:dyDescent="0.25">
      <c r="B342" s="4" t="s">
        <v>521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</row>
    <row r="343" spans="2:23" ht="20.100000000000001" customHeight="1" thickBot="1" x14ac:dyDescent="0.25">
      <c r="B343" s="4" t="s">
        <v>522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</row>
    <row r="344" spans="2:23" ht="20.100000000000001" customHeight="1" thickBot="1" x14ac:dyDescent="0.25">
      <c r="B344" s="4" t="s">
        <v>523</v>
      </c>
      <c r="C344" s="43">
        <v>9</v>
      </c>
      <c r="D344" s="43">
        <v>0</v>
      </c>
      <c r="E344" s="43">
        <v>3</v>
      </c>
      <c r="F344" s="43">
        <v>12</v>
      </c>
      <c r="G344" s="43">
        <v>0</v>
      </c>
      <c r="H344" s="43">
        <v>0</v>
      </c>
      <c r="I344" s="43">
        <v>0</v>
      </c>
      <c r="J344" s="43">
        <v>0</v>
      </c>
      <c r="K344" s="43">
        <v>9</v>
      </c>
      <c r="L344" s="43">
        <v>0</v>
      </c>
      <c r="M344" s="43">
        <v>3</v>
      </c>
      <c r="N344" s="43">
        <v>12</v>
      </c>
      <c r="O344" s="43">
        <v>0</v>
      </c>
      <c r="P344" s="43">
        <v>0</v>
      </c>
      <c r="Q344" s="43">
        <v>0</v>
      </c>
      <c r="R344" s="43">
        <v>0</v>
      </c>
      <c r="S344" s="43">
        <v>12</v>
      </c>
      <c r="T344" s="43">
        <v>3</v>
      </c>
      <c r="U344" s="43">
        <v>0</v>
      </c>
      <c r="V344" s="43">
        <v>1</v>
      </c>
      <c r="W344" s="43">
        <v>16</v>
      </c>
    </row>
    <row r="345" spans="2:23" ht="20.100000000000001" customHeight="1" thickBot="1" x14ac:dyDescent="0.25">
      <c r="B345" s="4" t="s">
        <v>524</v>
      </c>
      <c r="C345" s="43">
        <v>5</v>
      </c>
      <c r="D345" s="43">
        <v>0</v>
      </c>
      <c r="E345" s="43">
        <v>0</v>
      </c>
      <c r="F345" s="43">
        <v>5</v>
      </c>
      <c r="G345" s="43">
        <v>0</v>
      </c>
      <c r="H345" s="43">
        <v>0</v>
      </c>
      <c r="I345" s="43">
        <v>0</v>
      </c>
      <c r="J345" s="43">
        <v>0</v>
      </c>
      <c r="K345" s="43">
        <v>5</v>
      </c>
      <c r="L345" s="43">
        <v>0</v>
      </c>
      <c r="M345" s="43">
        <v>0</v>
      </c>
      <c r="N345" s="43">
        <v>5</v>
      </c>
      <c r="O345" s="43">
        <v>0</v>
      </c>
      <c r="P345" s="43">
        <v>0</v>
      </c>
      <c r="Q345" s="43">
        <v>0</v>
      </c>
      <c r="R345" s="43">
        <v>0</v>
      </c>
      <c r="S345" s="43">
        <v>80</v>
      </c>
      <c r="T345" s="43">
        <v>13</v>
      </c>
      <c r="U345" s="43">
        <v>0</v>
      </c>
      <c r="V345" s="43">
        <v>0</v>
      </c>
      <c r="W345" s="43">
        <v>93</v>
      </c>
    </row>
    <row r="346" spans="2:23" ht="20.100000000000001" customHeight="1" thickBot="1" x14ac:dyDescent="0.25">
      <c r="B346" s="4" t="s">
        <v>525</v>
      </c>
      <c r="C346" s="43">
        <v>5</v>
      </c>
      <c r="D346" s="43">
        <v>0</v>
      </c>
      <c r="E346" s="43">
        <v>0</v>
      </c>
      <c r="F346" s="43">
        <v>5</v>
      </c>
      <c r="G346" s="43">
        <v>1</v>
      </c>
      <c r="H346" s="43">
        <v>0</v>
      </c>
      <c r="I346" s="43">
        <v>0</v>
      </c>
      <c r="J346" s="43">
        <v>1</v>
      </c>
      <c r="K346" s="43">
        <v>4</v>
      </c>
      <c r="L346" s="43">
        <v>0</v>
      </c>
      <c r="M346" s="43">
        <v>0</v>
      </c>
      <c r="N346" s="43">
        <v>4</v>
      </c>
      <c r="O346" s="43">
        <v>0</v>
      </c>
      <c r="P346" s="43">
        <v>0</v>
      </c>
      <c r="Q346" s="43">
        <v>0</v>
      </c>
      <c r="R346" s="43">
        <v>0</v>
      </c>
      <c r="S346" s="43">
        <v>44</v>
      </c>
      <c r="T346" s="43">
        <v>3</v>
      </c>
      <c r="U346" s="43">
        <v>6</v>
      </c>
      <c r="V346" s="43">
        <v>5</v>
      </c>
      <c r="W346" s="43">
        <v>58</v>
      </c>
    </row>
    <row r="347" spans="2:23" ht="20.100000000000001" customHeight="1" thickBot="1" x14ac:dyDescent="0.25">
      <c r="B347" s="4" t="s">
        <v>200</v>
      </c>
      <c r="C347" s="43">
        <v>59</v>
      </c>
      <c r="D347" s="43">
        <v>0</v>
      </c>
      <c r="E347" s="43">
        <v>0</v>
      </c>
      <c r="F347" s="43">
        <v>59</v>
      </c>
      <c r="G347" s="43">
        <v>23</v>
      </c>
      <c r="H347" s="43">
        <v>0</v>
      </c>
      <c r="I347" s="43">
        <v>0</v>
      </c>
      <c r="J347" s="43">
        <v>23</v>
      </c>
      <c r="K347" s="43">
        <v>36</v>
      </c>
      <c r="L347" s="43">
        <v>0</v>
      </c>
      <c r="M347" s="43">
        <v>0</v>
      </c>
      <c r="N347" s="43">
        <v>36</v>
      </c>
      <c r="O347" s="43">
        <v>0</v>
      </c>
      <c r="P347" s="43">
        <v>0</v>
      </c>
      <c r="Q347" s="43">
        <v>0</v>
      </c>
      <c r="R347" s="43">
        <v>0</v>
      </c>
      <c r="S347" s="43">
        <v>201</v>
      </c>
      <c r="T347" s="43">
        <v>8</v>
      </c>
      <c r="U347" s="43">
        <v>14</v>
      </c>
      <c r="V347" s="43">
        <v>0</v>
      </c>
      <c r="W347" s="43">
        <v>223</v>
      </c>
    </row>
    <row r="348" spans="2:23" ht="20.100000000000001" customHeight="1" thickBot="1" x14ac:dyDescent="0.25">
      <c r="B348" s="4" t="s">
        <v>526</v>
      </c>
      <c r="C348" s="43">
        <v>4</v>
      </c>
      <c r="D348" s="43">
        <v>0</v>
      </c>
      <c r="E348" s="43">
        <v>0</v>
      </c>
      <c r="F348" s="43">
        <v>4</v>
      </c>
      <c r="G348" s="43">
        <v>1</v>
      </c>
      <c r="H348" s="43">
        <v>0</v>
      </c>
      <c r="I348" s="43">
        <v>0</v>
      </c>
      <c r="J348" s="43">
        <v>1</v>
      </c>
      <c r="K348" s="43">
        <v>3</v>
      </c>
      <c r="L348" s="43">
        <v>0</v>
      </c>
      <c r="M348" s="43">
        <v>0</v>
      </c>
      <c r="N348" s="43">
        <v>3</v>
      </c>
      <c r="O348" s="43">
        <v>0</v>
      </c>
      <c r="P348" s="43">
        <v>0</v>
      </c>
      <c r="Q348" s="43">
        <v>0</v>
      </c>
      <c r="R348" s="43">
        <v>0</v>
      </c>
      <c r="S348" s="43">
        <v>5</v>
      </c>
      <c r="T348" s="43">
        <v>0</v>
      </c>
      <c r="U348" s="43">
        <v>0</v>
      </c>
      <c r="V348" s="43">
        <v>0</v>
      </c>
      <c r="W348" s="43">
        <v>5</v>
      </c>
    </row>
    <row r="349" spans="2:23" ht="20.100000000000001" customHeight="1" thickBot="1" x14ac:dyDescent="0.25">
      <c r="B349" s="4" t="s">
        <v>527</v>
      </c>
      <c r="C349" s="43">
        <v>3</v>
      </c>
      <c r="D349" s="43">
        <v>0</v>
      </c>
      <c r="E349" s="43">
        <v>0</v>
      </c>
      <c r="F349" s="43">
        <v>3</v>
      </c>
      <c r="G349" s="43">
        <v>0</v>
      </c>
      <c r="H349" s="43">
        <v>0</v>
      </c>
      <c r="I349" s="43">
        <v>0</v>
      </c>
      <c r="J349" s="43">
        <v>0</v>
      </c>
      <c r="K349" s="43">
        <v>3</v>
      </c>
      <c r="L349" s="43">
        <v>0</v>
      </c>
      <c r="M349" s="43">
        <v>0</v>
      </c>
      <c r="N349" s="43">
        <v>3</v>
      </c>
      <c r="O349" s="43">
        <v>0</v>
      </c>
      <c r="P349" s="43">
        <v>0</v>
      </c>
      <c r="Q349" s="43">
        <v>0</v>
      </c>
      <c r="R349" s="43">
        <v>0</v>
      </c>
      <c r="S349" s="43">
        <v>13</v>
      </c>
      <c r="T349" s="43">
        <v>0</v>
      </c>
      <c r="U349" s="43">
        <v>0</v>
      </c>
      <c r="V349" s="43">
        <v>0</v>
      </c>
      <c r="W349" s="43">
        <v>13</v>
      </c>
    </row>
    <row r="350" spans="2:23" ht="20.100000000000001" customHeight="1" thickBot="1" x14ac:dyDescent="0.25">
      <c r="B350" s="4" t="s">
        <v>528</v>
      </c>
      <c r="C350" s="43">
        <v>6</v>
      </c>
      <c r="D350" s="43">
        <v>1</v>
      </c>
      <c r="E350" s="43">
        <v>0</v>
      </c>
      <c r="F350" s="43">
        <v>7</v>
      </c>
      <c r="G350" s="43">
        <v>3</v>
      </c>
      <c r="H350" s="43">
        <v>0</v>
      </c>
      <c r="I350" s="43">
        <v>0</v>
      </c>
      <c r="J350" s="43">
        <v>3</v>
      </c>
      <c r="K350" s="43">
        <v>3</v>
      </c>
      <c r="L350" s="43">
        <v>1</v>
      </c>
      <c r="M350" s="43">
        <v>0</v>
      </c>
      <c r="N350" s="43">
        <v>4</v>
      </c>
      <c r="O350" s="43">
        <v>0</v>
      </c>
      <c r="P350" s="43">
        <v>0</v>
      </c>
      <c r="Q350" s="43">
        <v>0</v>
      </c>
      <c r="R350" s="43">
        <v>0</v>
      </c>
      <c r="S350" s="43">
        <v>1</v>
      </c>
      <c r="T350" s="43">
        <v>1</v>
      </c>
      <c r="U350" s="43">
        <v>0</v>
      </c>
      <c r="V350" s="43">
        <v>0</v>
      </c>
      <c r="W350" s="43">
        <v>2</v>
      </c>
    </row>
    <row r="351" spans="2:23" ht="20.100000000000001" customHeight="1" thickBot="1" x14ac:dyDescent="0.25">
      <c r="B351" s="4" t="s">
        <v>529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</row>
    <row r="352" spans="2:23" ht="20.100000000000001" customHeight="1" thickBot="1" x14ac:dyDescent="0.25">
      <c r="B352" s="4" t="s">
        <v>530</v>
      </c>
      <c r="C352" s="43">
        <v>2</v>
      </c>
      <c r="D352" s="43">
        <v>0</v>
      </c>
      <c r="E352" s="43">
        <v>1</v>
      </c>
      <c r="F352" s="43">
        <v>3</v>
      </c>
      <c r="G352" s="43">
        <v>0</v>
      </c>
      <c r="H352" s="43">
        <v>0</v>
      </c>
      <c r="I352" s="43">
        <v>0</v>
      </c>
      <c r="J352" s="43">
        <v>0</v>
      </c>
      <c r="K352" s="43">
        <v>2</v>
      </c>
      <c r="L352" s="43">
        <v>0</v>
      </c>
      <c r="M352" s="43">
        <v>1</v>
      </c>
      <c r="N352" s="43">
        <v>3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</row>
    <row r="353" spans="2:23" ht="20.100000000000001" customHeight="1" thickBot="1" x14ac:dyDescent="0.25">
      <c r="B353" s="4" t="s">
        <v>531</v>
      </c>
      <c r="C353" s="43">
        <v>7</v>
      </c>
      <c r="D353" s="43">
        <v>1</v>
      </c>
      <c r="E353" s="43">
        <v>0</v>
      </c>
      <c r="F353" s="43">
        <v>8</v>
      </c>
      <c r="G353" s="43">
        <v>1</v>
      </c>
      <c r="H353" s="43">
        <v>0</v>
      </c>
      <c r="I353" s="43">
        <v>0</v>
      </c>
      <c r="J353" s="43">
        <v>1</v>
      </c>
      <c r="K353" s="43">
        <v>6</v>
      </c>
      <c r="L353" s="43">
        <v>1</v>
      </c>
      <c r="M353" s="43">
        <v>0</v>
      </c>
      <c r="N353" s="43">
        <v>7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</row>
    <row r="354" spans="2:23" ht="20.100000000000001" customHeight="1" thickBot="1" x14ac:dyDescent="0.25">
      <c r="B354" s="4" t="s">
        <v>532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</row>
    <row r="355" spans="2:23" ht="20.100000000000001" customHeight="1" thickBot="1" x14ac:dyDescent="0.25">
      <c r="B355" s="4" t="s">
        <v>533</v>
      </c>
      <c r="C355" s="43">
        <v>8</v>
      </c>
      <c r="D355" s="43">
        <v>0</v>
      </c>
      <c r="E355" s="43">
        <v>0</v>
      </c>
      <c r="F355" s="43">
        <v>8</v>
      </c>
      <c r="G355" s="43">
        <v>7</v>
      </c>
      <c r="H355" s="43">
        <v>0</v>
      </c>
      <c r="I355" s="43">
        <v>0</v>
      </c>
      <c r="J355" s="43">
        <v>7</v>
      </c>
      <c r="K355" s="43">
        <v>1</v>
      </c>
      <c r="L355" s="43">
        <v>0</v>
      </c>
      <c r="M355" s="43">
        <v>0</v>
      </c>
      <c r="N355" s="43">
        <v>1</v>
      </c>
      <c r="O355" s="43">
        <v>0</v>
      </c>
      <c r="P355" s="43">
        <v>0</v>
      </c>
      <c r="Q355" s="43">
        <v>0</v>
      </c>
      <c r="R355" s="43">
        <v>0</v>
      </c>
      <c r="S355" s="43">
        <v>1</v>
      </c>
      <c r="T355" s="43">
        <v>0</v>
      </c>
      <c r="U355" s="43">
        <v>0</v>
      </c>
      <c r="V355" s="43">
        <v>0</v>
      </c>
      <c r="W355" s="43">
        <v>1</v>
      </c>
    </row>
    <row r="356" spans="2:23" ht="20.100000000000001" customHeight="1" thickBot="1" x14ac:dyDescent="0.25">
      <c r="B356" s="4" t="s">
        <v>534</v>
      </c>
      <c r="C356" s="43">
        <v>1</v>
      </c>
      <c r="D356" s="43">
        <v>0</v>
      </c>
      <c r="E356" s="43">
        <v>0</v>
      </c>
      <c r="F356" s="43">
        <v>1</v>
      </c>
      <c r="G356" s="43">
        <v>1</v>
      </c>
      <c r="H356" s="43">
        <v>0</v>
      </c>
      <c r="I356" s="43">
        <v>0</v>
      </c>
      <c r="J356" s="43">
        <v>1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2</v>
      </c>
      <c r="T356" s="43">
        <v>0</v>
      </c>
      <c r="U356" s="43">
        <v>0</v>
      </c>
      <c r="V356" s="43">
        <v>0</v>
      </c>
      <c r="W356" s="43">
        <v>2</v>
      </c>
    </row>
    <row r="357" spans="2:23" ht="20.100000000000001" customHeight="1" thickBot="1" x14ac:dyDescent="0.25">
      <c r="B357" s="4" t="s">
        <v>535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1</v>
      </c>
      <c r="T357" s="43">
        <v>0</v>
      </c>
      <c r="U357" s="43">
        <v>0</v>
      </c>
      <c r="V357" s="43">
        <v>0</v>
      </c>
      <c r="W357" s="43">
        <v>1</v>
      </c>
    </row>
    <row r="358" spans="2:23" ht="20.100000000000001" customHeight="1" thickBot="1" x14ac:dyDescent="0.25">
      <c r="B358" s="4" t="s">
        <v>536</v>
      </c>
      <c r="C358" s="43">
        <v>5</v>
      </c>
      <c r="D358" s="43">
        <v>0</v>
      </c>
      <c r="E358" s="43">
        <v>0</v>
      </c>
      <c r="F358" s="43">
        <v>5</v>
      </c>
      <c r="G358" s="43">
        <v>5</v>
      </c>
      <c r="H358" s="43">
        <v>0</v>
      </c>
      <c r="I358" s="43">
        <v>0</v>
      </c>
      <c r="J358" s="43">
        <v>5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9</v>
      </c>
      <c r="T358" s="43">
        <v>0</v>
      </c>
      <c r="U358" s="43">
        <v>1</v>
      </c>
      <c r="V358" s="43">
        <v>0</v>
      </c>
      <c r="W358" s="43">
        <v>10</v>
      </c>
    </row>
    <row r="359" spans="2:23" ht="20.100000000000001" customHeight="1" thickBot="1" x14ac:dyDescent="0.25">
      <c r="B359" s="4" t="s">
        <v>537</v>
      </c>
      <c r="C359" s="43">
        <v>1</v>
      </c>
      <c r="D359" s="43">
        <v>0</v>
      </c>
      <c r="E359" s="43">
        <v>1</v>
      </c>
      <c r="F359" s="43">
        <v>2</v>
      </c>
      <c r="G359" s="43">
        <v>0</v>
      </c>
      <c r="H359" s="43">
        <v>0</v>
      </c>
      <c r="I359" s="43">
        <v>1</v>
      </c>
      <c r="J359" s="43">
        <v>1</v>
      </c>
      <c r="K359" s="43">
        <v>1</v>
      </c>
      <c r="L359" s="43">
        <v>0</v>
      </c>
      <c r="M359" s="43">
        <v>0</v>
      </c>
      <c r="N359" s="43">
        <v>1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</row>
    <row r="360" spans="2:23" ht="20.100000000000001" customHeight="1" thickBot="1" x14ac:dyDescent="0.25">
      <c r="B360" s="4" t="s">
        <v>201</v>
      </c>
      <c r="C360" s="43">
        <v>6</v>
      </c>
      <c r="D360" s="43">
        <v>0</v>
      </c>
      <c r="E360" s="43">
        <v>0</v>
      </c>
      <c r="F360" s="43">
        <v>6</v>
      </c>
      <c r="G360" s="43">
        <v>0</v>
      </c>
      <c r="H360" s="43">
        <v>0</v>
      </c>
      <c r="I360" s="43">
        <v>0</v>
      </c>
      <c r="J360" s="43">
        <v>0</v>
      </c>
      <c r="K360" s="43">
        <v>6</v>
      </c>
      <c r="L360" s="43">
        <v>0</v>
      </c>
      <c r="M360" s="43">
        <v>0</v>
      </c>
      <c r="N360" s="43">
        <v>6</v>
      </c>
      <c r="O360" s="43">
        <v>0</v>
      </c>
      <c r="P360" s="43">
        <v>0</v>
      </c>
      <c r="Q360" s="43">
        <v>0</v>
      </c>
      <c r="R360" s="43">
        <v>0</v>
      </c>
      <c r="S360" s="43">
        <v>49</v>
      </c>
      <c r="T360" s="43">
        <v>3</v>
      </c>
      <c r="U360" s="43">
        <v>5</v>
      </c>
      <c r="V360" s="43">
        <v>0</v>
      </c>
      <c r="W360" s="43">
        <v>57</v>
      </c>
    </row>
    <row r="361" spans="2:23" ht="20.100000000000001" customHeight="1" thickBot="1" x14ac:dyDescent="0.25">
      <c r="B361" s="4" t="s">
        <v>538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2</v>
      </c>
      <c r="T361" s="43">
        <v>0</v>
      </c>
      <c r="U361" s="43">
        <v>0</v>
      </c>
      <c r="V361" s="43">
        <v>1</v>
      </c>
      <c r="W361" s="43">
        <v>3</v>
      </c>
    </row>
    <row r="362" spans="2:23" ht="20.100000000000001" customHeight="1" thickBot="1" x14ac:dyDescent="0.25">
      <c r="B362" s="4" t="s">
        <v>539</v>
      </c>
      <c r="C362" s="43">
        <v>2</v>
      </c>
      <c r="D362" s="43">
        <v>0</v>
      </c>
      <c r="E362" s="43">
        <v>0</v>
      </c>
      <c r="F362" s="43">
        <v>2</v>
      </c>
      <c r="G362" s="43">
        <v>2</v>
      </c>
      <c r="H362" s="43">
        <v>0</v>
      </c>
      <c r="I362" s="43">
        <v>0</v>
      </c>
      <c r="J362" s="43">
        <v>2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</row>
    <row r="363" spans="2:23" ht="20.100000000000001" customHeight="1" thickBot="1" x14ac:dyDescent="0.25">
      <c r="B363" s="4" t="s">
        <v>540</v>
      </c>
      <c r="C363" s="43">
        <v>3</v>
      </c>
      <c r="D363" s="43">
        <v>0</v>
      </c>
      <c r="E363" s="43">
        <v>0</v>
      </c>
      <c r="F363" s="43">
        <v>3</v>
      </c>
      <c r="G363" s="43">
        <v>0</v>
      </c>
      <c r="H363" s="43">
        <v>0</v>
      </c>
      <c r="I363" s="43">
        <v>0</v>
      </c>
      <c r="J363" s="43">
        <v>0</v>
      </c>
      <c r="K363" s="43">
        <v>3</v>
      </c>
      <c r="L363" s="43">
        <v>0</v>
      </c>
      <c r="M363" s="43">
        <v>0</v>
      </c>
      <c r="N363" s="43">
        <v>3</v>
      </c>
      <c r="O363" s="43">
        <v>0</v>
      </c>
      <c r="P363" s="43">
        <v>0</v>
      </c>
      <c r="Q363" s="43">
        <v>0</v>
      </c>
      <c r="R363" s="43">
        <v>0</v>
      </c>
      <c r="S363" s="43">
        <v>6</v>
      </c>
      <c r="T363" s="43">
        <v>0</v>
      </c>
      <c r="U363" s="43">
        <v>0</v>
      </c>
      <c r="V363" s="43">
        <v>0</v>
      </c>
      <c r="W363" s="43">
        <v>6</v>
      </c>
    </row>
    <row r="364" spans="2:23" ht="20.100000000000001" customHeight="1" thickBot="1" x14ac:dyDescent="0.25">
      <c r="B364" s="4" t="s">
        <v>541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</row>
    <row r="365" spans="2:23" ht="20.100000000000001" customHeight="1" thickBot="1" x14ac:dyDescent="0.25">
      <c r="B365" s="4" t="s">
        <v>644</v>
      </c>
      <c r="C365" s="43">
        <v>1</v>
      </c>
      <c r="D365" s="43">
        <v>0</v>
      </c>
      <c r="E365" s="43">
        <v>0</v>
      </c>
      <c r="F365" s="43">
        <v>1</v>
      </c>
      <c r="G365" s="43">
        <v>0</v>
      </c>
      <c r="H365" s="43">
        <v>0</v>
      </c>
      <c r="I365" s="43">
        <v>0</v>
      </c>
      <c r="J365" s="43">
        <v>0</v>
      </c>
      <c r="K365" s="43">
        <v>1</v>
      </c>
      <c r="L365" s="43">
        <v>0</v>
      </c>
      <c r="M365" s="43">
        <v>0</v>
      </c>
      <c r="N365" s="43">
        <v>1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</row>
    <row r="366" spans="2:23" ht="20.100000000000001" customHeight="1" thickBot="1" x14ac:dyDescent="0.25">
      <c r="B366" s="4" t="s">
        <v>542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</row>
    <row r="367" spans="2:23" ht="20.100000000000001" customHeight="1" thickBot="1" x14ac:dyDescent="0.25">
      <c r="B367" s="4" t="s">
        <v>202</v>
      </c>
      <c r="C367" s="43">
        <v>39</v>
      </c>
      <c r="D367" s="43">
        <v>1</v>
      </c>
      <c r="E367" s="43">
        <v>1</v>
      </c>
      <c r="F367" s="43">
        <v>41</v>
      </c>
      <c r="G367" s="43">
        <v>16</v>
      </c>
      <c r="H367" s="43">
        <v>0</v>
      </c>
      <c r="I367" s="43">
        <v>0</v>
      </c>
      <c r="J367" s="43">
        <v>16</v>
      </c>
      <c r="K367" s="43">
        <v>23</v>
      </c>
      <c r="L367" s="43">
        <v>1</v>
      </c>
      <c r="M367" s="43">
        <v>1</v>
      </c>
      <c r="N367" s="43">
        <v>25</v>
      </c>
      <c r="O367" s="43">
        <v>0</v>
      </c>
      <c r="P367" s="43">
        <v>0</v>
      </c>
      <c r="Q367" s="43">
        <v>0</v>
      </c>
      <c r="R367" s="43">
        <v>0</v>
      </c>
      <c r="S367" s="43">
        <v>105</v>
      </c>
      <c r="T367" s="43">
        <v>13</v>
      </c>
      <c r="U367" s="43">
        <v>19</v>
      </c>
      <c r="V367" s="43">
        <v>5</v>
      </c>
      <c r="W367" s="43">
        <v>142</v>
      </c>
    </row>
    <row r="368" spans="2:23" ht="20.100000000000001" customHeight="1" thickBot="1" x14ac:dyDescent="0.25">
      <c r="B368" s="4" t="s">
        <v>543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</row>
    <row r="369" spans="2:23" ht="20.100000000000001" customHeight="1" thickBot="1" x14ac:dyDescent="0.25">
      <c r="B369" s="4" t="s">
        <v>544</v>
      </c>
      <c r="C369" s="43">
        <v>6</v>
      </c>
      <c r="D369" s="43">
        <v>0</v>
      </c>
      <c r="E369" s="43">
        <v>0</v>
      </c>
      <c r="F369" s="43">
        <v>6</v>
      </c>
      <c r="G369" s="43">
        <v>6</v>
      </c>
      <c r="H369" s="43">
        <v>0</v>
      </c>
      <c r="I369" s="43">
        <v>0</v>
      </c>
      <c r="J369" s="43">
        <v>6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</row>
    <row r="370" spans="2:23" ht="20.100000000000001" customHeight="1" thickBot="1" x14ac:dyDescent="0.25">
      <c r="B370" s="4" t="s">
        <v>545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2</v>
      </c>
      <c r="T370" s="43">
        <v>0</v>
      </c>
      <c r="U370" s="43">
        <v>0</v>
      </c>
      <c r="V370" s="43">
        <v>0</v>
      </c>
      <c r="W370" s="43">
        <v>2</v>
      </c>
    </row>
    <row r="371" spans="2:23" ht="20.100000000000001" customHeight="1" thickBot="1" x14ac:dyDescent="0.25">
      <c r="B371" s="4" t="s">
        <v>546</v>
      </c>
      <c r="C371" s="43">
        <v>2</v>
      </c>
      <c r="D371" s="43">
        <v>0</v>
      </c>
      <c r="E371" s="43">
        <v>1</v>
      </c>
      <c r="F371" s="43">
        <v>3</v>
      </c>
      <c r="G371" s="43">
        <v>0</v>
      </c>
      <c r="H371" s="43">
        <v>0</v>
      </c>
      <c r="I371" s="43">
        <v>0</v>
      </c>
      <c r="J371" s="43">
        <v>0</v>
      </c>
      <c r="K371" s="43">
        <v>2</v>
      </c>
      <c r="L371" s="43">
        <v>0</v>
      </c>
      <c r="M371" s="43">
        <v>1</v>
      </c>
      <c r="N371" s="43">
        <v>3</v>
      </c>
      <c r="O371" s="43">
        <v>0</v>
      </c>
      <c r="P371" s="43">
        <v>0</v>
      </c>
      <c r="Q371" s="43">
        <v>0</v>
      </c>
      <c r="R371" s="43">
        <v>0</v>
      </c>
      <c r="S371" s="43">
        <v>1</v>
      </c>
      <c r="T371" s="43">
        <v>0</v>
      </c>
      <c r="U371" s="43">
        <v>0</v>
      </c>
      <c r="V371" s="43">
        <v>0</v>
      </c>
      <c r="W371" s="43">
        <v>1</v>
      </c>
    </row>
    <row r="372" spans="2:23" ht="20.100000000000001" customHeight="1" thickBot="1" x14ac:dyDescent="0.25">
      <c r="B372" s="4" t="s">
        <v>645</v>
      </c>
      <c r="C372" s="43">
        <v>6</v>
      </c>
      <c r="D372" s="43">
        <v>0</v>
      </c>
      <c r="E372" s="43">
        <v>0</v>
      </c>
      <c r="F372" s="43">
        <v>6</v>
      </c>
      <c r="G372" s="43">
        <v>2</v>
      </c>
      <c r="H372" s="43">
        <v>0</v>
      </c>
      <c r="I372" s="43">
        <v>0</v>
      </c>
      <c r="J372" s="43">
        <v>2</v>
      </c>
      <c r="K372" s="43">
        <v>4</v>
      </c>
      <c r="L372" s="43">
        <v>0</v>
      </c>
      <c r="M372" s="43">
        <v>0</v>
      </c>
      <c r="N372" s="43">
        <v>4</v>
      </c>
      <c r="O372" s="43">
        <v>0</v>
      </c>
      <c r="P372" s="43">
        <v>0</v>
      </c>
      <c r="Q372" s="43">
        <v>0</v>
      </c>
      <c r="R372" s="43">
        <v>0</v>
      </c>
      <c r="S372" s="43">
        <v>2</v>
      </c>
      <c r="T372" s="43">
        <v>0</v>
      </c>
      <c r="U372" s="43">
        <v>0</v>
      </c>
      <c r="V372" s="43">
        <v>0</v>
      </c>
      <c r="W372" s="43">
        <v>2</v>
      </c>
    </row>
    <row r="373" spans="2:23" ht="20.100000000000001" customHeight="1" thickBot="1" x14ac:dyDescent="0.25">
      <c r="B373" s="4" t="s">
        <v>547</v>
      </c>
      <c r="C373" s="43">
        <v>3</v>
      </c>
      <c r="D373" s="43">
        <v>0</v>
      </c>
      <c r="E373" s="43">
        <v>0</v>
      </c>
      <c r="F373" s="43">
        <v>3</v>
      </c>
      <c r="G373" s="43">
        <v>0</v>
      </c>
      <c r="H373" s="43">
        <v>0</v>
      </c>
      <c r="I373" s="43">
        <v>0</v>
      </c>
      <c r="J373" s="43">
        <v>0</v>
      </c>
      <c r="K373" s="43">
        <v>3</v>
      </c>
      <c r="L373" s="43">
        <v>0</v>
      </c>
      <c r="M373" s="43">
        <v>0</v>
      </c>
      <c r="N373" s="43">
        <v>3</v>
      </c>
      <c r="O373" s="43">
        <v>0</v>
      </c>
      <c r="P373" s="43">
        <v>0</v>
      </c>
      <c r="Q373" s="43">
        <v>0</v>
      </c>
      <c r="R373" s="43">
        <v>0</v>
      </c>
      <c r="S373" s="43">
        <v>2</v>
      </c>
      <c r="T373" s="43">
        <v>0</v>
      </c>
      <c r="U373" s="43">
        <v>0</v>
      </c>
      <c r="V373" s="43">
        <v>0</v>
      </c>
      <c r="W373" s="43">
        <v>2</v>
      </c>
    </row>
    <row r="374" spans="2:23" ht="20.100000000000001" customHeight="1" thickBot="1" x14ac:dyDescent="0.25">
      <c r="B374" s="4" t="s">
        <v>548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</row>
    <row r="375" spans="2:23" ht="20.100000000000001" customHeight="1" thickBot="1" x14ac:dyDescent="0.25">
      <c r="B375" s="4" t="s">
        <v>549</v>
      </c>
      <c r="C375" s="43">
        <v>1</v>
      </c>
      <c r="D375" s="43">
        <v>0</v>
      </c>
      <c r="E375" s="43">
        <v>0</v>
      </c>
      <c r="F375" s="43">
        <v>1</v>
      </c>
      <c r="G375" s="43">
        <v>1</v>
      </c>
      <c r="H375" s="43">
        <v>0</v>
      </c>
      <c r="I375" s="43">
        <v>0</v>
      </c>
      <c r="J375" s="43">
        <v>1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</row>
    <row r="376" spans="2:23" ht="20.100000000000001" customHeight="1" thickBot="1" x14ac:dyDescent="0.25">
      <c r="B376" s="4" t="s">
        <v>550</v>
      </c>
      <c r="C376" s="43">
        <v>7</v>
      </c>
      <c r="D376" s="43">
        <v>0</v>
      </c>
      <c r="E376" s="43">
        <v>0</v>
      </c>
      <c r="F376" s="43">
        <v>7</v>
      </c>
      <c r="G376" s="43">
        <v>5</v>
      </c>
      <c r="H376" s="43">
        <v>0</v>
      </c>
      <c r="I376" s="43">
        <v>0</v>
      </c>
      <c r="J376" s="43">
        <v>5</v>
      </c>
      <c r="K376" s="43">
        <v>2</v>
      </c>
      <c r="L376" s="43">
        <v>0</v>
      </c>
      <c r="M376" s="43">
        <v>0</v>
      </c>
      <c r="N376" s="43">
        <v>2</v>
      </c>
      <c r="O376" s="43">
        <v>0</v>
      </c>
      <c r="P376" s="43">
        <v>0</v>
      </c>
      <c r="Q376" s="43">
        <v>0</v>
      </c>
      <c r="R376" s="43">
        <v>0</v>
      </c>
      <c r="S376" s="43">
        <v>11</v>
      </c>
      <c r="T376" s="43">
        <v>0</v>
      </c>
      <c r="U376" s="43">
        <v>0</v>
      </c>
      <c r="V376" s="43">
        <v>0</v>
      </c>
      <c r="W376" s="43">
        <v>11</v>
      </c>
    </row>
    <row r="377" spans="2:23" ht="20.100000000000001" customHeight="1" thickBot="1" x14ac:dyDescent="0.25">
      <c r="B377" s="4" t="s">
        <v>551</v>
      </c>
      <c r="C377" s="43">
        <v>2</v>
      </c>
      <c r="D377" s="43">
        <v>0</v>
      </c>
      <c r="E377" s="43">
        <v>1</v>
      </c>
      <c r="F377" s="43">
        <v>3</v>
      </c>
      <c r="G377" s="43">
        <v>0</v>
      </c>
      <c r="H377" s="43">
        <v>0</v>
      </c>
      <c r="I377" s="43">
        <v>0</v>
      </c>
      <c r="J377" s="43">
        <v>0</v>
      </c>
      <c r="K377" s="43">
        <v>2</v>
      </c>
      <c r="L377" s="43">
        <v>0</v>
      </c>
      <c r="M377" s="43">
        <v>1</v>
      </c>
      <c r="N377" s="43">
        <v>3</v>
      </c>
      <c r="O377" s="43">
        <v>0</v>
      </c>
      <c r="P377" s="43">
        <v>0</v>
      </c>
      <c r="Q377" s="43">
        <v>0</v>
      </c>
      <c r="R377" s="43">
        <v>0</v>
      </c>
      <c r="S377" s="43">
        <v>9</v>
      </c>
      <c r="T377" s="43">
        <v>2</v>
      </c>
      <c r="U377" s="43">
        <v>2</v>
      </c>
      <c r="V377" s="43">
        <v>0</v>
      </c>
      <c r="W377" s="43">
        <v>13</v>
      </c>
    </row>
    <row r="378" spans="2:23" ht="20.100000000000001" customHeight="1" thickBot="1" x14ac:dyDescent="0.25">
      <c r="B378" s="4" t="s">
        <v>552</v>
      </c>
      <c r="C378" s="43">
        <v>47</v>
      </c>
      <c r="D378" s="43">
        <v>0</v>
      </c>
      <c r="E378" s="43">
        <v>0</v>
      </c>
      <c r="F378" s="43">
        <v>47</v>
      </c>
      <c r="G378" s="43">
        <v>22</v>
      </c>
      <c r="H378" s="43">
        <v>0</v>
      </c>
      <c r="I378" s="43">
        <v>0</v>
      </c>
      <c r="J378" s="43">
        <v>22</v>
      </c>
      <c r="K378" s="43">
        <v>25</v>
      </c>
      <c r="L378" s="43">
        <v>0</v>
      </c>
      <c r="M378" s="43">
        <v>0</v>
      </c>
      <c r="N378" s="43">
        <v>25</v>
      </c>
      <c r="O378" s="43">
        <v>0</v>
      </c>
      <c r="P378" s="43">
        <v>0</v>
      </c>
      <c r="Q378" s="43">
        <v>0</v>
      </c>
      <c r="R378" s="43">
        <v>0</v>
      </c>
      <c r="S378" s="43">
        <v>44</v>
      </c>
      <c r="T378" s="43">
        <v>3</v>
      </c>
      <c r="U378" s="43">
        <v>4</v>
      </c>
      <c r="V378" s="43">
        <v>3</v>
      </c>
      <c r="W378" s="43">
        <v>54</v>
      </c>
    </row>
    <row r="379" spans="2:23" ht="20.100000000000001" customHeight="1" thickBot="1" x14ac:dyDescent="0.25">
      <c r="B379" s="4" t="s">
        <v>203</v>
      </c>
      <c r="C379" s="43">
        <v>11</v>
      </c>
      <c r="D379" s="43">
        <v>0</v>
      </c>
      <c r="E379" s="43">
        <v>0</v>
      </c>
      <c r="F379" s="43">
        <v>11</v>
      </c>
      <c r="G379" s="43">
        <v>10</v>
      </c>
      <c r="H379" s="43">
        <v>0</v>
      </c>
      <c r="I379" s="43">
        <v>0</v>
      </c>
      <c r="J379" s="43">
        <v>10</v>
      </c>
      <c r="K379" s="43">
        <v>1</v>
      </c>
      <c r="L379" s="43">
        <v>0</v>
      </c>
      <c r="M379" s="43">
        <v>0</v>
      </c>
      <c r="N379" s="43">
        <v>1</v>
      </c>
      <c r="O379" s="43">
        <v>0</v>
      </c>
      <c r="P379" s="43">
        <v>0</v>
      </c>
      <c r="Q379" s="43">
        <v>0</v>
      </c>
      <c r="R379" s="43">
        <v>0</v>
      </c>
      <c r="S379" s="43">
        <v>47</v>
      </c>
      <c r="T379" s="43">
        <v>10</v>
      </c>
      <c r="U379" s="43">
        <v>3</v>
      </c>
      <c r="V379" s="43">
        <v>12</v>
      </c>
      <c r="W379" s="43">
        <v>72</v>
      </c>
    </row>
    <row r="380" spans="2:23" ht="20.100000000000001" customHeight="1" thickBot="1" x14ac:dyDescent="0.25">
      <c r="B380" s="4" t="s">
        <v>553</v>
      </c>
      <c r="C380" s="43">
        <v>1</v>
      </c>
      <c r="D380" s="43">
        <v>0</v>
      </c>
      <c r="E380" s="43">
        <v>0</v>
      </c>
      <c r="F380" s="43">
        <v>1</v>
      </c>
      <c r="G380" s="43">
        <v>0</v>
      </c>
      <c r="H380" s="43">
        <v>0</v>
      </c>
      <c r="I380" s="43">
        <v>0</v>
      </c>
      <c r="J380" s="43">
        <v>0</v>
      </c>
      <c r="K380" s="43">
        <v>1</v>
      </c>
      <c r="L380" s="43">
        <v>0</v>
      </c>
      <c r="M380" s="43">
        <v>0</v>
      </c>
      <c r="N380" s="43">
        <v>1</v>
      </c>
      <c r="O380" s="43">
        <v>0</v>
      </c>
      <c r="P380" s="43">
        <v>0</v>
      </c>
      <c r="Q380" s="43">
        <v>0</v>
      </c>
      <c r="R380" s="43">
        <v>0</v>
      </c>
      <c r="S380" s="43">
        <v>1</v>
      </c>
      <c r="T380" s="43">
        <v>0</v>
      </c>
      <c r="U380" s="43">
        <v>0</v>
      </c>
      <c r="V380" s="43">
        <v>0</v>
      </c>
      <c r="W380" s="43">
        <v>1</v>
      </c>
    </row>
    <row r="381" spans="2:23" ht="20.100000000000001" customHeight="1" thickBot="1" x14ac:dyDescent="0.25">
      <c r="B381" s="4" t="s">
        <v>554</v>
      </c>
      <c r="C381" s="43">
        <v>4</v>
      </c>
      <c r="D381" s="43">
        <v>0</v>
      </c>
      <c r="E381" s="43">
        <v>0</v>
      </c>
      <c r="F381" s="43">
        <v>4</v>
      </c>
      <c r="G381" s="43">
        <v>0</v>
      </c>
      <c r="H381" s="43">
        <v>0</v>
      </c>
      <c r="I381" s="43">
        <v>0</v>
      </c>
      <c r="J381" s="43">
        <v>0</v>
      </c>
      <c r="K381" s="43">
        <v>4</v>
      </c>
      <c r="L381" s="43">
        <v>0</v>
      </c>
      <c r="M381" s="43">
        <v>0</v>
      </c>
      <c r="N381" s="43">
        <v>4</v>
      </c>
      <c r="O381" s="43">
        <v>0</v>
      </c>
      <c r="P381" s="43">
        <v>0</v>
      </c>
      <c r="Q381" s="43">
        <v>0</v>
      </c>
      <c r="R381" s="43">
        <v>0</v>
      </c>
      <c r="S381" s="43">
        <v>1</v>
      </c>
      <c r="T381" s="43">
        <v>0</v>
      </c>
      <c r="U381" s="43">
        <v>0</v>
      </c>
      <c r="V381" s="43">
        <v>0</v>
      </c>
      <c r="W381" s="43">
        <v>1</v>
      </c>
    </row>
    <row r="382" spans="2:23" ht="20.100000000000001" customHeight="1" thickBot="1" x14ac:dyDescent="0.25">
      <c r="B382" s="4" t="s">
        <v>555</v>
      </c>
      <c r="C382" s="43">
        <v>1</v>
      </c>
      <c r="D382" s="43">
        <v>0</v>
      </c>
      <c r="E382" s="43">
        <v>0</v>
      </c>
      <c r="F382" s="43">
        <v>1</v>
      </c>
      <c r="G382" s="43">
        <v>0</v>
      </c>
      <c r="H382" s="43">
        <v>0</v>
      </c>
      <c r="I382" s="43">
        <v>0</v>
      </c>
      <c r="J382" s="43">
        <v>0</v>
      </c>
      <c r="K382" s="43">
        <v>1</v>
      </c>
      <c r="L382" s="43">
        <v>0</v>
      </c>
      <c r="M382" s="43">
        <v>0</v>
      </c>
      <c r="N382" s="43">
        <v>1</v>
      </c>
      <c r="O382" s="43">
        <v>0</v>
      </c>
      <c r="P382" s="43">
        <v>0</v>
      </c>
      <c r="Q382" s="43">
        <v>0</v>
      </c>
      <c r="R382" s="43">
        <v>0</v>
      </c>
      <c r="S382" s="43">
        <v>13</v>
      </c>
      <c r="T382" s="43">
        <v>0</v>
      </c>
      <c r="U382" s="43">
        <v>2</v>
      </c>
      <c r="V382" s="43">
        <v>0</v>
      </c>
      <c r="W382" s="43">
        <v>15</v>
      </c>
    </row>
    <row r="383" spans="2:23" ht="20.100000000000001" customHeight="1" thickBot="1" x14ac:dyDescent="0.25">
      <c r="B383" s="4" t="s">
        <v>556</v>
      </c>
      <c r="C383" s="43">
        <v>3</v>
      </c>
      <c r="D383" s="43">
        <v>0</v>
      </c>
      <c r="E383" s="43">
        <v>0</v>
      </c>
      <c r="F383" s="43">
        <v>3</v>
      </c>
      <c r="G383" s="43">
        <v>0</v>
      </c>
      <c r="H383" s="43">
        <v>0</v>
      </c>
      <c r="I383" s="43">
        <v>0</v>
      </c>
      <c r="J383" s="43">
        <v>0</v>
      </c>
      <c r="K383" s="43">
        <v>3</v>
      </c>
      <c r="L383" s="43">
        <v>0</v>
      </c>
      <c r="M383" s="43">
        <v>0</v>
      </c>
      <c r="N383" s="43">
        <v>3</v>
      </c>
      <c r="O383" s="43">
        <v>0</v>
      </c>
      <c r="P383" s="43">
        <v>0</v>
      </c>
      <c r="Q383" s="43">
        <v>0</v>
      </c>
      <c r="R383" s="43">
        <v>0</v>
      </c>
      <c r="S383" s="43">
        <v>2</v>
      </c>
      <c r="T383" s="43">
        <v>0</v>
      </c>
      <c r="U383" s="43">
        <v>0</v>
      </c>
      <c r="V383" s="43">
        <v>0</v>
      </c>
      <c r="W383" s="43">
        <v>2</v>
      </c>
    </row>
    <row r="384" spans="2:23" ht="20.100000000000001" customHeight="1" thickBot="1" x14ac:dyDescent="0.25">
      <c r="B384" s="4" t="s">
        <v>557</v>
      </c>
      <c r="C384" s="43">
        <v>15</v>
      </c>
      <c r="D384" s="43">
        <v>0</v>
      </c>
      <c r="E384" s="43">
        <v>0</v>
      </c>
      <c r="F384" s="43">
        <v>15</v>
      </c>
      <c r="G384" s="43">
        <v>13</v>
      </c>
      <c r="H384" s="43">
        <v>0</v>
      </c>
      <c r="I384" s="43">
        <v>0</v>
      </c>
      <c r="J384" s="43">
        <v>13</v>
      </c>
      <c r="K384" s="43">
        <v>2</v>
      </c>
      <c r="L384" s="43">
        <v>0</v>
      </c>
      <c r="M384" s="43">
        <v>0</v>
      </c>
      <c r="N384" s="43">
        <v>2</v>
      </c>
      <c r="O384" s="43">
        <v>0</v>
      </c>
      <c r="P384" s="43">
        <v>0</v>
      </c>
      <c r="Q384" s="43">
        <v>0</v>
      </c>
      <c r="R384" s="43">
        <v>0</v>
      </c>
      <c r="S384" s="43">
        <v>7</v>
      </c>
      <c r="T384" s="43">
        <v>0</v>
      </c>
      <c r="U384" s="43">
        <v>0</v>
      </c>
      <c r="V384" s="43">
        <v>0</v>
      </c>
      <c r="W384" s="43">
        <v>7</v>
      </c>
    </row>
    <row r="385" spans="2:23" ht="20.100000000000001" customHeight="1" thickBot="1" x14ac:dyDescent="0.25">
      <c r="B385" s="4" t="s">
        <v>558</v>
      </c>
      <c r="C385" s="43">
        <v>9</v>
      </c>
      <c r="D385" s="43">
        <v>0</v>
      </c>
      <c r="E385" s="43">
        <v>0</v>
      </c>
      <c r="F385" s="43">
        <v>9</v>
      </c>
      <c r="G385" s="43">
        <v>0</v>
      </c>
      <c r="H385" s="43">
        <v>0</v>
      </c>
      <c r="I385" s="43">
        <v>0</v>
      </c>
      <c r="J385" s="43">
        <v>0</v>
      </c>
      <c r="K385" s="43">
        <v>9</v>
      </c>
      <c r="L385" s="43">
        <v>0</v>
      </c>
      <c r="M385" s="43">
        <v>0</v>
      </c>
      <c r="N385" s="43">
        <v>9</v>
      </c>
      <c r="O385" s="43">
        <v>0</v>
      </c>
      <c r="P385" s="43">
        <v>0</v>
      </c>
      <c r="Q385" s="43">
        <v>0</v>
      </c>
      <c r="R385" s="43">
        <v>0</v>
      </c>
      <c r="S385" s="43">
        <v>4</v>
      </c>
      <c r="T385" s="43">
        <v>0</v>
      </c>
      <c r="U385" s="43">
        <v>0</v>
      </c>
      <c r="V385" s="43">
        <v>0</v>
      </c>
      <c r="W385" s="43">
        <v>4</v>
      </c>
    </row>
    <row r="386" spans="2:23" ht="20.100000000000001" customHeight="1" thickBot="1" x14ac:dyDescent="0.25">
      <c r="B386" s="4" t="s">
        <v>646</v>
      </c>
      <c r="C386" s="43">
        <v>3</v>
      </c>
      <c r="D386" s="43">
        <v>1</v>
      </c>
      <c r="E386" s="43">
        <v>0</v>
      </c>
      <c r="F386" s="43">
        <v>4</v>
      </c>
      <c r="G386" s="43">
        <v>0</v>
      </c>
      <c r="H386" s="43">
        <v>0</v>
      </c>
      <c r="I386" s="43">
        <v>0</v>
      </c>
      <c r="J386" s="43">
        <v>0</v>
      </c>
      <c r="K386" s="43">
        <v>3</v>
      </c>
      <c r="L386" s="43">
        <v>1</v>
      </c>
      <c r="M386" s="43">
        <v>0</v>
      </c>
      <c r="N386" s="43">
        <v>4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</row>
    <row r="387" spans="2:23" ht="20.100000000000001" customHeight="1" thickBot="1" x14ac:dyDescent="0.25">
      <c r="B387" s="4" t="s">
        <v>559</v>
      </c>
      <c r="C387" s="43">
        <v>13</v>
      </c>
      <c r="D387" s="43">
        <v>0</v>
      </c>
      <c r="E387" s="43">
        <v>1</v>
      </c>
      <c r="F387" s="43">
        <v>14</v>
      </c>
      <c r="G387" s="43">
        <v>5</v>
      </c>
      <c r="H387" s="43">
        <v>0</v>
      </c>
      <c r="I387" s="43">
        <v>1</v>
      </c>
      <c r="J387" s="43">
        <v>6</v>
      </c>
      <c r="K387" s="43">
        <v>8</v>
      </c>
      <c r="L387" s="43">
        <v>0</v>
      </c>
      <c r="M387" s="43">
        <v>0</v>
      </c>
      <c r="N387" s="43">
        <v>8</v>
      </c>
      <c r="O387" s="43">
        <v>0</v>
      </c>
      <c r="P387" s="43">
        <v>0</v>
      </c>
      <c r="Q387" s="43">
        <v>0</v>
      </c>
      <c r="R387" s="43">
        <v>0</v>
      </c>
      <c r="S387" s="43">
        <v>9</v>
      </c>
      <c r="T387" s="43">
        <v>0</v>
      </c>
      <c r="U387" s="43">
        <v>0</v>
      </c>
      <c r="V387" s="43">
        <v>0</v>
      </c>
      <c r="W387" s="43">
        <v>9</v>
      </c>
    </row>
    <row r="388" spans="2:23" ht="20.100000000000001" customHeight="1" thickBot="1" x14ac:dyDescent="0.25">
      <c r="B388" s="4" t="s">
        <v>560</v>
      </c>
      <c r="C388" s="43">
        <v>2</v>
      </c>
      <c r="D388" s="43">
        <v>2</v>
      </c>
      <c r="E388" s="43">
        <v>0</v>
      </c>
      <c r="F388" s="43">
        <v>4</v>
      </c>
      <c r="G388" s="43">
        <v>0</v>
      </c>
      <c r="H388" s="43">
        <v>0</v>
      </c>
      <c r="I388" s="43">
        <v>0</v>
      </c>
      <c r="J388" s="43">
        <v>0</v>
      </c>
      <c r="K388" s="43">
        <v>2</v>
      </c>
      <c r="L388" s="43">
        <v>2</v>
      </c>
      <c r="M388" s="43">
        <v>0</v>
      </c>
      <c r="N388" s="43">
        <v>4</v>
      </c>
      <c r="O388" s="43">
        <v>0</v>
      </c>
      <c r="P388" s="43">
        <v>0</v>
      </c>
      <c r="Q388" s="43">
        <v>0</v>
      </c>
      <c r="R388" s="43">
        <v>0</v>
      </c>
      <c r="S388" s="43">
        <v>4</v>
      </c>
      <c r="T388" s="43">
        <v>2</v>
      </c>
      <c r="U388" s="43">
        <v>0</v>
      </c>
      <c r="V388" s="43">
        <v>0</v>
      </c>
      <c r="W388" s="43">
        <v>6</v>
      </c>
    </row>
    <row r="389" spans="2:23" ht="20.100000000000001" customHeight="1" thickBot="1" x14ac:dyDescent="0.25">
      <c r="B389" s="4" t="s">
        <v>561</v>
      </c>
      <c r="C389" s="43">
        <v>3</v>
      </c>
      <c r="D389" s="43">
        <v>0</v>
      </c>
      <c r="E389" s="43">
        <v>0</v>
      </c>
      <c r="F389" s="43">
        <v>3</v>
      </c>
      <c r="G389" s="43">
        <v>0</v>
      </c>
      <c r="H389" s="43">
        <v>0</v>
      </c>
      <c r="I389" s="43">
        <v>0</v>
      </c>
      <c r="J389" s="43">
        <v>0</v>
      </c>
      <c r="K389" s="43">
        <v>3</v>
      </c>
      <c r="L389" s="43">
        <v>0</v>
      </c>
      <c r="M389" s="43">
        <v>0</v>
      </c>
      <c r="N389" s="43">
        <v>3</v>
      </c>
      <c r="O389" s="43">
        <v>0</v>
      </c>
      <c r="P389" s="43">
        <v>0</v>
      </c>
      <c r="Q389" s="43">
        <v>0</v>
      </c>
      <c r="R389" s="43">
        <v>0</v>
      </c>
      <c r="S389" s="43">
        <v>1</v>
      </c>
      <c r="T389" s="43">
        <v>0</v>
      </c>
      <c r="U389" s="43">
        <v>0</v>
      </c>
      <c r="V389" s="43">
        <v>0</v>
      </c>
      <c r="W389" s="43">
        <v>1</v>
      </c>
    </row>
    <row r="390" spans="2:23" ht="20.100000000000001" customHeight="1" thickBot="1" x14ac:dyDescent="0.25">
      <c r="B390" s="4" t="s">
        <v>562</v>
      </c>
      <c r="C390" s="43">
        <v>15</v>
      </c>
      <c r="D390" s="43">
        <v>4</v>
      </c>
      <c r="E390" s="43">
        <v>13</v>
      </c>
      <c r="F390" s="43">
        <v>32</v>
      </c>
      <c r="G390" s="43">
        <v>0</v>
      </c>
      <c r="H390" s="43">
        <v>0</v>
      </c>
      <c r="I390" s="43">
        <v>0</v>
      </c>
      <c r="J390" s="43">
        <v>0</v>
      </c>
      <c r="K390" s="43">
        <v>15</v>
      </c>
      <c r="L390" s="43">
        <v>4</v>
      </c>
      <c r="M390" s="43">
        <v>13</v>
      </c>
      <c r="N390" s="43">
        <v>32</v>
      </c>
      <c r="O390" s="43">
        <v>0</v>
      </c>
      <c r="P390" s="43">
        <v>0</v>
      </c>
      <c r="Q390" s="43">
        <v>0</v>
      </c>
      <c r="R390" s="43">
        <v>0</v>
      </c>
      <c r="S390" s="43">
        <v>64</v>
      </c>
      <c r="T390" s="43">
        <v>9</v>
      </c>
      <c r="U390" s="43">
        <v>10</v>
      </c>
      <c r="V390" s="43">
        <v>13</v>
      </c>
      <c r="W390" s="43">
        <v>96</v>
      </c>
    </row>
    <row r="391" spans="2:23" ht="20.100000000000001" customHeight="1" thickBot="1" x14ac:dyDescent="0.25">
      <c r="B391" s="4" t="s">
        <v>563</v>
      </c>
      <c r="C391" s="43">
        <v>10</v>
      </c>
      <c r="D391" s="43">
        <v>0</v>
      </c>
      <c r="E391" s="43">
        <v>0</v>
      </c>
      <c r="F391" s="43">
        <v>10</v>
      </c>
      <c r="G391" s="43">
        <v>7</v>
      </c>
      <c r="H391" s="43">
        <v>0</v>
      </c>
      <c r="I391" s="43">
        <v>0</v>
      </c>
      <c r="J391" s="43">
        <v>7</v>
      </c>
      <c r="K391" s="43">
        <v>3</v>
      </c>
      <c r="L391" s="43">
        <v>0</v>
      </c>
      <c r="M391" s="43">
        <v>0</v>
      </c>
      <c r="N391" s="43">
        <v>3</v>
      </c>
      <c r="O391" s="43">
        <v>0</v>
      </c>
      <c r="P391" s="43">
        <v>0</v>
      </c>
      <c r="Q391" s="43">
        <v>0</v>
      </c>
      <c r="R391" s="43">
        <v>0</v>
      </c>
      <c r="S391" s="43">
        <v>47</v>
      </c>
      <c r="T391" s="43">
        <v>1</v>
      </c>
      <c r="U391" s="43">
        <v>2</v>
      </c>
      <c r="V391" s="43">
        <v>0</v>
      </c>
      <c r="W391" s="43">
        <v>50</v>
      </c>
    </row>
    <row r="392" spans="2:23" ht="20.100000000000001" customHeight="1" thickBot="1" x14ac:dyDescent="0.25">
      <c r="B392" s="4" t="s">
        <v>564</v>
      </c>
      <c r="C392" s="43">
        <v>64</v>
      </c>
      <c r="D392" s="43">
        <v>0</v>
      </c>
      <c r="E392" s="43">
        <v>9</v>
      </c>
      <c r="F392" s="43">
        <v>73</v>
      </c>
      <c r="G392" s="43">
        <v>36</v>
      </c>
      <c r="H392" s="43">
        <v>0</v>
      </c>
      <c r="I392" s="43">
        <v>2</v>
      </c>
      <c r="J392" s="43">
        <v>38</v>
      </c>
      <c r="K392" s="43">
        <v>28</v>
      </c>
      <c r="L392" s="43">
        <v>0</v>
      </c>
      <c r="M392" s="43">
        <v>7</v>
      </c>
      <c r="N392" s="43">
        <v>35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</row>
    <row r="393" spans="2:23" ht="20.100000000000001" customHeight="1" thickBot="1" x14ac:dyDescent="0.25">
      <c r="B393" s="4" t="s">
        <v>565</v>
      </c>
      <c r="C393" s="43">
        <v>26</v>
      </c>
      <c r="D393" s="43">
        <v>1</v>
      </c>
      <c r="E393" s="43">
        <v>3</v>
      </c>
      <c r="F393" s="43">
        <v>30</v>
      </c>
      <c r="G393" s="43">
        <v>5</v>
      </c>
      <c r="H393" s="43">
        <v>0</v>
      </c>
      <c r="I393" s="43">
        <v>0</v>
      </c>
      <c r="J393" s="43">
        <v>5</v>
      </c>
      <c r="K393" s="43">
        <v>21</v>
      </c>
      <c r="L393" s="43">
        <v>1</v>
      </c>
      <c r="M393" s="43">
        <v>3</v>
      </c>
      <c r="N393" s="43">
        <v>25</v>
      </c>
      <c r="O393" s="43">
        <v>0</v>
      </c>
      <c r="P393" s="43">
        <v>0</v>
      </c>
      <c r="Q393" s="43">
        <v>0</v>
      </c>
      <c r="R393" s="43">
        <v>0</v>
      </c>
      <c r="S393" s="43">
        <v>70</v>
      </c>
      <c r="T393" s="43">
        <v>17</v>
      </c>
      <c r="U393" s="43">
        <v>16</v>
      </c>
      <c r="V393" s="43">
        <v>3</v>
      </c>
      <c r="W393" s="43">
        <v>106</v>
      </c>
    </row>
    <row r="394" spans="2:23" ht="20.100000000000001" customHeight="1" thickBot="1" x14ac:dyDescent="0.25">
      <c r="B394" s="4" t="s">
        <v>566</v>
      </c>
      <c r="C394" s="43">
        <v>39</v>
      </c>
      <c r="D394" s="43">
        <v>0</v>
      </c>
      <c r="E394" s="43">
        <v>3</v>
      </c>
      <c r="F394" s="43">
        <v>42</v>
      </c>
      <c r="G394" s="43">
        <v>0</v>
      </c>
      <c r="H394" s="43">
        <v>0</v>
      </c>
      <c r="I394" s="43">
        <v>0</v>
      </c>
      <c r="J394" s="43">
        <v>0</v>
      </c>
      <c r="K394" s="43">
        <v>39</v>
      </c>
      <c r="L394" s="43">
        <v>0</v>
      </c>
      <c r="M394" s="43">
        <v>3</v>
      </c>
      <c r="N394" s="43">
        <v>42</v>
      </c>
      <c r="O394" s="43">
        <v>0</v>
      </c>
      <c r="P394" s="43">
        <v>0</v>
      </c>
      <c r="Q394" s="43">
        <v>0</v>
      </c>
      <c r="R394" s="43">
        <v>0</v>
      </c>
      <c r="S394" s="43">
        <v>41</v>
      </c>
      <c r="T394" s="43">
        <v>10</v>
      </c>
      <c r="U394" s="43">
        <v>5</v>
      </c>
      <c r="V394" s="43">
        <v>0</v>
      </c>
      <c r="W394" s="43">
        <v>56</v>
      </c>
    </row>
    <row r="395" spans="2:23" ht="20.100000000000001" customHeight="1" thickBot="1" x14ac:dyDescent="0.25">
      <c r="B395" s="4" t="s">
        <v>567</v>
      </c>
      <c r="C395" s="43">
        <v>9</v>
      </c>
      <c r="D395" s="43">
        <v>0</v>
      </c>
      <c r="E395" s="43">
        <v>6</v>
      </c>
      <c r="F395" s="43">
        <v>15</v>
      </c>
      <c r="G395" s="43">
        <v>5</v>
      </c>
      <c r="H395" s="43">
        <v>0</v>
      </c>
      <c r="I395" s="43">
        <v>0</v>
      </c>
      <c r="J395" s="43">
        <v>5</v>
      </c>
      <c r="K395" s="43">
        <v>4</v>
      </c>
      <c r="L395" s="43">
        <v>0</v>
      </c>
      <c r="M395" s="43">
        <v>6</v>
      </c>
      <c r="N395" s="43">
        <v>10</v>
      </c>
      <c r="O395" s="43">
        <v>0</v>
      </c>
      <c r="P395" s="43">
        <v>0</v>
      </c>
      <c r="Q395" s="43">
        <v>0</v>
      </c>
      <c r="R395" s="43">
        <v>0</v>
      </c>
      <c r="S395" s="43">
        <v>20</v>
      </c>
      <c r="T395" s="43">
        <v>0</v>
      </c>
      <c r="U395" s="43">
        <v>0</v>
      </c>
      <c r="V395" s="43">
        <v>0</v>
      </c>
      <c r="W395" s="43">
        <v>20</v>
      </c>
    </row>
    <row r="396" spans="2:23" ht="20.100000000000001" customHeight="1" thickBot="1" x14ac:dyDescent="0.25">
      <c r="B396" s="4" t="s">
        <v>568</v>
      </c>
      <c r="C396" s="43">
        <v>4</v>
      </c>
      <c r="D396" s="43">
        <v>0</v>
      </c>
      <c r="E396" s="43">
        <v>0</v>
      </c>
      <c r="F396" s="43">
        <v>4</v>
      </c>
      <c r="G396" s="43">
        <v>4</v>
      </c>
      <c r="H396" s="43">
        <v>0</v>
      </c>
      <c r="I396" s="43">
        <v>0</v>
      </c>
      <c r="J396" s="43">
        <v>4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23</v>
      </c>
      <c r="T396" s="43">
        <v>2</v>
      </c>
      <c r="U396" s="43">
        <v>1</v>
      </c>
      <c r="V396" s="43">
        <v>0</v>
      </c>
      <c r="W396" s="43">
        <v>26</v>
      </c>
    </row>
    <row r="397" spans="2:23" ht="20.100000000000001" customHeight="1" thickBot="1" x14ac:dyDescent="0.25">
      <c r="B397" s="4" t="s">
        <v>569</v>
      </c>
      <c r="C397" s="43">
        <v>14</v>
      </c>
      <c r="D397" s="43">
        <v>0</v>
      </c>
      <c r="E397" s="43">
        <v>2</v>
      </c>
      <c r="F397" s="43">
        <v>16</v>
      </c>
      <c r="G397" s="43">
        <v>4</v>
      </c>
      <c r="H397" s="43">
        <v>0</v>
      </c>
      <c r="I397" s="43">
        <v>0</v>
      </c>
      <c r="J397" s="43">
        <v>4</v>
      </c>
      <c r="K397" s="43">
        <v>10</v>
      </c>
      <c r="L397" s="43">
        <v>0</v>
      </c>
      <c r="M397" s="43">
        <v>2</v>
      </c>
      <c r="N397" s="43">
        <v>12</v>
      </c>
      <c r="O397" s="43">
        <v>0</v>
      </c>
      <c r="P397" s="43">
        <v>0</v>
      </c>
      <c r="Q397" s="43">
        <v>0</v>
      </c>
      <c r="R397" s="43">
        <v>0</v>
      </c>
      <c r="S397" s="43">
        <v>34</v>
      </c>
      <c r="T397" s="43">
        <v>3</v>
      </c>
      <c r="U397" s="43">
        <v>15</v>
      </c>
      <c r="V397" s="43">
        <v>2</v>
      </c>
      <c r="W397" s="43">
        <v>54</v>
      </c>
    </row>
    <row r="398" spans="2:23" ht="20.100000000000001" customHeight="1" thickBot="1" x14ac:dyDescent="0.25">
      <c r="B398" s="4" t="s">
        <v>570</v>
      </c>
      <c r="C398" s="43">
        <v>14</v>
      </c>
      <c r="D398" s="43">
        <v>0</v>
      </c>
      <c r="E398" s="43">
        <v>0</v>
      </c>
      <c r="F398" s="43">
        <v>14</v>
      </c>
      <c r="G398" s="43">
        <v>3</v>
      </c>
      <c r="H398" s="43">
        <v>0</v>
      </c>
      <c r="I398" s="43">
        <v>0</v>
      </c>
      <c r="J398" s="43">
        <v>3</v>
      </c>
      <c r="K398" s="43">
        <v>11</v>
      </c>
      <c r="L398" s="43">
        <v>0</v>
      </c>
      <c r="M398" s="43">
        <v>0</v>
      </c>
      <c r="N398" s="43">
        <v>11</v>
      </c>
      <c r="O398" s="43">
        <v>0</v>
      </c>
      <c r="P398" s="43">
        <v>0</v>
      </c>
      <c r="Q398" s="43">
        <v>0</v>
      </c>
      <c r="R398" s="43">
        <v>0</v>
      </c>
      <c r="S398" s="43">
        <v>35</v>
      </c>
      <c r="T398" s="43">
        <v>24</v>
      </c>
      <c r="U398" s="43">
        <v>8</v>
      </c>
      <c r="V398" s="43">
        <v>1</v>
      </c>
      <c r="W398" s="43">
        <v>68</v>
      </c>
    </row>
    <row r="399" spans="2:23" ht="20.100000000000001" customHeight="1" thickBot="1" x14ac:dyDescent="0.25">
      <c r="B399" s="4" t="s">
        <v>204</v>
      </c>
      <c r="C399" s="43">
        <v>214</v>
      </c>
      <c r="D399" s="43">
        <v>30</v>
      </c>
      <c r="E399" s="43">
        <v>17</v>
      </c>
      <c r="F399" s="43">
        <v>261</v>
      </c>
      <c r="G399" s="43">
        <v>42</v>
      </c>
      <c r="H399" s="43">
        <v>2</v>
      </c>
      <c r="I399" s="43">
        <v>5</v>
      </c>
      <c r="J399" s="43">
        <v>49</v>
      </c>
      <c r="K399" s="43">
        <v>172</v>
      </c>
      <c r="L399" s="43">
        <v>28</v>
      </c>
      <c r="M399" s="43">
        <v>12</v>
      </c>
      <c r="N399" s="43">
        <v>212</v>
      </c>
      <c r="O399" s="43">
        <v>0</v>
      </c>
      <c r="P399" s="43">
        <v>0</v>
      </c>
      <c r="Q399" s="43">
        <v>0</v>
      </c>
      <c r="R399" s="43">
        <v>0</v>
      </c>
      <c r="S399" s="43">
        <v>868</v>
      </c>
      <c r="T399" s="43">
        <v>266</v>
      </c>
      <c r="U399" s="43">
        <v>76</v>
      </c>
      <c r="V399" s="43">
        <v>50</v>
      </c>
      <c r="W399" s="43">
        <v>1260</v>
      </c>
    </row>
    <row r="400" spans="2:23" ht="20.100000000000001" customHeight="1" thickBot="1" x14ac:dyDescent="0.25">
      <c r="B400" s="4" t="s">
        <v>571</v>
      </c>
      <c r="C400" s="43">
        <v>7</v>
      </c>
      <c r="D400" s="43">
        <v>0</v>
      </c>
      <c r="E400" s="43">
        <v>0</v>
      </c>
      <c r="F400" s="43">
        <v>7</v>
      </c>
      <c r="G400" s="43">
        <v>0</v>
      </c>
      <c r="H400" s="43">
        <v>0</v>
      </c>
      <c r="I400" s="43">
        <v>0</v>
      </c>
      <c r="J400" s="43">
        <v>0</v>
      </c>
      <c r="K400" s="43">
        <v>7</v>
      </c>
      <c r="L400" s="43">
        <v>0</v>
      </c>
      <c r="M400" s="43">
        <v>0</v>
      </c>
      <c r="N400" s="43">
        <v>7</v>
      </c>
      <c r="O400" s="43">
        <v>0</v>
      </c>
      <c r="P400" s="43">
        <v>0</v>
      </c>
      <c r="Q400" s="43">
        <v>0</v>
      </c>
      <c r="R400" s="43">
        <v>0</v>
      </c>
      <c r="S400" s="43">
        <v>55</v>
      </c>
      <c r="T400" s="43">
        <v>6</v>
      </c>
      <c r="U400" s="43">
        <v>0</v>
      </c>
      <c r="V400" s="43">
        <v>2</v>
      </c>
      <c r="W400" s="43">
        <v>63</v>
      </c>
    </row>
    <row r="401" spans="2:23" ht="20.100000000000001" customHeight="1" thickBot="1" x14ac:dyDescent="0.25">
      <c r="B401" s="4" t="s">
        <v>572</v>
      </c>
      <c r="C401" s="43">
        <v>37</v>
      </c>
      <c r="D401" s="43">
        <v>1</v>
      </c>
      <c r="E401" s="43">
        <v>6</v>
      </c>
      <c r="F401" s="43">
        <v>44</v>
      </c>
      <c r="G401" s="43">
        <v>7</v>
      </c>
      <c r="H401" s="43">
        <v>0</v>
      </c>
      <c r="I401" s="43">
        <v>1</v>
      </c>
      <c r="J401" s="43">
        <v>8</v>
      </c>
      <c r="K401" s="43">
        <v>30</v>
      </c>
      <c r="L401" s="43">
        <v>1</v>
      </c>
      <c r="M401" s="43">
        <v>5</v>
      </c>
      <c r="N401" s="43">
        <v>36</v>
      </c>
      <c r="O401" s="43">
        <v>0</v>
      </c>
      <c r="P401" s="43">
        <v>0</v>
      </c>
      <c r="Q401" s="43">
        <v>0</v>
      </c>
      <c r="R401" s="43">
        <v>0</v>
      </c>
      <c r="S401" s="43">
        <v>94</v>
      </c>
      <c r="T401" s="43">
        <v>14</v>
      </c>
      <c r="U401" s="43">
        <v>19</v>
      </c>
      <c r="V401" s="43">
        <v>4</v>
      </c>
      <c r="W401" s="43">
        <v>131</v>
      </c>
    </row>
    <row r="402" spans="2:23" ht="20.100000000000001" customHeight="1" thickBot="1" x14ac:dyDescent="0.25">
      <c r="B402" s="4" t="s">
        <v>573</v>
      </c>
      <c r="C402" s="43">
        <v>41</v>
      </c>
      <c r="D402" s="43">
        <v>0</v>
      </c>
      <c r="E402" s="43">
        <v>3</v>
      </c>
      <c r="F402" s="43">
        <v>44</v>
      </c>
      <c r="G402" s="43">
        <v>8</v>
      </c>
      <c r="H402" s="43">
        <v>0</v>
      </c>
      <c r="I402" s="43">
        <v>0</v>
      </c>
      <c r="J402" s="43">
        <v>8</v>
      </c>
      <c r="K402" s="43">
        <v>33</v>
      </c>
      <c r="L402" s="43">
        <v>0</v>
      </c>
      <c r="M402" s="43">
        <v>3</v>
      </c>
      <c r="N402" s="43">
        <v>36</v>
      </c>
      <c r="O402" s="43">
        <v>0</v>
      </c>
      <c r="P402" s="43">
        <v>0</v>
      </c>
      <c r="Q402" s="43">
        <v>0</v>
      </c>
      <c r="R402" s="43">
        <v>0</v>
      </c>
      <c r="S402" s="43">
        <v>69</v>
      </c>
      <c r="T402" s="43">
        <v>19</v>
      </c>
      <c r="U402" s="43">
        <v>21</v>
      </c>
      <c r="V402" s="43">
        <v>6</v>
      </c>
      <c r="W402" s="43">
        <v>115</v>
      </c>
    </row>
    <row r="403" spans="2:23" ht="20.100000000000001" customHeight="1" thickBot="1" x14ac:dyDescent="0.25">
      <c r="B403" s="4" t="s">
        <v>574</v>
      </c>
      <c r="C403" s="43">
        <v>37</v>
      </c>
      <c r="D403" s="43">
        <v>6</v>
      </c>
      <c r="E403" s="43">
        <v>4</v>
      </c>
      <c r="F403" s="43">
        <v>47</v>
      </c>
      <c r="G403" s="43">
        <v>17</v>
      </c>
      <c r="H403" s="43">
        <v>0</v>
      </c>
      <c r="I403" s="43">
        <v>0</v>
      </c>
      <c r="J403" s="43">
        <v>17</v>
      </c>
      <c r="K403" s="43">
        <v>20</v>
      </c>
      <c r="L403" s="43">
        <v>6</v>
      </c>
      <c r="M403" s="43">
        <v>4</v>
      </c>
      <c r="N403" s="43">
        <v>30</v>
      </c>
      <c r="O403" s="43">
        <v>0</v>
      </c>
      <c r="P403" s="43">
        <v>0</v>
      </c>
      <c r="Q403" s="43">
        <v>0</v>
      </c>
      <c r="R403" s="43">
        <v>0</v>
      </c>
      <c r="S403" s="43">
        <v>62</v>
      </c>
      <c r="T403" s="43">
        <v>43</v>
      </c>
      <c r="U403" s="43">
        <v>0</v>
      </c>
      <c r="V403" s="43">
        <v>0</v>
      </c>
      <c r="W403" s="43">
        <v>105</v>
      </c>
    </row>
    <row r="404" spans="2:23" ht="20.100000000000001" customHeight="1" thickBot="1" x14ac:dyDescent="0.25">
      <c r="B404" s="4" t="s">
        <v>575</v>
      </c>
      <c r="C404" s="43">
        <v>18</v>
      </c>
      <c r="D404" s="43">
        <v>2</v>
      </c>
      <c r="E404" s="43">
        <v>1</v>
      </c>
      <c r="F404" s="43">
        <v>21</v>
      </c>
      <c r="G404" s="43">
        <v>10</v>
      </c>
      <c r="H404" s="43">
        <v>1</v>
      </c>
      <c r="I404" s="43">
        <v>0</v>
      </c>
      <c r="J404" s="43">
        <v>11</v>
      </c>
      <c r="K404" s="43">
        <v>8</v>
      </c>
      <c r="L404" s="43">
        <v>1</v>
      </c>
      <c r="M404" s="43">
        <v>1</v>
      </c>
      <c r="N404" s="43">
        <v>10</v>
      </c>
      <c r="O404" s="43">
        <v>0</v>
      </c>
      <c r="P404" s="43">
        <v>0</v>
      </c>
      <c r="Q404" s="43">
        <v>0</v>
      </c>
      <c r="R404" s="43">
        <v>0</v>
      </c>
      <c r="S404" s="43">
        <v>60</v>
      </c>
      <c r="T404" s="43">
        <v>15</v>
      </c>
      <c r="U404" s="43">
        <v>6</v>
      </c>
      <c r="V404" s="43">
        <v>26</v>
      </c>
      <c r="W404" s="43">
        <v>107</v>
      </c>
    </row>
    <row r="405" spans="2:23" ht="20.100000000000001" customHeight="1" thickBot="1" x14ac:dyDescent="0.25">
      <c r="B405" s="4" t="s">
        <v>576</v>
      </c>
      <c r="C405" s="43">
        <v>5</v>
      </c>
      <c r="D405" s="43">
        <v>0</v>
      </c>
      <c r="E405" s="43">
        <v>0</v>
      </c>
      <c r="F405" s="43">
        <v>5</v>
      </c>
      <c r="G405" s="43">
        <v>0</v>
      </c>
      <c r="H405" s="43">
        <v>0</v>
      </c>
      <c r="I405" s="43">
        <v>0</v>
      </c>
      <c r="J405" s="43">
        <v>0</v>
      </c>
      <c r="K405" s="43">
        <v>5</v>
      </c>
      <c r="L405" s="43">
        <v>0</v>
      </c>
      <c r="M405" s="43">
        <v>0</v>
      </c>
      <c r="N405" s="43">
        <v>5</v>
      </c>
      <c r="O405" s="43">
        <v>0</v>
      </c>
      <c r="P405" s="43">
        <v>0</v>
      </c>
      <c r="Q405" s="43">
        <v>0</v>
      </c>
      <c r="R405" s="43">
        <v>0</v>
      </c>
      <c r="S405" s="43">
        <v>46</v>
      </c>
      <c r="T405" s="43">
        <v>17</v>
      </c>
      <c r="U405" s="43">
        <v>8</v>
      </c>
      <c r="V405" s="43">
        <v>6</v>
      </c>
      <c r="W405" s="43">
        <v>77</v>
      </c>
    </row>
    <row r="406" spans="2:23" ht="20.100000000000001" customHeight="1" thickBot="1" x14ac:dyDescent="0.25">
      <c r="B406" s="4" t="s">
        <v>577</v>
      </c>
      <c r="C406" s="43">
        <v>25</v>
      </c>
      <c r="D406" s="43">
        <v>0</v>
      </c>
      <c r="E406" s="43">
        <v>1</v>
      </c>
      <c r="F406" s="43">
        <v>26</v>
      </c>
      <c r="G406" s="43">
        <v>13</v>
      </c>
      <c r="H406" s="43">
        <v>0</v>
      </c>
      <c r="I406" s="43">
        <v>0</v>
      </c>
      <c r="J406" s="43">
        <v>13</v>
      </c>
      <c r="K406" s="43">
        <v>12</v>
      </c>
      <c r="L406" s="43">
        <v>0</v>
      </c>
      <c r="M406" s="43">
        <v>1</v>
      </c>
      <c r="N406" s="43">
        <v>13</v>
      </c>
      <c r="O406" s="43">
        <v>0</v>
      </c>
      <c r="P406" s="43">
        <v>0</v>
      </c>
      <c r="Q406" s="43">
        <v>0</v>
      </c>
      <c r="R406" s="43">
        <v>0</v>
      </c>
      <c r="S406" s="43">
        <v>41</v>
      </c>
      <c r="T406" s="43">
        <v>0</v>
      </c>
      <c r="U406" s="43">
        <v>38</v>
      </c>
      <c r="V406" s="43">
        <v>13</v>
      </c>
      <c r="W406" s="43">
        <v>92</v>
      </c>
    </row>
    <row r="407" spans="2:23" ht="20.100000000000001" customHeight="1" thickBot="1" x14ac:dyDescent="0.25">
      <c r="B407" s="4" t="s">
        <v>578</v>
      </c>
      <c r="C407" s="43">
        <v>21</v>
      </c>
      <c r="D407" s="43">
        <v>0</v>
      </c>
      <c r="E407" s="43">
        <v>7</v>
      </c>
      <c r="F407" s="43">
        <v>28</v>
      </c>
      <c r="G407" s="43">
        <v>3</v>
      </c>
      <c r="H407" s="43">
        <v>0</v>
      </c>
      <c r="I407" s="43">
        <v>2</v>
      </c>
      <c r="J407" s="43">
        <v>5</v>
      </c>
      <c r="K407" s="43">
        <v>18</v>
      </c>
      <c r="L407" s="43">
        <v>0</v>
      </c>
      <c r="M407" s="43">
        <v>5</v>
      </c>
      <c r="N407" s="43">
        <v>23</v>
      </c>
      <c r="O407" s="43">
        <v>0</v>
      </c>
      <c r="P407" s="43">
        <v>0</v>
      </c>
      <c r="Q407" s="43">
        <v>0</v>
      </c>
      <c r="R407" s="43">
        <v>0</v>
      </c>
      <c r="S407" s="43">
        <v>8</v>
      </c>
      <c r="T407" s="43">
        <v>0</v>
      </c>
      <c r="U407" s="43">
        <v>5</v>
      </c>
      <c r="V407" s="43">
        <v>4</v>
      </c>
      <c r="W407" s="43">
        <v>17</v>
      </c>
    </row>
    <row r="408" spans="2:23" ht="20.100000000000001" customHeight="1" thickBot="1" x14ac:dyDescent="0.25">
      <c r="B408" s="4" t="s">
        <v>579</v>
      </c>
      <c r="C408" s="43">
        <v>12</v>
      </c>
      <c r="D408" s="43">
        <v>0</v>
      </c>
      <c r="E408" s="43">
        <v>0</v>
      </c>
      <c r="F408" s="43">
        <v>12</v>
      </c>
      <c r="G408" s="43">
        <v>7</v>
      </c>
      <c r="H408" s="43">
        <v>0</v>
      </c>
      <c r="I408" s="43">
        <v>0</v>
      </c>
      <c r="J408" s="43">
        <v>7</v>
      </c>
      <c r="K408" s="43">
        <v>5</v>
      </c>
      <c r="L408" s="43">
        <v>0</v>
      </c>
      <c r="M408" s="43">
        <v>0</v>
      </c>
      <c r="N408" s="43">
        <v>5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</row>
    <row r="409" spans="2:23" ht="20.100000000000001" customHeight="1" thickBot="1" x14ac:dyDescent="0.25">
      <c r="B409" s="4" t="s">
        <v>580</v>
      </c>
      <c r="C409" s="43">
        <v>7</v>
      </c>
      <c r="D409" s="43">
        <v>0</v>
      </c>
      <c r="E409" s="43">
        <v>1</v>
      </c>
      <c r="F409" s="43">
        <v>8</v>
      </c>
      <c r="G409" s="43">
        <v>1</v>
      </c>
      <c r="H409" s="43">
        <v>0</v>
      </c>
      <c r="I409" s="43">
        <v>0</v>
      </c>
      <c r="J409" s="43">
        <v>1</v>
      </c>
      <c r="K409" s="43">
        <v>6</v>
      </c>
      <c r="L409" s="43">
        <v>0</v>
      </c>
      <c r="M409" s="43">
        <v>1</v>
      </c>
      <c r="N409" s="43">
        <v>7</v>
      </c>
      <c r="O409" s="43">
        <v>0</v>
      </c>
      <c r="P409" s="43">
        <v>0</v>
      </c>
      <c r="Q409" s="43">
        <v>0</v>
      </c>
      <c r="R409" s="43">
        <v>0</v>
      </c>
      <c r="S409" s="43">
        <v>8</v>
      </c>
      <c r="T409" s="43">
        <v>0</v>
      </c>
      <c r="U409" s="43">
        <v>0</v>
      </c>
      <c r="V409" s="43">
        <v>0</v>
      </c>
      <c r="W409" s="43">
        <v>8</v>
      </c>
    </row>
    <row r="410" spans="2:23" ht="20.100000000000001" customHeight="1" thickBot="1" x14ac:dyDescent="0.25">
      <c r="B410" s="4" t="s">
        <v>581</v>
      </c>
      <c r="C410" s="43">
        <v>1</v>
      </c>
      <c r="D410" s="43">
        <v>0</v>
      </c>
      <c r="E410" s="43">
        <v>0</v>
      </c>
      <c r="F410" s="43">
        <v>1</v>
      </c>
      <c r="G410" s="43">
        <v>1</v>
      </c>
      <c r="H410" s="43">
        <v>0</v>
      </c>
      <c r="I410" s="43">
        <v>0</v>
      </c>
      <c r="J410" s="43">
        <v>1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9</v>
      </c>
      <c r="T410" s="43">
        <v>0</v>
      </c>
      <c r="U410" s="43">
        <v>1</v>
      </c>
      <c r="V410" s="43">
        <v>0</v>
      </c>
      <c r="W410" s="43">
        <v>10</v>
      </c>
    </row>
    <row r="411" spans="2:23" ht="20.100000000000001" customHeight="1" thickBot="1" x14ac:dyDescent="0.25">
      <c r="B411" s="4" t="s">
        <v>582</v>
      </c>
      <c r="C411" s="43">
        <v>61</v>
      </c>
      <c r="D411" s="43">
        <v>3</v>
      </c>
      <c r="E411" s="43">
        <v>2</v>
      </c>
      <c r="F411" s="43">
        <v>66</v>
      </c>
      <c r="G411" s="43">
        <v>0</v>
      </c>
      <c r="H411" s="43">
        <v>0</v>
      </c>
      <c r="I411" s="43">
        <v>0</v>
      </c>
      <c r="J411" s="43">
        <v>0</v>
      </c>
      <c r="K411" s="43">
        <v>61</v>
      </c>
      <c r="L411" s="43">
        <v>3</v>
      </c>
      <c r="M411" s="43">
        <v>2</v>
      </c>
      <c r="N411" s="43">
        <v>66</v>
      </c>
      <c r="O411" s="43">
        <v>0</v>
      </c>
      <c r="P411" s="43">
        <v>0</v>
      </c>
      <c r="Q411" s="43">
        <v>0</v>
      </c>
      <c r="R411" s="43">
        <v>0</v>
      </c>
      <c r="S411" s="43">
        <v>189</v>
      </c>
      <c r="T411" s="43">
        <v>11</v>
      </c>
      <c r="U411" s="43">
        <v>9</v>
      </c>
      <c r="V411" s="43">
        <v>9</v>
      </c>
      <c r="W411" s="43">
        <v>218</v>
      </c>
    </row>
    <row r="412" spans="2:23" ht="20.100000000000001" customHeight="1" thickBot="1" x14ac:dyDescent="0.25">
      <c r="B412" s="4" t="s">
        <v>583</v>
      </c>
      <c r="C412" s="43">
        <v>11</v>
      </c>
      <c r="D412" s="43">
        <v>0</v>
      </c>
      <c r="E412" s="43">
        <v>0</v>
      </c>
      <c r="F412" s="43">
        <v>11</v>
      </c>
      <c r="G412" s="43">
        <v>10</v>
      </c>
      <c r="H412" s="43">
        <v>0</v>
      </c>
      <c r="I412" s="43">
        <v>0</v>
      </c>
      <c r="J412" s="43">
        <v>10</v>
      </c>
      <c r="K412" s="43">
        <v>1</v>
      </c>
      <c r="L412" s="43">
        <v>0</v>
      </c>
      <c r="M412" s="43">
        <v>0</v>
      </c>
      <c r="N412" s="43">
        <v>1</v>
      </c>
      <c r="O412" s="43">
        <v>0</v>
      </c>
      <c r="P412" s="43">
        <v>0</v>
      </c>
      <c r="Q412" s="43">
        <v>0</v>
      </c>
      <c r="R412" s="43">
        <v>0</v>
      </c>
      <c r="S412" s="43">
        <v>30</v>
      </c>
      <c r="T412" s="43">
        <v>4</v>
      </c>
      <c r="U412" s="43">
        <v>0</v>
      </c>
      <c r="V412" s="43">
        <v>0</v>
      </c>
      <c r="W412" s="43">
        <v>34</v>
      </c>
    </row>
    <row r="413" spans="2:23" ht="20.100000000000001" customHeight="1" thickBot="1" x14ac:dyDescent="0.25">
      <c r="B413" s="4" t="s">
        <v>584</v>
      </c>
      <c r="C413" s="43">
        <v>14</v>
      </c>
      <c r="D413" s="43">
        <v>0</v>
      </c>
      <c r="E413" s="43">
        <v>0</v>
      </c>
      <c r="F413" s="43">
        <v>14</v>
      </c>
      <c r="G413" s="43">
        <v>10</v>
      </c>
      <c r="H413" s="43">
        <v>0</v>
      </c>
      <c r="I413" s="43">
        <v>0</v>
      </c>
      <c r="J413" s="43">
        <v>10</v>
      </c>
      <c r="K413" s="43">
        <v>4</v>
      </c>
      <c r="L413" s="43">
        <v>0</v>
      </c>
      <c r="M413" s="43">
        <v>0</v>
      </c>
      <c r="N413" s="43">
        <v>4</v>
      </c>
      <c r="O413" s="43">
        <v>0</v>
      </c>
      <c r="P413" s="43">
        <v>0</v>
      </c>
      <c r="Q413" s="43">
        <v>0</v>
      </c>
      <c r="R413" s="43">
        <v>0</v>
      </c>
      <c r="S413" s="43">
        <v>44</v>
      </c>
      <c r="T413" s="43">
        <v>11</v>
      </c>
      <c r="U413" s="43">
        <v>25</v>
      </c>
      <c r="V413" s="43">
        <v>4</v>
      </c>
      <c r="W413" s="43">
        <v>84</v>
      </c>
    </row>
    <row r="414" spans="2:23" ht="20.100000000000001" customHeight="1" thickBot="1" x14ac:dyDescent="0.25">
      <c r="B414" s="4" t="s">
        <v>585</v>
      </c>
      <c r="C414" s="43">
        <v>3</v>
      </c>
      <c r="D414" s="43">
        <v>0</v>
      </c>
      <c r="E414" s="43">
        <v>0</v>
      </c>
      <c r="F414" s="43">
        <v>3</v>
      </c>
      <c r="G414" s="43">
        <v>0</v>
      </c>
      <c r="H414" s="43">
        <v>0</v>
      </c>
      <c r="I414" s="43">
        <v>0</v>
      </c>
      <c r="J414" s="43">
        <v>0</v>
      </c>
      <c r="K414" s="43">
        <v>3</v>
      </c>
      <c r="L414" s="43">
        <v>0</v>
      </c>
      <c r="M414" s="43">
        <v>0</v>
      </c>
      <c r="N414" s="43">
        <v>3</v>
      </c>
      <c r="O414" s="43">
        <v>0</v>
      </c>
      <c r="P414" s="43">
        <v>0</v>
      </c>
      <c r="Q414" s="43">
        <v>0</v>
      </c>
      <c r="R414" s="43">
        <v>0</v>
      </c>
      <c r="S414" s="43">
        <v>13</v>
      </c>
      <c r="T414" s="43">
        <v>0</v>
      </c>
      <c r="U414" s="43">
        <v>0</v>
      </c>
      <c r="V414" s="43">
        <v>0</v>
      </c>
      <c r="W414" s="43">
        <v>13</v>
      </c>
    </row>
    <row r="415" spans="2:23" ht="20.100000000000001" customHeight="1" thickBot="1" x14ac:dyDescent="0.25">
      <c r="B415" s="4" t="s">
        <v>205</v>
      </c>
      <c r="C415" s="43">
        <v>52</v>
      </c>
      <c r="D415" s="43">
        <v>0</v>
      </c>
      <c r="E415" s="43">
        <v>1</v>
      </c>
      <c r="F415" s="43">
        <v>53</v>
      </c>
      <c r="G415" s="43">
        <v>44</v>
      </c>
      <c r="H415" s="43">
        <v>0</v>
      </c>
      <c r="I415" s="43">
        <v>1</v>
      </c>
      <c r="J415" s="43">
        <v>45</v>
      </c>
      <c r="K415" s="43">
        <v>8</v>
      </c>
      <c r="L415" s="43">
        <v>0</v>
      </c>
      <c r="M415" s="43">
        <v>0</v>
      </c>
      <c r="N415" s="43">
        <v>8</v>
      </c>
      <c r="O415" s="43">
        <v>0</v>
      </c>
      <c r="P415" s="43">
        <v>0</v>
      </c>
      <c r="Q415" s="43">
        <v>0</v>
      </c>
      <c r="R415" s="43">
        <v>0</v>
      </c>
      <c r="S415" s="43">
        <v>133</v>
      </c>
      <c r="T415" s="43">
        <v>33</v>
      </c>
      <c r="U415" s="43">
        <v>8</v>
      </c>
      <c r="V415" s="43">
        <v>28</v>
      </c>
      <c r="W415" s="43">
        <v>202</v>
      </c>
    </row>
    <row r="416" spans="2:23" ht="20.100000000000001" customHeight="1" thickBot="1" x14ac:dyDescent="0.25">
      <c r="B416" s="4" t="s">
        <v>586</v>
      </c>
      <c r="C416" s="43">
        <v>3</v>
      </c>
      <c r="D416" s="43">
        <v>0</v>
      </c>
      <c r="E416" s="43">
        <v>0</v>
      </c>
      <c r="F416" s="43">
        <v>3</v>
      </c>
      <c r="G416" s="43">
        <v>2</v>
      </c>
      <c r="H416" s="43">
        <v>0</v>
      </c>
      <c r="I416" s="43">
        <v>0</v>
      </c>
      <c r="J416" s="43">
        <v>2</v>
      </c>
      <c r="K416" s="43">
        <v>1</v>
      </c>
      <c r="L416" s="43">
        <v>0</v>
      </c>
      <c r="M416" s="43">
        <v>0</v>
      </c>
      <c r="N416" s="43">
        <v>1</v>
      </c>
      <c r="O416" s="43">
        <v>0</v>
      </c>
      <c r="P416" s="43">
        <v>0</v>
      </c>
      <c r="Q416" s="43">
        <v>0</v>
      </c>
      <c r="R416" s="43">
        <v>0</v>
      </c>
      <c r="S416" s="43">
        <v>4</v>
      </c>
      <c r="T416" s="43">
        <v>1</v>
      </c>
      <c r="U416" s="43">
        <v>0</v>
      </c>
      <c r="V416" s="43">
        <v>0</v>
      </c>
      <c r="W416" s="43">
        <v>5</v>
      </c>
    </row>
    <row r="417" spans="2:23" ht="20.100000000000001" customHeight="1" thickBot="1" x14ac:dyDescent="0.25">
      <c r="B417" s="4" t="s">
        <v>587</v>
      </c>
      <c r="C417" s="43">
        <v>40</v>
      </c>
      <c r="D417" s="43">
        <v>3</v>
      </c>
      <c r="E417" s="43">
        <v>5</v>
      </c>
      <c r="F417" s="43">
        <v>48</v>
      </c>
      <c r="G417" s="43">
        <v>38</v>
      </c>
      <c r="H417" s="43">
        <v>3</v>
      </c>
      <c r="I417" s="43">
        <v>4</v>
      </c>
      <c r="J417" s="43">
        <v>45</v>
      </c>
      <c r="K417" s="43">
        <v>2</v>
      </c>
      <c r="L417" s="43">
        <v>0</v>
      </c>
      <c r="M417" s="43">
        <v>1</v>
      </c>
      <c r="N417" s="43">
        <v>3</v>
      </c>
      <c r="O417" s="43">
        <v>0</v>
      </c>
      <c r="P417" s="43">
        <v>0</v>
      </c>
      <c r="Q417" s="43">
        <v>0</v>
      </c>
      <c r="R417" s="43">
        <v>0</v>
      </c>
      <c r="S417" s="43">
        <v>15</v>
      </c>
      <c r="T417" s="43">
        <v>3</v>
      </c>
      <c r="U417" s="43">
        <v>6</v>
      </c>
      <c r="V417" s="43">
        <v>1</v>
      </c>
      <c r="W417" s="43">
        <v>25</v>
      </c>
    </row>
    <row r="418" spans="2:23" ht="20.100000000000001" customHeight="1" thickBot="1" x14ac:dyDescent="0.25">
      <c r="B418" s="4" t="s">
        <v>588</v>
      </c>
      <c r="C418" s="43">
        <v>15</v>
      </c>
      <c r="D418" s="43">
        <v>0</v>
      </c>
      <c r="E418" s="43">
        <v>0</v>
      </c>
      <c r="F418" s="43">
        <v>15</v>
      </c>
      <c r="G418" s="43">
        <v>10</v>
      </c>
      <c r="H418" s="43">
        <v>0</v>
      </c>
      <c r="I418" s="43">
        <v>0</v>
      </c>
      <c r="J418" s="43">
        <v>10</v>
      </c>
      <c r="K418" s="43">
        <v>5</v>
      </c>
      <c r="L418" s="43">
        <v>0</v>
      </c>
      <c r="M418" s="43">
        <v>0</v>
      </c>
      <c r="N418" s="43">
        <v>5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</row>
    <row r="419" spans="2:23" ht="20.100000000000001" customHeight="1" thickBot="1" x14ac:dyDescent="0.25">
      <c r="B419" s="4" t="s">
        <v>589</v>
      </c>
      <c r="C419" s="43">
        <v>8</v>
      </c>
      <c r="D419" s="43">
        <v>0</v>
      </c>
      <c r="E419" s="43">
        <v>2</v>
      </c>
      <c r="F419" s="43">
        <v>10</v>
      </c>
      <c r="G419" s="43">
        <v>5</v>
      </c>
      <c r="H419" s="43">
        <v>0</v>
      </c>
      <c r="I419" s="43">
        <v>0</v>
      </c>
      <c r="J419" s="43">
        <v>5</v>
      </c>
      <c r="K419" s="43">
        <v>3</v>
      </c>
      <c r="L419" s="43">
        <v>0</v>
      </c>
      <c r="M419" s="43">
        <v>2</v>
      </c>
      <c r="N419" s="43">
        <v>5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</row>
    <row r="420" spans="2:23" ht="20.100000000000001" customHeight="1" thickBot="1" x14ac:dyDescent="0.25">
      <c r="B420" s="4" t="s">
        <v>590</v>
      </c>
      <c r="C420" s="43">
        <v>30</v>
      </c>
      <c r="D420" s="43">
        <v>1</v>
      </c>
      <c r="E420" s="43">
        <v>2</v>
      </c>
      <c r="F420" s="43">
        <v>33</v>
      </c>
      <c r="G420" s="43">
        <v>26</v>
      </c>
      <c r="H420" s="43">
        <v>0</v>
      </c>
      <c r="I420" s="43">
        <v>1</v>
      </c>
      <c r="J420" s="43">
        <v>27</v>
      </c>
      <c r="K420" s="43">
        <v>4</v>
      </c>
      <c r="L420" s="43">
        <v>1</v>
      </c>
      <c r="M420" s="43">
        <v>1</v>
      </c>
      <c r="N420" s="43">
        <v>6</v>
      </c>
      <c r="O420" s="43">
        <v>0</v>
      </c>
      <c r="P420" s="43">
        <v>0</v>
      </c>
      <c r="Q420" s="43">
        <v>0</v>
      </c>
      <c r="R420" s="43">
        <v>0</v>
      </c>
      <c r="S420" s="43">
        <v>42</v>
      </c>
      <c r="T420" s="43">
        <v>16</v>
      </c>
      <c r="U420" s="43">
        <v>5</v>
      </c>
      <c r="V420" s="43">
        <v>11</v>
      </c>
      <c r="W420" s="43">
        <v>74</v>
      </c>
    </row>
    <row r="421" spans="2:23" ht="20.100000000000001" customHeight="1" thickBot="1" x14ac:dyDescent="0.25">
      <c r="B421" s="4" t="s">
        <v>591</v>
      </c>
      <c r="C421" s="43">
        <v>4</v>
      </c>
      <c r="D421" s="43">
        <v>0</v>
      </c>
      <c r="E421" s="43">
        <v>0</v>
      </c>
      <c r="F421" s="43">
        <v>4</v>
      </c>
      <c r="G421" s="43">
        <v>1</v>
      </c>
      <c r="H421" s="43">
        <v>0</v>
      </c>
      <c r="I421" s="43">
        <v>0</v>
      </c>
      <c r="J421" s="43">
        <v>1</v>
      </c>
      <c r="K421" s="43">
        <v>3</v>
      </c>
      <c r="L421" s="43">
        <v>0</v>
      </c>
      <c r="M421" s="43">
        <v>0</v>
      </c>
      <c r="N421" s="43">
        <v>3</v>
      </c>
      <c r="O421" s="43">
        <v>0</v>
      </c>
      <c r="P421" s="43">
        <v>0</v>
      </c>
      <c r="Q421" s="43">
        <v>0</v>
      </c>
      <c r="R421" s="43">
        <v>0</v>
      </c>
      <c r="S421" s="43">
        <v>12</v>
      </c>
      <c r="T421" s="43">
        <v>0</v>
      </c>
      <c r="U421" s="43">
        <v>0</v>
      </c>
      <c r="V421" s="43">
        <v>2</v>
      </c>
      <c r="W421" s="43">
        <v>14</v>
      </c>
    </row>
    <row r="422" spans="2:23" ht="20.100000000000001" customHeight="1" thickBot="1" x14ac:dyDescent="0.25">
      <c r="B422" s="4" t="s">
        <v>592</v>
      </c>
      <c r="C422" s="43">
        <v>2</v>
      </c>
      <c r="D422" s="43">
        <v>3</v>
      </c>
      <c r="E422" s="43">
        <v>1</v>
      </c>
      <c r="F422" s="43">
        <v>6</v>
      </c>
      <c r="G422" s="43">
        <v>0</v>
      </c>
      <c r="H422" s="43">
        <v>0</v>
      </c>
      <c r="I422" s="43">
        <v>0</v>
      </c>
      <c r="J422" s="43">
        <v>0</v>
      </c>
      <c r="K422" s="43">
        <v>2</v>
      </c>
      <c r="L422" s="43">
        <v>3</v>
      </c>
      <c r="M422" s="43">
        <v>1</v>
      </c>
      <c r="N422" s="43">
        <v>6</v>
      </c>
      <c r="O422" s="43">
        <v>0</v>
      </c>
      <c r="P422" s="43">
        <v>0</v>
      </c>
      <c r="Q422" s="43">
        <v>0</v>
      </c>
      <c r="R422" s="43">
        <v>0</v>
      </c>
      <c r="S422" s="43">
        <v>13</v>
      </c>
      <c r="T422" s="43">
        <v>4</v>
      </c>
      <c r="U422" s="43">
        <v>0</v>
      </c>
      <c r="V422" s="43">
        <v>0</v>
      </c>
      <c r="W422" s="43">
        <v>17</v>
      </c>
    </row>
    <row r="423" spans="2:23" ht="20.100000000000001" customHeight="1" thickBot="1" x14ac:dyDescent="0.25">
      <c r="B423" s="4" t="s">
        <v>593</v>
      </c>
      <c r="C423" s="43">
        <v>33</v>
      </c>
      <c r="D423" s="43">
        <v>1</v>
      </c>
      <c r="E423" s="43">
        <v>0</v>
      </c>
      <c r="F423" s="43">
        <v>34</v>
      </c>
      <c r="G423" s="43">
        <v>5</v>
      </c>
      <c r="H423" s="43">
        <v>0</v>
      </c>
      <c r="I423" s="43">
        <v>0</v>
      </c>
      <c r="J423" s="43">
        <v>5</v>
      </c>
      <c r="K423" s="43">
        <v>28</v>
      </c>
      <c r="L423" s="43">
        <v>1</v>
      </c>
      <c r="M423" s="43">
        <v>0</v>
      </c>
      <c r="N423" s="43">
        <v>29</v>
      </c>
      <c r="O423" s="43">
        <v>0</v>
      </c>
      <c r="P423" s="43">
        <v>0</v>
      </c>
      <c r="Q423" s="43">
        <v>0</v>
      </c>
      <c r="R423" s="43">
        <v>0</v>
      </c>
      <c r="S423" s="43">
        <v>52</v>
      </c>
      <c r="T423" s="43">
        <v>6</v>
      </c>
      <c r="U423" s="43">
        <v>7</v>
      </c>
      <c r="V423" s="43">
        <v>2</v>
      </c>
      <c r="W423" s="43">
        <v>67</v>
      </c>
    </row>
    <row r="424" spans="2:23" ht="20.100000000000001" customHeight="1" thickBot="1" x14ac:dyDescent="0.25">
      <c r="B424" s="4" t="s">
        <v>594</v>
      </c>
      <c r="C424" s="43">
        <v>15</v>
      </c>
      <c r="D424" s="43">
        <v>0</v>
      </c>
      <c r="E424" s="43">
        <v>0</v>
      </c>
      <c r="F424" s="43">
        <v>15</v>
      </c>
      <c r="G424" s="43">
        <v>2</v>
      </c>
      <c r="H424" s="43">
        <v>0</v>
      </c>
      <c r="I424" s="43">
        <v>0</v>
      </c>
      <c r="J424" s="43">
        <v>2</v>
      </c>
      <c r="K424" s="43">
        <v>13</v>
      </c>
      <c r="L424" s="43">
        <v>0</v>
      </c>
      <c r="M424" s="43">
        <v>0</v>
      </c>
      <c r="N424" s="43">
        <v>13</v>
      </c>
      <c r="O424" s="43">
        <v>0</v>
      </c>
      <c r="P424" s="43">
        <v>0</v>
      </c>
      <c r="Q424" s="43">
        <v>0</v>
      </c>
      <c r="R424" s="43">
        <v>0</v>
      </c>
      <c r="S424" s="43">
        <v>145</v>
      </c>
      <c r="T424" s="43">
        <v>15</v>
      </c>
      <c r="U424" s="43">
        <v>22</v>
      </c>
      <c r="V424" s="43">
        <v>17</v>
      </c>
      <c r="W424" s="43">
        <v>199</v>
      </c>
    </row>
    <row r="425" spans="2:23" ht="20.100000000000001" customHeight="1" thickBot="1" x14ac:dyDescent="0.25">
      <c r="B425" s="4" t="s">
        <v>595</v>
      </c>
      <c r="C425" s="43">
        <v>4</v>
      </c>
      <c r="D425" s="43">
        <v>0</v>
      </c>
      <c r="E425" s="43">
        <v>0</v>
      </c>
      <c r="F425" s="43">
        <v>4</v>
      </c>
      <c r="G425" s="43">
        <v>2</v>
      </c>
      <c r="H425" s="43">
        <v>0</v>
      </c>
      <c r="I425" s="43">
        <v>0</v>
      </c>
      <c r="J425" s="43">
        <v>2</v>
      </c>
      <c r="K425" s="43">
        <v>2</v>
      </c>
      <c r="L425" s="43">
        <v>0</v>
      </c>
      <c r="M425" s="43">
        <v>0</v>
      </c>
      <c r="N425" s="43">
        <v>2</v>
      </c>
      <c r="O425" s="43">
        <v>0</v>
      </c>
      <c r="P425" s="43">
        <v>0</v>
      </c>
      <c r="Q425" s="43">
        <v>0</v>
      </c>
      <c r="R425" s="43">
        <v>0</v>
      </c>
      <c r="S425" s="43">
        <v>15</v>
      </c>
      <c r="T425" s="43">
        <v>0</v>
      </c>
      <c r="U425" s="43">
        <v>1</v>
      </c>
      <c r="V425" s="43">
        <v>0</v>
      </c>
      <c r="W425" s="43">
        <v>16</v>
      </c>
    </row>
    <row r="426" spans="2:23" ht="20.100000000000001" customHeight="1" thickBot="1" x14ac:dyDescent="0.25">
      <c r="B426" s="4" t="s">
        <v>596</v>
      </c>
      <c r="C426" s="43">
        <v>7</v>
      </c>
      <c r="D426" s="43">
        <v>0</v>
      </c>
      <c r="E426" s="43">
        <v>0</v>
      </c>
      <c r="F426" s="43">
        <v>7</v>
      </c>
      <c r="G426" s="43">
        <v>3</v>
      </c>
      <c r="H426" s="43">
        <v>0</v>
      </c>
      <c r="I426" s="43">
        <v>0</v>
      </c>
      <c r="J426" s="43">
        <v>3</v>
      </c>
      <c r="K426" s="43">
        <v>4</v>
      </c>
      <c r="L426" s="43">
        <v>0</v>
      </c>
      <c r="M426" s="43">
        <v>0</v>
      </c>
      <c r="N426" s="43">
        <v>4</v>
      </c>
      <c r="O426" s="43">
        <v>0</v>
      </c>
      <c r="P426" s="43">
        <v>0</v>
      </c>
      <c r="Q426" s="43">
        <v>0</v>
      </c>
      <c r="R426" s="43">
        <v>0</v>
      </c>
      <c r="S426" s="43">
        <v>10</v>
      </c>
      <c r="T426" s="43">
        <v>0</v>
      </c>
      <c r="U426" s="43">
        <v>0</v>
      </c>
      <c r="V426" s="43">
        <v>0</v>
      </c>
      <c r="W426" s="43">
        <v>10</v>
      </c>
    </row>
    <row r="427" spans="2:23" ht="20.100000000000001" customHeight="1" thickBot="1" x14ac:dyDescent="0.25">
      <c r="B427" s="4" t="s">
        <v>597</v>
      </c>
      <c r="C427" s="43">
        <v>32</v>
      </c>
      <c r="D427" s="43">
        <v>0</v>
      </c>
      <c r="E427" s="43">
        <v>4</v>
      </c>
      <c r="F427" s="43">
        <v>36</v>
      </c>
      <c r="G427" s="43">
        <v>10</v>
      </c>
      <c r="H427" s="43">
        <v>0</v>
      </c>
      <c r="I427" s="43">
        <v>1</v>
      </c>
      <c r="J427" s="43">
        <v>11</v>
      </c>
      <c r="K427" s="43">
        <v>22</v>
      </c>
      <c r="L427" s="43">
        <v>0</v>
      </c>
      <c r="M427" s="43">
        <v>3</v>
      </c>
      <c r="N427" s="43">
        <v>25</v>
      </c>
      <c r="O427" s="43">
        <v>0</v>
      </c>
      <c r="P427" s="43">
        <v>0</v>
      </c>
      <c r="Q427" s="43">
        <v>0</v>
      </c>
      <c r="R427" s="43">
        <v>0</v>
      </c>
      <c r="S427" s="43">
        <v>105</v>
      </c>
      <c r="T427" s="43">
        <v>29</v>
      </c>
      <c r="U427" s="43">
        <v>2</v>
      </c>
      <c r="V427" s="43">
        <v>3</v>
      </c>
      <c r="W427" s="43">
        <v>139</v>
      </c>
    </row>
    <row r="428" spans="2:23" ht="20.100000000000001" customHeight="1" thickBot="1" x14ac:dyDescent="0.25">
      <c r="B428" s="4" t="s">
        <v>598</v>
      </c>
      <c r="C428" s="43">
        <v>1</v>
      </c>
      <c r="D428" s="43">
        <v>0</v>
      </c>
      <c r="E428" s="43">
        <v>0</v>
      </c>
      <c r="F428" s="43">
        <v>1</v>
      </c>
      <c r="G428" s="43">
        <v>0</v>
      </c>
      <c r="H428" s="43">
        <v>0</v>
      </c>
      <c r="I428" s="43">
        <v>0</v>
      </c>
      <c r="J428" s="43">
        <v>0</v>
      </c>
      <c r="K428" s="43">
        <v>1</v>
      </c>
      <c r="L428" s="43">
        <v>0</v>
      </c>
      <c r="M428" s="43">
        <v>0</v>
      </c>
      <c r="N428" s="43">
        <v>1</v>
      </c>
      <c r="O428" s="43">
        <v>0</v>
      </c>
      <c r="P428" s="43">
        <v>0</v>
      </c>
      <c r="Q428" s="43">
        <v>0</v>
      </c>
      <c r="R428" s="43">
        <v>0</v>
      </c>
      <c r="S428" s="43">
        <v>9</v>
      </c>
      <c r="T428" s="43">
        <v>2</v>
      </c>
      <c r="U428" s="43">
        <v>1</v>
      </c>
      <c r="V428" s="43">
        <v>0</v>
      </c>
      <c r="W428" s="43">
        <v>12</v>
      </c>
    </row>
    <row r="429" spans="2:23" ht="20.100000000000001" customHeight="1" thickBot="1" x14ac:dyDescent="0.25">
      <c r="B429" s="4" t="s">
        <v>599</v>
      </c>
      <c r="C429" s="43">
        <v>13</v>
      </c>
      <c r="D429" s="43">
        <v>0</v>
      </c>
      <c r="E429" s="43">
        <v>0</v>
      </c>
      <c r="F429" s="43">
        <v>13</v>
      </c>
      <c r="G429" s="43">
        <v>1</v>
      </c>
      <c r="H429" s="43">
        <v>0</v>
      </c>
      <c r="I429" s="43">
        <v>0</v>
      </c>
      <c r="J429" s="43">
        <v>1</v>
      </c>
      <c r="K429" s="43">
        <v>12</v>
      </c>
      <c r="L429" s="43">
        <v>0</v>
      </c>
      <c r="M429" s="43">
        <v>0</v>
      </c>
      <c r="N429" s="43">
        <v>12</v>
      </c>
      <c r="O429" s="43">
        <v>0</v>
      </c>
      <c r="P429" s="43">
        <v>0</v>
      </c>
      <c r="Q429" s="43">
        <v>0</v>
      </c>
      <c r="R429" s="43">
        <v>0</v>
      </c>
      <c r="S429" s="43">
        <v>11</v>
      </c>
      <c r="T429" s="43">
        <v>0</v>
      </c>
      <c r="U429" s="43">
        <v>0</v>
      </c>
      <c r="V429" s="43">
        <v>0</v>
      </c>
      <c r="W429" s="43">
        <v>11</v>
      </c>
    </row>
    <row r="430" spans="2:23" ht="20.100000000000001" customHeight="1" thickBot="1" x14ac:dyDescent="0.25">
      <c r="B430" s="4" t="s">
        <v>600</v>
      </c>
      <c r="C430" s="43">
        <v>10</v>
      </c>
      <c r="D430" s="43">
        <v>0</v>
      </c>
      <c r="E430" s="43">
        <v>0</v>
      </c>
      <c r="F430" s="43">
        <v>10</v>
      </c>
      <c r="G430" s="43">
        <v>4</v>
      </c>
      <c r="H430" s="43">
        <v>0</v>
      </c>
      <c r="I430" s="43">
        <v>0</v>
      </c>
      <c r="J430" s="43">
        <v>4</v>
      </c>
      <c r="K430" s="43">
        <v>6</v>
      </c>
      <c r="L430" s="43">
        <v>0</v>
      </c>
      <c r="M430" s="43">
        <v>0</v>
      </c>
      <c r="N430" s="43">
        <v>6</v>
      </c>
      <c r="O430" s="43">
        <v>0</v>
      </c>
      <c r="P430" s="43">
        <v>0</v>
      </c>
      <c r="Q430" s="43">
        <v>0</v>
      </c>
      <c r="R430" s="43">
        <v>0</v>
      </c>
      <c r="S430" s="43">
        <v>9</v>
      </c>
      <c r="T430" s="43">
        <v>0</v>
      </c>
      <c r="U430" s="43">
        <v>5</v>
      </c>
      <c r="V430" s="43">
        <v>3</v>
      </c>
      <c r="W430" s="43">
        <v>17</v>
      </c>
    </row>
    <row r="431" spans="2:23" ht="20.100000000000001" customHeight="1" thickBot="1" x14ac:dyDescent="0.25">
      <c r="B431" s="4" t="s">
        <v>601</v>
      </c>
      <c r="C431" s="43">
        <v>1</v>
      </c>
      <c r="D431" s="43">
        <v>0</v>
      </c>
      <c r="E431" s="43">
        <v>0</v>
      </c>
      <c r="F431" s="43">
        <v>1</v>
      </c>
      <c r="G431" s="43">
        <v>0</v>
      </c>
      <c r="H431" s="43">
        <v>0</v>
      </c>
      <c r="I431" s="43">
        <v>0</v>
      </c>
      <c r="J431" s="43">
        <v>0</v>
      </c>
      <c r="K431" s="43">
        <v>1</v>
      </c>
      <c r="L431" s="43">
        <v>0</v>
      </c>
      <c r="M431" s="43">
        <v>0</v>
      </c>
      <c r="N431" s="43">
        <v>1</v>
      </c>
      <c r="O431" s="43">
        <v>0</v>
      </c>
      <c r="P431" s="43">
        <v>0</v>
      </c>
      <c r="Q431" s="43">
        <v>0</v>
      </c>
      <c r="R431" s="43">
        <v>0</v>
      </c>
      <c r="S431" s="43">
        <v>7</v>
      </c>
      <c r="T431" s="43">
        <v>2</v>
      </c>
      <c r="U431" s="43">
        <v>0</v>
      </c>
      <c r="V431" s="43">
        <v>0</v>
      </c>
      <c r="W431" s="43">
        <v>9</v>
      </c>
    </row>
    <row r="432" spans="2:23" ht="20.100000000000001" customHeight="1" thickBot="1" x14ac:dyDescent="0.25">
      <c r="B432" s="4" t="s">
        <v>602</v>
      </c>
      <c r="C432" s="43">
        <v>17</v>
      </c>
      <c r="D432" s="43">
        <v>0</v>
      </c>
      <c r="E432" s="43">
        <v>0</v>
      </c>
      <c r="F432" s="43">
        <v>17</v>
      </c>
      <c r="G432" s="43">
        <v>6</v>
      </c>
      <c r="H432" s="43">
        <v>0</v>
      </c>
      <c r="I432" s="43">
        <v>0</v>
      </c>
      <c r="J432" s="43">
        <v>6</v>
      </c>
      <c r="K432" s="43">
        <v>11</v>
      </c>
      <c r="L432" s="43">
        <v>0</v>
      </c>
      <c r="M432" s="43">
        <v>0</v>
      </c>
      <c r="N432" s="43">
        <v>11</v>
      </c>
      <c r="O432" s="43">
        <v>0</v>
      </c>
      <c r="P432" s="43">
        <v>0</v>
      </c>
      <c r="Q432" s="43">
        <v>0</v>
      </c>
      <c r="R432" s="43">
        <v>0</v>
      </c>
      <c r="S432" s="43">
        <v>114</v>
      </c>
      <c r="T432" s="43">
        <v>9</v>
      </c>
      <c r="U432" s="43">
        <v>1</v>
      </c>
      <c r="V432" s="43">
        <v>5</v>
      </c>
      <c r="W432" s="43">
        <v>129</v>
      </c>
    </row>
    <row r="433" spans="2:23" ht="20.100000000000001" customHeight="1" thickBot="1" x14ac:dyDescent="0.25">
      <c r="B433" s="4" t="s">
        <v>603</v>
      </c>
      <c r="C433" s="43">
        <v>10</v>
      </c>
      <c r="D433" s="43">
        <v>0</v>
      </c>
      <c r="E433" s="43">
        <v>0</v>
      </c>
      <c r="F433" s="43">
        <v>10</v>
      </c>
      <c r="G433" s="43">
        <v>7</v>
      </c>
      <c r="H433" s="43">
        <v>0</v>
      </c>
      <c r="I433" s="43">
        <v>0</v>
      </c>
      <c r="J433" s="43">
        <v>7</v>
      </c>
      <c r="K433" s="43">
        <v>3</v>
      </c>
      <c r="L433" s="43">
        <v>0</v>
      </c>
      <c r="M433" s="43">
        <v>0</v>
      </c>
      <c r="N433" s="43">
        <v>3</v>
      </c>
      <c r="O433" s="43">
        <v>0</v>
      </c>
      <c r="P433" s="43">
        <v>0</v>
      </c>
      <c r="Q433" s="43">
        <v>0</v>
      </c>
      <c r="R433" s="43">
        <v>0</v>
      </c>
      <c r="S433" s="43">
        <v>11</v>
      </c>
      <c r="T433" s="43">
        <v>0</v>
      </c>
      <c r="U433" s="43">
        <v>0</v>
      </c>
      <c r="V433" s="43">
        <v>0</v>
      </c>
      <c r="W433" s="43">
        <v>11</v>
      </c>
    </row>
    <row r="434" spans="2:23" ht="20.100000000000001" customHeight="1" thickBot="1" x14ac:dyDescent="0.25">
      <c r="B434" s="4" t="s">
        <v>604</v>
      </c>
      <c r="C434" s="43">
        <v>7</v>
      </c>
      <c r="D434" s="43">
        <v>0</v>
      </c>
      <c r="E434" s="43">
        <v>1</v>
      </c>
      <c r="F434" s="43">
        <v>8</v>
      </c>
      <c r="G434" s="43">
        <v>4</v>
      </c>
      <c r="H434" s="43">
        <v>0</v>
      </c>
      <c r="I434" s="43">
        <v>1</v>
      </c>
      <c r="J434" s="43">
        <v>5</v>
      </c>
      <c r="K434" s="43">
        <v>3</v>
      </c>
      <c r="L434" s="43">
        <v>0</v>
      </c>
      <c r="M434" s="43">
        <v>0</v>
      </c>
      <c r="N434" s="43">
        <v>3</v>
      </c>
      <c r="O434" s="43">
        <v>0</v>
      </c>
      <c r="P434" s="43">
        <v>0</v>
      </c>
      <c r="Q434" s="43">
        <v>0</v>
      </c>
      <c r="R434" s="43">
        <v>0</v>
      </c>
      <c r="S434" s="43">
        <v>12</v>
      </c>
      <c r="T434" s="43">
        <v>0</v>
      </c>
      <c r="U434" s="43">
        <v>3</v>
      </c>
      <c r="V434" s="43">
        <v>1</v>
      </c>
      <c r="W434" s="43">
        <v>16</v>
      </c>
    </row>
    <row r="435" spans="2:23" ht="20.100000000000001" customHeight="1" thickBot="1" x14ac:dyDescent="0.25">
      <c r="B435" s="4" t="s">
        <v>605</v>
      </c>
      <c r="C435" s="43">
        <v>50</v>
      </c>
      <c r="D435" s="43">
        <v>0</v>
      </c>
      <c r="E435" s="43">
        <v>9</v>
      </c>
      <c r="F435" s="43">
        <v>59</v>
      </c>
      <c r="G435" s="43">
        <v>31</v>
      </c>
      <c r="H435" s="43">
        <v>0</v>
      </c>
      <c r="I435" s="43">
        <v>3</v>
      </c>
      <c r="J435" s="43">
        <v>34</v>
      </c>
      <c r="K435" s="43">
        <v>19</v>
      </c>
      <c r="L435" s="43">
        <v>0</v>
      </c>
      <c r="M435" s="43">
        <v>6</v>
      </c>
      <c r="N435" s="43">
        <v>25</v>
      </c>
      <c r="O435" s="43">
        <v>0</v>
      </c>
      <c r="P435" s="43">
        <v>0</v>
      </c>
      <c r="Q435" s="43">
        <v>0</v>
      </c>
      <c r="R435" s="43">
        <v>0</v>
      </c>
      <c r="S435" s="43">
        <v>63</v>
      </c>
      <c r="T435" s="43">
        <v>0</v>
      </c>
      <c r="U435" s="43">
        <v>0</v>
      </c>
      <c r="V435" s="43">
        <v>20</v>
      </c>
      <c r="W435" s="43">
        <v>83</v>
      </c>
    </row>
    <row r="436" spans="2:23" ht="20.100000000000001" customHeight="1" thickBot="1" x14ac:dyDescent="0.25">
      <c r="B436" s="4" t="s">
        <v>606</v>
      </c>
      <c r="C436" s="43">
        <v>10</v>
      </c>
      <c r="D436" s="43">
        <v>0</v>
      </c>
      <c r="E436" s="43">
        <v>0</v>
      </c>
      <c r="F436" s="43">
        <v>10</v>
      </c>
      <c r="G436" s="43">
        <v>2</v>
      </c>
      <c r="H436" s="43">
        <v>0</v>
      </c>
      <c r="I436" s="43">
        <v>0</v>
      </c>
      <c r="J436" s="43">
        <v>2</v>
      </c>
      <c r="K436" s="43">
        <v>8</v>
      </c>
      <c r="L436" s="43">
        <v>0</v>
      </c>
      <c r="M436" s="43">
        <v>0</v>
      </c>
      <c r="N436" s="43">
        <v>8</v>
      </c>
      <c r="O436" s="43">
        <v>0</v>
      </c>
      <c r="P436" s="43">
        <v>0</v>
      </c>
      <c r="Q436" s="43">
        <v>0</v>
      </c>
      <c r="R436" s="43">
        <v>0</v>
      </c>
      <c r="S436" s="43">
        <v>14</v>
      </c>
      <c r="T436" s="43">
        <v>0</v>
      </c>
      <c r="U436" s="43">
        <v>0</v>
      </c>
      <c r="V436" s="43">
        <v>0</v>
      </c>
      <c r="W436" s="43">
        <v>14</v>
      </c>
    </row>
    <row r="437" spans="2:23" ht="20.100000000000001" customHeight="1" thickBot="1" x14ac:dyDescent="0.25">
      <c r="B437" s="4" t="s">
        <v>607</v>
      </c>
      <c r="C437" s="43">
        <v>41</v>
      </c>
      <c r="D437" s="43">
        <v>0</v>
      </c>
      <c r="E437" s="43">
        <v>5</v>
      </c>
      <c r="F437" s="43">
        <v>46</v>
      </c>
      <c r="G437" s="43">
        <v>33</v>
      </c>
      <c r="H437" s="43">
        <v>0</v>
      </c>
      <c r="I437" s="43">
        <v>3</v>
      </c>
      <c r="J437" s="43">
        <v>36</v>
      </c>
      <c r="K437" s="43">
        <v>8</v>
      </c>
      <c r="L437" s="43">
        <v>0</v>
      </c>
      <c r="M437" s="43">
        <v>2</v>
      </c>
      <c r="N437" s="43">
        <v>10</v>
      </c>
      <c r="O437" s="43">
        <v>0</v>
      </c>
      <c r="P437" s="43">
        <v>0</v>
      </c>
      <c r="Q437" s="43">
        <v>0</v>
      </c>
      <c r="R437" s="43">
        <v>0</v>
      </c>
      <c r="S437" s="43">
        <v>179</v>
      </c>
      <c r="T437" s="43">
        <v>46</v>
      </c>
      <c r="U437" s="43">
        <v>16</v>
      </c>
      <c r="V437" s="43">
        <v>3</v>
      </c>
      <c r="W437" s="43">
        <v>244</v>
      </c>
    </row>
    <row r="438" spans="2:23" ht="20.100000000000001" customHeight="1" thickBot="1" x14ac:dyDescent="0.25">
      <c r="B438" s="4" t="s">
        <v>608</v>
      </c>
      <c r="C438" s="43">
        <v>25</v>
      </c>
      <c r="D438" s="43">
        <v>10</v>
      </c>
      <c r="E438" s="43">
        <v>14</v>
      </c>
      <c r="F438" s="43">
        <v>49</v>
      </c>
      <c r="G438" s="43">
        <v>23</v>
      </c>
      <c r="H438" s="43">
        <v>8</v>
      </c>
      <c r="I438" s="43">
        <v>11</v>
      </c>
      <c r="J438" s="43">
        <v>42</v>
      </c>
      <c r="K438" s="43">
        <v>2</v>
      </c>
      <c r="L438" s="43">
        <v>2</v>
      </c>
      <c r="M438" s="43">
        <v>3</v>
      </c>
      <c r="N438" s="43">
        <v>7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</row>
    <row r="439" spans="2:23" ht="20.100000000000001" customHeight="1" thickBot="1" x14ac:dyDescent="0.25">
      <c r="B439" s="4" t="s">
        <v>609</v>
      </c>
      <c r="C439" s="43">
        <v>15</v>
      </c>
      <c r="D439" s="43">
        <v>0</v>
      </c>
      <c r="E439" s="43">
        <v>0</v>
      </c>
      <c r="F439" s="43">
        <v>15</v>
      </c>
      <c r="G439" s="43">
        <v>4</v>
      </c>
      <c r="H439" s="43">
        <v>0</v>
      </c>
      <c r="I439" s="43">
        <v>0</v>
      </c>
      <c r="J439" s="43">
        <v>4</v>
      </c>
      <c r="K439" s="43">
        <v>11</v>
      </c>
      <c r="L439" s="43">
        <v>0</v>
      </c>
      <c r="M439" s="43">
        <v>0</v>
      </c>
      <c r="N439" s="43">
        <v>11</v>
      </c>
      <c r="O439" s="43">
        <v>0</v>
      </c>
      <c r="P439" s="43">
        <v>0</v>
      </c>
      <c r="Q439" s="43">
        <v>0</v>
      </c>
      <c r="R439" s="43">
        <v>0</v>
      </c>
      <c r="S439" s="43">
        <v>19</v>
      </c>
      <c r="T439" s="43">
        <v>3</v>
      </c>
      <c r="U439" s="43">
        <v>2</v>
      </c>
      <c r="V439" s="43">
        <v>0</v>
      </c>
      <c r="W439" s="43">
        <v>24</v>
      </c>
    </row>
    <row r="440" spans="2:23" ht="20.100000000000001" customHeight="1" thickBot="1" x14ac:dyDescent="0.25">
      <c r="B440" s="4" t="s">
        <v>610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9</v>
      </c>
      <c r="T440" s="43">
        <v>0</v>
      </c>
      <c r="U440" s="43">
        <v>0</v>
      </c>
      <c r="V440" s="43">
        <v>0</v>
      </c>
      <c r="W440" s="43">
        <v>9</v>
      </c>
    </row>
    <row r="441" spans="2:23" ht="20.100000000000001" customHeight="1" thickBot="1" x14ac:dyDescent="0.25">
      <c r="B441" s="4" t="s">
        <v>611</v>
      </c>
      <c r="C441" s="43">
        <v>3</v>
      </c>
      <c r="D441" s="43">
        <v>0</v>
      </c>
      <c r="E441" s="43">
        <v>1</v>
      </c>
      <c r="F441" s="43">
        <v>4</v>
      </c>
      <c r="G441" s="43">
        <v>2</v>
      </c>
      <c r="H441" s="43">
        <v>0</v>
      </c>
      <c r="I441" s="43">
        <v>0</v>
      </c>
      <c r="J441" s="43">
        <v>2</v>
      </c>
      <c r="K441" s="43">
        <v>1</v>
      </c>
      <c r="L441" s="43">
        <v>0</v>
      </c>
      <c r="M441" s="43">
        <v>1</v>
      </c>
      <c r="N441" s="43">
        <v>2</v>
      </c>
      <c r="O441" s="43">
        <v>0</v>
      </c>
      <c r="P441" s="43">
        <v>0</v>
      </c>
      <c r="Q441" s="43">
        <v>0</v>
      </c>
      <c r="R441" s="43">
        <v>0</v>
      </c>
      <c r="S441" s="43">
        <v>34</v>
      </c>
      <c r="T441" s="43">
        <v>2</v>
      </c>
      <c r="U441" s="43">
        <v>3</v>
      </c>
      <c r="V441" s="43">
        <v>0</v>
      </c>
      <c r="W441" s="43">
        <v>39</v>
      </c>
    </row>
    <row r="442" spans="2:23" ht="20.100000000000001" customHeight="1" thickBot="1" x14ac:dyDescent="0.25">
      <c r="B442" s="4" t="s">
        <v>612</v>
      </c>
      <c r="C442" s="43">
        <v>13</v>
      </c>
      <c r="D442" s="43">
        <v>0</v>
      </c>
      <c r="E442" s="43">
        <v>0</v>
      </c>
      <c r="F442" s="43">
        <v>13</v>
      </c>
      <c r="G442" s="43">
        <v>0</v>
      </c>
      <c r="H442" s="43">
        <v>0</v>
      </c>
      <c r="I442" s="43">
        <v>0</v>
      </c>
      <c r="J442" s="43">
        <v>0</v>
      </c>
      <c r="K442" s="43">
        <v>13</v>
      </c>
      <c r="L442" s="43">
        <v>0</v>
      </c>
      <c r="M442" s="43">
        <v>0</v>
      </c>
      <c r="N442" s="43">
        <v>13</v>
      </c>
      <c r="O442" s="43">
        <v>0</v>
      </c>
      <c r="P442" s="43">
        <v>0</v>
      </c>
      <c r="Q442" s="43">
        <v>0</v>
      </c>
      <c r="R442" s="43">
        <v>0</v>
      </c>
      <c r="S442" s="43">
        <v>70</v>
      </c>
      <c r="T442" s="43">
        <v>0</v>
      </c>
      <c r="U442" s="43">
        <v>12</v>
      </c>
      <c r="V442" s="43">
        <v>42</v>
      </c>
      <c r="W442" s="43">
        <v>124</v>
      </c>
    </row>
    <row r="443" spans="2:23" ht="20.100000000000001" customHeight="1" thickBot="1" x14ac:dyDescent="0.25">
      <c r="B443" s="7" t="s">
        <v>206</v>
      </c>
      <c r="C443" s="9">
        <f>SUM(C12:C442)</f>
        <v>7362</v>
      </c>
      <c r="D443" s="9">
        <f t="shared" ref="D443:W443" si="0">SUM(D12:D442)</f>
        <v>373</v>
      </c>
      <c r="E443" s="9">
        <f t="shared" si="0"/>
        <v>572</v>
      </c>
      <c r="F443" s="9">
        <f t="shared" si="0"/>
        <v>8307</v>
      </c>
      <c r="G443" s="9">
        <f t="shared" si="0"/>
        <v>3116</v>
      </c>
      <c r="H443" s="9">
        <f t="shared" si="0"/>
        <v>60</v>
      </c>
      <c r="I443" s="9">
        <f t="shared" si="0"/>
        <v>112</v>
      </c>
      <c r="J443" s="9">
        <f t="shared" si="0"/>
        <v>3288</v>
      </c>
      <c r="K443" s="9">
        <f t="shared" si="0"/>
        <v>4234</v>
      </c>
      <c r="L443" s="9">
        <f t="shared" si="0"/>
        <v>313</v>
      </c>
      <c r="M443" s="9">
        <f t="shared" si="0"/>
        <v>460</v>
      </c>
      <c r="N443" s="9">
        <f t="shared" si="0"/>
        <v>5007</v>
      </c>
      <c r="O443" s="9">
        <f t="shared" si="0"/>
        <v>12</v>
      </c>
      <c r="P443" s="9">
        <f t="shared" si="0"/>
        <v>0</v>
      </c>
      <c r="Q443" s="9">
        <f t="shared" si="0"/>
        <v>0</v>
      </c>
      <c r="R443" s="9">
        <f t="shared" si="0"/>
        <v>12</v>
      </c>
      <c r="S443" s="9">
        <f t="shared" si="0"/>
        <v>13319</v>
      </c>
      <c r="T443" s="9">
        <f t="shared" si="0"/>
        <v>2287</v>
      </c>
      <c r="U443" s="9">
        <f t="shared" si="0"/>
        <v>1513</v>
      </c>
      <c r="V443" s="9">
        <f t="shared" si="0"/>
        <v>1211</v>
      </c>
      <c r="W443" s="9">
        <f t="shared" si="0"/>
        <v>18330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4"/>
      <c r="C9" s="75" t="s">
        <v>628</v>
      </c>
      <c r="D9" s="73"/>
      <c r="E9" s="73"/>
      <c r="F9" s="73"/>
      <c r="G9" s="77"/>
      <c r="H9" s="75" t="s">
        <v>629</v>
      </c>
      <c r="I9" s="73"/>
      <c r="J9" s="73"/>
      <c r="K9" s="73"/>
      <c r="L9" s="77"/>
      <c r="M9" s="75" t="s">
        <v>34</v>
      </c>
      <c r="N9" s="73"/>
      <c r="O9" s="73"/>
      <c r="P9" s="73"/>
      <c r="Q9" s="77"/>
    </row>
    <row r="10" spans="2:17" ht="41.25" customHeight="1" thickBot="1" x14ac:dyDescent="0.25">
      <c r="C10" s="83" t="s">
        <v>109</v>
      </c>
      <c r="D10" s="83"/>
      <c r="E10" s="83" t="s">
        <v>110</v>
      </c>
      <c r="F10" s="83"/>
      <c r="G10" s="28" t="s">
        <v>34</v>
      </c>
      <c r="H10" s="83" t="s">
        <v>111</v>
      </c>
      <c r="I10" s="83"/>
      <c r="J10" s="82" t="s">
        <v>110</v>
      </c>
      <c r="K10" s="82"/>
      <c r="L10" s="28" t="s">
        <v>34</v>
      </c>
      <c r="M10" s="83" t="s">
        <v>109</v>
      </c>
      <c r="N10" s="83"/>
      <c r="O10" s="82" t="s">
        <v>110</v>
      </c>
      <c r="P10" s="82"/>
      <c r="Q10" s="28" t="s">
        <v>34</v>
      </c>
    </row>
    <row r="11" spans="2:17" ht="20.100000000000001" customHeight="1" thickBot="1" x14ac:dyDescent="0.25">
      <c r="B11" s="3" t="s">
        <v>167</v>
      </c>
      <c r="C11" s="43">
        <v>2</v>
      </c>
      <c r="D11" s="43">
        <v>1</v>
      </c>
      <c r="E11" s="43">
        <v>122</v>
      </c>
      <c r="F11" s="43">
        <v>150</v>
      </c>
      <c r="G11" s="43">
        <v>275</v>
      </c>
      <c r="H11" s="43">
        <v>0</v>
      </c>
      <c r="I11" s="43">
        <v>0</v>
      </c>
      <c r="J11" s="43">
        <v>0</v>
      </c>
      <c r="K11" s="43">
        <v>2</v>
      </c>
      <c r="L11" s="43">
        <v>2</v>
      </c>
      <c r="M11" s="43">
        <v>2</v>
      </c>
      <c r="N11" s="43">
        <v>1</v>
      </c>
      <c r="O11" s="43">
        <v>122</v>
      </c>
      <c r="P11" s="43">
        <v>152</v>
      </c>
      <c r="Q11" s="43">
        <v>277</v>
      </c>
    </row>
    <row r="12" spans="2:17" ht="20.100000000000001" customHeight="1" thickBot="1" x14ac:dyDescent="0.25">
      <c r="B12" s="4" t="s">
        <v>235</v>
      </c>
      <c r="C12" s="43">
        <v>0</v>
      </c>
      <c r="D12" s="43">
        <v>0</v>
      </c>
      <c r="E12" s="43">
        <v>25</v>
      </c>
      <c r="F12" s="43">
        <v>14</v>
      </c>
      <c r="G12" s="43">
        <v>39</v>
      </c>
      <c r="H12" s="43">
        <v>0</v>
      </c>
      <c r="I12" s="43">
        <v>1</v>
      </c>
      <c r="J12" s="43">
        <v>0</v>
      </c>
      <c r="K12" s="43">
        <v>1</v>
      </c>
      <c r="L12" s="43">
        <v>2</v>
      </c>
      <c r="M12" s="43">
        <v>0</v>
      </c>
      <c r="N12" s="43">
        <v>1</v>
      </c>
      <c r="O12" s="43">
        <v>25</v>
      </c>
      <c r="P12" s="43">
        <v>15</v>
      </c>
      <c r="Q12" s="43">
        <v>41</v>
      </c>
    </row>
    <row r="13" spans="2:17" ht="20.100000000000001" customHeight="1" thickBot="1" x14ac:dyDescent="0.25">
      <c r="B13" s="4" t="s">
        <v>236</v>
      </c>
      <c r="C13" s="43">
        <v>0</v>
      </c>
      <c r="D13" s="43">
        <v>0</v>
      </c>
      <c r="E13" s="43">
        <v>14</v>
      </c>
      <c r="F13" s="43">
        <v>25</v>
      </c>
      <c r="G13" s="43">
        <v>39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14</v>
      </c>
      <c r="P13" s="43">
        <v>25</v>
      </c>
      <c r="Q13" s="43">
        <v>39</v>
      </c>
    </row>
    <row r="14" spans="2:17" ht="20.100000000000001" customHeight="1" thickBot="1" x14ac:dyDescent="0.25">
      <c r="B14" s="4" t="s">
        <v>237</v>
      </c>
      <c r="C14" s="43">
        <v>0</v>
      </c>
      <c r="D14" s="43">
        <v>0</v>
      </c>
      <c r="E14" s="43">
        <v>35</v>
      </c>
      <c r="F14" s="43">
        <v>26</v>
      </c>
      <c r="G14" s="43">
        <v>61</v>
      </c>
      <c r="H14" s="43">
        <v>0</v>
      </c>
      <c r="I14" s="43">
        <v>0</v>
      </c>
      <c r="J14" s="43">
        <v>0</v>
      </c>
      <c r="K14" s="43">
        <v>10</v>
      </c>
      <c r="L14" s="43">
        <v>10</v>
      </c>
      <c r="M14" s="43">
        <v>0</v>
      </c>
      <c r="N14" s="43">
        <v>0</v>
      </c>
      <c r="O14" s="43">
        <v>35</v>
      </c>
      <c r="P14" s="43">
        <v>36</v>
      </c>
      <c r="Q14" s="43">
        <v>71</v>
      </c>
    </row>
    <row r="15" spans="2:17" ht="20.100000000000001" customHeight="1" thickBot="1" x14ac:dyDescent="0.25">
      <c r="B15" s="4" t="s">
        <v>238</v>
      </c>
      <c r="C15" s="43">
        <v>7</v>
      </c>
      <c r="D15" s="43">
        <v>0</v>
      </c>
      <c r="E15" s="43">
        <v>30</v>
      </c>
      <c r="F15" s="43">
        <v>38</v>
      </c>
      <c r="G15" s="43">
        <v>75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7</v>
      </c>
      <c r="N15" s="43">
        <v>0</v>
      </c>
      <c r="O15" s="43">
        <v>30</v>
      </c>
      <c r="P15" s="43">
        <v>38</v>
      </c>
      <c r="Q15" s="43">
        <v>75</v>
      </c>
    </row>
    <row r="16" spans="2:17" ht="20.100000000000001" customHeight="1" thickBot="1" x14ac:dyDescent="0.25">
      <c r="B16" s="4" t="s">
        <v>633</v>
      </c>
      <c r="C16" s="43">
        <v>0</v>
      </c>
      <c r="D16" s="43">
        <v>0</v>
      </c>
      <c r="E16" s="43">
        <v>1</v>
      </c>
      <c r="F16" s="43">
        <v>6</v>
      </c>
      <c r="G16" s="43">
        <v>7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1</v>
      </c>
      <c r="P16" s="43">
        <v>6</v>
      </c>
      <c r="Q16" s="43">
        <v>7</v>
      </c>
    </row>
    <row r="17" spans="2:17" ht="20.100000000000001" customHeight="1" thickBot="1" x14ac:dyDescent="0.25">
      <c r="B17" s="4" t="s">
        <v>239</v>
      </c>
      <c r="C17" s="43">
        <v>0</v>
      </c>
      <c r="D17" s="43">
        <v>0</v>
      </c>
      <c r="E17" s="43">
        <v>67</v>
      </c>
      <c r="F17" s="43">
        <v>45</v>
      </c>
      <c r="G17" s="43">
        <v>112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67</v>
      </c>
      <c r="P17" s="43">
        <v>45</v>
      </c>
      <c r="Q17" s="43">
        <v>112</v>
      </c>
    </row>
    <row r="18" spans="2:17" ht="20.100000000000001" customHeight="1" thickBot="1" x14ac:dyDescent="0.25">
      <c r="B18" s="4" t="s">
        <v>240</v>
      </c>
      <c r="C18" s="43">
        <v>0</v>
      </c>
      <c r="D18" s="43">
        <v>0</v>
      </c>
      <c r="E18" s="43">
        <v>8</v>
      </c>
      <c r="F18" s="43">
        <v>13</v>
      </c>
      <c r="G18" s="43">
        <v>21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8</v>
      </c>
      <c r="P18" s="43">
        <v>13</v>
      </c>
      <c r="Q18" s="43">
        <v>21</v>
      </c>
    </row>
    <row r="19" spans="2:17" ht="20.100000000000001" customHeight="1" thickBot="1" x14ac:dyDescent="0.25">
      <c r="B19" s="4" t="s">
        <v>241</v>
      </c>
      <c r="C19" s="43">
        <v>1</v>
      </c>
      <c r="D19" s="43">
        <v>0</v>
      </c>
      <c r="E19" s="43">
        <v>39</v>
      </c>
      <c r="F19" s="43">
        <v>9</v>
      </c>
      <c r="G19" s="43">
        <v>49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1</v>
      </c>
      <c r="N19" s="43">
        <v>0</v>
      </c>
      <c r="O19" s="43">
        <v>39</v>
      </c>
      <c r="P19" s="43">
        <v>9</v>
      </c>
      <c r="Q19" s="43">
        <v>49</v>
      </c>
    </row>
    <row r="20" spans="2:17" ht="20.100000000000001" customHeight="1" thickBot="1" x14ac:dyDescent="0.25">
      <c r="B20" s="4" t="s">
        <v>242</v>
      </c>
      <c r="C20" s="43">
        <v>0</v>
      </c>
      <c r="D20" s="43">
        <v>0</v>
      </c>
      <c r="E20" s="43">
        <v>38</v>
      </c>
      <c r="F20" s="43">
        <v>22</v>
      </c>
      <c r="G20" s="43">
        <v>60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38</v>
      </c>
      <c r="P20" s="43">
        <v>22</v>
      </c>
      <c r="Q20" s="43">
        <v>60</v>
      </c>
    </row>
    <row r="21" spans="2:17" ht="20.100000000000001" customHeight="1" thickBot="1" x14ac:dyDescent="0.25">
      <c r="B21" s="4" t="s">
        <v>243</v>
      </c>
      <c r="C21" s="43">
        <v>0</v>
      </c>
      <c r="D21" s="43">
        <v>0</v>
      </c>
      <c r="E21" s="43">
        <v>157</v>
      </c>
      <c r="F21" s="43">
        <v>41</v>
      </c>
      <c r="G21" s="43">
        <v>198</v>
      </c>
      <c r="H21" s="43">
        <v>0</v>
      </c>
      <c r="I21" s="43">
        <v>1</v>
      </c>
      <c r="J21" s="43">
        <v>0</v>
      </c>
      <c r="K21" s="43">
        <v>1</v>
      </c>
      <c r="L21" s="43">
        <v>2</v>
      </c>
      <c r="M21" s="43">
        <v>0</v>
      </c>
      <c r="N21" s="43">
        <v>1</v>
      </c>
      <c r="O21" s="43">
        <v>157</v>
      </c>
      <c r="P21" s="43">
        <v>42</v>
      </c>
      <c r="Q21" s="43">
        <v>200</v>
      </c>
    </row>
    <row r="22" spans="2:17" ht="20.100000000000001" customHeight="1" thickBot="1" x14ac:dyDescent="0.25">
      <c r="B22" s="4" t="s">
        <v>168</v>
      </c>
      <c r="C22" s="43">
        <v>2</v>
      </c>
      <c r="D22" s="43">
        <v>1</v>
      </c>
      <c r="E22" s="43">
        <v>28</v>
      </c>
      <c r="F22" s="43">
        <v>17</v>
      </c>
      <c r="G22" s="43">
        <v>48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2</v>
      </c>
      <c r="N22" s="43">
        <v>1</v>
      </c>
      <c r="O22" s="43">
        <v>28</v>
      </c>
      <c r="P22" s="43">
        <v>17</v>
      </c>
      <c r="Q22" s="43">
        <v>48</v>
      </c>
    </row>
    <row r="23" spans="2:17" ht="20.100000000000001" customHeight="1" thickBot="1" x14ac:dyDescent="0.25">
      <c r="B23" s="4" t="s">
        <v>244</v>
      </c>
      <c r="C23" s="43">
        <v>0</v>
      </c>
      <c r="D23" s="43">
        <v>0</v>
      </c>
      <c r="E23" s="43">
        <v>1</v>
      </c>
      <c r="F23" s="43">
        <v>15</v>
      </c>
      <c r="G23" s="43">
        <v>16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1</v>
      </c>
      <c r="P23" s="43">
        <v>15</v>
      </c>
      <c r="Q23" s="43">
        <v>16</v>
      </c>
    </row>
    <row r="24" spans="2:17" ht="20.100000000000001" customHeight="1" thickBot="1" x14ac:dyDescent="0.25">
      <c r="B24" s="4" t="s">
        <v>245</v>
      </c>
      <c r="C24" s="43">
        <v>6</v>
      </c>
      <c r="D24" s="43">
        <v>0</v>
      </c>
      <c r="E24" s="43">
        <v>94</v>
      </c>
      <c r="F24" s="43">
        <v>41</v>
      </c>
      <c r="G24" s="43">
        <v>141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6</v>
      </c>
      <c r="N24" s="43">
        <v>0</v>
      </c>
      <c r="O24" s="43">
        <v>94</v>
      </c>
      <c r="P24" s="43">
        <v>41</v>
      </c>
      <c r="Q24" s="43">
        <v>141</v>
      </c>
    </row>
    <row r="25" spans="2:17" ht="20.100000000000001" customHeight="1" thickBot="1" x14ac:dyDescent="0.25">
      <c r="B25" s="4" t="s">
        <v>246</v>
      </c>
      <c r="C25" s="43">
        <v>10</v>
      </c>
      <c r="D25" s="43">
        <v>2</v>
      </c>
      <c r="E25" s="43">
        <v>162</v>
      </c>
      <c r="F25" s="43">
        <v>201</v>
      </c>
      <c r="G25" s="43">
        <v>375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10</v>
      </c>
      <c r="N25" s="43">
        <v>2</v>
      </c>
      <c r="O25" s="43">
        <v>162</v>
      </c>
      <c r="P25" s="43">
        <v>201</v>
      </c>
      <c r="Q25" s="43">
        <v>375</v>
      </c>
    </row>
    <row r="26" spans="2:17" ht="20.100000000000001" customHeight="1" thickBot="1" x14ac:dyDescent="0.25">
      <c r="B26" s="5" t="s">
        <v>247</v>
      </c>
      <c r="C26" s="43">
        <v>0</v>
      </c>
      <c r="D26" s="43">
        <v>0</v>
      </c>
      <c r="E26" s="43">
        <v>0</v>
      </c>
      <c r="F26" s="43">
        <v>12</v>
      </c>
      <c r="G26" s="43">
        <v>12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12</v>
      </c>
      <c r="Q26" s="43">
        <v>12</v>
      </c>
    </row>
    <row r="27" spans="2:17" ht="20.100000000000001" customHeight="1" thickBot="1" x14ac:dyDescent="0.25">
      <c r="B27" s="6" t="s">
        <v>248</v>
      </c>
      <c r="C27" s="43">
        <v>0</v>
      </c>
      <c r="D27" s="43">
        <v>0</v>
      </c>
      <c r="E27" s="43">
        <v>12</v>
      </c>
      <c r="F27" s="43">
        <v>20</v>
      </c>
      <c r="G27" s="43">
        <v>32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12</v>
      </c>
      <c r="P27" s="43">
        <v>20</v>
      </c>
      <c r="Q27" s="43">
        <v>32</v>
      </c>
    </row>
    <row r="28" spans="2:17" ht="20.100000000000001" customHeight="1" thickBot="1" x14ac:dyDescent="0.25">
      <c r="B28" s="4" t="s">
        <v>249</v>
      </c>
      <c r="C28" s="43">
        <v>0</v>
      </c>
      <c r="D28" s="43">
        <v>0</v>
      </c>
      <c r="E28" s="43">
        <v>87</v>
      </c>
      <c r="F28" s="43">
        <v>27</v>
      </c>
      <c r="G28" s="43">
        <v>114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87</v>
      </c>
      <c r="P28" s="43">
        <v>27</v>
      </c>
      <c r="Q28" s="43">
        <v>114</v>
      </c>
    </row>
    <row r="29" spans="2:17" ht="20.100000000000001" customHeight="1" thickBot="1" x14ac:dyDescent="0.25">
      <c r="B29" s="4" t="s">
        <v>250</v>
      </c>
      <c r="C29" s="43">
        <v>0</v>
      </c>
      <c r="D29" s="43">
        <v>0</v>
      </c>
      <c r="E29" s="43">
        <v>17</v>
      </c>
      <c r="F29" s="43">
        <v>4</v>
      </c>
      <c r="G29" s="43">
        <v>21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17</v>
      </c>
      <c r="P29" s="43">
        <v>4</v>
      </c>
      <c r="Q29" s="43">
        <v>21</v>
      </c>
    </row>
    <row r="30" spans="2:17" ht="20.100000000000001" customHeight="1" thickBot="1" x14ac:dyDescent="0.25">
      <c r="B30" s="4" t="s">
        <v>251</v>
      </c>
      <c r="C30" s="43">
        <v>6</v>
      </c>
      <c r="D30" s="43">
        <v>1</v>
      </c>
      <c r="E30" s="43">
        <v>122</v>
      </c>
      <c r="F30" s="43">
        <v>68</v>
      </c>
      <c r="G30" s="43">
        <v>197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6</v>
      </c>
      <c r="N30" s="43">
        <v>1</v>
      </c>
      <c r="O30" s="43">
        <v>122</v>
      </c>
      <c r="P30" s="43">
        <v>68</v>
      </c>
      <c r="Q30" s="43">
        <v>197</v>
      </c>
    </row>
    <row r="31" spans="2:17" ht="20.100000000000001" customHeight="1" thickBot="1" x14ac:dyDescent="0.25">
      <c r="B31" s="4" t="s">
        <v>252</v>
      </c>
      <c r="C31" s="43">
        <v>0</v>
      </c>
      <c r="D31" s="43">
        <v>0</v>
      </c>
      <c r="E31" s="43">
        <v>18</v>
      </c>
      <c r="F31" s="43">
        <v>3</v>
      </c>
      <c r="G31" s="43">
        <v>21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18</v>
      </c>
      <c r="P31" s="43">
        <v>3</v>
      </c>
      <c r="Q31" s="43">
        <v>21</v>
      </c>
    </row>
    <row r="32" spans="2:17" ht="20.100000000000001" customHeight="1" thickBot="1" x14ac:dyDescent="0.25">
      <c r="B32" s="4" t="s">
        <v>634</v>
      </c>
      <c r="C32" s="43">
        <v>0</v>
      </c>
      <c r="D32" s="43">
        <v>0</v>
      </c>
      <c r="E32" s="43">
        <v>15</v>
      </c>
      <c r="F32" s="43">
        <v>8</v>
      </c>
      <c r="G32" s="43">
        <v>23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15</v>
      </c>
      <c r="P32" s="43">
        <v>8</v>
      </c>
      <c r="Q32" s="43">
        <v>23</v>
      </c>
    </row>
    <row r="33" spans="2:17" ht="20.100000000000001" customHeight="1" thickBot="1" x14ac:dyDescent="0.25">
      <c r="B33" s="4" t="s">
        <v>253</v>
      </c>
      <c r="C33" s="43">
        <v>0</v>
      </c>
      <c r="D33" s="43">
        <v>0</v>
      </c>
      <c r="E33" s="43">
        <v>14</v>
      </c>
      <c r="F33" s="43">
        <v>2</v>
      </c>
      <c r="G33" s="43">
        <v>16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14</v>
      </c>
      <c r="P33" s="43">
        <v>2</v>
      </c>
      <c r="Q33" s="43">
        <v>16</v>
      </c>
    </row>
    <row r="34" spans="2:17" ht="20.100000000000001" customHeight="1" thickBot="1" x14ac:dyDescent="0.25">
      <c r="B34" s="4" t="s">
        <v>254</v>
      </c>
      <c r="C34" s="43">
        <v>0</v>
      </c>
      <c r="D34" s="43">
        <v>0</v>
      </c>
      <c r="E34" s="43">
        <v>9</v>
      </c>
      <c r="F34" s="43">
        <v>14</v>
      </c>
      <c r="G34" s="43">
        <v>23</v>
      </c>
      <c r="H34" s="43">
        <v>0</v>
      </c>
      <c r="I34" s="43">
        <v>0</v>
      </c>
      <c r="J34" s="43">
        <v>0</v>
      </c>
      <c r="K34" s="43">
        <v>1</v>
      </c>
      <c r="L34" s="43">
        <v>1</v>
      </c>
      <c r="M34" s="43">
        <v>0</v>
      </c>
      <c r="N34" s="43">
        <v>0</v>
      </c>
      <c r="O34" s="43">
        <v>9</v>
      </c>
      <c r="P34" s="43">
        <v>15</v>
      </c>
      <c r="Q34" s="43">
        <v>24</v>
      </c>
    </row>
    <row r="35" spans="2:17" ht="20.100000000000001" customHeight="1" thickBot="1" x14ac:dyDescent="0.25">
      <c r="B35" s="4" t="s">
        <v>635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</row>
    <row r="36" spans="2:17" ht="20.100000000000001" customHeight="1" thickBot="1" x14ac:dyDescent="0.25">
      <c r="B36" s="4" t="s">
        <v>255</v>
      </c>
      <c r="C36" s="43">
        <v>0</v>
      </c>
      <c r="D36" s="43">
        <v>0</v>
      </c>
      <c r="E36" s="43">
        <v>7</v>
      </c>
      <c r="F36" s="43">
        <v>2</v>
      </c>
      <c r="G36" s="43">
        <v>9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7</v>
      </c>
      <c r="P36" s="43">
        <v>2</v>
      </c>
      <c r="Q36" s="43">
        <v>9</v>
      </c>
    </row>
    <row r="37" spans="2:17" ht="20.100000000000001" customHeight="1" thickBot="1" x14ac:dyDescent="0.25">
      <c r="B37" s="4" t="s">
        <v>256</v>
      </c>
      <c r="C37" s="43">
        <v>0</v>
      </c>
      <c r="D37" s="43">
        <v>0</v>
      </c>
      <c r="E37" s="43">
        <v>11</v>
      </c>
      <c r="F37" s="43">
        <v>5</v>
      </c>
      <c r="G37" s="43">
        <v>16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11</v>
      </c>
      <c r="P37" s="43">
        <v>5</v>
      </c>
      <c r="Q37" s="43">
        <v>16</v>
      </c>
    </row>
    <row r="38" spans="2:17" ht="20.100000000000001" customHeight="1" thickBot="1" x14ac:dyDescent="0.25">
      <c r="B38" s="4" t="s">
        <v>257</v>
      </c>
      <c r="C38" s="43">
        <v>0</v>
      </c>
      <c r="D38" s="43">
        <v>14</v>
      </c>
      <c r="E38" s="43">
        <v>15</v>
      </c>
      <c r="F38" s="43">
        <v>6</v>
      </c>
      <c r="G38" s="43">
        <v>35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14</v>
      </c>
      <c r="O38" s="43">
        <v>15</v>
      </c>
      <c r="P38" s="43">
        <v>6</v>
      </c>
      <c r="Q38" s="43">
        <v>35</v>
      </c>
    </row>
    <row r="39" spans="2:17" ht="20.100000000000001" customHeight="1" thickBot="1" x14ac:dyDescent="0.25">
      <c r="B39" s="4" t="s">
        <v>258</v>
      </c>
      <c r="C39" s="43">
        <v>1</v>
      </c>
      <c r="D39" s="43">
        <v>0</v>
      </c>
      <c r="E39" s="43">
        <v>7</v>
      </c>
      <c r="F39" s="43">
        <v>16</v>
      </c>
      <c r="G39" s="43">
        <v>24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1</v>
      </c>
      <c r="N39" s="43">
        <v>0</v>
      </c>
      <c r="O39" s="43">
        <v>7</v>
      </c>
      <c r="P39" s="43">
        <v>16</v>
      </c>
      <c r="Q39" s="43">
        <v>24</v>
      </c>
    </row>
    <row r="40" spans="2:17" ht="20.100000000000001" customHeight="1" thickBot="1" x14ac:dyDescent="0.25">
      <c r="B40" s="4" t="s">
        <v>259</v>
      </c>
      <c r="C40" s="43">
        <v>0</v>
      </c>
      <c r="D40" s="43">
        <v>0</v>
      </c>
      <c r="E40" s="43">
        <v>36</v>
      </c>
      <c r="F40" s="43">
        <v>18</v>
      </c>
      <c r="G40" s="43">
        <v>54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36</v>
      </c>
      <c r="P40" s="43">
        <v>18</v>
      </c>
      <c r="Q40" s="43">
        <v>54</v>
      </c>
    </row>
    <row r="41" spans="2:17" ht="20.100000000000001" customHeight="1" thickBot="1" x14ac:dyDescent="0.25">
      <c r="B41" s="4" t="s">
        <v>169</v>
      </c>
      <c r="C41" s="43">
        <v>5</v>
      </c>
      <c r="D41" s="43">
        <v>0</v>
      </c>
      <c r="E41" s="43">
        <v>200</v>
      </c>
      <c r="F41" s="43">
        <v>137</v>
      </c>
      <c r="G41" s="43">
        <v>342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5</v>
      </c>
      <c r="N41" s="43">
        <v>0</v>
      </c>
      <c r="O41" s="43">
        <v>200</v>
      </c>
      <c r="P41" s="43">
        <v>137</v>
      </c>
      <c r="Q41" s="43">
        <v>342</v>
      </c>
    </row>
    <row r="42" spans="2:17" ht="20.100000000000001" customHeight="1" thickBot="1" x14ac:dyDescent="0.25">
      <c r="B42" s="4" t="s">
        <v>260</v>
      </c>
      <c r="C42" s="43">
        <v>0</v>
      </c>
      <c r="D42" s="43">
        <v>0</v>
      </c>
      <c r="E42" s="43">
        <v>5</v>
      </c>
      <c r="F42" s="43">
        <v>0</v>
      </c>
      <c r="G42" s="43">
        <v>5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5</v>
      </c>
      <c r="P42" s="43">
        <v>0</v>
      </c>
      <c r="Q42" s="43">
        <v>5</v>
      </c>
    </row>
    <row r="43" spans="2:17" ht="20.100000000000001" customHeight="1" thickBot="1" x14ac:dyDescent="0.25">
      <c r="B43" s="4" t="s">
        <v>261</v>
      </c>
      <c r="C43" s="43">
        <v>0</v>
      </c>
      <c r="D43" s="43">
        <v>0</v>
      </c>
      <c r="E43" s="43">
        <v>9</v>
      </c>
      <c r="F43" s="43">
        <v>10</v>
      </c>
      <c r="G43" s="43">
        <v>19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9</v>
      </c>
      <c r="P43" s="43">
        <v>10</v>
      </c>
      <c r="Q43" s="43">
        <v>19</v>
      </c>
    </row>
    <row r="44" spans="2:17" ht="20.100000000000001" customHeight="1" thickBot="1" x14ac:dyDescent="0.25">
      <c r="B44" s="4" t="s">
        <v>262</v>
      </c>
      <c r="C44" s="43">
        <v>0</v>
      </c>
      <c r="D44" s="43">
        <v>0</v>
      </c>
      <c r="E44" s="43">
        <v>20</v>
      </c>
      <c r="F44" s="43">
        <v>5</v>
      </c>
      <c r="G44" s="43">
        <v>25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20</v>
      </c>
      <c r="P44" s="43">
        <v>5</v>
      </c>
      <c r="Q44" s="43">
        <v>25</v>
      </c>
    </row>
    <row r="45" spans="2:17" ht="20.100000000000001" customHeight="1" thickBot="1" x14ac:dyDescent="0.25">
      <c r="B45" s="4" t="s">
        <v>636</v>
      </c>
      <c r="C45" s="43">
        <v>0</v>
      </c>
      <c r="D45" s="43">
        <v>0</v>
      </c>
      <c r="E45" s="43">
        <v>2</v>
      </c>
      <c r="F45" s="43">
        <v>9</v>
      </c>
      <c r="G45" s="43">
        <v>11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2</v>
      </c>
      <c r="P45" s="43">
        <v>9</v>
      </c>
      <c r="Q45" s="43">
        <v>11</v>
      </c>
    </row>
    <row r="46" spans="2:17" ht="20.100000000000001" customHeight="1" thickBot="1" x14ac:dyDescent="0.25">
      <c r="B46" s="4" t="s">
        <v>263</v>
      </c>
      <c r="C46" s="43">
        <v>0</v>
      </c>
      <c r="D46" s="43">
        <v>0</v>
      </c>
      <c r="E46" s="43">
        <v>26</v>
      </c>
      <c r="F46" s="43">
        <v>10</v>
      </c>
      <c r="G46" s="43">
        <v>36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26</v>
      </c>
      <c r="P46" s="43">
        <v>10</v>
      </c>
      <c r="Q46" s="43">
        <v>36</v>
      </c>
    </row>
    <row r="47" spans="2:17" ht="20.100000000000001" customHeight="1" thickBot="1" x14ac:dyDescent="0.25">
      <c r="B47" s="4" t="s">
        <v>264</v>
      </c>
      <c r="C47" s="43">
        <v>2</v>
      </c>
      <c r="D47" s="43">
        <v>0</v>
      </c>
      <c r="E47" s="43">
        <v>12</v>
      </c>
      <c r="F47" s="43">
        <v>38</v>
      </c>
      <c r="G47" s="43">
        <v>52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2</v>
      </c>
      <c r="N47" s="43">
        <v>0</v>
      </c>
      <c r="O47" s="43">
        <v>12</v>
      </c>
      <c r="P47" s="43">
        <v>38</v>
      </c>
      <c r="Q47" s="43">
        <v>52</v>
      </c>
    </row>
    <row r="48" spans="2:17" ht="20.100000000000001" customHeight="1" thickBot="1" x14ac:dyDescent="0.25">
      <c r="B48" s="4" t="s">
        <v>170</v>
      </c>
      <c r="C48" s="43">
        <v>5</v>
      </c>
      <c r="D48" s="43">
        <v>0</v>
      </c>
      <c r="E48" s="43">
        <v>81</v>
      </c>
      <c r="F48" s="43">
        <v>154</v>
      </c>
      <c r="G48" s="43">
        <v>240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5</v>
      </c>
      <c r="N48" s="43">
        <v>0</v>
      </c>
      <c r="O48" s="43">
        <v>81</v>
      </c>
      <c r="P48" s="43">
        <v>154</v>
      </c>
      <c r="Q48" s="43">
        <v>240</v>
      </c>
    </row>
    <row r="49" spans="2:17" ht="20.100000000000001" customHeight="1" thickBot="1" x14ac:dyDescent="0.25">
      <c r="B49" s="4" t="s">
        <v>265</v>
      </c>
      <c r="C49" s="43">
        <v>0</v>
      </c>
      <c r="D49" s="43">
        <v>0</v>
      </c>
      <c r="E49" s="43">
        <v>66</v>
      </c>
      <c r="F49" s="43">
        <v>54</v>
      </c>
      <c r="G49" s="43">
        <v>120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66</v>
      </c>
      <c r="P49" s="43">
        <v>54</v>
      </c>
      <c r="Q49" s="43">
        <v>120</v>
      </c>
    </row>
    <row r="50" spans="2:17" ht="20.100000000000001" customHeight="1" thickBot="1" x14ac:dyDescent="0.25">
      <c r="B50" s="4" t="s">
        <v>266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1</v>
      </c>
      <c r="L50" s="43">
        <v>1</v>
      </c>
      <c r="M50" s="43">
        <v>0</v>
      </c>
      <c r="N50" s="43">
        <v>0</v>
      </c>
      <c r="O50" s="43">
        <v>0</v>
      </c>
      <c r="P50" s="43">
        <v>1</v>
      </c>
      <c r="Q50" s="43">
        <v>1</v>
      </c>
    </row>
    <row r="51" spans="2:17" ht="20.100000000000001" customHeight="1" thickBot="1" x14ac:dyDescent="0.25">
      <c r="B51" s="4" t="s">
        <v>267</v>
      </c>
      <c r="C51" s="43">
        <v>0</v>
      </c>
      <c r="D51" s="43">
        <v>1</v>
      </c>
      <c r="E51" s="43">
        <v>2</v>
      </c>
      <c r="F51" s="43">
        <v>23</v>
      </c>
      <c r="G51" s="43">
        <v>26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1</v>
      </c>
      <c r="O51" s="43">
        <v>2</v>
      </c>
      <c r="P51" s="43">
        <v>23</v>
      </c>
      <c r="Q51" s="43">
        <v>26</v>
      </c>
    </row>
    <row r="52" spans="2:17" ht="20.100000000000001" customHeight="1" thickBot="1" x14ac:dyDescent="0.25">
      <c r="B52" s="4" t="s">
        <v>268</v>
      </c>
      <c r="C52" s="43">
        <v>0</v>
      </c>
      <c r="D52" s="43">
        <v>2</v>
      </c>
      <c r="E52" s="43">
        <v>19</v>
      </c>
      <c r="F52" s="43">
        <v>35</v>
      </c>
      <c r="G52" s="43">
        <v>56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2</v>
      </c>
      <c r="O52" s="43">
        <v>19</v>
      </c>
      <c r="P52" s="43">
        <v>35</v>
      </c>
      <c r="Q52" s="43">
        <v>56</v>
      </c>
    </row>
    <row r="53" spans="2:17" ht="20.100000000000001" customHeight="1" thickBot="1" x14ac:dyDescent="0.25">
      <c r="B53" s="4" t="s">
        <v>269</v>
      </c>
      <c r="C53" s="43">
        <v>0</v>
      </c>
      <c r="D53" s="43">
        <v>0</v>
      </c>
      <c r="E53" s="43">
        <v>1</v>
      </c>
      <c r="F53" s="43">
        <v>5</v>
      </c>
      <c r="G53" s="43">
        <v>6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1</v>
      </c>
      <c r="P53" s="43">
        <v>5</v>
      </c>
      <c r="Q53" s="43">
        <v>6</v>
      </c>
    </row>
    <row r="54" spans="2:17" ht="20.100000000000001" customHeight="1" thickBot="1" x14ac:dyDescent="0.25">
      <c r="B54" s="4" t="s">
        <v>270</v>
      </c>
      <c r="C54" s="43">
        <v>0</v>
      </c>
      <c r="D54" s="43">
        <v>0</v>
      </c>
      <c r="E54" s="43">
        <v>8</v>
      </c>
      <c r="F54" s="43">
        <v>6</v>
      </c>
      <c r="G54" s="43">
        <v>14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8</v>
      </c>
      <c r="P54" s="43">
        <v>6</v>
      </c>
      <c r="Q54" s="43">
        <v>14</v>
      </c>
    </row>
    <row r="55" spans="2:17" ht="20.100000000000001" customHeight="1" thickBot="1" x14ac:dyDescent="0.25">
      <c r="B55" s="4" t="s">
        <v>271</v>
      </c>
      <c r="C55" s="43">
        <v>0</v>
      </c>
      <c r="D55" s="43">
        <v>0</v>
      </c>
      <c r="E55" s="43">
        <v>11</v>
      </c>
      <c r="F55" s="43">
        <v>8</v>
      </c>
      <c r="G55" s="43">
        <v>19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11</v>
      </c>
      <c r="P55" s="43">
        <v>8</v>
      </c>
      <c r="Q55" s="43">
        <v>19</v>
      </c>
    </row>
    <row r="56" spans="2:17" ht="20.100000000000001" customHeight="1" thickBot="1" x14ac:dyDescent="0.25">
      <c r="B56" s="4" t="s">
        <v>171</v>
      </c>
      <c r="C56" s="43">
        <v>0</v>
      </c>
      <c r="D56" s="43">
        <v>0</v>
      </c>
      <c r="E56" s="43">
        <v>2</v>
      </c>
      <c r="F56" s="43">
        <v>83</v>
      </c>
      <c r="G56" s="43">
        <v>85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2</v>
      </c>
      <c r="P56" s="43">
        <v>83</v>
      </c>
      <c r="Q56" s="43">
        <v>85</v>
      </c>
    </row>
    <row r="57" spans="2:17" ht="20.100000000000001" customHeight="1" thickBot="1" x14ac:dyDescent="0.25">
      <c r="B57" s="4" t="s">
        <v>272</v>
      </c>
      <c r="C57" s="43">
        <v>0</v>
      </c>
      <c r="D57" s="43">
        <v>0</v>
      </c>
      <c r="E57" s="43">
        <v>8</v>
      </c>
      <c r="F57" s="43">
        <v>15</v>
      </c>
      <c r="G57" s="43">
        <v>23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8</v>
      </c>
      <c r="P57" s="43">
        <v>15</v>
      </c>
      <c r="Q57" s="43">
        <v>23</v>
      </c>
    </row>
    <row r="58" spans="2:17" ht="20.100000000000001" customHeight="1" thickBot="1" x14ac:dyDescent="0.25">
      <c r="B58" s="4" t="s">
        <v>273</v>
      </c>
      <c r="C58" s="43">
        <v>0</v>
      </c>
      <c r="D58" s="43">
        <v>1</v>
      </c>
      <c r="E58" s="43">
        <v>13</v>
      </c>
      <c r="F58" s="43">
        <v>4</v>
      </c>
      <c r="G58" s="43">
        <v>18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1</v>
      </c>
      <c r="O58" s="43">
        <v>13</v>
      </c>
      <c r="P58" s="43">
        <v>4</v>
      </c>
      <c r="Q58" s="43">
        <v>18</v>
      </c>
    </row>
    <row r="59" spans="2:17" ht="20.100000000000001" customHeight="1" thickBot="1" x14ac:dyDescent="0.25">
      <c r="B59" s="4" t="s">
        <v>274</v>
      </c>
      <c r="C59" s="43">
        <v>3</v>
      </c>
      <c r="D59" s="43">
        <v>0</v>
      </c>
      <c r="E59" s="43">
        <v>39</v>
      </c>
      <c r="F59" s="43">
        <v>32</v>
      </c>
      <c r="G59" s="43">
        <v>74</v>
      </c>
      <c r="H59" s="43">
        <v>0</v>
      </c>
      <c r="I59" s="43">
        <v>0</v>
      </c>
      <c r="J59" s="43">
        <v>0</v>
      </c>
      <c r="K59" s="43">
        <v>1</v>
      </c>
      <c r="L59" s="43">
        <v>1</v>
      </c>
      <c r="M59" s="43">
        <v>3</v>
      </c>
      <c r="N59" s="43">
        <v>0</v>
      </c>
      <c r="O59" s="43">
        <v>39</v>
      </c>
      <c r="P59" s="43">
        <v>33</v>
      </c>
      <c r="Q59" s="43">
        <v>75</v>
      </c>
    </row>
    <row r="60" spans="2:17" ht="20.100000000000001" customHeight="1" thickBot="1" x14ac:dyDescent="0.25">
      <c r="B60" s="4" t="s">
        <v>275</v>
      </c>
      <c r="C60" s="43">
        <v>0</v>
      </c>
      <c r="D60" s="43">
        <v>0</v>
      </c>
      <c r="E60" s="43">
        <v>26</v>
      </c>
      <c r="F60" s="43">
        <v>0</v>
      </c>
      <c r="G60" s="43">
        <v>26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26</v>
      </c>
      <c r="P60" s="43">
        <v>0</v>
      </c>
      <c r="Q60" s="43">
        <v>26</v>
      </c>
    </row>
    <row r="61" spans="2:17" ht="20.100000000000001" customHeight="1" thickBot="1" x14ac:dyDescent="0.25">
      <c r="B61" s="4" t="s">
        <v>172</v>
      </c>
      <c r="C61" s="43">
        <v>1</v>
      </c>
      <c r="D61" s="43">
        <v>0</v>
      </c>
      <c r="E61" s="43">
        <v>11</v>
      </c>
      <c r="F61" s="43">
        <v>71</v>
      </c>
      <c r="G61" s="43">
        <v>83</v>
      </c>
      <c r="H61" s="43">
        <v>0</v>
      </c>
      <c r="I61" s="43">
        <v>0</v>
      </c>
      <c r="J61" s="43">
        <v>0</v>
      </c>
      <c r="K61" s="43">
        <v>42</v>
      </c>
      <c r="L61" s="43">
        <v>42</v>
      </c>
      <c r="M61" s="43">
        <v>1</v>
      </c>
      <c r="N61" s="43">
        <v>0</v>
      </c>
      <c r="O61" s="43">
        <v>11</v>
      </c>
      <c r="P61" s="43">
        <v>113</v>
      </c>
      <c r="Q61" s="43">
        <v>125</v>
      </c>
    </row>
    <row r="62" spans="2:17" ht="20.100000000000001" customHeight="1" thickBot="1" x14ac:dyDescent="0.25">
      <c r="B62" s="4" t="s">
        <v>276</v>
      </c>
      <c r="C62" s="43">
        <v>0</v>
      </c>
      <c r="D62" s="43">
        <v>0</v>
      </c>
      <c r="E62" s="43">
        <v>19</v>
      </c>
      <c r="F62" s="43">
        <v>7</v>
      </c>
      <c r="G62" s="43">
        <v>26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19</v>
      </c>
      <c r="P62" s="43">
        <v>7</v>
      </c>
      <c r="Q62" s="43">
        <v>26</v>
      </c>
    </row>
    <row r="63" spans="2:17" ht="20.100000000000001" customHeight="1" thickBot="1" x14ac:dyDescent="0.25">
      <c r="B63" s="4" t="s">
        <v>277</v>
      </c>
      <c r="C63" s="43">
        <v>0</v>
      </c>
      <c r="D63" s="43">
        <v>2</v>
      </c>
      <c r="E63" s="43">
        <v>8</v>
      </c>
      <c r="F63" s="43">
        <v>2</v>
      </c>
      <c r="G63" s="43">
        <v>12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2</v>
      </c>
      <c r="O63" s="43">
        <v>8</v>
      </c>
      <c r="P63" s="43">
        <v>2</v>
      </c>
      <c r="Q63" s="43">
        <v>12</v>
      </c>
    </row>
    <row r="64" spans="2:17" ht="20.100000000000001" customHeight="1" thickBot="1" x14ac:dyDescent="0.25">
      <c r="B64" s="4" t="s">
        <v>278</v>
      </c>
      <c r="C64" s="43">
        <v>0</v>
      </c>
      <c r="D64" s="43">
        <v>1</v>
      </c>
      <c r="E64" s="43">
        <v>1</v>
      </c>
      <c r="F64" s="43">
        <v>10</v>
      </c>
      <c r="G64" s="43">
        <v>12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1</v>
      </c>
      <c r="O64" s="43">
        <v>1</v>
      </c>
      <c r="P64" s="43">
        <v>10</v>
      </c>
      <c r="Q64" s="43">
        <v>12</v>
      </c>
    </row>
    <row r="65" spans="2:17" ht="20.100000000000001" customHeight="1" thickBot="1" x14ac:dyDescent="0.25">
      <c r="B65" s="4" t="s">
        <v>279</v>
      </c>
      <c r="C65" s="43">
        <v>0</v>
      </c>
      <c r="D65" s="43">
        <v>0</v>
      </c>
      <c r="E65" s="43">
        <v>2</v>
      </c>
      <c r="F65" s="43">
        <v>2</v>
      </c>
      <c r="G65" s="43">
        <v>4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2</v>
      </c>
      <c r="P65" s="43">
        <v>2</v>
      </c>
      <c r="Q65" s="43">
        <v>4</v>
      </c>
    </row>
    <row r="66" spans="2:17" ht="20.100000000000001" customHeight="1" thickBot="1" x14ac:dyDescent="0.25">
      <c r="B66" s="4" t="s">
        <v>280</v>
      </c>
      <c r="C66" s="43">
        <v>0</v>
      </c>
      <c r="D66" s="43">
        <v>0</v>
      </c>
      <c r="E66" s="43">
        <v>11</v>
      </c>
      <c r="F66" s="43">
        <v>61</v>
      </c>
      <c r="G66" s="43">
        <v>72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11</v>
      </c>
      <c r="P66" s="43">
        <v>61</v>
      </c>
      <c r="Q66" s="43">
        <v>72</v>
      </c>
    </row>
    <row r="67" spans="2:17" ht="20.100000000000001" customHeight="1" thickBot="1" x14ac:dyDescent="0.25">
      <c r="B67" s="4" t="s">
        <v>281</v>
      </c>
      <c r="C67" s="43">
        <v>0</v>
      </c>
      <c r="D67" s="43">
        <v>0</v>
      </c>
      <c r="E67" s="43">
        <v>7</v>
      </c>
      <c r="F67" s="43">
        <v>16</v>
      </c>
      <c r="G67" s="43">
        <v>23</v>
      </c>
      <c r="H67" s="43">
        <v>0</v>
      </c>
      <c r="I67" s="43">
        <v>0</v>
      </c>
      <c r="J67" s="43">
        <v>0</v>
      </c>
      <c r="K67" s="43">
        <v>1</v>
      </c>
      <c r="L67" s="43">
        <v>1</v>
      </c>
      <c r="M67" s="43">
        <v>0</v>
      </c>
      <c r="N67" s="43">
        <v>0</v>
      </c>
      <c r="O67" s="43">
        <v>7</v>
      </c>
      <c r="P67" s="43">
        <v>17</v>
      </c>
      <c r="Q67" s="43">
        <v>24</v>
      </c>
    </row>
    <row r="68" spans="2:17" ht="20.100000000000001" customHeight="1" thickBot="1" x14ac:dyDescent="0.25">
      <c r="B68" s="4" t="s">
        <v>282</v>
      </c>
      <c r="C68" s="43">
        <v>0</v>
      </c>
      <c r="D68" s="43">
        <v>0</v>
      </c>
      <c r="E68" s="43">
        <v>7</v>
      </c>
      <c r="F68" s="43">
        <v>13</v>
      </c>
      <c r="G68" s="43">
        <v>20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7</v>
      </c>
      <c r="P68" s="43">
        <v>13</v>
      </c>
      <c r="Q68" s="43">
        <v>20</v>
      </c>
    </row>
    <row r="69" spans="2:17" ht="20.100000000000001" customHeight="1" thickBot="1" x14ac:dyDescent="0.25">
      <c r="B69" s="4" t="s">
        <v>283</v>
      </c>
      <c r="C69" s="43">
        <v>0</v>
      </c>
      <c r="D69" s="43">
        <v>0</v>
      </c>
      <c r="E69" s="43">
        <v>13</v>
      </c>
      <c r="F69" s="43">
        <v>5</v>
      </c>
      <c r="G69" s="43">
        <v>18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13</v>
      </c>
      <c r="P69" s="43">
        <v>5</v>
      </c>
      <c r="Q69" s="43">
        <v>18</v>
      </c>
    </row>
    <row r="70" spans="2:17" ht="20.100000000000001" customHeight="1" thickBot="1" x14ac:dyDescent="0.25">
      <c r="B70" s="4" t="s">
        <v>284</v>
      </c>
      <c r="C70" s="43">
        <v>0</v>
      </c>
      <c r="D70" s="43">
        <v>0</v>
      </c>
      <c r="E70" s="43">
        <v>9</v>
      </c>
      <c r="F70" s="43">
        <v>27</v>
      </c>
      <c r="G70" s="43">
        <v>36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9</v>
      </c>
      <c r="P70" s="43">
        <v>27</v>
      </c>
      <c r="Q70" s="43">
        <v>36</v>
      </c>
    </row>
    <row r="71" spans="2:17" ht="20.100000000000001" customHeight="1" thickBot="1" x14ac:dyDescent="0.25">
      <c r="B71" s="4" t="s">
        <v>285</v>
      </c>
      <c r="C71" s="43">
        <v>0</v>
      </c>
      <c r="D71" s="43">
        <v>0</v>
      </c>
      <c r="E71" s="43">
        <v>11</v>
      </c>
      <c r="F71" s="43">
        <v>14</v>
      </c>
      <c r="G71" s="43">
        <v>25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11</v>
      </c>
      <c r="P71" s="43">
        <v>14</v>
      </c>
      <c r="Q71" s="43">
        <v>25</v>
      </c>
    </row>
    <row r="72" spans="2:17" ht="20.100000000000001" customHeight="1" thickBot="1" x14ac:dyDescent="0.25">
      <c r="B72" s="4" t="s">
        <v>637</v>
      </c>
      <c r="C72" s="43">
        <v>0</v>
      </c>
      <c r="D72" s="43">
        <v>0</v>
      </c>
      <c r="E72" s="43">
        <v>22</v>
      </c>
      <c r="F72" s="43">
        <v>17</v>
      </c>
      <c r="G72" s="43">
        <v>39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22</v>
      </c>
      <c r="P72" s="43">
        <v>17</v>
      </c>
      <c r="Q72" s="43">
        <v>39</v>
      </c>
    </row>
    <row r="73" spans="2:17" ht="20.100000000000001" customHeight="1" thickBot="1" x14ac:dyDescent="0.25">
      <c r="B73" s="4" t="s">
        <v>173</v>
      </c>
      <c r="C73" s="43">
        <v>7</v>
      </c>
      <c r="D73" s="43">
        <v>2</v>
      </c>
      <c r="E73" s="43">
        <v>324</v>
      </c>
      <c r="F73" s="43">
        <v>324</v>
      </c>
      <c r="G73" s="43">
        <v>657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7</v>
      </c>
      <c r="N73" s="43">
        <v>2</v>
      </c>
      <c r="O73" s="43">
        <v>324</v>
      </c>
      <c r="P73" s="43">
        <v>324</v>
      </c>
      <c r="Q73" s="43">
        <v>657</v>
      </c>
    </row>
    <row r="74" spans="2:17" ht="20.100000000000001" customHeight="1" thickBot="1" x14ac:dyDescent="0.25">
      <c r="B74" s="4" t="s">
        <v>286</v>
      </c>
      <c r="C74" s="43">
        <v>0</v>
      </c>
      <c r="D74" s="43">
        <v>0</v>
      </c>
      <c r="E74" s="43">
        <v>22</v>
      </c>
      <c r="F74" s="43">
        <v>0</v>
      </c>
      <c r="G74" s="43">
        <v>22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22</v>
      </c>
      <c r="P74" s="43">
        <v>0</v>
      </c>
      <c r="Q74" s="43">
        <v>22</v>
      </c>
    </row>
    <row r="75" spans="2:17" ht="20.100000000000001" customHeight="1" thickBot="1" x14ac:dyDescent="0.25">
      <c r="B75" s="4" t="s">
        <v>287</v>
      </c>
      <c r="C75" s="43">
        <v>0</v>
      </c>
      <c r="D75" s="43">
        <v>0</v>
      </c>
      <c r="E75" s="43">
        <v>65</v>
      </c>
      <c r="F75" s="43">
        <v>72</v>
      </c>
      <c r="G75" s="43">
        <v>137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65</v>
      </c>
      <c r="P75" s="43">
        <v>72</v>
      </c>
      <c r="Q75" s="43">
        <v>137</v>
      </c>
    </row>
    <row r="76" spans="2:17" ht="20.100000000000001" customHeight="1" thickBot="1" x14ac:dyDescent="0.25">
      <c r="B76" s="4" t="s">
        <v>288</v>
      </c>
      <c r="C76" s="43">
        <v>3</v>
      </c>
      <c r="D76" s="43">
        <v>0</v>
      </c>
      <c r="E76" s="43">
        <v>102</v>
      </c>
      <c r="F76" s="43">
        <v>46</v>
      </c>
      <c r="G76" s="43">
        <v>151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3</v>
      </c>
      <c r="N76" s="43">
        <v>0</v>
      </c>
      <c r="O76" s="43">
        <v>102</v>
      </c>
      <c r="P76" s="43">
        <v>46</v>
      </c>
      <c r="Q76" s="43">
        <v>151</v>
      </c>
    </row>
    <row r="77" spans="2:17" ht="20.100000000000001" customHeight="1" thickBot="1" x14ac:dyDescent="0.25">
      <c r="B77" s="4" t="s">
        <v>289</v>
      </c>
      <c r="C77" s="43">
        <v>0</v>
      </c>
      <c r="D77" s="43">
        <v>0</v>
      </c>
      <c r="E77" s="43">
        <v>0</v>
      </c>
      <c r="F77" s="43">
        <v>44</v>
      </c>
      <c r="G77" s="43">
        <v>44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44</v>
      </c>
      <c r="Q77" s="43">
        <v>44</v>
      </c>
    </row>
    <row r="78" spans="2:17" ht="20.100000000000001" customHeight="1" thickBot="1" x14ac:dyDescent="0.25">
      <c r="B78" s="4" t="s">
        <v>290</v>
      </c>
      <c r="C78" s="43">
        <v>0</v>
      </c>
      <c r="D78" s="43">
        <v>0</v>
      </c>
      <c r="E78" s="43">
        <v>34</v>
      </c>
      <c r="F78" s="43">
        <v>50</v>
      </c>
      <c r="G78" s="43">
        <v>84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34</v>
      </c>
      <c r="P78" s="43">
        <v>50</v>
      </c>
      <c r="Q78" s="43">
        <v>84</v>
      </c>
    </row>
    <row r="79" spans="2:17" ht="20.100000000000001" customHeight="1" thickBot="1" x14ac:dyDescent="0.25">
      <c r="B79" s="4" t="s">
        <v>291</v>
      </c>
      <c r="C79" s="43">
        <v>0</v>
      </c>
      <c r="D79" s="43">
        <v>0</v>
      </c>
      <c r="E79" s="43">
        <v>3</v>
      </c>
      <c r="F79" s="43">
        <v>10</v>
      </c>
      <c r="G79" s="43">
        <v>13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3</v>
      </c>
      <c r="P79" s="43">
        <v>10</v>
      </c>
      <c r="Q79" s="43">
        <v>13</v>
      </c>
    </row>
    <row r="80" spans="2:17" ht="20.100000000000001" customHeight="1" thickBot="1" x14ac:dyDescent="0.25">
      <c r="B80" s="4" t="s">
        <v>292</v>
      </c>
      <c r="C80" s="43">
        <v>0</v>
      </c>
      <c r="D80" s="43">
        <v>0</v>
      </c>
      <c r="E80" s="43">
        <v>0</v>
      </c>
      <c r="F80" s="43">
        <v>3</v>
      </c>
      <c r="G80" s="43">
        <v>3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3</v>
      </c>
      <c r="Q80" s="43">
        <v>3</v>
      </c>
    </row>
    <row r="81" spans="2:17" ht="20.100000000000001" customHeight="1" thickBot="1" x14ac:dyDescent="0.25">
      <c r="B81" s="4" t="s">
        <v>293</v>
      </c>
      <c r="C81" s="43">
        <v>0</v>
      </c>
      <c r="D81" s="43">
        <v>0</v>
      </c>
      <c r="E81" s="43">
        <v>8</v>
      </c>
      <c r="F81" s="43">
        <v>4</v>
      </c>
      <c r="G81" s="43">
        <v>12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8</v>
      </c>
      <c r="P81" s="43">
        <v>4</v>
      </c>
      <c r="Q81" s="43">
        <v>12</v>
      </c>
    </row>
    <row r="82" spans="2:17" ht="20.100000000000001" customHeight="1" thickBot="1" x14ac:dyDescent="0.25">
      <c r="B82" s="4" t="s">
        <v>294</v>
      </c>
      <c r="C82" s="43">
        <v>0</v>
      </c>
      <c r="D82" s="43">
        <v>0</v>
      </c>
      <c r="E82" s="43">
        <v>99</v>
      </c>
      <c r="F82" s="43">
        <v>53</v>
      </c>
      <c r="G82" s="43">
        <v>152</v>
      </c>
      <c r="H82" s="43">
        <v>0</v>
      </c>
      <c r="I82" s="43">
        <v>0</v>
      </c>
      <c r="J82" s="43">
        <v>0</v>
      </c>
      <c r="K82" s="43">
        <v>1</v>
      </c>
      <c r="L82" s="43">
        <v>1</v>
      </c>
      <c r="M82" s="43">
        <v>0</v>
      </c>
      <c r="N82" s="43">
        <v>0</v>
      </c>
      <c r="O82" s="43">
        <v>99</v>
      </c>
      <c r="P82" s="43">
        <v>54</v>
      </c>
      <c r="Q82" s="43">
        <v>153</v>
      </c>
    </row>
    <row r="83" spans="2:17" ht="20.100000000000001" customHeight="1" thickBot="1" x14ac:dyDescent="0.25">
      <c r="B83" s="4" t="s">
        <v>295</v>
      </c>
      <c r="C83" s="43">
        <v>0</v>
      </c>
      <c r="D83" s="43">
        <v>0</v>
      </c>
      <c r="E83" s="43">
        <v>1</v>
      </c>
      <c r="F83" s="43">
        <v>2</v>
      </c>
      <c r="G83" s="43">
        <v>3</v>
      </c>
      <c r="H83" s="43">
        <v>0</v>
      </c>
      <c r="I83" s="43">
        <v>0</v>
      </c>
      <c r="J83" s="43">
        <v>0</v>
      </c>
      <c r="K83" s="43">
        <v>2</v>
      </c>
      <c r="L83" s="43">
        <v>2</v>
      </c>
      <c r="M83" s="43">
        <v>0</v>
      </c>
      <c r="N83" s="43">
        <v>0</v>
      </c>
      <c r="O83" s="43">
        <v>1</v>
      </c>
      <c r="P83" s="43">
        <v>4</v>
      </c>
      <c r="Q83" s="43">
        <v>5</v>
      </c>
    </row>
    <row r="84" spans="2:17" ht="20.100000000000001" customHeight="1" thickBot="1" x14ac:dyDescent="0.25">
      <c r="B84" s="4" t="s">
        <v>296</v>
      </c>
      <c r="C84" s="43">
        <v>0</v>
      </c>
      <c r="D84" s="43">
        <v>0</v>
      </c>
      <c r="E84" s="43">
        <v>1</v>
      </c>
      <c r="F84" s="43">
        <v>2</v>
      </c>
      <c r="G84" s="43">
        <v>3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1</v>
      </c>
      <c r="P84" s="43">
        <v>2</v>
      </c>
      <c r="Q84" s="43">
        <v>3</v>
      </c>
    </row>
    <row r="85" spans="2:17" ht="20.100000000000001" customHeight="1" thickBot="1" x14ac:dyDescent="0.25">
      <c r="B85" s="4" t="s">
        <v>297</v>
      </c>
      <c r="C85" s="43">
        <v>0</v>
      </c>
      <c r="D85" s="43">
        <v>0</v>
      </c>
      <c r="E85" s="43">
        <v>35</v>
      </c>
      <c r="F85" s="43">
        <v>11</v>
      </c>
      <c r="G85" s="43">
        <v>46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35</v>
      </c>
      <c r="P85" s="43">
        <v>11</v>
      </c>
      <c r="Q85" s="43">
        <v>46</v>
      </c>
    </row>
    <row r="86" spans="2:17" ht="20.100000000000001" customHeight="1" thickBot="1" x14ac:dyDescent="0.25">
      <c r="B86" s="4" t="s">
        <v>298</v>
      </c>
      <c r="C86" s="43">
        <v>0</v>
      </c>
      <c r="D86" s="43">
        <v>0</v>
      </c>
      <c r="E86" s="43">
        <v>22</v>
      </c>
      <c r="F86" s="43">
        <v>34</v>
      </c>
      <c r="G86" s="43">
        <v>56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22</v>
      </c>
      <c r="P86" s="43">
        <v>34</v>
      </c>
      <c r="Q86" s="43">
        <v>56</v>
      </c>
    </row>
    <row r="87" spans="2:17" ht="20.100000000000001" customHeight="1" thickBot="1" x14ac:dyDescent="0.25">
      <c r="B87" s="4" t="s">
        <v>299</v>
      </c>
      <c r="C87" s="43">
        <v>0</v>
      </c>
      <c r="D87" s="43">
        <v>0</v>
      </c>
      <c r="E87" s="43">
        <v>16</v>
      </c>
      <c r="F87" s="43">
        <v>33</v>
      </c>
      <c r="G87" s="43">
        <v>49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16</v>
      </c>
      <c r="P87" s="43">
        <v>33</v>
      </c>
      <c r="Q87" s="43">
        <v>49</v>
      </c>
    </row>
    <row r="88" spans="2:17" ht="20.100000000000001" customHeight="1" thickBot="1" x14ac:dyDescent="0.25">
      <c r="B88" s="4" t="s">
        <v>174</v>
      </c>
      <c r="C88" s="43">
        <v>2</v>
      </c>
      <c r="D88" s="43">
        <v>10</v>
      </c>
      <c r="E88" s="43">
        <v>162</v>
      </c>
      <c r="F88" s="43">
        <v>490</v>
      </c>
      <c r="G88" s="43">
        <v>664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2</v>
      </c>
      <c r="N88" s="43">
        <v>10</v>
      </c>
      <c r="O88" s="43">
        <v>162</v>
      </c>
      <c r="P88" s="43">
        <v>490</v>
      </c>
      <c r="Q88" s="43">
        <v>664</v>
      </c>
    </row>
    <row r="89" spans="2:17" ht="20.100000000000001" customHeight="1" thickBot="1" x14ac:dyDescent="0.25">
      <c r="B89" s="4" t="s">
        <v>300</v>
      </c>
      <c r="C89" s="43">
        <v>0</v>
      </c>
      <c r="D89" s="43">
        <v>1</v>
      </c>
      <c r="E89" s="43">
        <v>38</v>
      </c>
      <c r="F89" s="43">
        <v>23</v>
      </c>
      <c r="G89" s="43">
        <v>62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1</v>
      </c>
      <c r="O89" s="43">
        <v>38</v>
      </c>
      <c r="P89" s="43">
        <v>23</v>
      </c>
      <c r="Q89" s="43">
        <v>62</v>
      </c>
    </row>
    <row r="90" spans="2:17" ht="20.100000000000001" customHeight="1" thickBot="1" x14ac:dyDescent="0.25">
      <c r="B90" s="4" t="s">
        <v>301</v>
      </c>
      <c r="C90" s="43">
        <v>0</v>
      </c>
      <c r="D90" s="43">
        <v>0</v>
      </c>
      <c r="E90" s="43">
        <v>42</v>
      </c>
      <c r="F90" s="43">
        <v>0</v>
      </c>
      <c r="G90" s="43">
        <v>42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42</v>
      </c>
      <c r="P90" s="43">
        <v>0</v>
      </c>
      <c r="Q90" s="43">
        <v>42</v>
      </c>
    </row>
    <row r="91" spans="2:17" ht="20.100000000000001" customHeight="1" thickBot="1" x14ac:dyDescent="0.25">
      <c r="B91" s="4" t="s">
        <v>302</v>
      </c>
      <c r="C91" s="43">
        <v>0</v>
      </c>
      <c r="D91" s="43">
        <v>0</v>
      </c>
      <c r="E91" s="43">
        <v>0</v>
      </c>
      <c r="F91" s="43">
        <v>33</v>
      </c>
      <c r="G91" s="43">
        <v>33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33</v>
      </c>
      <c r="Q91" s="43">
        <v>33</v>
      </c>
    </row>
    <row r="92" spans="2:17" ht="20.100000000000001" customHeight="1" thickBot="1" x14ac:dyDescent="0.25">
      <c r="B92" s="4" t="s">
        <v>303</v>
      </c>
      <c r="C92" s="43">
        <v>0</v>
      </c>
      <c r="D92" s="43">
        <v>0</v>
      </c>
      <c r="E92" s="43">
        <v>10</v>
      </c>
      <c r="F92" s="43">
        <v>19</v>
      </c>
      <c r="G92" s="43">
        <v>29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10</v>
      </c>
      <c r="P92" s="43">
        <v>19</v>
      </c>
      <c r="Q92" s="43">
        <v>29</v>
      </c>
    </row>
    <row r="93" spans="2:17" ht="20.100000000000001" customHeight="1" thickBot="1" x14ac:dyDescent="0.25">
      <c r="B93" s="4" t="s">
        <v>304</v>
      </c>
      <c r="C93" s="43">
        <v>0</v>
      </c>
      <c r="D93" s="43">
        <v>0</v>
      </c>
      <c r="E93" s="43">
        <v>14</v>
      </c>
      <c r="F93" s="43">
        <v>31</v>
      </c>
      <c r="G93" s="43">
        <v>45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14</v>
      </c>
      <c r="P93" s="43">
        <v>31</v>
      </c>
      <c r="Q93" s="43">
        <v>45</v>
      </c>
    </row>
    <row r="94" spans="2:17" ht="20.100000000000001" customHeight="1" thickBot="1" x14ac:dyDescent="0.25">
      <c r="B94" s="4" t="s">
        <v>305</v>
      </c>
      <c r="C94" s="43">
        <v>1</v>
      </c>
      <c r="D94" s="43">
        <v>0</v>
      </c>
      <c r="E94" s="43">
        <v>33</v>
      </c>
      <c r="F94" s="43">
        <v>59</v>
      </c>
      <c r="G94" s="43">
        <v>93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1</v>
      </c>
      <c r="N94" s="43">
        <v>0</v>
      </c>
      <c r="O94" s="43">
        <v>33</v>
      </c>
      <c r="P94" s="43">
        <v>59</v>
      </c>
      <c r="Q94" s="43">
        <v>93</v>
      </c>
    </row>
    <row r="95" spans="2:17" ht="20.100000000000001" customHeight="1" thickBot="1" x14ac:dyDescent="0.25">
      <c r="B95" s="4" t="s">
        <v>306</v>
      </c>
      <c r="C95" s="43">
        <v>0</v>
      </c>
      <c r="D95" s="43">
        <v>0</v>
      </c>
      <c r="E95" s="43">
        <v>7</v>
      </c>
      <c r="F95" s="43">
        <v>6</v>
      </c>
      <c r="G95" s="43">
        <v>13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7</v>
      </c>
      <c r="P95" s="43">
        <v>6</v>
      </c>
      <c r="Q95" s="43">
        <v>13</v>
      </c>
    </row>
    <row r="96" spans="2:17" ht="20.100000000000001" customHeight="1" thickBot="1" x14ac:dyDescent="0.25">
      <c r="B96" s="4" t="s">
        <v>307</v>
      </c>
      <c r="C96" s="43">
        <v>0</v>
      </c>
      <c r="D96" s="43">
        <v>0</v>
      </c>
      <c r="E96" s="43">
        <v>30</v>
      </c>
      <c r="F96" s="43">
        <v>57</v>
      </c>
      <c r="G96" s="43">
        <v>87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30</v>
      </c>
      <c r="P96" s="43">
        <v>57</v>
      </c>
      <c r="Q96" s="43">
        <v>87</v>
      </c>
    </row>
    <row r="97" spans="2:17" ht="20.100000000000001" customHeight="1" thickBot="1" x14ac:dyDescent="0.25">
      <c r="B97" s="4" t="s">
        <v>308</v>
      </c>
      <c r="C97" s="43">
        <v>0</v>
      </c>
      <c r="D97" s="43">
        <v>0</v>
      </c>
      <c r="E97" s="43">
        <v>18</v>
      </c>
      <c r="F97" s="43">
        <v>15</v>
      </c>
      <c r="G97" s="43">
        <v>33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18</v>
      </c>
      <c r="P97" s="43">
        <v>15</v>
      </c>
      <c r="Q97" s="43">
        <v>33</v>
      </c>
    </row>
    <row r="98" spans="2:17" ht="20.100000000000001" customHeight="1" thickBot="1" x14ac:dyDescent="0.25">
      <c r="B98" s="4" t="s">
        <v>309</v>
      </c>
      <c r="C98" s="43">
        <v>0</v>
      </c>
      <c r="D98" s="43">
        <v>0</v>
      </c>
      <c r="E98" s="43">
        <v>2</v>
      </c>
      <c r="F98" s="43">
        <v>13</v>
      </c>
      <c r="G98" s="43">
        <v>15</v>
      </c>
      <c r="H98" s="43">
        <v>0</v>
      </c>
      <c r="I98" s="43">
        <v>1</v>
      </c>
      <c r="J98" s="43">
        <v>0</v>
      </c>
      <c r="K98" s="43">
        <v>3</v>
      </c>
      <c r="L98" s="43">
        <v>4</v>
      </c>
      <c r="M98" s="43">
        <v>0</v>
      </c>
      <c r="N98" s="43">
        <v>1</v>
      </c>
      <c r="O98" s="43">
        <v>2</v>
      </c>
      <c r="P98" s="43">
        <v>16</v>
      </c>
      <c r="Q98" s="43">
        <v>19</v>
      </c>
    </row>
    <row r="99" spans="2:17" ht="20.100000000000001" customHeight="1" thickBot="1" x14ac:dyDescent="0.25">
      <c r="B99" s="4" t="s">
        <v>310</v>
      </c>
      <c r="C99" s="43">
        <v>0</v>
      </c>
      <c r="D99" s="43">
        <v>0</v>
      </c>
      <c r="E99" s="43">
        <v>0</v>
      </c>
      <c r="F99" s="43">
        <v>2</v>
      </c>
      <c r="G99" s="43">
        <v>2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2</v>
      </c>
      <c r="Q99" s="43">
        <v>2</v>
      </c>
    </row>
    <row r="100" spans="2:17" ht="20.100000000000001" customHeight="1" thickBot="1" x14ac:dyDescent="0.25">
      <c r="B100" s="4" t="s">
        <v>311</v>
      </c>
      <c r="C100" s="43">
        <v>0</v>
      </c>
      <c r="D100" s="43">
        <v>0</v>
      </c>
      <c r="E100" s="43">
        <v>3</v>
      </c>
      <c r="F100" s="43">
        <v>21</v>
      </c>
      <c r="G100" s="43">
        <v>24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3</v>
      </c>
      <c r="P100" s="43">
        <v>21</v>
      </c>
      <c r="Q100" s="43">
        <v>24</v>
      </c>
    </row>
    <row r="101" spans="2:17" ht="20.100000000000001" customHeight="1" thickBot="1" x14ac:dyDescent="0.25">
      <c r="B101" s="4" t="s">
        <v>175</v>
      </c>
      <c r="C101" s="43">
        <v>0</v>
      </c>
      <c r="D101" s="43">
        <v>1</v>
      </c>
      <c r="E101" s="43">
        <v>13</v>
      </c>
      <c r="F101" s="43">
        <v>19</v>
      </c>
      <c r="G101" s="43">
        <v>33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1</v>
      </c>
      <c r="O101" s="43">
        <v>13</v>
      </c>
      <c r="P101" s="43">
        <v>19</v>
      </c>
      <c r="Q101" s="43">
        <v>33</v>
      </c>
    </row>
    <row r="102" spans="2:17" ht="20.100000000000001" customHeight="1" thickBot="1" x14ac:dyDescent="0.25">
      <c r="B102" s="4" t="s">
        <v>312</v>
      </c>
      <c r="C102" s="43">
        <v>0</v>
      </c>
      <c r="D102" s="43">
        <v>0</v>
      </c>
      <c r="E102" s="43">
        <v>8</v>
      </c>
      <c r="F102" s="43">
        <v>17</v>
      </c>
      <c r="G102" s="43">
        <v>25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8</v>
      </c>
      <c r="P102" s="43">
        <v>17</v>
      </c>
      <c r="Q102" s="43">
        <v>25</v>
      </c>
    </row>
    <row r="103" spans="2:17" ht="20.100000000000001" customHeight="1" thickBot="1" x14ac:dyDescent="0.25">
      <c r="B103" s="4" t="s">
        <v>313</v>
      </c>
      <c r="C103" s="43">
        <v>0</v>
      </c>
      <c r="D103" s="43">
        <v>0</v>
      </c>
      <c r="E103" s="43">
        <v>0</v>
      </c>
      <c r="F103" s="43">
        <v>14</v>
      </c>
      <c r="G103" s="43">
        <v>14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14</v>
      </c>
      <c r="Q103" s="43">
        <v>14</v>
      </c>
    </row>
    <row r="104" spans="2:17" ht="20.100000000000001" customHeight="1" thickBot="1" x14ac:dyDescent="0.25">
      <c r="B104" s="4" t="s">
        <v>314</v>
      </c>
      <c r="C104" s="43">
        <v>0</v>
      </c>
      <c r="D104" s="43">
        <v>0</v>
      </c>
      <c r="E104" s="43">
        <v>1</v>
      </c>
      <c r="F104" s="43">
        <v>4</v>
      </c>
      <c r="G104" s="43">
        <v>5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1</v>
      </c>
      <c r="P104" s="43">
        <v>4</v>
      </c>
      <c r="Q104" s="43">
        <v>5</v>
      </c>
    </row>
    <row r="105" spans="2:17" ht="20.100000000000001" customHeight="1" thickBot="1" x14ac:dyDescent="0.25">
      <c r="B105" s="4" t="s">
        <v>315</v>
      </c>
      <c r="C105" s="43">
        <v>0</v>
      </c>
      <c r="D105" s="43">
        <v>0</v>
      </c>
      <c r="E105" s="43">
        <v>0</v>
      </c>
      <c r="F105" s="43">
        <v>4</v>
      </c>
      <c r="G105" s="43">
        <v>4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4</v>
      </c>
      <c r="Q105" s="43">
        <v>4</v>
      </c>
    </row>
    <row r="106" spans="2:17" ht="20.100000000000001" customHeight="1" thickBot="1" x14ac:dyDescent="0.25">
      <c r="B106" s="4" t="s">
        <v>176</v>
      </c>
      <c r="C106" s="43">
        <v>2</v>
      </c>
      <c r="D106" s="43">
        <v>0</v>
      </c>
      <c r="E106" s="43">
        <v>2</v>
      </c>
      <c r="F106" s="43">
        <v>2</v>
      </c>
      <c r="G106" s="43">
        <v>6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2</v>
      </c>
      <c r="N106" s="43">
        <v>0</v>
      </c>
      <c r="O106" s="43">
        <v>2</v>
      </c>
      <c r="P106" s="43">
        <v>2</v>
      </c>
      <c r="Q106" s="43">
        <v>6</v>
      </c>
    </row>
    <row r="107" spans="2:17" ht="20.100000000000001" customHeight="1" thickBot="1" x14ac:dyDescent="0.25">
      <c r="B107" s="4" t="s">
        <v>316</v>
      </c>
      <c r="C107" s="43">
        <v>0</v>
      </c>
      <c r="D107" s="43">
        <v>0</v>
      </c>
      <c r="E107" s="43">
        <v>4</v>
      </c>
      <c r="F107" s="43">
        <v>0</v>
      </c>
      <c r="G107" s="43">
        <v>4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4</v>
      </c>
      <c r="P107" s="43">
        <v>0</v>
      </c>
      <c r="Q107" s="43">
        <v>4</v>
      </c>
    </row>
    <row r="108" spans="2:17" ht="20.100000000000001" customHeight="1" thickBot="1" x14ac:dyDescent="0.25">
      <c r="B108" s="4" t="s">
        <v>317</v>
      </c>
      <c r="C108" s="43">
        <v>0</v>
      </c>
      <c r="D108" s="43">
        <v>0</v>
      </c>
      <c r="E108" s="43">
        <v>0</v>
      </c>
      <c r="F108" s="43">
        <v>14</v>
      </c>
      <c r="G108" s="43">
        <v>14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14</v>
      </c>
      <c r="Q108" s="43">
        <v>14</v>
      </c>
    </row>
    <row r="109" spans="2:17" ht="20.100000000000001" customHeight="1" thickBot="1" x14ac:dyDescent="0.25">
      <c r="B109" s="4" t="s">
        <v>177</v>
      </c>
      <c r="C109" s="43">
        <v>0</v>
      </c>
      <c r="D109" s="43">
        <v>5</v>
      </c>
      <c r="E109" s="43">
        <v>212</v>
      </c>
      <c r="F109" s="43">
        <v>310</v>
      </c>
      <c r="G109" s="43">
        <v>527</v>
      </c>
      <c r="H109" s="43">
        <v>0</v>
      </c>
      <c r="I109" s="43">
        <v>1</v>
      </c>
      <c r="J109" s="43">
        <v>0</v>
      </c>
      <c r="K109" s="43">
        <v>5</v>
      </c>
      <c r="L109" s="43">
        <v>6</v>
      </c>
      <c r="M109" s="43">
        <v>0</v>
      </c>
      <c r="N109" s="43">
        <v>6</v>
      </c>
      <c r="O109" s="43">
        <v>212</v>
      </c>
      <c r="P109" s="43">
        <v>315</v>
      </c>
      <c r="Q109" s="43">
        <v>533</v>
      </c>
    </row>
    <row r="110" spans="2:17" ht="20.100000000000001" customHeight="1" thickBot="1" x14ac:dyDescent="0.25">
      <c r="B110" s="4" t="s">
        <v>318</v>
      </c>
      <c r="C110" s="43">
        <v>0</v>
      </c>
      <c r="D110" s="43">
        <v>1</v>
      </c>
      <c r="E110" s="43">
        <v>2</v>
      </c>
      <c r="F110" s="43">
        <v>10</v>
      </c>
      <c r="G110" s="43">
        <v>13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1</v>
      </c>
      <c r="O110" s="43">
        <v>2</v>
      </c>
      <c r="P110" s="43">
        <v>10</v>
      </c>
      <c r="Q110" s="43">
        <v>13</v>
      </c>
    </row>
    <row r="111" spans="2:17" ht="20.100000000000001" customHeight="1" thickBot="1" x14ac:dyDescent="0.25">
      <c r="B111" s="4" t="s">
        <v>319</v>
      </c>
      <c r="C111" s="43">
        <v>0</v>
      </c>
      <c r="D111" s="43">
        <v>0</v>
      </c>
      <c r="E111" s="43">
        <v>4</v>
      </c>
      <c r="F111" s="43">
        <v>7</v>
      </c>
      <c r="G111" s="43">
        <v>11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4</v>
      </c>
      <c r="P111" s="43">
        <v>7</v>
      </c>
      <c r="Q111" s="43">
        <v>11</v>
      </c>
    </row>
    <row r="112" spans="2:17" ht="20.100000000000001" customHeight="1" thickBot="1" x14ac:dyDescent="0.25">
      <c r="B112" s="4" t="s">
        <v>320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</row>
    <row r="113" spans="2:17" ht="20.100000000000001" customHeight="1" thickBot="1" x14ac:dyDescent="0.25">
      <c r="B113" s="4" t="s">
        <v>321</v>
      </c>
      <c r="C113" s="43">
        <v>0</v>
      </c>
      <c r="D113" s="43">
        <v>0</v>
      </c>
      <c r="E113" s="43">
        <v>11</v>
      </c>
      <c r="F113" s="43">
        <v>0</v>
      </c>
      <c r="G113" s="43">
        <v>11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11</v>
      </c>
      <c r="P113" s="43">
        <v>0</v>
      </c>
      <c r="Q113" s="43">
        <v>11</v>
      </c>
    </row>
    <row r="114" spans="2:17" ht="20.100000000000001" customHeight="1" thickBot="1" x14ac:dyDescent="0.25">
      <c r="B114" s="4" t="s">
        <v>322</v>
      </c>
      <c r="C114" s="43">
        <v>0</v>
      </c>
      <c r="D114" s="43">
        <v>0</v>
      </c>
      <c r="E114" s="43">
        <v>0</v>
      </c>
      <c r="F114" s="43">
        <v>6</v>
      </c>
      <c r="G114" s="43">
        <v>6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6</v>
      </c>
      <c r="Q114" s="43">
        <v>6</v>
      </c>
    </row>
    <row r="115" spans="2:17" ht="20.100000000000001" customHeight="1" thickBot="1" x14ac:dyDescent="0.25">
      <c r="B115" s="4" t="s">
        <v>323</v>
      </c>
      <c r="C115" s="43">
        <v>0</v>
      </c>
      <c r="D115" s="43">
        <v>0</v>
      </c>
      <c r="E115" s="43">
        <v>4</v>
      </c>
      <c r="F115" s="43">
        <v>2</v>
      </c>
      <c r="G115" s="43">
        <v>6</v>
      </c>
      <c r="H115" s="43">
        <v>0</v>
      </c>
      <c r="I115" s="43">
        <v>0</v>
      </c>
      <c r="J115" s="43">
        <v>0</v>
      </c>
      <c r="K115" s="43">
        <v>1</v>
      </c>
      <c r="L115" s="43">
        <v>1</v>
      </c>
      <c r="M115" s="43">
        <v>0</v>
      </c>
      <c r="N115" s="43">
        <v>0</v>
      </c>
      <c r="O115" s="43">
        <v>4</v>
      </c>
      <c r="P115" s="43">
        <v>3</v>
      </c>
      <c r="Q115" s="43">
        <v>7</v>
      </c>
    </row>
    <row r="116" spans="2:17" ht="20.100000000000001" customHeight="1" thickBot="1" x14ac:dyDescent="0.25">
      <c r="B116" s="4" t="s">
        <v>324</v>
      </c>
      <c r="C116" s="43">
        <v>0</v>
      </c>
      <c r="D116" s="43">
        <v>2</v>
      </c>
      <c r="E116" s="43">
        <v>0</v>
      </c>
      <c r="F116" s="43">
        <v>1</v>
      </c>
      <c r="G116" s="43">
        <v>3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2</v>
      </c>
      <c r="O116" s="43">
        <v>0</v>
      </c>
      <c r="P116" s="43">
        <v>1</v>
      </c>
      <c r="Q116" s="43">
        <v>3</v>
      </c>
    </row>
    <row r="117" spans="2:17" ht="20.100000000000001" customHeight="1" thickBot="1" x14ac:dyDescent="0.25">
      <c r="B117" s="4" t="s">
        <v>325</v>
      </c>
      <c r="C117" s="43">
        <v>0</v>
      </c>
      <c r="D117" s="43">
        <v>0</v>
      </c>
      <c r="E117" s="43">
        <v>0</v>
      </c>
      <c r="F117" s="43">
        <v>101</v>
      </c>
      <c r="G117" s="43">
        <v>101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101</v>
      </c>
      <c r="Q117" s="43">
        <v>101</v>
      </c>
    </row>
    <row r="118" spans="2:17" ht="20.100000000000001" customHeight="1" thickBot="1" x14ac:dyDescent="0.25">
      <c r="B118" s="4" t="s">
        <v>326</v>
      </c>
      <c r="C118" s="43">
        <v>0</v>
      </c>
      <c r="D118" s="43">
        <v>0</v>
      </c>
      <c r="E118" s="43">
        <v>0</v>
      </c>
      <c r="F118" s="43">
        <v>8</v>
      </c>
      <c r="G118" s="43">
        <v>8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8</v>
      </c>
      <c r="Q118" s="43">
        <v>8</v>
      </c>
    </row>
    <row r="119" spans="2:17" ht="20.100000000000001" customHeight="1" thickBot="1" x14ac:dyDescent="0.25">
      <c r="B119" s="4" t="s">
        <v>327</v>
      </c>
      <c r="C119" s="43">
        <v>0</v>
      </c>
      <c r="D119" s="43">
        <v>1</v>
      </c>
      <c r="E119" s="43">
        <v>5</v>
      </c>
      <c r="F119" s="43">
        <v>47</v>
      </c>
      <c r="G119" s="43">
        <v>53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1</v>
      </c>
      <c r="O119" s="43">
        <v>5</v>
      </c>
      <c r="P119" s="43">
        <v>47</v>
      </c>
      <c r="Q119" s="43">
        <v>53</v>
      </c>
    </row>
    <row r="120" spans="2:17" ht="20.100000000000001" customHeight="1" thickBot="1" x14ac:dyDescent="0.25">
      <c r="B120" s="4" t="s">
        <v>328</v>
      </c>
      <c r="C120" s="43">
        <v>0</v>
      </c>
      <c r="D120" s="43">
        <v>1</v>
      </c>
      <c r="E120" s="43">
        <v>0</v>
      </c>
      <c r="F120" s="43">
        <v>14</v>
      </c>
      <c r="G120" s="43">
        <v>15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1</v>
      </c>
      <c r="O120" s="43">
        <v>0</v>
      </c>
      <c r="P120" s="43">
        <v>14</v>
      </c>
      <c r="Q120" s="43">
        <v>15</v>
      </c>
    </row>
    <row r="121" spans="2:17" ht="20.100000000000001" customHeight="1" thickBot="1" x14ac:dyDescent="0.25">
      <c r="B121" s="4" t="s">
        <v>329</v>
      </c>
      <c r="C121" s="43">
        <v>0</v>
      </c>
      <c r="D121" s="43">
        <v>0</v>
      </c>
      <c r="E121" s="43">
        <v>113</v>
      </c>
      <c r="F121" s="43">
        <v>159</v>
      </c>
      <c r="G121" s="43">
        <v>272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113</v>
      </c>
      <c r="P121" s="43">
        <v>159</v>
      </c>
      <c r="Q121" s="43">
        <v>272</v>
      </c>
    </row>
    <row r="122" spans="2:17" ht="20.100000000000001" customHeight="1" thickBot="1" x14ac:dyDescent="0.25">
      <c r="B122" s="4" t="s">
        <v>330</v>
      </c>
      <c r="C122" s="43">
        <v>0</v>
      </c>
      <c r="D122" s="43">
        <v>0</v>
      </c>
      <c r="E122" s="43">
        <v>4</v>
      </c>
      <c r="F122" s="43">
        <v>16</v>
      </c>
      <c r="G122" s="43">
        <v>20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4</v>
      </c>
      <c r="P122" s="43">
        <v>16</v>
      </c>
      <c r="Q122" s="43">
        <v>20</v>
      </c>
    </row>
    <row r="123" spans="2:17" ht="20.100000000000001" customHeight="1" thickBot="1" x14ac:dyDescent="0.25">
      <c r="B123" s="4" t="s">
        <v>331</v>
      </c>
      <c r="C123" s="43">
        <v>3</v>
      </c>
      <c r="D123" s="43">
        <v>3</v>
      </c>
      <c r="E123" s="43">
        <v>75</v>
      </c>
      <c r="F123" s="43">
        <v>109</v>
      </c>
      <c r="G123" s="43">
        <v>190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3</v>
      </c>
      <c r="N123" s="43">
        <v>3</v>
      </c>
      <c r="O123" s="43">
        <v>75</v>
      </c>
      <c r="P123" s="43">
        <v>109</v>
      </c>
      <c r="Q123" s="43">
        <v>190</v>
      </c>
    </row>
    <row r="124" spans="2:17" ht="20.100000000000001" customHeight="1" thickBot="1" x14ac:dyDescent="0.25">
      <c r="B124" s="4" t="s">
        <v>332</v>
      </c>
      <c r="C124" s="43">
        <v>0</v>
      </c>
      <c r="D124" s="43">
        <v>0</v>
      </c>
      <c r="E124" s="43">
        <v>1</v>
      </c>
      <c r="F124" s="43">
        <v>0</v>
      </c>
      <c r="G124" s="43">
        <v>1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1</v>
      </c>
      <c r="P124" s="43">
        <v>0</v>
      </c>
      <c r="Q124" s="43">
        <v>1</v>
      </c>
    </row>
    <row r="125" spans="2:17" ht="20.100000000000001" customHeight="1" thickBot="1" x14ac:dyDescent="0.25">
      <c r="B125" s="4" t="s">
        <v>333</v>
      </c>
      <c r="C125" s="43">
        <v>0</v>
      </c>
      <c r="D125" s="43">
        <v>0</v>
      </c>
      <c r="E125" s="43">
        <v>0</v>
      </c>
      <c r="F125" s="43">
        <v>12</v>
      </c>
      <c r="G125" s="43">
        <v>12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12</v>
      </c>
      <c r="Q125" s="43">
        <v>12</v>
      </c>
    </row>
    <row r="126" spans="2:17" ht="20.100000000000001" customHeight="1" thickBot="1" x14ac:dyDescent="0.25">
      <c r="B126" s="4" t="s">
        <v>334</v>
      </c>
      <c r="C126" s="43">
        <v>0</v>
      </c>
      <c r="D126" s="43">
        <v>1</v>
      </c>
      <c r="E126" s="43">
        <v>0</v>
      </c>
      <c r="F126" s="43">
        <v>17</v>
      </c>
      <c r="G126" s="43">
        <v>18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1</v>
      </c>
      <c r="O126" s="43">
        <v>0</v>
      </c>
      <c r="P126" s="43">
        <v>17</v>
      </c>
      <c r="Q126" s="43">
        <v>18</v>
      </c>
    </row>
    <row r="127" spans="2:17" ht="20.100000000000001" customHeight="1" thickBot="1" x14ac:dyDescent="0.25">
      <c r="B127" s="4" t="s">
        <v>335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</row>
    <row r="128" spans="2:17" ht="20.100000000000001" customHeight="1" thickBot="1" x14ac:dyDescent="0.25">
      <c r="B128" s="4" t="s">
        <v>336</v>
      </c>
      <c r="C128" s="43">
        <v>0</v>
      </c>
      <c r="D128" s="43">
        <v>0</v>
      </c>
      <c r="E128" s="43">
        <v>1</v>
      </c>
      <c r="F128" s="43">
        <v>17</v>
      </c>
      <c r="G128" s="43">
        <v>18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1</v>
      </c>
      <c r="P128" s="43">
        <v>17</v>
      </c>
      <c r="Q128" s="43">
        <v>18</v>
      </c>
    </row>
    <row r="129" spans="2:17" ht="20.100000000000001" customHeight="1" thickBot="1" x14ac:dyDescent="0.25">
      <c r="B129" s="4" t="s">
        <v>337</v>
      </c>
      <c r="C129" s="43">
        <v>0</v>
      </c>
      <c r="D129" s="43">
        <v>0</v>
      </c>
      <c r="E129" s="43">
        <v>3</v>
      </c>
      <c r="F129" s="43">
        <v>15</v>
      </c>
      <c r="G129" s="43">
        <v>18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3</v>
      </c>
      <c r="P129" s="43">
        <v>15</v>
      </c>
      <c r="Q129" s="43">
        <v>18</v>
      </c>
    </row>
    <row r="130" spans="2:17" ht="20.100000000000001" customHeight="1" thickBot="1" x14ac:dyDescent="0.25">
      <c r="B130" s="4" t="s">
        <v>338</v>
      </c>
      <c r="C130" s="43">
        <v>0</v>
      </c>
      <c r="D130" s="43">
        <v>0</v>
      </c>
      <c r="E130" s="43">
        <v>2</v>
      </c>
      <c r="F130" s="43">
        <v>17</v>
      </c>
      <c r="G130" s="43">
        <v>19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2</v>
      </c>
      <c r="P130" s="43">
        <v>17</v>
      </c>
      <c r="Q130" s="43">
        <v>19</v>
      </c>
    </row>
    <row r="131" spans="2:17" ht="20.100000000000001" customHeight="1" thickBot="1" x14ac:dyDescent="0.25">
      <c r="B131" s="4" t="s">
        <v>339</v>
      </c>
      <c r="C131" s="43">
        <v>0</v>
      </c>
      <c r="D131" s="43">
        <v>0</v>
      </c>
      <c r="E131" s="43">
        <v>0</v>
      </c>
      <c r="F131" s="43">
        <v>11</v>
      </c>
      <c r="G131" s="43">
        <v>11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11</v>
      </c>
      <c r="Q131" s="43">
        <v>11</v>
      </c>
    </row>
    <row r="132" spans="2:17" ht="20.100000000000001" customHeight="1" thickBot="1" x14ac:dyDescent="0.25">
      <c r="B132" s="4" t="s">
        <v>638</v>
      </c>
      <c r="C132" s="43">
        <v>0</v>
      </c>
      <c r="D132" s="43">
        <v>0</v>
      </c>
      <c r="E132" s="43">
        <v>26</v>
      </c>
      <c r="F132" s="43">
        <v>9</v>
      </c>
      <c r="G132" s="43">
        <v>35</v>
      </c>
      <c r="H132" s="43">
        <v>0</v>
      </c>
      <c r="I132" s="43">
        <v>0</v>
      </c>
      <c r="J132" s="43">
        <v>0</v>
      </c>
      <c r="K132" s="43">
        <v>1</v>
      </c>
      <c r="L132" s="43">
        <v>1</v>
      </c>
      <c r="M132" s="43">
        <v>0</v>
      </c>
      <c r="N132" s="43">
        <v>0</v>
      </c>
      <c r="O132" s="43">
        <v>26</v>
      </c>
      <c r="P132" s="43">
        <v>10</v>
      </c>
      <c r="Q132" s="43">
        <v>36</v>
      </c>
    </row>
    <row r="133" spans="2:17" ht="20.100000000000001" customHeight="1" thickBot="1" x14ac:dyDescent="0.25">
      <c r="B133" s="4" t="s">
        <v>340</v>
      </c>
      <c r="C133" s="43">
        <v>0</v>
      </c>
      <c r="D133" s="43">
        <v>0</v>
      </c>
      <c r="E133" s="43">
        <v>18</v>
      </c>
      <c r="F133" s="43">
        <v>47</v>
      </c>
      <c r="G133" s="43">
        <v>65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18</v>
      </c>
      <c r="P133" s="43">
        <v>47</v>
      </c>
      <c r="Q133" s="43">
        <v>65</v>
      </c>
    </row>
    <row r="134" spans="2:17" ht="20.100000000000001" customHeight="1" thickBot="1" x14ac:dyDescent="0.25">
      <c r="B134" s="4" t="s">
        <v>341</v>
      </c>
      <c r="C134" s="43">
        <v>5</v>
      </c>
      <c r="D134" s="43">
        <v>11</v>
      </c>
      <c r="E134" s="43">
        <v>91</v>
      </c>
      <c r="F134" s="43">
        <v>436</v>
      </c>
      <c r="G134" s="43">
        <v>543</v>
      </c>
      <c r="H134" s="43">
        <v>0</v>
      </c>
      <c r="I134" s="43">
        <v>1</v>
      </c>
      <c r="J134" s="43">
        <v>0</v>
      </c>
      <c r="K134" s="43">
        <v>4</v>
      </c>
      <c r="L134" s="43">
        <v>5</v>
      </c>
      <c r="M134" s="43">
        <v>5</v>
      </c>
      <c r="N134" s="43">
        <v>12</v>
      </c>
      <c r="O134" s="43">
        <v>91</v>
      </c>
      <c r="P134" s="43">
        <v>440</v>
      </c>
      <c r="Q134" s="43">
        <v>548</v>
      </c>
    </row>
    <row r="135" spans="2:17" ht="20.100000000000001" customHeight="1" thickBot="1" x14ac:dyDescent="0.25">
      <c r="B135" s="4" t="s">
        <v>342</v>
      </c>
      <c r="C135" s="43">
        <v>0</v>
      </c>
      <c r="D135" s="43">
        <v>2</v>
      </c>
      <c r="E135" s="43">
        <v>23</v>
      </c>
      <c r="F135" s="43">
        <v>27</v>
      </c>
      <c r="G135" s="43">
        <v>52</v>
      </c>
      <c r="H135" s="43">
        <v>0</v>
      </c>
      <c r="I135" s="43">
        <v>1</v>
      </c>
      <c r="J135" s="43">
        <v>0</v>
      </c>
      <c r="K135" s="43">
        <v>0</v>
      </c>
      <c r="L135" s="43">
        <v>1</v>
      </c>
      <c r="M135" s="43">
        <v>0</v>
      </c>
      <c r="N135" s="43">
        <v>3</v>
      </c>
      <c r="O135" s="43">
        <v>23</v>
      </c>
      <c r="P135" s="43">
        <v>27</v>
      </c>
      <c r="Q135" s="43">
        <v>53</v>
      </c>
    </row>
    <row r="136" spans="2:17" ht="20.100000000000001" customHeight="1" thickBot="1" x14ac:dyDescent="0.25">
      <c r="B136" s="4" t="s">
        <v>343</v>
      </c>
      <c r="C136" s="43">
        <v>8</v>
      </c>
      <c r="D136" s="43">
        <v>0</v>
      </c>
      <c r="E136" s="43">
        <v>95</v>
      </c>
      <c r="F136" s="43">
        <v>80</v>
      </c>
      <c r="G136" s="43">
        <v>183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8</v>
      </c>
      <c r="N136" s="43">
        <v>0</v>
      </c>
      <c r="O136" s="43">
        <v>95</v>
      </c>
      <c r="P136" s="43">
        <v>80</v>
      </c>
      <c r="Q136" s="43">
        <v>183</v>
      </c>
    </row>
    <row r="137" spans="2:17" ht="20.100000000000001" customHeight="1" thickBot="1" x14ac:dyDescent="0.25">
      <c r="B137" s="4" t="s">
        <v>344</v>
      </c>
      <c r="C137" s="43">
        <v>1</v>
      </c>
      <c r="D137" s="43">
        <v>1</v>
      </c>
      <c r="E137" s="43">
        <v>9</v>
      </c>
      <c r="F137" s="43">
        <v>20</v>
      </c>
      <c r="G137" s="43">
        <v>31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1</v>
      </c>
      <c r="N137" s="43">
        <v>1</v>
      </c>
      <c r="O137" s="43">
        <v>9</v>
      </c>
      <c r="P137" s="43">
        <v>20</v>
      </c>
      <c r="Q137" s="43">
        <v>31</v>
      </c>
    </row>
    <row r="138" spans="2:17" ht="20.100000000000001" customHeight="1" thickBot="1" x14ac:dyDescent="0.25">
      <c r="B138" s="4" t="s">
        <v>345</v>
      </c>
      <c r="C138" s="43">
        <v>0</v>
      </c>
      <c r="D138" s="43">
        <v>0</v>
      </c>
      <c r="E138" s="43">
        <v>22</v>
      </c>
      <c r="F138" s="43">
        <v>26</v>
      </c>
      <c r="G138" s="43">
        <v>48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22</v>
      </c>
      <c r="P138" s="43">
        <v>26</v>
      </c>
      <c r="Q138" s="43">
        <v>48</v>
      </c>
    </row>
    <row r="139" spans="2:17" ht="20.100000000000001" customHeight="1" thickBot="1" x14ac:dyDescent="0.25">
      <c r="B139" s="4" t="s">
        <v>346</v>
      </c>
      <c r="C139" s="43">
        <v>0</v>
      </c>
      <c r="D139" s="43">
        <v>0</v>
      </c>
      <c r="E139" s="43">
        <v>10</v>
      </c>
      <c r="F139" s="43">
        <v>80</v>
      </c>
      <c r="G139" s="43">
        <v>90</v>
      </c>
      <c r="H139" s="43">
        <v>0</v>
      </c>
      <c r="I139" s="43">
        <v>1</v>
      </c>
      <c r="J139" s="43">
        <v>0</v>
      </c>
      <c r="K139" s="43">
        <v>2</v>
      </c>
      <c r="L139" s="43">
        <v>3</v>
      </c>
      <c r="M139" s="43">
        <v>0</v>
      </c>
      <c r="N139" s="43">
        <v>1</v>
      </c>
      <c r="O139" s="43">
        <v>10</v>
      </c>
      <c r="P139" s="43">
        <v>82</v>
      </c>
      <c r="Q139" s="43">
        <v>93</v>
      </c>
    </row>
    <row r="140" spans="2:17" ht="20.100000000000001" customHeight="1" thickBot="1" x14ac:dyDescent="0.25">
      <c r="B140" s="4" t="s">
        <v>347</v>
      </c>
      <c r="C140" s="43">
        <v>2</v>
      </c>
      <c r="D140" s="43">
        <v>3</v>
      </c>
      <c r="E140" s="43">
        <v>31</v>
      </c>
      <c r="F140" s="43">
        <v>40</v>
      </c>
      <c r="G140" s="43">
        <v>76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2</v>
      </c>
      <c r="N140" s="43">
        <v>3</v>
      </c>
      <c r="O140" s="43">
        <v>31</v>
      </c>
      <c r="P140" s="43">
        <v>40</v>
      </c>
      <c r="Q140" s="43">
        <v>76</v>
      </c>
    </row>
    <row r="141" spans="2:17" ht="20.100000000000001" customHeight="1" thickBot="1" x14ac:dyDescent="0.25">
      <c r="B141" s="4" t="s">
        <v>348</v>
      </c>
      <c r="C141" s="43">
        <v>2</v>
      </c>
      <c r="D141" s="43">
        <v>0</v>
      </c>
      <c r="E141" s="43">
        <v>4</v>
      </c>
      <c r="F141" s="43">
        <v>6</v>
      </c>
      <c r="G141" s="43">
        <v>12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2</v>
      </c>
      <c r="N141" s="43">
        <v>0</v>
      </c>
      <c r="O141" s="43">
        <v>4</v>
      </c>
      <c r="P141" s="43">
        <v>6</v>
      </c>
      <c r="Q141" s="43">
        <v>12</v>
      </c>
    </row>
    <row r="142" spans="2:17" ht="20.100000000000001" customHeight="1" thickBot="1" x14ac:dyDescent="0.25">
      <c r="B142" s="4" t="s">
        <v>349</v>
      </c>
      <c r="C142" s="43">
        <v>0</v>
      </c>
      <c r="D142" s="43">
        <v>0</v>
      </c>
      <c r="E142" s="43">
        <v>21</v>
      </c>
      <c r="F142" s="43">
        <v>14</v>
      </c>
      <c r="G142" s="43">
        <v>35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21</v>
      </c>
      <c r="P142" s="43">
        <v>14</v>
      </c>
      <c r="Q142" s="43">
        <v>35</v>
      </c>
    </row>
    <row r="143" spans="2:17" ht="20.100000000000001" customHeight="1" thickBot="1" x14ac:dyDescent="0.25">
      <c r="B143" s="4" t="s">
        <v>350</v>
      </c>
      <c r="C143" s="43">
        <v>1</v>
      </c>
      <c r="D143" s="43">
        <v>3</v>
      </c>
      <c r="E143" s="43">
        <v>24</v>
      </c>
      <c r="F143" s="43">
        <v>42</v>
      </c>
      <c r="G143" s="43">
        <v>70</v>
      </c>
      <c r="H143" s="43">
        <v>0</v>
      </c>
      <c r="I143" s="43">
        <v>1</v>
      </c>
      <c r="J143" s="43">
        <v>0</v>
      </c>
      <c r="K143" s="43">
        <v>0</v>
      </c>
      <c r="L143" s="43">
        <v>1</v>
      </c>
      <c r="M143" s="43">
        <v>1</v>
      </c>
      <c r="N143" s="43">
        <v>4</v>
      </c>
      <c r="O143" s="43">
        <v>24</v>
      </c>
      <c r="P143" s="43">
        <v>42</v>
      </c>
      <c r="Q143" s="43">
        <v>71</v>
      </c>
    </row>
    <row r="144" spans="2:17" ht="20.100000000000001" customHeight="1" thickBot="1" x14ac:dyDescent="0.25">
      <c r="B144" s="4" t="s">
        <v>351</v>
      </c>
      <c r="C144" s="43">
        <v>0</v>
      </c>
      <c r="D144" s="43">
        <v>0</v>
      </c>
      <c r="E144" s="43">
        <v>7</v>
      </c>
      <c r="F144" s="43">
        <v>1</v>
      </c>
      <c r="G144" s="43">
        <v>8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7</v>
      </c>
      <c r="P144" s="43">
        <v>1</v>
      </c>
      <c r="Q144" s="43">
        <v>8</v>
      </c>
    </row>
    <row r="145" spans="2:17" ht="20.100000000000001" customHeight="1" thickBot="1" x14ac:dyDescent="0.25">
      <c r="B145" s="4" t="s">
        <v>352</v>
      </c>
      <c r="C145" s="43">
        <v>0</v>
      </c>
      <c r="D145" s="43">
        <v>1</v>
      </c>
      <c r="E145" s="43">
        <v>1</v>
      </c>
      <c r="F145" s="43">
        <v>4</v>
      </c>
      <c r="G145" s="43">
        <v>6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1</v>
      </c>
      <c r="O145" s="43">
        <v>1</v>
      </c>
      <c r="P145" s="43">
        <v>4</v>
      </c>
      <c r="Q145" s="43">
        <v>6</v>
      </c>
    </row>
    <row r="146" spans="2:17" ht="20.100000000000001" customHeight="1" thickBot="1" x14ac:dyDescent="0.25">
      <c r="B146" s="4" t="s">
        <v>353</v>
      </c>
      <c r="C146" s="43">
        <v>0</v>
      </c>
      <c r="D146" s="43">
        <v>0</v>
      </c>
      <c r="E146" s="43">
        <v>3</v>
      </c>
      <c r="F146" s="43">
        <v>3</v>
      </c>
      <c r="G146" s="43">
        <v>6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3</v>
      </c>
      <c r="P146" s="43">
        <v>3</v>
      </c>
      <c r="Q146" s="43">
        <v>6</v>
      </c>
    </row>
    <row r="147" spans="2:17" ht="20.100000000000001" customHeight="1" thickBot="1" x14ac:dyDescent="0.25">
      <c r="B147" s="4" t="s">
        <v>178</v>
      </c>
      <c r="C147" s="43">
        <v>2</v>
      </c>
      <c r="D147" s="43">
        <v>0</v>
      </c>
      <c r="E147" s="43">
        <v>60</v>
      </c>
      <c r="F147" s="43">
        <v>45</v>
      </c>
      <c r="G147" s="43">
        <v>107</v>
      </c>
      <c r="H147" s="43">
        <v>0</v>
      </c>
      <c r="I147" s="43">
        <v>1</v>
      </c>
      <c r="J147" s="43">
        <v>0</v>
      </c>
      <c r="K147" s="43">
        <v>0</v>
      </c>
      <c r="L147" s="43">
        <v>1</v>
      </c>
      <c r="M147" s="43">
        <v>2</v>
      </c>
      <c r="N147" s="43">
        <v>1</v>
      </c>
      <c r="O147" s="43">
        <v>60</v>
      </c>
      <c r="P147" s="43">
        <v>45</v>
      </c>
      <c r="Q147" s="43">
        <v>108</v>
      </c>
    </row>
    <row r="148" spans="2:17" ht="20.100000000000001" customHeight="1" thickBot="1" x14ac:dyDescent="0.25">
      <c r="B148" s="4" t="s">
        <v>354</v>
      </c>
      <c r="C148" s="43">
        <v>0</v>
      </c>
      <c r="D148" s="43">
        <v>0</v>
      </c>
      <c r="E148" s="43">
        <v>10</v>
      </c>
      <c r="F148" s="43">
        <v>2</v>
      </c>
      <c r="G148" s="43">
        <v>12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10</v>
      </c>
      <c r="P148" s="43">
        <v>2</v>
      </c>
      <c r="Q148" s="43">
        <v>12</v>
      </c>
    </row>
    <row r="149" spans="2:17" ht="20.100000000000001" customHeight="1" thickBot="1" x14ac:dyDescent="0.25">
      <c r="B149" s="4" t="s">
        <v>355</v>
      </c>
      <c r="C149" s="43">
        <v>1</v>
      </c>
      <c r="D149" s="43">
        <v>0</v>
      </c>
      <c r="E149" s="43">
        <v>6</v>
      </c>
      <c r="F149" s="43">
        <v>13</v>
      </c>
      <c r="G149" s="43">
        <v>20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1</v>
      </c>
      <c r="N149" s="43">
        <v>0</v>
      </c>
      <c r="O149" s="43">
        <v>6</v>
      </c>
      <c r="P149" s="43">
        <v>13</v>
      </c>
      <c r="Q149" s="43">
        <v>20</v>
      </c>
    </row>
    <row r="150" spans="2:17" ht="20.100000000000001" customHeight="1" thickBot="1" x14ac:dyDescent="0.25">
      <c r="B150" s="4" t="s">
        <v>356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</row>
    <row r="151" spans="2:17" ht="20.100000000000001" customHeight="1" thickBot="1" x14ac:dyDescent="0.25">
      <c r="B151" s="4" t="s">
        <v>357</v>
      </c>
      <c r="C151" s="43">
        <v>1</v>
      </c>
      <c r="D151" s="43">
        <v>0</v>
      </c>
      <c r="E151" s="43">
        <v>41</v>
      </c>
      <c r="F151" s="43">
        <v>20</v>
      </c>
      <c r="G151" s="43">
        <v>62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1</v>
      </c>
      <c r="N151" s="43">
        <v>0</v>
      </c>
      <c r="O151" s="43">
        <v>41</v>
      </c>
      <c r="P151" s="43">
        <v>20</v>
      </c>
      <c r="Q151" s="43">
        <v>62</v>
      </c>
    </row>
    <row r="152" spans="2:17" ht="20.100000000000001" customHeight="1" thickBot="1" x14ac:dyDescent="0.25">
      <c r="B152" s="4" t="s">
        <v>358</v>
      </c>
      <c r="C152" s="43">
        <v>0</v>
      </c>
      <c r="D152" s="43">
        <v>0</v>
      </c>
      <c r="E152" s="43">
        <v>4</v>
      </c>
      <c r="F152" s="43">
        <v>40</v>
      </c>
      <c r="G152" s="43">
        <v>44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4</v>
      </c>
      <c r="P152" s="43">
        <v>40</v>
      </c>
      <c r="Q152" s="43">
        <v>44</v>
      </c>
    </row>
    <row r="153" spans="2:17" ht="20.100000000000001" customHeight="1" thickBot="1" x14ac:dyDescent="0.25">
      <c r="B153" s="4" t="s">
        <v>359</v>
      </c>
      <c r="C153" s="43">
        <v>0</v>
      </c>
      <c r="D153" s="43">
        <v>0</v>
      </c>
      <c r="E153" s="43">
        <v>17</v>
      </c>
      <c r="F153" s="43">
        <v>12</v>
      </c>
      <c r="G153" s="43">
        <v>29</v>
      </c>
      <c r="H153" s="43">
        <v>0</v>
      </c>
      <c r="I153" s="43">
        <v>0</v>
      </c>
      <c r="J153" s="43">
        <v>0</v>
      </c>
      <c r="K153" s="43">
        <v>1</v>
      </c>
      <c r="L153" s="43">
        <v>1</v>
      </c>
      <c r="M153" s="43">
        <v>0</v>
      </c>
      <c r="N153" s="43">
        <v>0</v>
      </c>
      <c r="O153" s="43">
        <v>17</v>
      </c>
      <c r="P153" s="43">
        <v>13</v>
      </c>
      <c r="Q153" s="43">
        <v>30</v>
      </c>
    </row>
    <row r="154" spans="2:17" ht="20.100000000000001" customHeight="1" thickBot="1" x14ac:dyDescent="0.25">
      <c r="B154" s="4" t="s">
        <v>360</v>
      </c>
      <c r="C154" s="43">
        <v>0</v>
      </c>
      <c r="D154" s="43">
        <v>0</v>
      </c>
      <c r="E154" s="43">
        <v>6</v>
      </c>
      <c r="F154" s="43">
        <v>0</v>
      </c>
      <c r="G154" s="43">
        <v>6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6</v>
      </c>
      <c r="P154" s="43">
        <v>0</v>
      </c>
      <c r="Q154" s="43">
        <v>6</v>
      </c>
    </row>
    <row r="155" spans="2:17" ht="20.100000000000001" customHeight="1" thickBot="1" x14ac:dyDescent="0.25">
      <c r="B155" s="4" t="s">
        <v>361</v>
      </c>
      <c r="C155" s="43">
        <v>0</v>
      </c>
      <c r="D155" s="43">
        <v>0</v>
      </c>
      <c r="E155" s="43">
        <v>8</v>
      </c>
      <c r="F155" s="43">
        <v>10</v>
      </c>
      <c r="G155" s="43">
        <v>18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8</v>
      </c>
      <c r="P155" s="43">
        <v>10</v>
      </c>
      <c r="Q155" s="43">
        <v>18</v>
      </c>
    </row>
    <row r="156" spans="2:17" ht="20.100000000000001" customHeight="1" thickBot="1" x14ac:dyDescent="0.25">
      <c r="B156" s="4" t="s">
        <v>362</v>
      </c>
      <c r="C156" s="43">
        <v>0</v>
      </c>
      <c r="D156" s="43">
        <v>0</v>
      </c>
      <c r="E156" s="43">
        <v>0</v>
      </c>
      <c r="F156" s="43">
        <v>42</v>
      </c>
      <c r="G156" s="43">
        <v>42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42</v>
      </c>
      <c r="Q156" s="43">
        <v>42</v>
      </c>
    </row>
    <row r="157" spans="2:17" ht="20.100000000000001" customHeight="1" thickBot="1" x14ac:dyDescent="0.25">
      <c r="B157" s="4" t="s">
        <v>363</v>
      </c>
      <c r="C157" s="43">
        <v>0</v>
      </c>
      <c r="D157" s="43">
        <v>0</v>
      </c>
      <c r="E157" s="43">
        <v>36</v>
      </c>
      <c r="F157" s="43">
        <v>22</v>
      </c>
      <c r="G157" s="43">
        <v>58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36</v>
      </c>
      <c r="P157" s="43">
        <v>22</v>
      </c>
      <c r="Q157" s="43">
        <v>58</v>
      </c>
    </row>
    <row r="158" spans="2:17" ht="20.100000000000001" customHeight="1" thickBot="1" x14ac:dyDescent="0.25">
      <c r="B158" s="4" t="s">
        <v>364</v>
      </c>
      <c r="C158" s="43">
        <v>0</v>
      </c>
      <c r="D158" s="43">
        <v>0</v>
      </c>
      <c r="E158" s="43">
        <v>14</v>
      </c>
      <c r="F158" s="43">
        <v>13</v>
      </c>
      <c r="G158" s="43">
        <v>27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14</v>
      </c>
      <c r="P158" s="43">
        <v>13</v>
      </c>
      <c r="Q158" s="43">
        <v>27</v>
      </c>
    </row>
    <row r="159" spans="2:17" ht="20.100000000000001" customHeight="1" thickBot="1" x14ac:dyDescent="0.25">
      <c r="B159" s="4" t="s">
        <v>365</v>
      </c>
      <c r="C159" s="43">
        <v>4</v>
      </c>
      <c r="D159" s="43">
        <v>1</v>
      </c>
      <c r="E159" s="43">
        <v>105</v>
      </c>
      <c r="F159" s="43">
        <v>33</v>
      </c>
      <c r="G159" s="43">
        <v>143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4</v>
      </c>
      <c r="N159" s="43">
        <v>1</v>
      </c>
      <c r="O159" s="43">
        <v>105</v>
      </c>
      <c r="P159" s="43">
        <v>33</v>
      </c>
      <c r="Q159" s="43">
        <v>143</v>
      </c>
    </row>
    <row r="160" spans="2:17" ht="20.100000000000001" customHeight="1" thickBot="1" x14ac:dyDescent="0.25">
      <c r="B160" s="4" t="s">
        <v>366</v>
      </c>
      <c r="C160" s="43">
        <v>0</v>
      </c>
      <c r="D160" s="43">
        <v>0</v>
      </c>
      <c r="E160" s="43">
        <v>0</v>
      </c>
      <c r="F160" s="43">
        <v>1</v>
      </c>
      <c r="G160" s="43">
        <v>1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1</v>
      </c>
      <c r="Q160" s="43">
        <v>1</v>
      </c>
    </row>
    <row r="161" spans="2:17" ht="20.100000000000001" customHeight="1" thickBot="1" x14ac:dyDescent="0.25">
      <c r="B161" s="4" t="s">
        <v>367</v>
      </c>
      <c r="C161" s="43">
        <v>0</v>
      </c>
      <c r="D161" s="43">
        <v>0</v>
      </c>
      <c r="E161" s="43">
        <v>4</v>
      </c>
      <c r="F161" s="43">
        <v>0</v>
      </c>
      <c r="G161" s="43">
        <v>4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4</v>
      </c>
      <c r="P161" s="43">
        <v>0</v>
      </c>
      <c r="Q161" s="43">
        <v>4</v>
      </c>
    </row>
    <row r="162" spans="2:17" ht="20.100000000000001" customHeight="1" thickBot="1" x14ac:dyDescent="0.25">
      <c r="B162" s="4" t="s">
        <v>368</v>
      </c>
      <c r="C162" s="43">
        <v>0</v>
      </c>
      <c r="D162" s="43">
        <v>0</v>
      </c>
      <c r="E162" s="43">
        <v>15</v>
      </c>
      <c r="F162" s="43">
        <v>10</v>
      </c>
      <c r="G162" s="43">
        <v>25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15</v>
      </c>
      <c r="P162" s="43">
        <v>10</v>
      </c>
      <c r="Q162" s="43">
        <v>25</v>
      </c>
    </row>
    <row r="163" spans="2:17" ht="20.100000000000001" customHeight="1" thickBot="1" x14ac:dyDescent="0.25">
      <c r="B163" s="4" t="s">
        <v>369</v>
      </c>
      <c r="C163" s="43">
        <v>0</v>
      </c>
      <c r="D163" s="43">
        <v>0</v>
      </c>
      <c r="E163" s="43">
        <v>15</v>
      </c>
      <c r="F163" s="43">
        <v>5</v>
      </c>
      <c r="G163" s="43">
        <v>20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15</v>
      </c>
      <c r="P163" s="43">
        <v>5</v>
      </c>
      <c r="Q163" s="43">
        <v>20</v>
      </c>
    </row>
    <row r="164" spans="2:17" ht="20.100000000000001" customHeight="1" thickBot="1" x14ac:dyDescent="0.25">
      <c r="B164" s="4" t="s">
        <v>639</v>
      </c>
      <c r="C164" s="43">
        <v>0</v>
      </c>
      <c r="D164" s="43">
        <v>0</v>
      </c>
      <c r="E164" s="43">
        <v>0</v>
      </c>
      <c r="F164" s="43">
        <v>8</v>
      </c>
      <c r="G164" s="43">
        <v>8</v>
      </c>
      <c r="H164" s="43">
        <v>0</v>
      </c>
      <c r="I164" s="43">
        <v>0</v>
      </c>
      <c r="J164" s="43">
        <v>0</v>
      </c>
      <c r="K164" s="43">
        <v>1</v>
      </c>
      <c r="L164" s="43">
        <v>1</v>
      </c>
      <c r="M164" s="43">
        <v>0</v>
      </c>
      <c r="N164" s="43">
        <v>0</v>
      </c>
      <c r="O164" s="43">
        <v>0</v>
      </c>
      <c r="P164" s="43">
        <v>9</v>
      </c>
      <c r="Q164" s="43">
        <v>9</v>
      </c>
    </row>
    <row r="165" spans="2:17" ht="20.100000000000001" customHeight="1" thickBot="1" x14ac:dyDescent="0.25">
      <c r="B165" s="4" t="s">
        <v>370</v>
      </c>
      <c r="C165" s="43">
        <v>0</v>
      </c>
      <c r="D165" s="43">
        <v>0</v>
      </c>
      <c r="E165" s="43">
        <v>1</v>
      </c>
      <c r="F165" s="43">
        <v>7</v>
      </c>
      <c r="G165" s="43">
        <v>8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1</v>
      </c>
      <c r="P165" s="43">
        <v>7</v>
      </c>
      <c r="Q165" s="43">
        <v>8</v>
      </c>
    </row>
    <row r="166" spans="2:17" ht="20.100000000000001" customHeight="1" thickBot="1" x14ac:dyDescent="0.25">
      <c r="B166" s="4" t="s">
        <v>371</v>
      </c>
      <c r="C166" s="43">
        <v>0</v>
      </c>
      <c r="D166" s="43">
        <v>0</v>
      </c>
      <c r="E166" s="43">
        <v>0</v>
      </c>
      <c r="F166" s="43">
        <v>11</v>
      </c>
      <c r="G166" s="43">
        <v>11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11</v>
      </c>
      <c r="Q166" s="43">
        <v>11</v>
      </c>
    </row>
    <row r="167" spans="2:17" ht="20.100000000000001" customHeight="1" thickBot="1" x14ac:dyDescent="0.25">
      <c r="B167" s="4" t="s">
        <v>179</v>
      </c>
      <c r="C167" s="43">
        <v>0</v>
      </c>
      <c r="D167" s="43">
        <v>12</v>
      </c>
      <c r="E167" s="43">
        <v>0</v>
      </c>
      <c r="F167" s="43">
        <v>17</v>
      </c>
      <c r="G167" s="43">
        <v>29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12</v>
      </c>
      <c r="O167" s="43">
        <v>0</v>
      </c>
      <c r="P167" s="43">
        <v>17</v>
      </c>
      <c r="Q167" s="43">
        <v>29</v>
      </c>
    </row>
    <row r="168" spans="2:17" ht="20.100000000000001" customHeight="1" thickBot="1" x14ac:dyDescent="0.25">
      <c r="B168" s="4" t="s">
        <v>372</v>
      </c>
      <c r="C168" s="43">
        <v>0</v>
      </c>
      <c r="D168" s="43">
        <v>0</v>
      </c>
      <c r="E168" s="43">
        <v>0</v>
      </c>
      <c r="F168" s="43">
        <v>2</v>
      </c>
      <c r="G168" s="43">
        <v>2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2</v>
      </c>
      <c r="Q168" s="43">
        <v>2</v>
      </c>
    </row>
    <row r="169" spans="2:17" ht="20.100000000000001" customHeight="1" thickBot="1" x14ac:dyDescent="0.25">
      <c r="B169" s="4" t="s">
        <v>180</v>
      </c>
      <c r="C169" s="43">
        <v>1</v>
      </c>
      <c r="D169" s="43">
        <v>0</v>
      </c>
      <c r="E169" s="43">
        <v>45</v>
      </c>
      <c r="F169" s="43">
        <v>30</v>
      </c>
      <c r="G169" s="43">
        <v>76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1</v>
      </c>
      <c r="N169" s="43">
        <v>0</v>
      </c>
      <c r="O169" s="43">
        <v>45</v>
      </c>
      <c r="P169" s="43">
        <v>30</v>
      </c>
      <c r="Q169" s="43">
        <v>76</v>
      </c>
    </row>
    <row r="170" spans="2:17" ht="20.100000000000001" customHeight="1" thickBot="1" x14ac:dyDescent="0.25">
      <c r="B170" s="4" t="s">
        <v>373</v>
      </c>
      <c r="C170" s="43">
        <v>0</v>
      </c>
      <c r="D170" s="43">
        <v>0</v>
      </c>
      <c r="E170" s="43">
        <v>0</v>
      </c>
      <c r="F170" s="43">
        <v>55</v>
      </c>
      <c r="G170" s="43">
        <v>55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55</v>
      </c>
      <c r="Q170" s="43">
        <v>55</v>
      </c>
    </row>
    <row r="171" spans="2:17" ht="20.100000000000001" customHeight="1" thickBot="1" x14ac:dyDescent="0.25">
      <c r="B171" s="4" t="s">
        <v>374</v>
      </c>
      <c r="C171" s="43">
        <v>0</v>
      </c>
      <c r="D171" s="43">
        <v>0</v>
      </c>
      <c r="E171" s="43">
        <v>0</v>
      </c>
      <c r="F171" s="43">
        <v>2</v>
      </c>
      <c r="G171" s="43">
        <v>2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2</v>
      </c>
      <c r="Q171" s="43">
        <v>2</v>
      </c>
    </row>
    <row r="172" spans="2:17" ht="20.100000000000001" customHeight="1" thickBot="1" x14ac:dyDescent="0.25">
      <c r="B172" s="4" t="s">
        <v>375</v>
      </c>
      <c r="C172" s="43">
        <v>0</v>
      </c>
      <c r="D172" s="43">
        <v>0</v>
      </c>
      <c r="E172" s="43">
        <v>0</v>
      </c>
      <c r="F172" s="43">
        <v>10</v>
      </c>
      <c r="G172" s="43">
        <v>10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10</v>
      </c>
      <c r="Q172" s="43">
        <v>10</v>
      </c>
    </row>
    <row r="173" spans="2:17" ht="20.100000000000001" customHeight="1" thickBot="1" x14ac:dyDescent="0.25">
      <c r="B173" s="4" t="s">
        <v>376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</row>
    <row r="174" spans="2:17" ht="20.100000000000001" customHeight="1" thickBot="1" x14ac:dyDescent="0.25">
      <c r="B174" s="4" t="s">
        <v>377</v>
      </c>
      <c r="C174" s="43">
        <v>0</v>
      </c>
      <c r="D174" s="43">
        <v>0</v>
      </c>
      <c r="E174" s="43">
        <v>0</v>
      </c>
      <c r="F174" s="43">
        <v>8</v>
      </c>
      <c r="G174" s="43">
        <v>8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8</v>
      </c>
      <c r="Q174" s="43">
        <v>8</v>
      </c>
    </row>
    <row r="175" spans="2:17" ht="20.100000000000001" customHeight="1" thickBot="1" x14ac:dyDescent="0.25">
      <c r="B175" s="4" t="s">
        <v>378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</row>
    <row r="176" spans="2:17" ht="20.100000000000001" customHeight="1" thickBot="1" x14ac:dyDescent="0.25">
      <c r="B176" s="4" t="s">
        <v>379</v>
      </c>
      <c r="C176" s="43">
        <v>0</v>
      </c>
      <c r="D176" s="43">
        <v>0</v>
      </c>
      <c r="E176" s="43">
        <v>0</v>
      </c>
      <c r="F176" s="43">
        <v>3</v>
      </c>
      <c r="G176" s="43">
        <v>3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3</v>
      </c>
      <c r="Q176" s="43">
        <v>3</v>
      </c>
    </row>
    <row r="177" spans="2:17" ht="20.100000000000001" customHeight="1" thickBot="1" x14ac:dyDescent="0.25">
      <c r="B177" s="4" t="s">
        <v>181</v>
      </c>
      <c r="C177" s="43">
        <v>0</v>
      </c>
      <c r="D177" s="43">
        <v>0</v>
      </c>
      <c r="E177" s="43">
        <v>3</v>
      </c>
      <c r="F177" s="43">
        <v>92</v>
      </c>
      <c r="G177" s="43">
        <v>95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3</v>
      </c>
      <c r="P177" s="43">
        <v>92</v>
      </c>
      <c r="Q177" s="43">
        <v>95</v>
      </c>
    </row>
    <row r="178" spans="2:17" ht="20.100000000000001" customHeight="1" thickBot="1" x14ac:dyDescent="0.25">
      <c r="B178" s="4" t="s">
        <v>380</v>
      </c>
      <c r="C178" s="43">
        <v>0</v>
      </c>
      <c r="D178" s="43">
        <v>0</v>
      </c>
      <c r="E178" s="43">
        <v>0</v>
      </c>
      <c r="F178" s="43">
        <v>4</v>
      </c>
      <c r="G178" s="43">
        <v>4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4</v>
      </c>
      <c r="Q178" s="43">
        <v>4</v>
      </c>
    </row>
    <row r="179" spans="2:17" ht="20.100000000000001" customHeight="1" thickBot="1" x14ac:dyDescent="0.25">
      <c r="B179" s="4" t="s">
        <v>381</v>
      </c>
      <c r="C179" s="43">
        <v>0</v>
      </c>
      <c r="D179" s="43">
        <v>0</v>
      </c>
      <c r="E179" s="43">
        <v>7</v>
      </c>
      <c r="F179" s="43">
        <v>43</v>
      </c>
      <c r="G179" s="43">
        <v>50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7</v>
      </c>
      <c r="P179" s="43">
        <v>43</v>
      </c>
      <c r="Q179" s="43">
        <v>50</v>
      </c>
    </row>
    <row r="180" spans="2:17" ht="20.100000000000001" customHeight="1" thickBot="1" x14ac:dyDescent="0.25">
      <c r="B180" s="4" t="s">
        <v>382</v>
      </c>
      <c r="C180" s="43">
        <v>0</v>
      </c>
      <c r="D180" s="43">
        <v>0</v>
      </c>
      <c r="E180" s="43">
        <v>0</v>
      </c>
      <c r="F180" s="43">
        <v>17</v>
      </c>
      <c r="G180" s="43">
        <v>17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17</v>
      </c>
      <c r="Q180" s="43">
        <v>17</v>
      </c>
    </row>
    <row r="181" spans="2:17" ht="20.100000000000001" customHeight="1" thickBot="1" x14ac:dyDescent="0.25">
      <c r="B181" s="4" t="s">
        <v>383</v>
      </c>
      <c r="C181" s="43">
        <v>0</v>
      </c>
      <c r="D181" s="43">
        <v>0</v>
      </c>
      <c r="E181" s="43">
        <v>0</v>
      </c>
      <c r="F181" s="43">
        <v>5</v>
      </c>
      <c r="G181" s="43">
        <v>5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5</v>
      </c>
      <c r="Q181" s="43">
        <v>5</v>
      </c>
    </row>
    <row r="182" spans="2:17" ht="20.100000000000001" customHeight="1" thickBot="1" x14ac:dyDescent="0.25">
      <c r="B182" s="4" t="s">
        <v>384</v>
      </c>
      <c r="C182" s="43">
        <v>0</v>
      </c>
      <c r="D182" s="43">
        <v>0</v>
      </c>
      <c r="E182" s="43">
        <v>0</v>
      </c>
      <c r="F182" s="43">
        <v>3</v>
      </c>
      <c r="G182" s="43">
        <v>3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3</v>
      </c>
      <c r="Q182" s="43">
        <v>3</v>
      </c>
    </row>
    <row r="183" spans="2:17" ht="20.100000000000001" customHeight="1" thickBot="1" x14ac:dyDescent="0.25">
      <c r="B183" s="4" t="s">
        <v>182</v>
      </c>
      <c r="C183" s="43">
        <v>0</v>
      </c>
      <c r="D183" s="43">
        <v>0</v>
      </c>
      <c r="E183" s="43">
        <v>0</v>
      </c>
      <c r="F183" s="43">
        <v>44</v>
      </c>
      <c r="G183" s="43">
        <v>44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44</v>
      </c>
      <c r="Q183" s="43">
        <v>44</v>
      </c>
    </row>
    <row r="184" spans="2:17" ht="20.100000000000001" customHeight="1" thickBot="1" x14ac:dyDescent="0.25">
      <c r="B184" s="4" t="s">
        <v>385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</row>
    <row r="185" spans="2:17" ht="20.100000000000001" customHeight="1" thickBot="1" x14ac:dyDescent="0.25">
      <c r="B185" s="4" t="s">
        <v>386</v>
      </c>
      <c r="C185" s="43">
        <v>0</v>
      </c>
      <c r="D185" s="43">
        <v>0</v>
      </c>
      <c r="E185" s="43">
        <v>0</v>
      </c>
      <c r="F185" s="43">
        <v>2</v>
      </c>
      <c r="G185" s="43">
        <v>2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2</v>
      </c>
      <c r="Q185" s="43">
        <v>2</v>
      </c>
    </row>
    <row r="186" spans="2:17" ht="20.100000000000001" customHeight="1" thickBot="1" x14ac:dyDescent="0.25">
      <c r="B186" s="4" t="s">
        <v>183</v>
      </c>
      <c r="C186" s="43">
        <v>0</v>
      </c>
      <c r="D186" s="43">
        <v>0</v>
      </c>
      <c r="E186" s="43">
        <v>0</v>
      </c>
      <c r="F186" s="43">
        <v>117</v>
      </c>
      <c r="G186" s="43">
        <v>117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117</v>
      </c>
      <c r="Q186" s="43">
        <v>117</v>
      </c>
    </row>
    <row r="187" spans="2:17" ht="20.100000000000001" customHeight="1" thickBot="1" x14ac:dyDescent="0.25">
      <c r="B187" s="4" t="s">
        <v>387</v>
      </c>
      <c r="C187" s="43">
        <v>0</v>
      </c>
      <c r="D187" s="43">
        <v>0</v>
      </c>
      <c r="E187" s="43">
        <v>0</v>
      </c>
      <c r="F187" s="43">
        <v>9</v>
      </c>
      <c r="G187" s="43">
        <v>9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9</v>
      </c>
      <c r="Q187" s="43">
        <v>9</v>
      </c>
    </row>
    <row r="188" spans="2:17" ht="20.100000000000001" customHeight="1" thickBot="1" x14ac:dyDescent="0.25">
      <c r="B188" s="4" t="s">
        <v>388</v>
      </c>
      <c r="C188" s="43">
        <v>0</v>
      </c>
      <c r="D188" s="43">
        <v>0</v>
      </c>
      <c r="E188" s="43">
        <v>0</v>
      </c>
      <c r="F188" s="43">
        <v>1</v>
      </c>
      <c r="G188" s="43">
        <v>1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1</v>
      </c>
      <c r="Q188" s="43">
        <v>1</v>
      </c>
    </row>
    <row r="189" spans="2:17" ht="20.100000000000001" customHeight="1" thickBot="1" x14ac:dyDescent="0.25">
      <c r="B189" s="4" t="s">
        <v>389</v>
      </c>
      <c r="C189" s="43">
        <v>0</v>
      </c>
      <c r="D189" s="43">
        <v>0</v>
      </c>
      <c r="E189" s="43">
        <v>3</v>
      </c>
      <c r="F189" s="43">
        <v>9</v>
      </c>
      <c r="G189" s="43">
        <v>12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3</v>
      </c>
      <c r="P189" s="43">
        <v>9</v>
      </c>
      <c r="Q189" s="43">
        <v>12</v>
      </c>
    </row>
    <row r="190" spans="2:17" ht="20.100000000000001" customHeight="1" thickBot="1" x14ac:dyDescent="0.25">
      <c r="B190" s="4" t="s">
        <v>390</v>
      </c>
      <c r="C190" s="43">
        <v>0</v>
      </c>
      <c r="D190" s="43">
        <v>0</v>
      </c>
      <c r="E190" s="43">
        <v>1</v>
      </c>
      <c r="F190" s="43">
        <v>2</v>
      </c>
      <c r="G190" s="43">
        <v>3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1</v>
      </c>
      <c r="P190" s="43">
        <v>2</v>
      </c>
      <c r="Q190" s="43">
        <v>3</v>
      </c>
    </row>
    <row r="191" spans="2:17" ht="20.100000000000001" customHeight="1" thickBot="1" x14ac:dyDescent="0.25">
      <c r="B191" s="4" t="s">
        <v>184</v>
      </c>
      <c r="C191" s="43">
        <v>0</v>
      </c>
      <c r="D191" s="43">
        <v>0</v>
      </c>
      <c r="E191" s="43">
        <v>155</v>
      </c>
      <c r="F191" s="43">
        <v>16</v>
      </c>
      <c r="G191" s="43">
        <v>171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155</v>
      </c>
      <c r="P191" s="43">
        <v>16</v>
      </c>
      <c r="Q191" s="43">
        <v>171</v>
      </c>
    </row>
    <row r="192" spans="2:17" ht="20.100000000000001" customHeight="1" thickBot="1" x14ac:dyDescent="0.25">
      <c r="B192" s="4" t="s">
        <v>391</v>
      </c>
      <c r="C192" s="43">
        <v>0</v>
      </c>
      <c r="D192" s="43">
        <v>0</v>
      </c>
      <c r="E192" s="43">
        <v>0</v>
      </c>
      <c r="F192" s="43">
        <v>16</v>
      </c>
      <c r="G192" s="43">
        <v>16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16</v>
      </c>
      <c r="Q192" s="43">
        <v>16</v>
      </c>
    </row>
    <row r="193" spans="2:17" ht="20.100000000000001" customHeight="1" thickBot="1" x14ac:dyDescent="0.25">
      <c r="B193" s="4" t="s">
        <v>392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</row>
    <row r="194" spans="2:17" ht="20.100000000000001" customHeight="1" thickBot="1" x14ac:dyDescent="0.25">
      <c r="B194" s="4" t="s">
        <v>393</v>
      </c>
      <c r="C194" s="43">
        <v>0</v>
      </c>
      <c r="D194" s="43">
        <v>0</v>
      </c>
      <c r="E194" s="43">
        <v>0</v>
      </c>
      <c r="F194" s="43">
        <v>4</v>
      </c>
      <c r="G194" s="43">
        <v>4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4</v>
      </c>
      <c r="Q194" s="43">
        <v>4</v>
      </c>
    </row>
    <row r="195" spans="2:17" ht="20.100000000000001" customHeight="1" thickBot="1" x14ac:dyDescent="0.25">
      <c r="B195" s="4" t="s">
        <v>394</v>
      </c>
      <c r="C195" s="43">
        <v>0</v>
      </c>
      <c r="D195" s="43">
        <v>0</v>
      </c>
      <c r="E195" s="43">
        <v>1</v>
      </c>
      <c r="F195" s="43">
        <v>0</v>
      </c>
      <c r="G195" s="43">
        <v>1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1</v>
      </c>
      <c r="P195" s="43">
        <v>0</v>
      </c>
      <c r="Q195" s="43">
        <v>1</v>
      </c>
    </row>
    <row r="196" spans="2:17" ht="20.100000000000001" customHeight="1" thickBot="1" x14ac:dyDescent="0.25">
      <c r="B196" s="4" t="s">
        <v>395</v>
      </c>
      <c r="C196" s="43">
        <v>0</v>
      </c>
      <c r="D196" s="43">
        <v>0</v>
      </c>
      <c r="E196" s="43">
        <v>0</v>
      </c>
      <c r="F196" s="43">
        <v>5</v>
      </c>
      <c r="G196" s="43">
        <v>5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5</v>
      </c>
      <c r="Q196" s="43">
        <v>5</v>
      </c>
    </row>
    <row r="197" spans="2:17" ht="20.100000000000001" customHeight="1" thickBot="1" x14ac:dyDescent="0.25">
      <c r="B197" s="4" t="s">
        <v>185</v>
      </c>
      <c r="C197" s="43">
        <v>0</v>
      </c>
      <c r="D197" s="43">
        <v>0</v>
      </c>
      <c r="E197" s="43">
        <v>52</v>
      </c>
      <c r="F197" s="43">
        <v>8</v>
      </c>
      <c r="G197" s="43">
        <v>60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52</v>
      </c>
      <c r="P197" s="43">
        <v>8</v>
      </c>
      <c r="Q197" s="43">
        <v>60</v>
      </c>
    </row>
    <row r="198" spans="2:17" ht="20.100000000000001" customHeight="1" thickBot="1" x14ac:dyDescent="0.25">
      <c r="B198" s="4" t="s">
        <v>186</v>
      </c>
      <c r="C198" s="43">
        <v>14</v>
      </c>
      <c r="D198" s="43">
        <v>0</v>
      </c>
      <c r="E198" s="43">
        <v>234</v>
      </c>
      <c r="F198" s="43">
        <v>71</v>
      </c>
      <c r="G198" s="43">
        <v>319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14</v>
      </c>
      <c r="N198" s="43">
        <v>0</v>
      </c>
      <c r="O198" s="43">
        <v>234</v>
      </c>
      <c r="P198" s="43">
        <v>71</v>
      </c>
      <c r="Q198" s="43">
        <v>319</v>
      </c>
    </row>
    <row r="199" spans="2:17" ht="20.100000000000001" customHeight="1" thickBot="1" x14ac:dyDescent="0.25">
      <c r="B199" s="4" t="s">
        <v>396</v>
      </c>
      <c r="C199" s="43">
        <v>0</v>
      </c>
      <c r="D199" s="43">
        <v>0</v>
      </c>
      <c r="E199" s="43">
        <v>0</v>
      </c>
      <c r="F199" s="43">
        <v>27</v>
      </c>
      <c r="G199" s="43">
        <v>27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27</v>
      </c>
      <c r="Q199" s="43">
        <v>27</v>
      </c>
    </row>
    <row r="200" spans="2:17" ht="20.100000000000001" customHeight="1" thickBot="1" x14ac:dyDescent="0.25">
      <c r="B200" s="4" t="s">
        <v>397</v>
      </c>
      <c r="C200" s="43">
        <v>0</v>
      </c>
      <c r="D200" s="43">
        <v>0</v>
      </c>
      <c r="E200" s="43">
        <v>0</v>
      </c>
      <c r="F200" s="43">
        <v>8</v>
      </c>
      <c r="G200" s="43">
        <v>8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8</v>
      </c>
      <c r="Q200" s="43">
        <v>8</v>
      </c>
    </row>
    <row r="201" spans="2:17" ht="20.100000000000001" customHeight="1" thickBot="1" x14ac:dyDescent="0.25">
      <c r="B201" s="4" t="s">
        <v>398</v>
      </c>
      <c r="C201" s="43">
        <v>0</v>
      </c>
      <c r="D201" s="43">
        <v>0</v>
      </c>
      <c r="E201" s="43">
        <v>0</v>
      </c>
      <c r="F201" s="43">
        <v>1</v>
      </c>
      <c r="G201" s="43">
        <v>1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1</v>
      </c>
      <c r="Q201" s="43">
        <v>1</v>
      </c>
    </row>
    <row r="202" spans="2:17" ht="20.100000000000001" customHeight="1" thickBot="1" x14ac:dyDescent="0.25">
      <c r="B202" s="4" t="s">
        <v>187</v>
      </c>
      <c r="C202" s="43">
        <v>0</v>
      </c>
      <c r="D202" s="43">
        <v>0</v>
      </c>
      <c r="E202" s="43">
        <v>0</v>
      </c>
      <c r="F202" s="43">
        <v>86</v>
      </c>
      <c r="G202" s="43">
        <v>86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86</v>
      </c>
      <c r="Q202" s="43">
        <v>86</v>
      </c>
    </row>
    <row r="203" spans="2:17" ht="20.100000000000001" customHeight="1" thickBot="1" x14ac:dyDescent="0.25">
      <c r="B203" s="4" t="s">
        <v>399</v>
      </c>
      <c r="C203" s="43">
        <v>0</v>
      </c>
      <c r="D203" s="43">
        <v>0</v>
      </c>
      <c r="E203" s="43">
        <v>0</v>
      </c>
      <c r="F203" s="43">
        <v>7</v>
      </c>
      <c r="G203" s="43">
        <v>7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7</v>
      </c>
      <c r="Q203" s="43">
        <v>7</v>
      </c>
    </row>
    <row r="204" spans="2:17" ht="20.100000000000001" customHeight="1" thickBot="1" x14ac:dyDescent="0.25">
      <c r="B204" s="4" t="s">
        <v>400</v>
      </c>
      <c r="C204" s="43">
        <v>0</v>
      </c>
      <c r="D204" s="43">
        <v>0</v>
      </c>
      <c r="E204" s="43">
        <v>0</v>
      </c>
      <c r="F204" s="43">
        <v>3</v>
      </c>
      <c r="G204" s="43">
        <v>3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3</v>
      </c>
      <c r="Q204" s="43">
        <v>3</v>
      </c>
    </row>
    <row r="205" spans="2:17" ht="20.100000000000001" customHeight="1" thickBot="1" x14ac:dyDescent="0.25">
      <c r="B205" s="4" t="s">
        <v>401</v>
      </c>
      <c r="C205" s="43">
        <v>0</v>
      </c>
      <c r="D205" s="43">
        <v>0</v>
      </c>
      <c r="E205" s="43">
        <v>0</v>
      </c>
      <c r="F205" s="43">
        <v>3</v>
      </c>
      <c r="G205" s="43">
        <v>3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3</v>
      </c>
      <c r="Q205" s="43">
        <v>3</v>
      </c>
    </row>
    <row r="206" spans="2:17" ht="20.100000000000001" customHeight="1" thickBot="1" x14ac:dyDescent="0.25">
      <c r="B206" s="4" t="s">
        <v>188</v>
      </c>
      <c r="C206" s="43">
        <v>2</v>
      </c>
      <c r="D206" s="43">
        <v>1</v>
      </c>
      <c r="E206" s="43">
        <v>107</v>
      </c>
      <c r="F206" s="43">
        <v>48</v>
      </c>
      <c r="G206" s="43">
        <v>158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2</v>
      </c>
      <c r="N206" s="43">
        <v>1</v>
      </c>
      <c r="O206" s="43">
        <v>107</v>
      </c>
      <c r="P206" s="43">
        <v>48</v>
      </c>
      <c r="Q206" s="43">
        <v>158</v>
      </c>
    </row>
    <row r="207" spans="2:17" ht="20.100000000000001" customHeight="1" thickBot="1" x14ac:dyDescent="0.25">
      <c r="B207" s="4" t="s">
        <v>402</v>
      </c>
      <c r="C207" s="43">
        <v>0</v>
      </c>
      <c r="D207" s="43">
        <v>0</v>
      </c>
      <c r="E207" s="43">
        <v>2</v>
      </c>
      <c r="F207" s="43">
        <v>1</v>
      </c>
      <c r="G207" s="43">
        <v>3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2</v>
      </c>
      <c r="P207" s="43">
        <v>1</v>
      </c>
      <c r="Q207" s="43">
        <v>3</v>
      </c>
    </row>
    <row r="208" spans="2:17" ht="20.100000000000001" customHeight="1" thickBot="1" x14ac:dyDescent="0.25">
      <c r="B208" s="4" t="s">
        <v>403</v>
      </c>
      <c r="C208" s="43">
        <v>0</v>
      </c>
      <c r="D208" s="43">
        <v>0</v>
      </c>
      <c r="E208" s="43">
        <v>26</v>
      </c>
      <c r="F208" s="43">
        <v>12</v>
      </c>
      <c r="G208" s="43">
        <v>38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26</v>
      </c>
      <c r="P208" s="43">
        <v>12</v>
      </c>
      <c r="Q208" s="43">
        <v>38</v>
      </c>
    </row>
    <row r="209" spans="2:17" ht="20.100000000000001" customHeight="1" thickBot="1" x14ac:dyDescent="0.25">
      <c r="B209" s="4" t="s">
        <v>404</v>
      </c>
      <c r="C209" s="43">
        <v>0</v>
      </c>
      <c r="D209" s="43">
        <v>0</v>
      </c>
      <c r="E209" s="43">
        <v>22</v>
      </c>
      <c r="F209" s="43">
        <v>17</v>
      </c>
      <c r="G209" s="43">
        <v>39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22</v>
      </c>
      <c r="P209" s="43">
        <v>17</v>
      </c>
      <c r="Q209" s="43">
        <v>39</v>
      </c>
    </row>
    <row r="210" spans="2:17" ht="20.100000000000001" customHeight="1" thickBot="1" x14ac:dyDescent="0.25">
      <c r="B210" s="4" t="s">
        <v>405</v>
      </c>
      <c r="C210" s="43">
        <v>0</v>
      </c>
      <c r="D210" s="43">
        <v>0</v>
      </c>
      <c r="E210" s="43">
        <v>16</v>
      </c>
      <c r="F210" s="43">
        <v>10</v>
      </c>
      <c r="G210" s="43">
        <v>26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16</v>
      </c>
      <c r="P210" s="43">
        <v>10</v>
      </c>
      <c r="Q210" s="43">
        <v>26</v>
      </c>
    </row>
    <row r="211" spans="2:17" ht="20.100000000000001" customHeight="1" thickBot="1" x14ac:dyDescent="0.25">
      <c r="B211" s="4" t="s">
        <v>406</v>
      </c>
      <c r="C211" s="43">
        <v>0</v>
      </c>
      <c r="D211" s="43">
        <v>0</v>
      </c>
      <c r="E211" s="43">
        <v>3</v>
      </c>
      <c r="F211" s="43">
        <v>4</v>
      </c>
      <c r="G211" s="43">
        <v>7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3</v>
      </c>
      <c r="P211" s="43">
        <v>4</v>
      </c>
      <c r="Q211" s="43">
        <v>7</v>
      </c>
    </row>
    <row r="212" spans="2:17" ht="20.100000000000001" customHeight="1" thickBot="1" x14ac:dyDescent="0.25">
      <c r="B212" s="4" t="s">
        <v>640</v>
      </c>
      <c r="C212" s="43">
        <v>0</v>
      </c>
      <c r="D212" s="43">
        <v>0</v>
      </c>
      <c r="E212" s="43">
        <v>0</v>
      </c>
      <c r="F212" s="43">
        <v>5</v>
      </c>
      <c r="G212" s="43">
        <v>5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5</v>
      </c>
      <c r="Q212" s="43">
        <v>5</v>
      </c>
    </row>
    <row r="213" spans="2:17" ht="20.100000000000001" customHeight="1" thickBot="1" x14ac:dyDescent="0.25">
      <c r="B213" s="4" t="s">
        <v>407</v>
      </c>
      <c r="C213" s="43">
        <v>0</v>
      </c>
      <c r="D213" s="43">
        <v>0</v>
      </c>
      <c r="E213" s="43">
        <v>8</v>
      </c>
      <c r="F213" s="43">
        <v>19</v>
      </c>
      <c r="G213" s="43">
        <v>27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8</v>
      </c>
      <c r="P213" s="43">
        <v>19</v>
      </c>
      <c r="Q213" s="43">
        <v>27</v>
      </c>
    </row>
    <row r="214" spans="2:17" ht="20.100000000000001" customHeight="1" thickBot="1" x14ac:dyDescent="0.25">
      <c r="B214" s="4" t="s">
        <v>189</v>
      </c>
      <c r="C214" s="43">
        <v>0</v>
      </c>
      <c r="D214" s="43">
        <v>0</v>
      </c>
      <c r="E214" s="43">
        <v>46</v>
      </c>
      <c r="F214" s="43">
        <v>87</v>
      </c>
      <c r="G214" s="43">
        <v>133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46</v>
      </c>
      <c r="P214" s="43">
        <v>87</v>
      </c>
      <c r="Q214" s="43">
        <v>133</v>
      </c>
    </row>
    <row r="215" spans="2:17" ht="20.100000000000001" customHeight="1" thickBot="1" x14ac:dyDescent="0.25">
      <c r="B215" s="4" t="s">
        <v>408</v>
      </c>
      <c r="C215" s="43">
        <v>0</v>
      </c>
      <c r="D215" s="43">
        <v>0</v>
      </c>
      <c r="E215" s="43">
        <v>5</v>
      </c>
      <c r="F215" s="43">
        <v>2</v>
      </c>
      <c r="G215" s="43">
        <v>7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5</v>
      </c>
      <c r="P215" s="43">
        <v>2</v>
      </c>
      <c r="Q215" s="43">
        <v>7</v>
      </c>
    </row>
    <row r="216" spans="2:17" ht="20.100000000000001" customHeight="1" thickBot="1" x14ac:dyDescent="0.25">
      <c r="B216" s="4" t="s">
        <v>409</v>
      </c>
      <c r="C216" s="43">
        <v>0</v>
      </c>
      <c r="D216" s="43">
        <v>1</v>
      </c>
      <c r="E216" s="43">
        <v>5</v>
      </c>
      <c r="F216" s="43">
        <v>19</v>
      </c>
      <c r="G216" s="43">
        <v>25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1</v>
      </c>
      <c r="O216" s="43">
        <v>5</v>
      </c>
      <c r="P216" s="43">
        <v>19</v>
      </c>
      <c r="Q216" s="43">
        <v>25</v>
      </c>
    </row>
    <row r="217" spans="2:17" ht="20.100000000000001" customHeight="1" thickBot="1" x14ac:dyDescent="0.25">
      <c r="B217" s="4" t="s">
        <v>410</v>
      </c>
      <c r="C217" s="43">
        <v>0</v>
      </c>
      <c r="D217" s="43">
        <v>0</v>
      </c>
      <c r="E217" s="43">
        <v>12</v>
      </c>
      <c r="F217" s="43">
        <v>11</v>
      </c>
      <c r="G217" s="43">
        <v>23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12</v>
      </c>
      <c r="P217" s="43">
        <v>11</v>
      </c>
      <c r="Q217" s="43">
        <v>23</v>
      </c>
    </row>
    <row r="218" spans="2:17" ht="20.100000000000001" customHeight="1" thickBot="1" x14ac:dyDescent="0.25">
      <c r="B218" s="4" t="s">
        <v>411</v>
      </c>
      <c r="C218" s="43">
        <v>1</v>
      </c>
      <c r="D218" s="43">
        <v>0</v>
      </c>
      <c r="E218" s="43">
        <v>3</v>
      </c>
      <c r="F218" s="43">
        <v>2</v>
      </c>
      <c r="G218" s="43">
        <v>6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1</v>
      </c>
      <c r="N218" s="43">
        <v>0</v>
      </c>
      <c r="O218" s="43">
        <v>3</v>
      </c>
      <c r="P218" s="43">
        <v>2</v>
      </c>
      <c r="Q218" s="43">
        <v>6</v>
      </c>
    </row>
    <row r="219" spans="2:17" ht="20.100000000000001" customHeight="1" thickBot="1" x14ac:dyDescent="0.25">
      <c r="B219" s="4" t="s">
        <v>412</v>
      </c>
      <c r="C219" s="43">
        <v>0</v>
      </c>
      <c r="D219" s="43">
        <v>0</v>
      </c>
      <c r="E219" s="43">
        <v>22</v>
      </c>
      <c r="F219" s="43">
        <v>16</v>
      </c>
      <c r="G219" s="43">
        <v>38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22</v>
      </c>
      <c r="P219" s="43">
        <v>16</v>
      </c>
      <c r="Q219" s="43">
        <v>38</v>
      </c>
    </row>
    <row r="220" spans="2:17" ht="20.100000000000001" customHeight="1" thickBot="1" x14ac:dyDescent="0.25">
      <c r="B220" s="4" t="s">
        <v>413</v>
      </c>
      <c r="C220" s="43">
        <v>0</v>
      </c>
      <c r="D220" s="43">
        <v>1</v>
      </c>
      <c r="E220" s="43">
        <v>9</v>
      </c>
      <c r="F220" s="43">
        <v>22</v>
      </c>
      <c r="G220" s="43">
        <v>32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1</v>
      </c>
      <c r="O220" s="43">
        <v>9</v>
      </c>
      <c r="P220" s="43">
        <v>22</v>
      </c>
      <c r="Q220" s="43">
        <v>32</v>
      </c>
    </row>
    <row r="221" spans="2:17" ht="20.100000000000001" customHeight="1" thickBot="1" x14ac:dyDescent="0.25">
      <c r="B221" s="4" t="s">
        <v>414</v>
      </c>
      <c r="C221" s="43">
        <v>0</v>
      </c>
      <c r="D221" s="43">
        <v>0</v>
      </c>
      <c r="E221" s="43">
        <v>1</v>
      </c>
      <c r="F221" s="43">
        <v>0</v>
      </c>
      <c r="G221" s="43">
        <v>1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1</v>
      </c>
      <c r="P221" s="43">
        <v>0</v>
      </c>
      <c r="Q221" s="43">
        <v>1</v>
      </c>
    </row>
    <row r="222" spans="2:17" ht="20.100000000000001" customHeight="1" thickBot="1" x14ac:dyDescent="0.25">
      <c r="B222" s="4" t="s">
        <v>415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</row>
    <row r="223" spans="2:17" ht="20.100000000000001" customHeight="1" thickBot="1" x14ac:dyDescent="0.25">
      <c r="B223" s="4" t="s">
        <v>190</v>
      </c>
      <c r="C223" s="43">
        <v>0</v>
      </c>
      <c r="D223" s="43">
        <v>0</v>
      </c>
      <c r="E223" s="43">
        <v>5</v>
      </c>
      <c r="F223" s="43">
        <v>23</v>
      </c>
      <c r="G223" s="43">
        <v>28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5</v>
      </c>
      <c r="P223" s="43">
        <v>23</v>
      </c>
      <c r="Q223" s="43">
        <v>28</v>
      </c>
    </row>
    <row r="224" spans="2:17" ht="20.100000000000001" customHeight="1" thickBot="1" x14ac:dyDescent="0.25">
      <c r="B224" s="4" t="s">
        <v>416</v>
      </c>
      <c r="C224" s="43">
        <v>0</v>
      </c>
      <c r="D224" s="43">
        <v>0</v>
      </c>
      <c r="E224" s="43">
        <v>31</v>
      </c>
      <c r="F224" s="43">
        <v>15</v>
      </c>
      <c r="G224" s="43">
        <v>46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31</v>
      </c>
      <c r="P224" s="43">
        <v>15</v>
      </c>
      <c r="Q224" s="43">
        <v>46</v>
      </c>
    </row>
    <row r="225" spans="2:17" ht="20.100000000000001" customHeight="1" thickBot="1" x14ac:dyDescent="0.25">
      <c r="B225" s="4" t="s">
        <v>417</v>
      </c>
      <c r="C225" s="43">
        <v>0</v>
      </c>
      <c r="D225" s="43">
        <v>0</v>
      </c>
      <c r="E225" s="43">
        <v>12</v>
      </c>
      <c r="F225" s="43">
        <v>7</v>
      </c>
      <c r="G225" s="43">
        <v>19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12</v>
      </c>
      <c r="P225" s="43">
        <v>7</v>
      </c>
      <c r="Q225" s="43">
        <v>19</v>
      </c>
    </row>
    <row r="226" spans="2:17" ht="20.100000000000001" customHeight="1" thickBot="1" x14ac:dyDescent="0.25">
      <c r="B226" s="4" t="s">
        <v>418</v>
      </c>
      <c r="C226" s="43">
        <v>0</v>
      </c>
      <c r="D226" s="43">
        <v>0</v>
      </c>
      <c r="E226" s="43">
        <v>10</v>
      </c>
      <c r="F226" s="43">
        <v>9</v>
      </c>
      <c r="G226" s="43">
        <v>19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10</v>
      </c>
      <c r="P226" s="43">
        <v>9</v>
      </c>
      <c r="Q226" s="43">
        <v>19</v>
      </c>
    </row>
    <row r="227" spans="2:17" ht="20.100000000000001" customHeight="1" thickBot="1" x14ac:dyDescent="0.25">
      <c r="B227" s="4" t="s">
        <v>191</v>
      </c>
      <c r="C227" s="43">
        <v>1</v>
      </c>
      <c r="D227" s="43">
        <v>2</v>
      </c>
      <c r="E227" s="43">
        <v>97</v>
      </c>
      <c r="F227" s="43">
        <v>57</v>
      </c>
      <c r="G227" s="43">
        <v>157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1</v>
      </c>
      <c r="N227" s="43">
        <v>2</v>
      </c>
      <c r="O227" s="43">
        <v>97</v>
      </c>
      <c r="P227" s="43">
        <v>57</v>
      </c>
      <c r="Q227" s="43">
        <v>157</v>
      </c>
    </row>
    <row r="228" spans="2:17" ht="20.100000000000001" customHeight="1" thickBot="1" x14ac:dyDescent="0.25">
      <c r="B228" s="4" t="s">
        <v>419</v>
      </c>
      <c r="C228" s="43">
        <v>0</v>
      </c>
      <c r="D228" s="43">
        <v>0</v>
      </c>
      <c r="E228" s="43">
        <v>2</v>
      </c>
      <c r="F228" s="43">
        <v>11</v>
      </c>
      <c r="G228" s="43">
        <v>13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2</v>
      </c>
      <c r="P228" s="43">
        <v>11</v>
      </c>
      <c r="Q228" s="43">
        <v>13</v>
      </c>
    </row>
    <row r="229" spans="2:17" ht="20.100000000000001" customHeight="1" thickBot="1" x14ac:dyDescent="0.25">
      <c r="B229" s="4" t="s">
        <v>420</v>
      </c>
      <c r="C229" s="43">
        <v>0</v>
      </c>
      <c r="D229" s="43">
        <v>0</v>
      </c>
      <c r="E229" s="43">
        <v>2</v>
      </c>
      <c r="F229" s="43">
        <v>3</v>
      </c>
      <c r="G229" s="43">
        <v>5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2</v>
      </c>
      <c r="P229" s="43">
        <v>3</v>
      </c>
      <c r="Q229" s="43">
        <v>5</v>
      </c>
    </row>
    <row r="230" spans="2:17" ht="20.100000000000001" customHeight="1" thickBot="1" x14ac:dyDescent="0.25">
      <c r="B230" s="4" t="s">
        <v>421</v>
      </c>
      <c r="C230" s="43">
        <v>0</v>
      </c>
      <c r="D230" s="43">
        <v>0</v>
      </c>
      <c r="E230" s="43">
        <v>6</v>
      </c>
      <c r="F230" s="43">
        <v>27</v>
      </c>
      <c r="G230" s="43">
        <v>33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6</v>
      </c>
      <c r="P230" s="43">
        <v>27</v>
      </c>
      <c r="Q230" s="43">
        <v>33</v>
      </c>
    </row>
    <row r="231" spans="2:17" ht="20.100000000000001" customHeight="1" thickBot="1" x14ac:dyDescent="0.25">
      <c r="B231" s="4" t="s">
        <v>422</v>
      </c>
      <c r="C231" s="43">
        <v>0</v>
      </c>
      <c r="D231" s="43">
        <v>0</v>
      </c>
      <c r="E231" s="43">
        <v>0</v>
      </c>
      <c r="F231" s="43">
        <v>7</v>
      </c>
      <c r="G231" s="43">
        <v>7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7</v>
      </c>
      <c r="Q231" s="43">
        <v>7</v>
      </c>
    </row>
    <row r="232" spans="2:17" ht="20.100000000000001" customHeight="1" thickBot="1" x14ac:dyDescent="0.25">
      <c r="B232" s="4" t="s">
        <v>423</v>
      </c>
      <c r="C232" s="43">
        <v>0</v>
      </c>
      <c r="D232" s="43">
        <v>4</v>
      </c>
      <c r="E232" s="43">
        <v>44</v>
      </c>
      <c r="F232" s="43">
        <v>45</v>
      </c>
      <c r="G232" s="43">
        <v>93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4</v>
      </c>
      <c r="O232" s="43">
        <v>44</v>
      </c>
      <c r="P232" s="43">
        <v>45</v>
      </c>
      <c r="Q232" s="43">
        <v>93</v>
      </c>
    </row>
    <row r="233" spans="2:17" ht="20.100000000000001" customHeight="1" thickBot="1" x14ac:dyDescent="0.25">
      <c r="B233" s="4" t="s">
        <v>424</v>
      </c>
      <c r="C233" s="43">
        <v>0</v>
      </c>
      <c r="D233" s="43">
        <v>5</v>
      </c>
      <c r="E233" s="43">
        <v>35</v>
      </c>
      <c r="F233" s="43">
        <v>41</v>
      </c>
      <c r="G233" s="43">
        <v>81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5</v>
      </c>
      <c r="O233" s="43">
        <v>35</v>
      </c>
      <c r="P233" s="43">
        <v>41</v>
      </c>
      <c r="Q233" s="43">
        <v>81</v>
      </c>
    </row>
    <row r="234" spans="2:17" ht="20.100000000000001" customHeight="1" thickBot="1" x14ac:dyDescent="0.25">
      <c r="B234" s="4" t="s">
        <v>192</v>
      </c>
      <c r="C234" s="43">
        <v>0</v>
      </c>
      <c r="D234" s="43">
        <v>0</v>
      </c>
      <c r="E234" s="43">
        <v>41</v>
      </c>
      <c r="F234" s="43">
        <v>17</v>
      </c>
      <c r="G234" s="43">
        <v>58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41</v>
      </c>
      <c r="P234" s="43">
        <v>17</v>
      </c>
      <c r="Q234" s="43">
        <v>58</v>
      </c>
    </row>
    <row r="235" spans="2:17" ht="20.100000000000001" customHeight="1" thickBot="1" x14ac:dyDescent="0.25">
      <c r="B235" s="4" t="s">
        <v>425</v>
      </c>
      <c r="C235" s="43">
        <v>0</v>
      </c>
      <c r="D235" s="43">
        <v>0</v>
      </c>
      <c r="E235" s="43">
        <v>40</v>
      </c>
      <c r="F235" s="43">
        <v>7</v>
      </c>
      <c r="G235" s="43">
        <v>47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40</v>
      </c>
      <c r="P235" s="43">
        <v>7</v>
      </c>
      <c r="Q235" s="43">
        <v>47</v>
      </c>
    </row>
    <row r="236" spans="2:17" ht="20.100000000000001" customHeight="1" thickBot="1" x14ac:dyDescent="0.25">
      <c r="B236" s="4" t="s">
        <v>426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</row>
    <row r="237" spans="2:17" ht="20.100000000000001" customHeight="1" thickBot="1" x14ac:dyDescent="0.25">
      <c r="B237" s="4" t="s">
        <v>427</v>
      </c>
      <c r="C237" s="43">
        <v>1</v>
      </c>
      <c r="D237" s="43">
        <v>0</v>
      </c>
      <c r="E237" s="43">
        <v>60</v>
      </c>
      <c r="F237" s="43">
        <v>14</v>
      </c>
      <c r="G237" s="43">
        <v>75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1</v>
      </c>
      <c r="N237" s="43">
        <v>0</v>
      </c>
      <c r="O237" s="43">
        <v>60</v>
      </c>
      <c r="P237" s="43">
        <v>14</v>
      </c>
      <c r="Q237" s="43">
        <v>75</v>
      </c>
    </row>
    <row r="238" spans="2:17" ht="20.100000000000001" customHeight="1" thickBot="1" x14ac:dyDescent="0.25">
      <c r="B238" s="4" t="s">
        <v>428</v>
      </c>
      <c r="C238" s="43">
        <v>0</v>
      </c>
      <c r="D238" s="43">
        <v>0</v>
      </c>
      <c r="E238" s="43">
        <v>14</v>
      </c>
      <c r="F238" s="43">
        <v>134</v>
      </c>
      <c r="G238" s="43">
        <v>148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14</v>
      </c>
      <c r="P238" s="43">
        <v>134</v>
      </c>
      <c r="Q238" s="43">
        <v>148</v>
      </c>
    </row>
    <row r="239" spans="2:17" ht="20.100000000000001" customHeight="1" thickBot="1" x14ac:dyDescent="0.25">
      <c r="B239" s="4" t="s">
        <v>429</v>
      </c>
      <c r="C239" s="43">
        <v>0</v>
      </c>
      <c r="D239" s="43">
        <v>1</v>
      </c>
      <c r="E239" s="43">
        <v>117</v>
      </c>
      <c r="F239" s="43">
        <v>155</v>
      </c>
      <c r="G239" s="43">
        <v>273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1</v>
      </c>
      <c r="O239" s="43">
        <v>117</v>
      </c>
      <c r="P239" s="43">
        <v>155</v>
      </c>
      <c r="Q239" s="43">
        <v>273</v>
      </c>
    </row>
    <row r="240" spans="2:17" ht="20.100000000000001" customHeight="1" thickBot="1" x14ac:dyDescent="0.25">
      <c r="B240" s="4" t="s">
        <v>430</v>
      </c>
      <c r="C240" s="43">
        <v>1</v>
      </c>
      <c r="D240" s="43">
        <v>5</v>
      </c>
      <c r="E240" s="43">
        <v>107</v>
      </c>
      <c r="F240" s="43">
        <v>112</v>
      </c>
      <c r="G240" s="43">
        <v>225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1</v>
      </c>
      <c r="N240" s="43">
        <v>5</v>
      </c>
      <c r="O240" s="43">
        <v>107</v>
      </c>
      <c r="P240" s="43">
        <v>112</v>
      </c>
      <c r="Q240" s="43">
        <v>225</v>
      </c>
    </row>
    <row r="241" spans="2:17" ht="20.100000000000001" customHeight="1" thickBot="1" x14ac:dyDescent="0.25">
      <c r="B241" s="4" t="s">
        <v>431</v>
      </c>
      <c r="C241" s="43">
        <v>0</v>
      </c>
      <c r="D241" s="43">
        <v>0</v>
      </c>
      <c r="E241" s="43">
        <v>54</v>
      </c>
      <c r="F241" s="43">
        <v>23</v>
      </c>
      <c r="G241" s="43">
        <v>77</v>
      </c>
      <c r="H241" s="43">
        <v>0</v>
      </c>
      <c r="I241" s="43">
        <v>0</v>
      </c>
      <c r="J241" s="43">
        <v>0</v>
      </c>
      <c r="K241" s="43">
        <v>1</v>
      </c>
      <c r="L241" s="43">
        <v>1</v>
      </c>
      <c r="M241" s="43">
        <v>0</v>
      </c>
      <c r="N241" s="43">
        <v>0</v>
      </c>
      <c r="O241" s="43">
        <v>54</v>
      </c>
      <c r="P241" s="43">
        <v>24</v>
      </c>
      <c r="Q241" s="43">
        <v>78</v>
      </c>
    </row>
    <row r="242" spans="2:17" ht="20.100000000000001" customHeight="1" thickBot="1" x14ac:dyDescent="0.25">
      <c r="B242" s="4" t="s">
        <v>432</v>
      </c>
      <c r="C242" s="43">
        <v>0</v>
      </c>
      <c r="D242" s="43">
        <v>0</v>
      </c>
      <c r="E242" s="43">
        <v>136</v>
      </c>
      <c r="F242" s="43">
        <v>47</v>
      </c>
      <c r="G242" s="43">
        <v>183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136</v>
      </c>
      <c r="P242" s="43">
        <v>47</v>
      </c>
      <c r="Q242" s="43">
        <v>183</v>
      </c>
    </row>
    <row r="243" spans="2:17" ht="20.100000000000001" customHeight="1" thickBot="1" x14ac:dyDescent="0.25">
      <c r="B243" s="4" t="s">
        <v>433</v>
      </c>
      <c r="C243" s="43">
        <v>2</v>
      </c>
      <c r="D243" s="43">
        <v>0</v>
      </c>
      <c r="E243" s="43">
        <v>60</v>
      </c>
      <c r="F243" s="43">
        <v>30</v>
      </c>
      <c r="G243" s="43">
        <v>92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2</v>
      </c>
      <c r="N243" s="43">
        <v>0</v>
      </c>
      <c r="O243" s="43">
        <v>60</v>
      </c>
      <c r="P243" s="43">
        <v>30</v>
      </c>
      <c r="Q243" s="43">
        <v>92</v>
      </c>
    </row>
    <row r="244" spans="2:17" ht="20.100000000000001" customHeight="1" thickBot="1" x14ac:dyDescent="0.25">
      <c r="B244" s="4" t="s">
        <v>434</v>
      </c>
      <c r="C244" s="43">
        <v>0</v>
      </c>
      <c r="D244" s="43">
        <v>0</v>
      </c>
      <c r="E244" s="43">
        <v>0</v>
      </c>
      <c r="F244" s="43">
        <v>30</v>
      </c>
      <c r="G244" s="43">
        <v>30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30</v>
      </c>
      <c r="Q244" s="43">
        <v>30</v>
      </c>
    </row>
    <row r="245" spans="2:17" ht="20.100000000000001" customHeight="1" thickBot="1" x14ac:dyDescent="0.25">
      <c r="B245" s="4" t="s">
        <v>435</v>
      </c>
      <c r="C245" s="43">
        <v>0</v>
      </c>
      <c r="D245" s="43">
        <v>1</v>
      </c>
      <c r="E245" s="43">
        <v>1</v>
      </c>
      <c r="F245" s="43">
        <v>47</v>
      </c>
      <c r="G245" s="43">
        <v>49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1</v>
      </c>
      <c r="O245" s="43">
        <v>1</v>
      </c>
      <c r="P245" s="43">
        <v>47</v>
      </c>
      <c r="Q245" s="43">
        <v>49</v>
      </c>
    </row>
    <row r="246" spans="2:17" ht="20.100000000000001" customHeight="1" thickBot="1" x14ac:dyDescent="0.25">
      <c r="B246" s="4" t="s">
        <v>436</v>
      </c>
      <c r="C246" s="43">
        <v>2</v>
      </c>
      <c r="D246" s="43">
        <v>0</v>
      </c>
      <c r="E246" s="43">
        <v>195</v>
      </c>
      <c r="F246" s="43">
        <v>151</v>
      </c>
      <c r="G246" s="43">
        <v>348</v>
      </c>
      <c r="H246" s="43">
        <v>0</v>
      </c>
      <c r="I246" s="43">
        <v>0</v>
      </c>
      <c r="J246" s="43">
        <v>0</v>
      </c>
      <c r="K246" s="43">
        <v>5</v>
      </c>
      <c r="L246" s="43">
        <v>5</v>
      </c>
      <c r="M246" s="43">
        <v>2</v>
      </c>
      <c r="N246" s="43">
        <v>0</v>
      </c>
      <c r="O246" s="43">
        <v>195</v>
      </c>
      <c r="P246" s="43">
        <v>156</v>
      </c>
      <c r="Q246" s="43">
        <v>353</v>
      </c>
    </row>
    <row r="247" spans="2:17" ht="20.100000000000001" customHeight="1" thickBot="1" x14ac:dyDescent="0.25">
      <c r="B247" s="4" t="s">
        <v>193</v>
      </c>
      <c r="C247" s="43">
        <v>6</v>
      </c>
      <c r="D247" s="43">
        <v>1</v>
      </c>
      <c r="E247" s="43">
        <v>844</v>
      </c>
      <c r="F247" s="43">
        <v>731</v>
      </c>
      <c r="G247" s="43">
        <v>1582</v>
      </c>
      <c r="H247" s="43">
        <v>0</v>
      </c>
      <c r="I247" s="43">
        <v>1</v>
      </c>
      <c r="J247" s="43">
        <v>0</v>
      </c>
      <c r="K247" s="43">
        <v>2</v>
      </c>
      <c r="L247" s="43">
        <v>3</v>
      </c>
      <c r="M247" s="43">
        <v>6</v>
      </c>
      <c r="N247" s="43">
        <v>2</v>
      </c>
      <c r="O247" s="43">
        <v>844</v>
      </c>
      <c r="P247" s="43">
        <v>733</v>
      </c>
      <c r="Q247" s="43">
        <v>1585</v>
      </c>
    </row>
    <row r="248" spans="2:17" ht="20.100000000000001" customHeight="1" thickBot="1" x14ac:dyDescent="0.25">
      <c r="B248" s="4" t="s">
        <v>437</v>
      </c>
      <c r="C248" s="43">
        <v>0</v>
      </c>
      <c r="D248" s="43">
        <v>0</v>
      </c>
      <c r="E248" s="43">
        <v>51</v>
      </c>
      <c r="F248" s="43">
        <v>28</v>
      </c>
      <c r="G248" s="43">
        <v>79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51</v>
      </c>
      <c r="P248" s="43">
        <v>28</v>
      </c>
      <c r="Q248" s="43">
        <v>79</v>
      </c>
    </row>
    <row r="249" spans="2:17" ht="20.100000000000001" customHeight="1" thickBot="1" x14ac:dyDescent="0.25">
      <c r="B249" s="4" t="s">
        <v>438</v>
      </c>
      <c r="C249" s="43">
        <v>0</v>
      </c>
      <c r="D249" s="43">
        <v>0</v>
      </c>
      <c r="E249" s="43">
        <v>173</v>
      </c>
      <c r="F249" s="43">
        <v>114</v>
      </c>
      <c r="G249" s="43">
        <v>287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173</v>
      </c>
      <c r="P249" s="43">
        <v>114</v>
      </c>
      <c r="Q249" s="43">
        <v>287</v>
      </c>
    </row>
    <row r="250" spans="2:17" ht="20.100000000000001" customHeight="1" thickBot="1" x14ac:dyDescent="0.25">
      <c r="B250" s="4" t="s">
        <v>439</v>
      </c>
      <c r="C250" s="43">
        <v>0</v>
      </c>
      <c r="D250" s="43">
        <v>0</v>
      </c>
      <c r="E250" s="43">
        <v>62</v>
      </c>
      <c r="F250" s="43">
        <v>43</v>
      </c>
      <c r="G250" s="43">
        <v>105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62</v>
      </c>
      <c r="P250" s="43">
        <v>43</v>
      </c>
      <c r="Q250" s="43">
        <v>105</v>
      </c>
    </row>
    <row r="251" spans="2:17" ht="20.100000000000001" customHeight="1" thickBot="1" x14ac:dyDescent="0.25">
      <c r="B251" s="4" t="s">
        <v>440</v>
      </c>
      <c r="C251" s="43">
        <v>2</v>
      </c>
      <c r="D251" s="43">
        <v>9</v>
      </c>
      <c r="E251" s="43">
        <v>109</v>
      </c>
      <c r="F251" s="43">
        <v>64</v>
      </c>
      <c r="G251" s="43">
        <v>184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2</v>
      </c>
      <c r="N251" s="43">
        <v>9</v>
      </c>
      <c r="O251" s="43">
        <v>109</v>
      </c>
      <c r="P251" s="43">
        <v>64</v>
      </c>
      <c r="Q251" s="43">
        <v>184</v>
      </c>
    </row>
    <row r="252" spans="2:17" ht="20.100000000000001" customHeight="1" thickBot="1" x14ac:dyDescent="0.25">
      <c r="B252" s="4" t="s">
        <v>441</v>
      </c>
      <c r="C252" s="43">
        <v>0</v>
      </c>
      <c r="D252" s="43">
        <v>0</v>
      </c>
      <c r="E252" s="43">
        <v>26</v>
      </c>
      <c r="F252" s="43">
        <v>18</v>
      </c>
      <c r="G252" s="43">
        <v>44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26</v>
      </c>
      <c r="P252" s="43">
        <v>18</v>
      </c>
      <c r="Q252" s="43">
        <v>44</v>
      </c>
    </row>
    <row r="253" spans="2:17" ht="20.100000000000001" customHeight="1" thickBot="1" x14ac:dyDescent="0.25">
      <c r="B253" s="4" t="s">
        <v>442</v>
      </c>
      <c r="C253" s="43">
        <v>2</v>
      </c>
      <c r="D253" s="43">
        <v>0</v>
      </c>
      <c r="E253" s="43">
        <v>262</v>
      </c>
      <c r="F253" s="43">
        <v>225</v>
      </c>
      <c r="G253" s="43">
        <v>489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2</v>
      </c>
      <c r="N253" s="43">
        <v>0</v>
      </c>
      <c r="O253" s="43">
        <v>262</v>
      </c>
      <c r="P253" s="43">
        <v>225</v>
      </c>
      <c r="Q253" s="43">
        <v>489</v>
      </c>
    </row>
    <row r="254" spans="2:17" ht="20.100000000000001" customHeight="1" thickBot="1" x14ac:dyDescent="0.25">
      <c r="B254" s="4" t="s">
        <v>443</v>
      </c>
      <c r="C254" s="43">
        <v>0</v>
      </c>
      <c r="D254" s="43">
        <v>2</v>
      </c>
      <c r="E254" s="43">
        <v>37</v>
      </c>
      <c r="F254" s="43">
        <v>32</v>
      </c>
      <c r="G254" s="43">
        <v>71</v>
      </c>
      <c r="H254" s="43">
        <v>0</v>
      </c>
      <c r="I254" s="43">
        <v>0</v>
      </c>
      <c r="J254" s="43">
        <v>0</v>
      </c>
      <c r="K254" s="43">
        <v>6</v>
      </c>
      <c r="L254" s="43">
        <v>6</v>
      </c>
      <c r="M254" s="43">
        <v>0</v>
      </c>
      <c r="N254" s="43">
        <v>2</v>
      </c>
      <c r="O254" s="43">
        <v>37</v>
      </c>
      <c r="P254" s="43">
        <v>38</v>
      </c>
      <c r="Q254" s="43">
        <v>77</v>
      </c>
    </row>
    <row r="255" spans="2:17" ht="20.100000000000001" customHeight="1" thickBot="1" x14ac:dyDescent="0.25">
      <c r="B255" s="4" t="s">
        <v>444</v>
      </c>
      <c r="C255" s="43">
        <v>0</v>
      </c>
      <c r="D255" s="43">
        <v>0</v>
      </c>
      <c r="E255" s="43">
        <v>75</v>
      </c>
      <c r="F255" s="43">
        <v>62</v>
      </c>
      <c r="G255" s="43">
        <v>137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75</v>
      </c>
      <c r="P255" s="43">
        <v>62</v>
      </c>
      <c r="Q255" s="43">
        <v>137</v>
      </c>
    </row>
    <row r="256" spans="2:17" ht="20.100000000000001" customHeight="1" thickBot="1" x14ac:dyDescent="0.25">
      <c r="B256" s="4" t="s">
        <v>445</v>
      </c>
      <c r="C256" s="43">
        <v>0</v>
      </c>
      <c r="D256" s="43">
        <v>1</v>
      </c>
      <c r="E256" s="43">
        <v>46</v>
      </c>
      <c r="F256" s="43">
        <v>58</v>
      </c>
      <c r="G256" s="43">
        <v>105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1</v>
      </c>
      <c r="O256" s="43">
        <v>46</v>
      </c>
      <c r="P256" s="43">
        <v>58</v>
      </c>
      <c r="Q256" s="43">
        <v>105</v>
      </c>
    </row>
    <row r="257" spans="2:17" ht="20.100000000000001" customHeight="1" thickBot="1" x14ac:dyDescent="0.25">
      <c r="B257" s="4" t="s">
        <v>446</v>
      </c>
      <c r="C257" s="43">
        <v>0</v>
      </c>
      <c r="D257" s="43">
        <v>0</v>
      </c>
      <c r="E257" s="43">
        <v>111</v>
      </c>
      <c r="F257" s="43">
        <v>62</v>
      </c>
      <c r="G257" s="43">
        <v>173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111</v>
      </c>
      <c r="P257" s="43">
        <v>62</v>
      </c>
      <c r="Q257" s="43">
        <v>173</v>
      </c>
    </row>
    <row r="258" spans="2:17" ht="20.100000000000001" customHeight="1" thickBot="1" x14ac:dyDescent="0.25">
      <c r="B258" s="4" t="s">
        <v>447</v>
      </c>
      <c r="C258" s="43">
        <v>0</v>
      </c>
      <c r="D258" s="43">
        <v>0</v>
      </c>
      <c r="E258" s="43">
        <v>29</v>
      </c>
      <c r="F258" s="43">
        <v>59</v>
      </c>
      <c r="G258" s="43">
        <v>88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29</v>
      </c>
      <c r="P258" s="43">
        <v>59</v>
      </c>
      <c r="Q258" s="43">
        <v>88</v>
      </c>
    </row>
    <row r="259" spans="2:17" ht="20.100000000000001" customHeight="1" thickBot="1" x14ac:dyDescent="0.25">
      <c r="B259" s="4" t="s">
        <v>641</v>
      </c>
      <c r="C259" s="43">
        <v>0</v>
      </c>
      <c r="D259" s="43">
        <v>0</v>
      </c>
      <c r="E259" s="43">
        <v>23</v>
      </c>
      <c r="F259" s="43">
        <v>20</v>
      </c>
      <c r="G259" s="43">
        <v>43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23</v>
      </c>
      <c r="P259" s="43">
        <v>20</v>
      </c>
      <c r="Q259" s="43">
        <v>43</v>
      </c>
    </row>
    <row r="260" spans="2:17" ht="20.100000000000001" customHeight="1" thickBot="1" x14ac:dyDescent="0.25">
      <c r="B260" s="4" t="s">
        <v>448</v>
      </c>
      <c r="C260" s="43">
        <v>0</v>
      </c>
      <c r="D260" s="43">
        <v>0</v>
      </c>
      <c r="E260" s="43">
        <v>47</v>
      </c>
      <c r="F260" s="43">
        <v>43</v>
      </c>
      <c r="G260" s="43">
        <v>90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47</v>
      </c>
      <c r="P260" s="43">
        <v>43</v>
      </c>
      <c r="Q260" s="43">
        <v>90</v>
      </c>
    </row>
    <row r="261" spans="2:17" ht="20.100000000000001" customHeight="1" thickBot="1" x14ac:dyDescent="0.25">
      <c r="B261" s="4" t="s">
        <v>449</v>
      </c>
      <c r="C261" s="43">
        <v>0</v>
      </c>
      <c r="D261" s="43">
        <v>9</v>
      </c>
      <c r="E261" s="43">
        <v>31</v>
      </c>
      <c r="F261" s="43">
        <v>13</v>
      </c>
      <c r="G261" s="43">
        <v>53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9</v>
      </c>
      <c r="O261" s="43">
        <v>31</v>
      </c>
      <c r="P261" s="43">
        <v>13</v>
      </c>
      <c r="Q261" s="43">
        <v>53</v>
      </c>
    </row>
    <row r="262" spans="2:17" ht="20.100000000000001" customHeight="1" thickBot="1" x14ac:dyDescent="0.25">
      <c r="B262" s="4" t="s">
        <v>450</v>
      </c>
      <c r="C262" s="43">
        <v>0</v>
      </c>
      <c r="D262" s="43">
        <v>0</v>
      </c>
      <c r="E262" s="43">
        <v>70</v>
      </c>
      <c r="F262" s="43">
        <v>57</v>
      </c>
      <c r="G262" s="43">
        <v>127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70</v>
      </c>
      <c r="P262" s="43">
        <v>57</v>
      </c>
      <c r="Q262" s="43">
        <v>127</v>
      </c>
    </row>
    <row r="263" spans="2:17" ht="20.100000000000001" customHeight="1" thickBot="1" x14ac:dyDescent="0.25">
      <c r="B263" s="4" t="s">
        <v>194</v>
      </c>
      <c r="C263" s="43">
        <v>0</v>
      </c>
      <c r="D263" s="43">
        <v>0</v>
      </c>
      <c r="E263" s="43">
        <v>127</v>
      </c>
      <c r="F263" s="43">
        <v>113</v>
      </c>
      <c r="G263" s="43">
        <v>240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127</v>
      </c>
      <c r="P263" s="43">
        <v>113</v>
      </c>
      <c r="Q263" s="43">
        <v>240</v>
      </c>
    </row>
    <row r="264" spans="2:17" ht="20.100000000000001" customHeight="1" thickBot="1" x14ac:dyDescent="0.25">
      <c r="B264" s="4" t="s">
        <v>451</v>
      </c>
      <c r="C264" s="43">
        <v>0</v>
      </c>
      <c r="D264" s="43">
        <v>0</v>
      </c>
      <c r="E264" s="43">
        <v>0</v>
      </c>
      <c r="F264" s="43">
        <v>13</v>
      </c>
      <c r="G264" s="43">
        <v>13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13</v>
      </c>
      <c r="Q264" s="43">
        <v>13</v>
      </c>
    </row>
    <row r="265" spans="2:17" ht="20.100000000000001" customHeight="1" thickBot="1" x14ac:dyDescent="0.25">
      <c r="B265" s="4" t="s">
        <v>452</v>
      </c>
      <c r="C265" s="43">
        <v>0</v>
      </c>
      <c r="D265" s="43">
        <v>0</v>
      </c>
      <c r="E265" s="43">
        <v>12</v>
      </c>
      <c r="F265" s="43">
        <v>2</v>
      </c>
      <c r="G265" s="43">
        <v>14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12</v>
      </c>
      <c r="P265" s="43">
        <v>2</v>
      </c>
      <c r="Q265" s="43">
        <v>14</v>
      </c>
    </row>
    <row r="266" spans="2:17" ht="20.100000000000001" customHeight="1" thickBot="1" x14ac:dyDescent="0.25">
      <c r="B266" s="4" t="s">
        <v>453</v>
      </c>
      <c r="C266" s="43">
        <v>0</v>
      </c>
      <c r="D266" s="43">
        <v>0</v>
      </c>
      <c r="E266" s="43">
        <v>107</v>
      </c>
      <c r="F266" s="43">
        <v>46</v>
      </c>
      <c r="G266" s="43">
        <v>153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107</v>
      </c>
      <c r="P266" s="43">
        <v>46</v>
      </c>
      <c r="Q266" s="43">
        <v>153</v>
      </c>
    </row>
    <row r="267" spans="2:17" ht="20.100000000000001" customHeight="1" thickBot="1" x14ac:dyDescent="0.25">
      <c r="B267" s="4" t="s">
        <v>454</v>
      </c>
      <c r="C267" s="43">
        <v>0</v>
      </c>
      <c r="D267" s="43">
        <v>0</v>
      </c>
      <c r="E267" s="43">
        <v>6</v>
      </c>
      <c r="F267" s="43">
        <v>14</v>
      </c>
      <c r="G267" s="43">
        <v>20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6</v>
      </c>
      <c r="P267" s="43">
        <v>14</v>
      </c>
      <c r="Q267" s="43">
        <v>20</v>
      </c>
    </row>
    <row r="268" spans="2:17" ht="20.100000000000001" customHeight="1" thickBot="1" x14ac:dyDescent="0.25">
      <c r="B268" s="4" t="s">
        <v>455</v>
      </c>
      <c r="C268" s="43">
        <v>0</v>
      </c>
      <c r="D268" s="43">
        <v>0</v>
      </c>
      <c r="E268" s="43">
        <v>81</v>
      </c>
      <c r="F268" s="43">
        <v>16</v>
      </c>
      <c r="G268" s="43">
        <v>97</v>
      </c>
      <c r="H268" s="43">
        <v>0</v>
      </c>
      <c r="I268" s="43">
        <v>0</v>
      </c>
      <c r="J268" s="43">
        <v>0</v>
      </c>
      <c r="K268" s="43">
        <v>1</v>
      </c>
      <c r="L268" s="43">
        <v>1</v>
      </c>
      <c r="M268" s="43">
        <v>0</v>
      </c>
      <c r="N268" s="43">
        <v>0</v>
      </c>
      <c r="O268" s="43">
        <v>81</v>
      </c>
      <c r="P268" s="43">
        <v>17</v>
      </c>
      <c r="Q268" s="43">
        <v>98</v>
      </c>
    </row>
    <row r="269" spans="2:17" ht="20.100000000000001" customHeight="1" thickBot="1" x14ac:dyDescent="0.25">
      <c r="B269" s="4" t="s">
        <v>456</v>
      </c>
      <c r="C269" s="43">
        <v>2</v>
      </c>
      <c r="D269" s="43">
        <v>1</v>
      </c>
      <c r="E269" s="43">
        <v>32</v>
      </c>
      <c r="F269" s="43">
        <v>28</v>
      </c>
      <c r="G269" s="43">
        <v>63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2</v>
      </c>
      <c r="N269" s="43">
        <v>1</v>
      </c>
      <c r="O269" s="43">
        <v>32</v>
      </c>
      <c r="P269" s="43">
        <v>28</v>
      </c>
      <c r="Q269" s="43">
        <v>63</v>
      </c>
    </row>
    <row r="270" spans="2:17" ht="20.100000000000001" customHeight="1" thickBot="1" x14ac:dyDescent="0.25">
      <c r="B270" s="4" t="s">
        <v>457</v>
      </c>
      <c r="C270" s="43">
        <v>2</v>
      </c>
      <c r="D270" s="43">
        <v>0</v>
      </c>
      <c r="E270" s="43">
        <v>12</v>
      </c>
      <c r="F270" s="43">
        <v>5</v>
      </c>
      <c r="G270" s="43">
        <v>19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2</v>
      </c>
      <c r="N270" s="43">
        <v>0</v>
      </c>
      <c r="O270" s="43">
        <v>12</v>
      </c>
      <c r="P270" s="43">
        <v>5</v>
      </c>
      <c r="Q270" s="43">
        <v>19</v>
      </c>
    </row>
    <row r="271" spans="2:17" ht="20.100000000000001" customHeight="1" thickBot="1" x14ac:dyDescent="0.25">
      <c r="B271" s="4" t="s">
        <v>458</v>
      </c>
      <c r="C271" s="43">
        <v>0</v>
      </c>
      <c r="D271" s="43">
        <v>0</v>
      </c>
      <c r="E271" s="43">
        <v>6</v>
      </c>
      <c r="F271" s="43">
        <v>4</v>
      </c>
      <c r="G271" s="43">
        <v>10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6</v>
      </c>
      <c r="P271" s="43">
        <v>4</v>
      </c>
      <c r="Q271" s="43">
        <v>10</v>
      </c>
    </row>
    <row r="272" spans="2:17" ht="20.100000000000001" customHeight="1" thickBot="1" x14ac:dyDescent="0.25">
      <c r="B272" s="4" t="s">
        <v>459</v>
      </c>
      <c r="C272" s="43">
        <v>0</v>
      </c>
      <c r="D272" s="43">
        <v>0</v>
      </c>
      <c r="E272" s="43">
        <v>6</v>
      </c>
      <c r="F272" s="43">
        <v>13</v>
      </c>
      <c r="G272" s="43">
        <v>19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6</v>
      </c>
      <c r="P272" s="43">
        <v>13</v>
      </c>
      <c r="Q272" s="43">
        <v>19</v>
      </c>
    </row>
    <row r="273" spans="2:17" ht="20.100000000000001" customHeight="1" thickBot="1" x14ac:dyDescent="0.25">
      <c r="B273" s="4" t="s">
        <v>460</v>
      </c>
      <c r="C273" s="43">
        <v>0</v>
      </c>
      <c r="D273" s="43">
        <v>0</v>
      </c>
      <c r="E273" s="43">
        <v>4</v>
      </c>
      <c r="F273" s="43">
        <v>6</v>
      </c>
      <c r="G273" s="43">
        <v>10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4</v>
      </c>
      <c r="P273" s="43">
        <v>6</v>
      </c>
      <c r="Q273" s="43">
        <v>10</v>
      </c>
    </row>
    <row r="274" spans="2:17" ht="20.100000000000001" customHeight="1" thickBot="1" x14ac:dyDescent="0.25">
      <c r="B274" s="4" t="s">
        <v>195</v>
      </c>
      <c r="C274" s="43">
        <v>0</v>
      </c>
      <c r="D274" s="43">
        <v>3</v>
      </c>
      <c r="E274" s="43">
        <v>60</v>
      </c>
      <c r="F274" s="43">
        <v>151</v>
      </c>
      <c r="G274" s="43">
        <v>214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3</v>
      </c>
      <c r="O274" s="43">
        <v>60</v>
      </c>
      <c r="P274" s="43">
        <v>151</v>
      </c>
      <c r="Q274" s="43">
        <v>214</v>
      </c>
    </row>
    <row r="275" spans="2:17" ht="20.100000000000001" customHeight="1" thickBot="1" x14ac:dyDescent="0.25">
      <c r="B275" s="4" t="s">
        <v>461</v>
      </c>
      <c r="C275" s="43">
        <v>0</v>
      </c>
      <c r="D275" s="43">
        <v>0</v>
      </c>
      <c r="E275" s="43">
        <v>0</v>
      </c>
      <c r="F275" s="43">
        <v>15</v>
      </c>
      <c r="G275" s="43">
        <v>15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15</v>
      </c>
      <c r="Q275" s="43">
        <v>15</v>
      </c>
    </row>
    <row r="276" spans="2:17" ht="20.100000000000001" customHeight="1" thickBot="1" x14ac:dyDescent="0.25">
      <c r="B276" s="4" t="s">
        <v>462</v>
      </c>
      <c r="C276" s="43">
        <v>0</v>
      </c>
      <c r="D276" s="43">
        <v>0</v>
      </c>
      <c r="E276" s="43">
        <v>0</v>
      </c>
      <c r="F276" s="43">
        <v>3</v>
      </c>
      <c r="G276" s="43">
        <v>3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3</v>
      </c>
      <c r="Q276" s="43">
        <v>3</v>
      </c>
    </row>
    <row r="277" spans="2:17" ht="20.100000000000001" customHeight="1" thickBot="1" x14ac:dyDescent="0.25">
      <c r="B277" s="4" t="s">
        <v>463</v>
      </c>
      <c r="C277" s="43">
        <v>0</v>
      </c>
      <c r="D277" s="43">
        <v>0</v>
      </c>
      <c r="E277" s="43">
        <v>0</v>
      </c>
      <c r="F277" s="43">
        <v>5</v>
      </c>
      <c r="G277" s="43">
        <v>5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5</v>
      </c>
      <c r="Q277" s="43">
        <v>5</v>
      </c>
    </row>
    <row r="278" spans="2:17" ht="20.100000000000001" customHeight="1" thickBot="1" x14ac:dyDescent="0.25">
      <c r="B278" s="4" t="s">
        <v>464</v>
      </c>
      <c r="C278" s="43">
        <v>0</v>
      </c>
      <c r="D278" s="43">
        <v>0</v>
      </c>
      <c r="E278" s="43">
        <v>135</v>
      </c>
      <c r="F278" s="43">
        <v>93</v>
      </c>
      <c r="G278" s="43">
        <v>228</v>
      </c>
      <c r="H278" s="43">
        <v>0</v>
      </c>
      <c r="I278" s="43">
        <v>0</v>
      </c>
      <c r="J278" s="43">
        <v>0</v>
      </c>
      <c r="K278" s="43">
        <v>1</v>
      </c>
      <c r="L278" s="43">
        <v>1</v>
      </c>
      <c r="M278" s="43">
        <v>0</v>
      </c>
      <c r="N278" s="43">
        <v>0</v>
      </c>
      <c r="O278" s="43">
        <v>135</v>
      </c>
      <c r="P278" s="43">
        <v>94</v>
      </c>
      <c r="Q278" s="43">
        <v>229</v>
      </c>
    </row>
    <row r="279" spans="2:17" ht="20.100000000000001" customHeight="1" thickBot="1" x14ac:dyDescent="0.25">
      <c r="B279" s="4" t="s">
        <v>465</v>
      </c>
      <c r="C279" s="43">
        <v>2</v>
      </c>
      <c r="D279" s="43">
        <v>0</v>
      </c>
      <c r="E279" s="43">
        <v>153</v>
      </c>
      <c r="F279" s="43">
        <v>79</v>
      </c>
      <c r="G279" s="43">
        <v>234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2</v>
      </c>
      <c r="N279" s="43">
        <v>0</v>
      </c>
      <c r="O279" s="43">
        <v>153</v>
      </c>
      <c r="P279" s="43">
        <v>79</v>
      </c>
      <c r="Q279" s="43">
        <v>234</v>
      </c>
    </row>
    <row r="280" spans="2:17" ht="20.100000000000001" customHeight="1" thickBot="1" x14ac:dyDescent="0.25">
      <c r="B280" s="4" t="s">
        <v>466</v>
      </c>
      <c r="C280" s="43">
        <v>0</v>
      </c>
      <c r="D280" s="43">
        <v>0</v>
      </c>
      <c r="E280" s="43">
        <v>0</v>
      </c>
      <c r="F280" s="43">
        <v>34</v>
      </c>
      <c r="G280" s="43">
        <v>34</v>
      </c>
      <c r="H280" s="43">
        <v>0</v>
      </c>
      <c r="I280" s="43">
        <v>0</v>
      </c>
      <c r="J280" s="43">
        <v>0</v>
      </c>
      <c r="K280" s="43">
        <v>1</v>
      </c>
      <c r="L280" s="43">
        <v>1</v>
      </c>
      <c r="M280" s="43">
        <v>0</v>
      </c>
      <c r="N280" s="43">
        <v>0</v>
      </c>
      <c r="O280" s="43">
        <v>0</v>
      </c>
      <c r="P280" s="43">
        <v>35</v>
      </c>
      <c r="Q280" s="43">
        <v>35</v>
      </c>
    </row>
    <row r="281" spans="2:17" ht="20.100000000000001" customHeight="1" thickBot="1" x14ac:dyDescent="0.25">
      <c r="B281" s="4" t="s">
        <v>467</v>
      </c>
      <c r="C281" s="43">
        <v>0</v>
      </c>
      <c r="D281" s="43">
        <v>0</v>
      </c>
      <c r="E281" s="43">
        <v>17</v>
      </c>
      <c r="F281" s="43">
        <v>22</v>
      </c>
      <c r="G281" s="43">
        <v>39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17</v>
      </c>
      <c r="P281" s="43">
        <v>22</v>
      </c>
      <c r="Q281" s="43">
        <v>39</v>
      </c>
    </row>
    <row r="282" spans="2:17" ht="20.100000000000001" customHeight="1" thickBot="1" x14ac:dyDescent="0.25">
      <c r="B282" s="4" t="s">
        <v>468</v>
      </c>
      <c r="C282" s="43">
        <v>0</v>
      </c>
      <c r="D282" s="43">
        <v>0</v>
      </c>
      <c r="E282" s="43">
        <v>0</v>
      </c>
      <c r="F282" s="43">
        <v>2</v>
      </c>
      <c r="G282" s="43">
        <v>2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2</v>
      </c>
      <c r="Q282" s="43">
        <v>2</v>
      </c>
    </row>
    <row r="283" spans="2:17" ht="20.100000000000001" customHeight="1" thickBot="1" x14ac:dyDescent="0.25">
      <c r="B283" s="4" t="s">
        <v>196</v>
      </c>
      <c r="C283" s="43">
        <v>0</v>
      </c>
      <c r="D283" s="43">
        <v>0</v>
      </c>
      <c r="E283" s="43">
        <v>54</v>
      </c>
      <c r="F283" s="43">
        <v>104</v>
      </c>
      <c r="G283" s="43">
        <v>158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54</v>
      </c>
      <c r="P283" s="43">
        <v>104</v>
      </c>
      <c r="Q283" s="43">
        <v>158</v>
      </c>
    </row>
    <row r="284" spans="2:17" ht="20.100000000000001" customHeight="1" thickBot="1" x14ac:dyDescent="0.25">
      <c r="B284" s="4" t="s">
        <v>469</v>
      </c>
      <c r="C284" s="43">
        <v>3</v>
      </c>
      <c r="D284" s="43">
        <v>0</v>
      </c>
      <c r="E284" s="43">
        <v>33</v>
      </c>
      <c r="F284" s="43">
        <v>22</v>
      </c>
      <c r="G284" s="43">
        <v>58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3</v>
      </c>
      <c r="N284" s="43">
        <v>0</v>
      </c>
      <c r="O284" s="43">
        <v>33</v>
      </c>
      <c r="P284" s="43">
        <v>22</v>
      </c>
      <c r="Q284" s="43">
        <v>58</v>
      </c>
    </row>
    <row r="285" spans="2:17" ht="20.100000000000001" customHeight="1" thickBot="1" x14ac:dyDescent="0.25">
      <c r="B285" s="4" t="s">
        <v>470</v>
      </c>
      <c r="C285" s="43">
        <v>0</v>
      </c>
      <c r="D285" s="43">
        <v>0</v>
      </c>
      <c r="E285" s="43">
        <v>7</v>
      </c>
      <c r="F285" s="43">
        <v>12</v>
      </c>
      <c r="G285" s="43">
        <v>19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7</v>
      </c>
      <c r="P285" s="43">
        <v>12</v>
      </c>
      <c r="Q285" s="43">
        <v>19</v>
      </c>
    </row>
    <row r="286" spans="2:17" ht="20.100000000000001" customHeight="1" thickBot="1" x14ac:dyDescent="0.25">
      <c r="B286" s="4" t="s">
        <v>471</v>
      </c>
      <c r="C286" s="43">
        <v>1</v>
      </c>
      <c r="D286" s="43">
        <v>1</v>
      </c>
      <c r="E286" s="43">
        <v>16</v>
      </c>
      <c r="F286" s="43">
        <v>56</v>
      </c>
      <c r="G286" s="43">
        <v>74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1</v>
      </c>
      <c r="N286" s="43">
        <v>1</v>
      </c>
      <c r="O286" s="43">
        <v>16</v>
      </c>
      <c r="P286" s="43">
        <v>56</v>
      </c>
      <c r="Q286" s="43">
        <v>74</v>
      </c>
    </row>
    <row r="287" spans="2:17" ht="20.100000000000001" customHeight="1" thickBot="1" x14ac:dyDescent="0.25">
      <c r="B287" s="4" t="s">
        <v>472</v>
      </c>
      <c r="C287" s="43">
        <v>0</v>
      </c>
      <c r="D287" s="43">
        <v>0</v>
      </c>
      <c r="E287" s="43">
        <v>8</v>
      </c>
      <c r="F287" s="43">
        <v>54</v>
      </c>
      <c r="G287" s="43">
        <v>62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8</v>
      </c>
      <c r="P287" s="43">
        <v>54</v>
      </c>
      <c r="Q287" s="43">
        <v>62</v>
      </c>
    </row>
    <row r="288" spans="2:17" ht="20.100000000000001" customHeight="1" thickBot="1" x14ac:dyDescent="0.25">
      <c r="B288" s="4" t="s">
        <v>197</v>
      </c>
      <c r="C288" s="43">
        <v>2</v>
      </c>
      <c r="D288" s="43">
        <v>1</v>
      </c>
      <c r="E288" s="43">
        <v>643</v>
      </c>
      <c r="F288" s="43">
        <v>283</v>
      </c>
      <c r="G288" s="43">
        <v>929</v>
      </c>
      <c r="H288" s="43">
        <v>0</v>
      </c>
      <c r="I288" s="43">
        <v>4</v>
      </c>
      <c r="J288" s="43">
        <v>0</v>
      </c>
      <c r="K288" s="43">
        <v>0</v>
      </c>
      <c r="L288" s="43">
        <v>4</v>
      </c>
      <c r="M288" s="43">
        <v>2</v>
      </c>
      <c r="N288" s="43">
        <v>5</v>
      </c>
      <c r="O288" s="43">
        <v>643</v>
      </c>
      <c r="P288" s="43">
        <v>283</v>
      </c>
      <c r="Q288" s="43">
        <v>933</v>
      </c>
    </row>
    <row r="289" spans="2:17" ht="20.100000000000001" customHeight="1" thickBot="1" x14ac:dyDescent="0.25">
      <c r="B289" s="4" t="s">
        <v>473</v>
      </c>
      <c r="C289" s="43">
        <v>4</v>
      </c>
      <c r="D289" s="43">
        <v>0</v>
      </c>
      <c r="E289" s="43">
        <v>39</v>
      </c>
      <c r="F289" s="43">
        <v>90</v>
      </c>
      <c r="G289" s="43">
        <v>133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4</v>
      </c>
      <c r="N289" s="43">
        <v>0</v>
      </c>
      <c r="O289" s="43">
        <v>39</v>
      </c>
      <c r="P289" s="43">
        <v>90</v>
      </c>
      <c r="Q289" s="43">
        <v>133</v>
      </c>
    </row>
    <row r="290" spans="2:17" ht="20.100000000000001" customHeight="1" thickBot="1" x14ac:dyDescent="0.25">
      <c r="B290" s="4" t="s">
        <v>642</v>
      </c>
      <c r="C290" s="43">
        <v>1</v>
      </c>
      <c r="D290" s="43">
        <v>0</v>
      </c>
      <c r="E290" s="43">
        <v>17</v>
      </c>
      <c r="F290" s="43">
        <v>29</v>
      </c>
      <c r="G290" s="43">
        <v>47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1</v>
      </c>
      <c r="N290" s="43">
        <v>0</v>
      </c>
      <c r="O290" s="43">
        <v>17</v>
      </c>
      <c r="P290" s="43">
        <v>29</v>
      </c>
      <c r="Q290" s="43">
        <v>47</v>
      </c>
    </row>
    <row r="291" spans="2:17" ht="20.100000000000001" customHeight="1" thickBot="1" x14ac:dyDescent="0.25">
      <c r="B291" s="4" t="s">
        <v>474</v>
      </c>
      <c r="C291" s="43">
        <v>0</v>
      </c>
      <c r="D291" s="43">
        <v>5</v>
      </c>
      <c r="E291" s="43">
        <v>0</v>
      </c>
      <c r="F291" s="43">
        <v>7</v>
      </c>
      <c r="G291" s="43">
        <v>12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5</v>
      </c>
      <c r="O291" s="43">
        <v>0</v>
      </c>
      <c r="P291" s="43">
        <v>7</v>
      </c>
      <c r="Q291" s="43">
        <v>12</v>
      </c>
    </row>
    <row r="292" spans="2:17" ht="20.100000000000001" customHeight="1" thickBot="1" x14ac:dyDescent="0.25">
      <c r="B292" s="4" t="s">
        <v>475</v>
      </c>
      <c r="C292" s="43">
        <v>1</v>
      </c>
      <c r="D292" s="43">
        <v>0</v>
      </c>
      <c r="E292" s="43">
        <v>28</v>
      </c>
      <c r="F292" s="43">
        <v>22</v>
      </c>
      <c r="G292" s="43">
        <v>51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1</v>
      </c>
      <c r="N292" s="43">
        <v>0</v>
      </c>
      <c r="O292" s="43">
        <v>28</v>
      </c>
      <c r="P292" s="43">
        <v>22</v>
      </c>
      <c r="Q292" s="43">
        <v>51</v>
      </c>
    </row>
    <row r="293" spans="2:17" ht="20.100000000000001" customHeight="1" thickBot="1" x14ac:dyDescent="0.25">
      <c r="B293" s="4" t="s">
        <v>476</v>
      </c>
      <c r="C293" s="43">
        <v>0</v>
      </c>
      <c r="D293" s="43">
        <v>0</v>
      </c>
      <c r="E293" s="43">
        <v>234</v>
      </c>
      <c r="F293" s="43">
        <v>156</v>
      </c>
      <c r="G293" s="43">
        <v>390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234</v>
      </c>
      <c r="P293" s="43">
        <v>156</v>
      </c>
      <c r="Q293" s="43">
        <v>390</v>
      </c>
    </row>
    <row r="294" spans="2:17" ht="20.100000000000001" customHeight="1" thickBot="1" x14ac:dyDescent="0.25">
      <c r="B294" s="4" t="s">
        <v>477</v>
      </c>
      <c r="C294" s="43">
        <v>0</v>
      </c>
      <c r="D294" s="43">
        <v>0</v>
      </c>
      <c r="E294" s="43">
        <v>45</v>
      </c>
      <c r="F294" s="43">
        <v>69</v>
      </c>
      <c r="G294" s="43">
        <v>114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45</v>
      </c>
      <c r="P294" s="43">
        <v>69</v>
      </c>
      <c r="Q294" s="43">
        <v>114</v>
      </c>
    </row>
    <row r="295" spans="2:17" ht="20.100000000000001" customHeight="1" thickBot="1" x14ac:dyDescent="0.25">
      <c r="B295" s="4" t="s">
        <v>478</v>
      </c>
      <c r="C295" s="43">
        <v>0</v>
      </c>
      <c r="D295" s="43">
        <v>0</v>
      </c>
      <c r="E295" s="43">
        <v>37</v>
      </c>
      <c r="F295" s="43">
        <v>37</v>
      </c>
      <c r="G295" s="43">
        <v>74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37</v>
      </c>
      <c r="P295" s="43">
        <v>37</v>
      </c>
      <c r="Q295" s="43">
        <v>74</v>
      </c>
    </row>
    <row r="296" spans="2:17" ht="20.100000000000001" customHeight="1" thickBot="1" x14ac:dyDescent="0.25">
      <c r="B296" s="4" t="s">
        <v>479</v>
      </c>
      <c r="C296" s="43">
        <v>0</v>
      </c>
      <c r="D296" s="43">
        <v>1</v>
      </c>
      <c r="E296" s="43">
        <v>36</v>
      </c>
      <c r="F296" s="43">
        <v>21</v>
      </c>
      <c r="G296" s="43">
        <v>58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1</v>
      </c>
      <c r="O296" s="43">
        <v>36</v>
      </c>
      <c r="P296" s="43">
        <v>21</v>
      </c>
      <c r="Q296" s="43">
        <v>58</v>
      </c>
    </row>
    <row r="297" spans="2:17" ht="20.100000000000001" customHeight="1" thickBot="1" x14ac:dyDescent="0.25">
      <c r="B297" s="4" t="s">
        <v>480</v>
      </c>
      <c r="C297" s="43">
        <v>0</v>
      </c>
      <c r="D297" s="43">
        <v>0</v>
      </c>
      <c r="E297" s="43">
        <v>13</v>
      </c>
      <c r="F297" s="43">
        <v>12</v>
      </c>
      <c r="G297" s="43">
        <v>25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13</v>
      </c>
      <c r="P297" s="43">
        <v>12</v>
      </c>
      <c r="Q297" s="43">
        <v>25</v>
      </c>
    </row>
    <row r="298" spans="2:17" ht="20.100000000000001" customHeight="1" thickBot="1" x14ac:dyDescent="0.25">
      <c r="B298" s="4" t="s">
        <v>481</v>
      </c>
      <c r="C298" s="43">
        <v>5</v>
      </c>
      <c r="D298" s="43">
        <v>7</v>
      </c>
      <c r="E298" s="43">
        <v>160</v>
      </c>
      <c r="F298" s="43">
        <v>73</v>
      </c>
      <c r="G298" s="43">
        <v>245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5</v>
      </c>
      <c r="N298" s="43">
        <v>7</v>
      </c>
      <c r="O298" s="43">
        <v>160</v>
      </c>
      <c r="P298" s="43">
        <v>73</v>
      </c>
      <c r="Q298" s="43">
        <v>245</v>
      </c>
    </row>
    <row r="299" spans="2:17" ht="20.100000000000001" customHeight="1" thickBot="1" x14ac:dyDescent="0.25">
      <c r="B299" s="4" t="s">
        <v>482</v>
      </c>
      <c r="C299" s="43">
        <v>22</v>
      </c>
      <c r="D299" s="43">
        <v>4</v>
      </c>
      <c r="E299" s="43">
        <v>99</v>
      </c>
      <c r="F299" s="43">
        <v>175</v>
      </c>
      <c r="G299" s="43">
        <v>300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22</v>
      </c>
      <c r="N299" s="43">
        <v>4</v>
      </c>
      <c r="O299" s="43">
        <v>99</v>
      </c>
      <c r="P299" s="43">
        <v>175</v>
      </c>
      <c r="Q299" s="43">
        <v>300</v>
      </c>
    </row>
    <row r="300" spans="2:17" ht="20.100000000000001" customHeight="1" thickBot="1" x14ac:dyDescent="0.25">
      <c r="B300" s="4" t="s">
        <v>483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</row>
    <row r="301" spans="2:17" ht="20.100000000000001" customHeight="1" thickBot="1" x14ac:dyDescent="0.25">
      <c r="B301" s="4" t="s">
        <v>484</v>
      </c>
      <c r="C301" s="43">
        <v>0</v>
      </c>
      <c r="D301" s="43">
        <v>1</v>
      </c>
      <c r="E301" s="43">
        <v>17</v>
      </c>
      <c r="F301" s="43">
        <v>5</v>
      </c>
      <c r="G301" s="43">
        <v>23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1</v>
      </c>
      <c r="O301" s="43">
        <v>17</v>
      </c>
      <c r="P301" s="43">
        <v>5</v>
      </c>
      <c r="Q301" s="43">
        <v>23</v>
      </c>
    </row>
    <row r="302" spans="2:17" ht="20.100000000000001" customHeight="1" thickBot="1" x14ac:dyDescent="0.25">
      <c r="B302" s="4" t="s">
        <v>485</v>
      </c>
      <c r="C302" s="43">
        <v>0</v>
      </c>
      <c r="D302" s="43">
        <v>0</v>
      </c>
      <c r="E302" s="43">
        <v>0</v>
      </c>
      <c r="F302" s="43">
        <v>4</v>
      </c>
      <c r="G302" s="43">
        <v>4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4</v>
      </c>
      <c r="Q302" s="43">
        <v>4</v>
      </c>
    </row>
    <row r="303" spans="2:17" ht="20.100000000000001" customHeight="1" thickBot="1" x14ac:dyDescent="0.25">
      <c r="B303" s="4" t="s">
        <v>486</v>
      </c>
      <c r="C303" s="43">
        <v>0</v>
      </c>
      <c r="D303" s="43">
        <v>0</v>
      </c>
      <c r="E303" s="43">
        <v>0</v>
      </c>
      <c r="F303" s="43">
        <v>4</v>
      </c>
      <c r="G303" s="43">
        <v>4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4</v>
      </c>
      <c r="Q303" s="43">
        <v>4</v>
      </c>
    </row>
    <row r="304" spans="2:17" ht="20.100000000000001" customHeight="1" thickBot="1" x14ac:dyDescent="0.25">
      <c r="B304" s="4" t="s">
        <v>487</v>
      </c>
      <c r="C304" s="43">
        <v>0</v>
      </c>
      <c r="D304" s="43">
        <v>0</v>
      </c>
      <c r="E304" s="43">
        <v>42</v>
      </c>
      <c r="F304" s="43">
        <v>66</v>
      </c>
      <c r="G304" s="43">
        <v>108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42</v>
      </c>
      <c r="P304" s="43">
        <v>66</v>
      </c>
      <c r="Q304" s="43">
        <v>108</v>
      </c>
    </row>
    <row r="305" spans="2:17" ht="20.100000000000001" customHeight="1" thickBot="1" x14ac:dyDescent="0.25">
      <c r="B305" s="4" t="s">
        <v>488</v>
      </c>
      <c r="C305" s="43">
        <v>7</v>
      </c>
      <c r="D305" s="43">
        <v>0</v>
      </c>
      <c r="E305" s="43">
        <v>96</v>
      </c>
      <c r="F305" s="43">
        <v>1</v>
      </c>
      <c r="G305" s="43">
        <v>104</v>
      </c>
      <c r="H305" s="43">
        <v>0</v>
      </c>
      <c r="I305" s="43">
        <v>1</v>
      </c>
      <c r="J305" s="43">
        <v>0</v>
      </c>
      <c r="K305" s="43">
        <v>0</v>
      </c>
      <c r="L305" s="43">
        <v>1</v>
      </c>
      <c r="M305" s="43">
        <v>7</v>
      </c>
      <c r="N305" s="43">
        <v>1</v>
      </c>
      <c r="O305" s="43">
        <v>96</v>
      </c>
      <c r="P305" s="43">
        <v>1</v>
      </c>
      <c r="Q305" s="43">
        <v>105</v>
      </c>
    </row>
    <row r="306" spans="2:17" ht="20.100000000000001" customHeight="1" thickBot="1" x14ac:dyDescent="0.25">
      <c r="B306" s="4" t="s">
        <v>489</v>
      </c>
      <c r="C306" s="43">
        <v>0</v>
      </c>
      <c r="D306" s="43">
        <v>0</v>
      </c>
      <c r="E306" s="43">
        <v>1</v>
      </c>
      <c r="F306" s="43">
        <v>10</v>
      </c>
      <c r="G306" s="43">
        <v>11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1</v>
      </c>
      <c r="P306" s="43">
        <v>10</v>
      </c>
      <c r="Q306" s="43">
        <v>11</v>
      </c>
    </row>
    <row r="307" spans="2:17" ht="20.100000000000001" customHeight="1" thickBot="1" x14ac:dyDescent="0.25">
      <c r="B307" s="4" t="s">
        <v>643</v>
      </c>
      <c r="C307" s="43">
        <v>0</v>
      </c>
      <c r="D307" s="43">
        <v>0</v>
      </c>
      <c r="E307" s="43">
        <v>8</v>
      </c>
      <c r="F307" s="43">
        <v>127</v>
      </c>
      <c r="G307" s="43">
        <v>135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8</v>
      </c>
      <c r="P307" s="43">
        <v>127</v>
      </c>
      <c r="Q307" s="43">
        <v>135</v>
      </c>
    </row>
    <row r="308" spans="2:17" ht="20.100000000000001" customHeight="1" thickBot="1" x14ac:dyDescent="0.25">
      <c r="B308" s="4" t="s">
        <v>490</v>
      </c>
      <c r="C308" s="43">
        <v>0</v>
      </c>
      <c r="D308" s="43">
        <v>1</v>
      </c>
      <c r="E308" s="43">
        <v>39</v>
      </c>
      <c r="F308" s="43">
        <v>46</v>
      </c>
      <c r="G308" s="43">
        <v>86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1</v>
      </c>
      <c r="O308" s="43">
        <v>39</v>
      </c>
      <c r="P308" s="43">
        <v>46</v>
      </c>
      <c r="Q308" s="43">
        <v>86</v>
      </c>
    </row>
    <row r="309" spans="2:17" ht="20.100000000000001" customHeight="1" thickBot="1" x14ac:dyDescent="0.25">
      <c r="B309" s="4" t="s">
        <v>491</v>
      </c>
      <c r="C309" s="43">
        <v>0</v>
      </c>
      <c r="D309" s="43">
        <v>53</v>
      </c>
      <c r="E309" s="43">
        <v>15</v>
      </c>
      <c r="F309" s="43">
        <v>661</v>
      </c>
      <c r="G309" s="43">
        <v>729</v>
      </c>
      <c r="H309" s="43">
        <v>0</v>
      </c>
      <c r="I309" s="43">
        <v>0</v>
      </c>
      <c r="J309" s="43">
        <v>0</v>
      </c>
      <c r="K309" s="43">
        <v>1</v>
      </c>
      <c r="L309" s="43">
        <v>1</v>
      </c>
      <c r="M309" s="43">
        <v>0</v>
      </c>
      <c r="N309" s="43">
        <v>53</v>
      </c>
      <c r="O309" s="43">
        <v>15</v>
      </c>
      <c r="P309" s="43">
        <v>662</v>
      </c>
      <c r="Q309" s="43">
        <v>730</v>
      </c>
    </row>
    <row r="310" spans="2:17" ht="20.100000000000001" customHeight="1" thickBot="1" x14ac:dyDescent="0.25">
      <c r="B310" s="4" t="s">
        <v>492</v>
      </c>
      <c r="C310" s="43">
        <v>0</v>
      </c>
      <c r="D310" s="43">
        <v>0</v>
      </c>
      <c r="E310" s="43">
        <v>25</v>
      </c>
      <c r="F310" s="43">
        <v>64</v>
      </c>
      <c r="G310" s="43">
        <v>89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25</v>
      </c>
      <c r="P310" s="43">
        <v>64</v>
      </c>
      <c r="Q310" s="43">
        <v>89</v>
      </c>
    </row>
    <row r="311" spans="2:17" ht="20.100000000000001" customHeight="1" thickBot="1" x14ac:dyDescent="0.25">
      <c r="B311" s="4" t="s">
        <v>493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</row>
    <row r="312" spans="2:17" ht="20.100000000000001" customHeight="1" thickBot="1" x14ac:dyDescent="0.25">
      <c r="B312" s="4" t="s">
        <v>494</v>
      </c>
      <c r="C312" s="43">
        <v>0</v>
      </c>
      <c r="D312" s="43">
        <v>0</v>
      </c>
      <c r="E312" s="43">
        <v>36</v>
      </c>
      <c r="F312" s="43">
        <v>71</v>
      </c>
      <c r="G312" s="43">
        <v>107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36</v>
      </c>
      <c r="P312" s="43">
        <v>71</v>
      </c>
      <c r="Q312" s="43">
        <v>107</v>
      </c>
    </row>
    <row r="313" spans="2:17" ht="20.100000000000001" customHeight="1" thickBot="1" x14ac:dyDescent="0.25">
      <c r="B313" s="4" t="s">
        <v>495</v>
      </c>
      <c r="C313" s="43">
        <v>0</v>
      </c>
      <c r="D313" s="43">
        <v>0</v>
      </c>
      <c r="E313" s="43">
        <v>0</v>
      </c>
      <c r="F313" s="43">
        <v>29</v>
      </c>
      <c r="G313" s="43">
        <v>29</v>
      </c>
      <c r="H313" s="43">
        <v>0</v>
      </c>
      <c r="I313" s="43">
        <v>1</v>
      </c>
      <c r="J313" s="43">
        <v>0</v>
      </c>
      <c r="K313" s="43">
        <v>3</v>
      </c>
      <c r="L313" s="43">
        <v>4</v>
      </c>
      <c r="M313" s="43">
        <v>0</v>
      </c>
      <c r="N313" s="43">
        <v>1</v>
      </c>
      <c r="O313" s="43">
        <v>0</v>
      </c>
      <c r="P313" s="43">
        <v>32</v>
      </c>
      <c r="Q313" s="43">
        <v>33</v>
      </c>
    </row>
    <row r="314" spans="2:17" ht="20.100000000000001" customHeight="1" thickBot="1" x14ac:dyDescent="0.25">
      <c r="B314" s="4" t="s">
        <v>496</v>
      </c>
      <c r="C314" s="43">
        <v>0</v>
      </c>
      <c r="D314" s="43">
        <v>0</v>
      </c>
      <c r="E314" s="43">
        <v>31</v>
      </c>
      <c r="F314" s="43">
        <v>37</v>
      </c>
      <c r="G314" s="43">
        <v>68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31</v>
      </c>
      <c r="P314" s="43">
        <v>37</v>
      </c>
      <c r="Q314" s="43">
        <v>68</v>
      </c>
    </row>
    <row r="315" spans="2:17" ht="20.100000000000001" customHeight="1" thickBot="1" x14ac:dyDescent="0.25">
      <c r="B315" s="4" t="s">
        <v>497</v>
      </c>
      <c r="C315" s="43">
        <v>0</v>
      </c>
      <c r="D315" s="43">
        <v>0</v>
      </c>
      <c r="E315" s="43">
        <v>61</v>
      </c>
      <c r="F315" s="43">
        <v>7</v>
      </c>
      <c r="G315" s="43">
        <v>68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61</v>
      </c>
      <c r="P315" s="43">
        <v>7</v>
      </c>
      <c r="Q315" s="43">
        <v>68</v>
      </c>
    </row>
    <row r="316" spans="2:17" ht="20.100000000000001" customHeight="1" thickBot="1" x14ac:dyDescent="0.25">
      <c r="B316" s="4" t="s">
        <v>498</v>
      </c>
      <c r="C316" s="43">
        <v>0</v>
      </c>
      <c r="D316" s="43">
        <v>0</v>
      </c>
      <c r="E316" s="43">
        <v>4</v>
      </c>
      <c r="F316" s="43">
        <v>33</v>
      </c>
      <c r="G316" s="43">
        <v>37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4</v>
      </c>
      <c r="P316" s="43">
        <v>33</v>
      </c>
      <c r="Q316" s="43">
        <v>37</v>
      </c>
    </row>
    <row r="317" spans="2:17" ht="20.100000000000001" customHeight="1" thickBot="1" x14ac:dyDescent="0.25">
      <c r="B317" s="4" t="s">
        <v>499</v>
      </c>
      <c r="C317" s="43">
        <v>1</v>
      </c>
      <c r="D317" s="43">
        <v>2</v>
      </c>
      <c r="E317" s="43">
        <v>19</v>
      </c>
      <c r="F317" s="43">
        <v>80</v>
      </c>
      <c r="G317" s="43">
        <v>102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1</v>
      </c>
      <c r="N317" s="43">
        <v>2</v>
      </c>
      <c r="O317" s="43">
        <v>19</v>
      </c>
      <c r="P317" s="43">
        <v>80</v>
      </c>
      <c r="Q317" s="43">
        <v>102</v>
      </c>
    </row>
    <row r="318" spans="2:17" ht="20.100000000000001" customHeight="1" thickBot="1" x14ac:dyDescent="0.25">
      <c r="B318" s="4" t="s">
        <v>500</v>
      </c>
      <c r="C318" s="43">
        <v>0</v>
      </c>
      <c r="D318" s="43">
        <v>0</v>
      </c>
      <c r="E318" s="43">
        <v>0</v>
      </c>
      <c r="F318" s="43">
        <v>5</v>
      </c>
      <c r="G318" s="43">
        <v>5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5</v>
      </c>
      <c r="Q318" s="43">
        <v>5</v>
      </c>
    </row>
    <row r="319" spans="2:17" ht="20.100000000000001" customHeight="1" thickBot="1" x14ac:dyDescent="0.25">
      <c r="B319" s="4" t="s">
        <v>501</v>
      </c>
      <c r="C319" s="43">
        <v>0</v>
      </c>
      <c r="D319" s="43">
        <v>0</v>
      </c>
      <c r="E319" s="43">
        <v>4</v>
      </c>
      <c r="F319" s="43">
        <v>63</v>
      </c>
      <c r="G319" s="43">
        <v>67</v>
      </c>
      <c r="H319" s="43">
        <v>0</v>
      </c>
      <c r="I319" s="43">
        <v>0</v>
      </c>
      <c r="J319" s="43">
        <v>0</v>
      </c>
      <c r="K319" s="43">
        <v>1</v>
      </c>
      <c r="L319" s="43">
        <v>1</v>
      </c>
      <c r="M319" s="43">
        <v>0</v>
      </c>
      <c r="N319" s="43">
        <v>0</v>
      </c>
      <c r="O319" s="43">
        <v>4</v>
      </c>
      <c r="P319" s="43">
        <v>64</v>
      </c>
      <c r="Q319" s="43">
        <v>68</v>
      </c>
    </row>
    <row r="320" spans="2:17" ht="20.100000000000001" customHeight="1" thickBot="1" x14ac:dyDescent="0.25">
      <c r="B320" s="4" t="s">
        <v>502</v>
      </c>
      <c r="C320" s="43">
        <v>0</v>
      </c>
      <c r="D320" s="43">
        <v>0</v>
      </c>
      <c r="E320" s="43">
        <v>30</v>
      </c>
      <c r="F320" s="43">
        <v>22</v>
      </c>
      <c r="G320" s="43">
        <v>52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30</v>
      </c>
      <c r="P320" s="43">
        <v>22</v>
      </c>
      <c r="Q320" s="43">
        <v>52</v>
      </c>
    </row>
    <row r="321" spans="2:17" ht="20.100000000000001" customHeight="1" thickBot="1" x14ac:dyDescent="0.25">
      <c r="B321" s="4" t="s">
        <v>503</v>
      </c>
      <c r="C321" s="43">
        <v>0</v>
      </c>
      <c r="D321" s="43">
        <v>0</v>
      </c>
      <c r="E321" s="43">
        <v>9</v>
      </c>
      <c r="F321" s="43">
        <v>49</v>
      </c>
      <c r="G321" s="43">
        <v>58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9</v>
      </c>
      <c r="P321" s="43">
        <v>49</v>
      </c>
      <c r="Q321" s="43">
        <v>58</v>
      </c>
    </row>
    <row r="322" spans="2:17" ht="20.100000000000001" customHeight="1" thickBot="1" x14ac:dyDescent="0.25">
      <c r="B322" s="4" t="s">
        <v>504</v>
      </c>
      <c r="C322" s="43">
        <v>0</v>
      </c>
      <c r="D322" s="43">
        <v>0</v>
      </c>
      <c r="E322" s="43">
        <v>1</v>
      </c>
      <c r="F322" s="43">
        <v>26</v>
      </c>
      <c r="G322" s="43">
        <v>27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1</v>
      </c>
      <c r="P322" s="43">
        <v>26</v>
      </c>
      <c r="Q322" s="43">
        <v>27</v>
      </c>
    </row>
    <row r="323" spans="2:17" ht="20.100000000000001" customHeight="1" thickBot="1" x14ac:dyDescent="0.25">
      <c r="B323" s="4" t="s">
        <v>505</v>
      </c>
      <c r="C323" s="43">
        <v>0</v>
      </c>
      <c r="D323" s="43">
        <v>2</v>
      </c>
      <c r="E323" s="43">
        <v>0</v>
      </c>
      <c r="F323" s="43">
        <v>35</v>
      </c>
      <c r="G323" s="43">
        <v>37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2</v>
      </c>
      <c r="O323" s="43">
        <v>0</v>
      </c>
      <c r="P323" s="43">
        <v>35</v>
      </c>
      <c r="Q323" s="43">
        <v>37</v>
      </c>
    </row>
    <row r="324" spans="2:17" ht="20.100000000000001" customHeight="1" thickBot="1" x14ac:dyDescent="0.25">
      <c r="B324" s="4" t="s">
        <v>506</v>
      </c>
      <c r="C324" s="43">
        <v>0</v>
      </c>
      <c r="D324" s="43">
        <v>0</v>
      </c>
      <c r="E324" s="43">
        <v>0</v>
      </c>
      <c r="F324" s="43">
        <v>2</v>
      </c>
      <c r="G324" s="43">
        <v>2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2</v>
      </c>
      <c r="Q324" s="43">
        <v>2</v>
      </c>
    </row>
    <row r="325" spans="2:17" ht="20.100000000000001" customHeight="1" thickBot="1" x14ac:dyDescent="0.25">
      <c r="B325" s="4" t="s">
        <v>507</v>
      </c>
      <c r="C325" s="43">
        <v>0</v>
      </c>
      <c r="D325" s="43">
        <v>2</v>
      </c>
      <c r="E325" s="43">
        <v>3</v>
      </c>
      <c r="F325" s="43">
        <v>49</v>
      </c>
      <c r="G325" s="43">
        <v>54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2</v>
      </c>
      <c r="O325" s="43">
        <v>3</v>
      </c>
      <c r="P325" s="43">
        <v>49</v>
      </c>
      <c r="Q325" s="43">
        <v>54</v>
      </c>
    </row>
    <row r="326" spans="2:17" ht="20.100000000000001" customHeight="1" thickBot="1" x14ac:dyDescent="0.25">
      <c r="B326" s="4" t="s">
        <v>198</v>
      </c>
      <c r="C326" s="43">
        <v>0</v>
      </c>
      <c r="D326" s="43">
        <v>1</v>
      </c>
      <c r="E326" s="43">
        <v>13</v>
      </c>
      <c r="F326" s="43">
        <v>36</v>
      </c>
      <c r="G326" s="43">
        <v>50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1</v>
      </c>
      <c r="O326" s="43">
        <v>13</v>
      </c>
      <c r="P326" s="43">
        <v>36</v>
      </c>
      <c r="Q326" s="43">
        <v>50</v>
      </c>
    </row>
    <row r="327" spans="2:17" ht="20.100000000000001" customHeight="1" thickBot="1" x14ac:dyDescent="0.25">
      <c r="B327" s="4" t="s">
        <v>508</v>
      </c>
      <c r="C327" s="43">
        <v>0</v>
      </c>
      <c r="D327" s="43">
        <v>2</v>
      </c>
      <c r="E327" s="43">
        <v>0</v>
      </c>
      <c r="F327" s="43">
        <v>7</v>
      </c>
      <c r="G327" s="43">
        <v>9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2</v>
      </c>
      <c r="O327" s="43">
        <v>0</v>
      </c>
      <c r="P327" s="43">
        <v>7</v>
      </c>
      <c r="Q327" s="43">
        <v>9</v>
      </c>
    </row>
    <row r="328" spans="2:17" ht="20.100000000000001" customHeight="1" thickBot="1" x14ac:dyDescent="0.25">
      <c r="B328" s="4" t="s">
        <v>509</v>
      </c>
      <c r="C328" s="43">
        <v>0</v>
      </c>
      <c r="D328" s="43">
        <v>0</v>
      </c>
      <c r="E328" s="43">
        <v>0</v>
      </c>
      <c r="F328" s="43">
        <v>6</v>
      </c>
      <c r="G328" s="43">
        <v>6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6</v>
      </c>
      <c r="Q328" s="43">
        <v>6</v>
      </c>
    </row>
    <row r="329" spans="2:17" ht="20.100000000000001" customHeight="1" thickBot="1" x14ac:dyDescent="0.25">
      <c r="B329" s="4" t="s">
        <v>510</v>
      </c>
      <c r="C329" s="43">
        <v>0</v>
      </c>
      <c r="D329" s="43">
        <v>0</v>
      </c>
      <c r="E329" s="43">
        <v>0</v>
      </c>
      <c r="F329" s="43">
        <v>10</v>
      </c>
      <c r="G329" s="43">
        <v>10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10</v>
      </c>
      <c r="Q329" s="43">
        <v>10</v>
      </c>
    </row>
    <row r="330" spans="2:17" ht="20.100000000000001" customHeight="1" thickBot="1" x14ac:dyDescent="0.25">
      <c r="B330" s="4" t="s">
        <v>511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</row>
    <row r="331" spans="2:17" ht="20.100000000000001" customHeight="1" thickBot="1" x14ac:dyDescent="0.25">
      <c r="B331" s="4" t="s">
        <v>512</v>
      </c>
      <c r="C331" s="43">
        <v>0</v>
      </c>
      <c r="D331" s="43">
        <v>0</v>
      </c>
      <c r="E331" s="43">
        <v>1</v>
      </c>
      <c r="F331" s="43">
        <v>6</v>
      </c>
      <c r="G331" s="43">
        <v>7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1</v>
      </c>
      <c r="P331" s="43">
        <v>6</v>
      </c>
      <c r="Q331" s="43">
        <v>7</v>
      </c>
    </row>
    <row r="332" spans="2:17" ht="20.100000000000001" customHeight="1" thickBot="1" x14ac:dyDescent="0.25">
      <c r="B332" s="4" t="s">
        <v>513</v>
      </c>
      <c r="C332" s="43">
        <v>0</v>
      </c>
      <c r="D332" s="43">
        <v>0</v>
      </c>
      <c r="E332" s="43">
        <v>1</v>
      </c>
      <c r="F332" s="43">
        <v>10</v>
      </c>
      <c r="G332" s="43">
        <v>11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1</v>
      </c>
      <c r="P332" s="43">
        <v>10</v>
      </c>
      <c r="Q332" s="43">
        <v>11</v>
      </c>
    </row>
    <row r="333" spans="2:17" ht="20.100000000000001" customHeight="1" thickBot="1" x14ac:dyDescent="0.25">
      <c r="B333" s="4" t="s">
        <v>514</v>
      </c>
      <c r="C333" s="43">
        <v>0</v>
      </c>
      <c r="D333" s="43">
        <v>0</v>
      </c>
      <c r="E333" s="43">
        <v>0</v>
      </c>
      <c r="F333" s="43">
        <v>5</v>
      </c>
      <c r="G333" s="43">
        <v>5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5</v>
      </c>
      <c r="Q333" s="43">
        <v>5</v>
      </c>
    </row>
    <row r="334" spans="2:17" ht="20.100000000000001" customHeight="1" thickBot="1" x14ac:dyDescent="0.25">
      <c r="B334" s="4" t="s">
        <v>515</v>
      </c>
      <c r="C334" s="43">
        <v>0</v>
      </c>
      <c r="D334" s="43">
        <v>0</v>
      </c>
      <c r="E334" s="43">
        <v>0</v>
      </c>
      <c r="F334" s="43">
        <v>7</v>
      </c>
      <c r="G334" s="43">
        <v>7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7</v>
      </c>
      <c r="Q334" s="43">
        <v>7</v>
      </c>
    </row>
    <row r="335" spans="2:17" ht="20.100000000000001" customHeight="1" thickBot="1" x14ac:dyDescent="0.25">
      <c r="B335" s="4" t="s">
        <v>516</v>
      </c>
      <c r="C335" s="43">
        <v>0</v>
      </c>
      <c r="D335" s="43">
        <v>0</v>
      </c>
      <c r="E335" s="43">
        <v>1</v>
      </c>
      <c r="F335" s="43">
        <v>7</v>
      </c>
      <c r="G335" s="43">
        <v>8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1</v>
      </c>
      <c r="P335" s="43">
        <v>7</v>
      </c>
      <c r="Q335" s="43">
        <v>8</v>
      </c>
    </row>
    <row r="336" spans="2:17" ht="20.100000000000001" customHeight="1" thickBot="1" x14ac:dyDescent="0.25">
      <c r="B336" s="4" t="s">
        <v>199</v>
      </c>
      <c r="C336" s="43">
        <v>0</v>
      </c>
      <c r="D336" s="43">
        <v>0</v>
      </c>
      <c r="E336" s="43">
        <v>3</v>
      </c>
      <c r="F336" s="43">
        <v>65</v>
      </c>
      <c r="G336" s="43">
        <v>68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3</v>
      </c>
      <c r="P336" s="43">
        <v>65</v>
      </c>
      <c r="Q336" s="43">
        <v>68</v>
      </c>
    </row>
    <row r="337" spans="2:17" ht="20.100000000000001" customHeight="1" thickBot="1" x14ac:dyDescent="0.25">
      <c r="B337" s="4" t="s">
        <v>517</v>
      </c>
      <c r="C337" s="43">
        <v>0</v>
      </c>
      <c r="D337" s="43">
        <v>0</v>
      </c>
      <c r="E337" s="43">
        <v>3</v>
      </c>
      <c r="F337" s="43">
        <v>30</v>
      </c>
      <c r="G337" s="43">
        <v>33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3</v>
      </c>
      <c r="P337" s="43">
        <v>30</v>
      </c>
      <c r="Q337" s="43">
        <v>33</v>
      </c>
    </row>
    <row r="338" spans="2:17" ht="20.100000000000001" customHeight="1" thickBot="1" x14ac:dyDescent="0.25">
      <c r="B338" s="4" t="s">
        <v>518</v>
      </c>
      <c r="C338" s="43">
        <v>0</v>
      </c>
      <c r="D338" s="43">
        <v>0</v>
      </c>
      <c r="E338" s="43">
        <v>0</v>
      </c>
      <c r="F338" s="43">
        <v>50</v>
      </c>
      <c r="G338" s="43">
        <v>50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50</v>
      </c>
      <c r="Q338" s="43">
        <v>50</v>
      </c>
    </row>
    <row r="339" spans="2:17" ht="20.100000000000001" customHeight="1" thickBot="1" x14ac:dyDescent="0.25">
      <c r="B339" s="4" t="s">
        <v>519</v>
      </c>
      <c r="C339" s="43">
        <v>0</v>
      </c>
      <c r="D339" s="43">
        <v>3</v>
      </c>
      <c r="E339" s="43">
        <v>4</v>
      </c>
      <c r="F339" s="43">
        <v>49</v>
      </c>
      <c r="G339" s="43">
        <v>56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3</v>
      </c>
      <c r="O339" s="43">
        <v>4</v>
      </c>
      <c r="P339" s="43">
        <v>49</v>
      </c>
      <c r="Q339" s="43">
        <v>56</v>
      </c>
    </row>
    <row r="340" spans="2:17" ht="20.100000000000001" customHeight="1" thickBot="1" x14ac:dyDescent="0.25">
      <c r="B340" s="4" t="s">
        <v>520</v>
      </c>
      <c r="C340" s="43">
        <v>0</v>
      </c>
      <c r="D340" s="43">
        <v>0</v>
      </c>
      <c r="E340" s="43">
        <v>2</v>
      </c>
      <c r="F340" s="43">
        <v>10</v>
      </c>
      <c r="G340" s="43">
        <v>12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2</v>
      </c>
      <c r="P340" s="43">
        <v>10</v>
      </c>
      <c r="Q340" s="43">
        <v>12</v>
      </c>
    </row>
    <row r="341" spans="2:17" ht="20.100000000000001" customHeight="1" thickBot="1" x14ac:dyDescent="0.25">
      <c r="B341" s="4" t="s">
        <v>521</v>
      </c>
      <c r="C341" s="43">
        <v>0</v>
      </c>
      <c r="D341" s="43">
        <v>3</v>
      </c>
      <c r="E341" s="43">
        <v>0</v>
      </c>
      <c r="F341" s="43">
        <v>1</v>
      </c>
      <c r="G341" s="43">
        <v>4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3</v>
      </c>
      <c r="O341" s="43">
        <v>0</v>
      </c>
      <c r="P341" s="43">
        <v>1</v>
      </c>
      <c r="Q341" s="43">
        <v>4</v>
      </c>
    </row>
    <row r="342" spans="2:17" ht="20.100000000000001" customHeight="1" thickBot="1" x14ac:dyDescent="0.25">
      <c r="B342" s="4" t="s">
        <v>522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</row>
    <row r="343" spans="2:17" ht="20.100000000000001" customHeight="1" thickBot="1" x14ac:dyDescent="0.25">
      <c r="B343" s="4" t="s">
        <v>523</v>
      </c>
      <c r="C343" s="43">
        <v>0</v>
      </c>
      <c r="D343" s="43">
        <v>7</v>
      </c>
      <c r="E343" s="43">
        <v>0</v>
      </c>
      <c r="F343" s="43">
        <v>45</v>
      </c>
      <c r="G343" s="43">
        <v>52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7</v>
      </c>
      <c r="O343" s="43">
        <v>0</v>
      </c>
      <c r="P343" s="43">
        <v>45</v>
      </c>
      <c r="Q343" s="43">
        <v>52</v>
      </c>
    </row>
    <row r="344" spans="2:17" ht="20.100000000000001" customHeight="1" thickBot="1" x14ac:dyDescent="0.25">
      <c r="B344" s="4" t="s">
        <v>524</v>
      </c>
      <c r="C344" s="43">
        <v>3</v>
      </c>
      <c r="D344" s="43">
        <v>2</v>
      </c>
      <c r="E344" s="43">
        <v>42</v>
      </c>
      <c r="F344" s="43">
        <v>76</v>
      </c>
      <c r="G344" s="43">
        <v>123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3</v>
      </c>
      <c r="N344" s="43">
        <v>2</v>
      </c>
      <c r="O344" s="43">
        <v>42</v>
      </c>
      <c r="P344" s="43">
        <v>76</v>
      </c>
      <c r="Q344" s="43">
        <v>123</v>
      </c>
    </row>
    <row r="345" spans="2:17" ht="20.100000000000001" customHeight="1" thickBot="1" x14ac:dyDescent="0.25">
      <c r="B345" s="4" t="s">
        <v>525</v>
      </c>
      <c r="C345" s="43">
        <v>1</v>
      </c>
      <c r="D345" s="43">
        <v>1</v>
      </c>
      <c r="E345" s="43">
        <v>36</v>
      </c>
      <c r="F345" s="43">
        <v>29</v>
      </c>
      <c r="G345" s="43">
        <v>67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1</v>
      </c>
      <c r="N345" s="43">
        <v>1</v>
      </c>
      <c r="O345" s="43">
        <v>36</v>
      </c>
      <c r="P345" s="43">
        <v>29</v>
      </c>
      <c r="Q345" s="43">
        <v>67</v>
      </c>
    </row>
    <row r="346" spans="2:17" ht="20.100000000000001" customHeight="1" thickBot="1" x14ac:dyDescent="0.25">
      <c r="B346" s="4" t="s">
        <v>200</v>
      </c>
      <c r="C346" s="43">
        <v>6</v>
      </c>
      <c r="D346" s="43">
        <v>13</v>
      </c>
      <c r="E346" s="43">
        <v>99</v>
      </c>
      <c r="F346" s="43">
        <v>163</v>
      </c>
      <c r="G346" s="43">
        <v>281</v>
      </c>
      <c r="H346" s="43">
        <v>0</v>
      </c>
      <c r="I346" s="43">
        <v>1</v>
      </c>
      <c r="J346" s="43">
        <v>0</v>
      </c>
      <c r="K346" s="43">
        <v>1</v>
      </c>
      <c r="L346" s="43">
        <v>2</v>
      </c>
      <c r="M346" s="43">
        <v>6</v>
      </c>
      <c r="N346" s="43">
        <v>14</v>
      </c>
      <c r="O346" s="43">
        <v>99</v>
      </c>
      <c r="P346" s="43">
        <v>164</v>
      </c>
      <c r="Q346" s="43">
        <v>283</v>
      </c>
    </row>
    <row r="347" spans="2:17" ht="20.100000000000001" customHeight="1" thickBot="1" x14ac:dyDescent="0.25">
      <c r="B347" s="4" t="s">
        <v>526</v>
      </c>
      <c r="C347" s="43">
        <v>0</v>
      </c>
      <c r="D347" s="43">
        <v>0</v>
      </c>
      <c r="E347" s="43">
        <v>2</v>
      </c>
      <c r="F347" s="43">
        <v>45</v>
      </c>
      <c r="G347" s="43">
        <v>47</v>
      </c>
      <c r="H347" s="43">
        <v>0</v>
      </c>
      <c r="I347" s="43">
        <v>0</v>
      </c>
      <c r="J347" s="43">
        <v>0</v>
      </c>
      <c r="K347" s="43">
        <v>1</v>
      </c>
      <c r="L347" s="43">
        <v>1</v>
      </c>
      <c r="M347" s="43">
        <v>0</v>
      </c>
      <c r="N347" s="43">
        <v>0</v>
      </c>
      <c r="O347" s="43">
        <v>2</v>
      </c>
      <c r="P347" s="43">
        <v>46</v>
      </c>
      <c r="Q347" s="43">
        <v>48</v>
      </c>
    </row>
    <row r="348" spans="2:17" ht="20.100000000000001" customHeight="1" thickBot="1" x14ac:dyDescent="0.25">
      <c r="B348" s="4" t="s">
        <v>527</v>
      </c>
      <c r="C348" s="43">
        <v>0</v>
      </c>
      <c r="D348" s="43">
        <v>0</v>
      </c>
      <c r="E348" s="43">
        <v>1</v>
      </c>
      <c r="F348" s="43">
        <v>10</v>
      </c>
      <c r="G348" s="43">
        <v>11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1</v>
      </c>
      <c r="P348" s="43">
        <v>10</v>
      </c>
      <c r="Q348" s="43">
        <v>11</v>
      </c>
    </row>
    <row r="349" spans="2:17" ht="20.100000000000001" customHeight="1" thickBot="1" x14ac:dyDescent="0.25">
      <c r="B349" s="4" t="s">
        <v>528</v>
      </c>
      <c r="C349" s="43">
        <v>0</v>
      </c>
      <c r="D349" s="43">
        <v>0</v>
      </c>
      <c r="E349" s="43">
        <v>7</v>
      </c>
      <c r="F349" s="43">
        <v>6</v>
      </c>
      <c r="G349" s="43">
        <v>13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7</v>
      </c>
      <c r="P349" s="43">
        <v>6</v>
      </c>
      <c r="Q349" s="43">
        <v>13</v>
      </c>
    </row>
    <row r="350" spans="2:17" ht="20.100000000000001" customHeight="1" thickBot="1" x14ac:dyDescent="0.25">
      <c r="B350" s="4" t="s">
        <v>529</v>
      </c>
      <c r="C350" s="43">
        <v>0</v>
      </c>
      <c r="D350" s="43">
        <v>0</v>
      </c>
      <c r="E350" s="43">
        <v>0</v>
      </c>
      <c r="F350" s="43">
        <v>7</v>
      </c>
      <c r="G350" s="43">
        <v>7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7</v>
      </c>
      <c r="Q350" s="43">
        <v>7</v>
      </c>
    </row>
    <row r="351" spans="2:17" ht="20.100000000000001" customHeight="1" thickBot="1" x14ac:dyDescent="0.25">
      <c r="B351" s="4" t="s">
        <v>530</v>
      </c>
      <c r="C351" s="43">
        <v>0</v>
      </c>
      <c r="D351" s="43">
        <v>0</v>
      </c>
      <c r="E351" s="43">
        <v>0</v>
      </c>
      <c r="F351" s="43">
        <v>5</v>
      </c>
      <c r="G351" s="43">
        <v>5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5</v>
      </c>
      <c r="Q351" s="43">
        <v>5</v>
      </c>
    </row>
    <row r="352" spans="2:17" ht="20.100000000000001" customHeight="1" thickBot="1" x14ac:dyDescent="0.25">
      <c r="B352" s="4" t="s">
        <v>531</v>
      </c>
      <c r="C352" s="43">
        <v>0</v>
      </c>
      <c r="D352" s="43">
        <v>0</v>
      </c>
      <c r="E352" s="43">
        <v>2</v>
      </c>
      <c r="F352" s="43">
        <v>69</v>
      </c>
      <c r="G352" s="43">
        <v>71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2</v>
      </c>
      <c r="P352" s="43">
        <v>69</v>
      </c>
      <c r="Q352" s="43">
        <v>71</v>
      </c>
    </row>
    <row r="353" spans="2:17" ht="20.100000000000001" customHeight="1" thickBot="1" x14ac:dyDescent="0.25">
      <c r="B353" s="4" t="s">
        <v>532</v>
      </c>
      <c r="C353" s="43">
        <v>0</v>
      </c>
      <c r="D353" s="43">
        <v>0</v>
      </c>
      <c r="E353" s="43">
        <v>3</v>
      </c>
      <c r="F353" s="43">
        <v>4</v>
      </c>
      <c r="G353" s="43">
        <v>7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3</v>
      </c>
      <c r="P353" s="43">
        <v>4</v>
      </c>
      <c r="Q353" s="43">
        <v>7</v>
      </c>
    </row>
    <row r="354" spans="2:17" ht="20.100000000000001" customHeight="1" thickBot="1" x14ac:dyDescent="0.25">
      <c r="B354" s="4" t="s">
        <v>533</v>
      </c>
      <c r="C354" s="43">
        <v>0</v>
      </c>
      <c r="D354" s="43">
        <v>0</v>
      </c>
      <c r="E354" s="43">
        <v>0</v>
      </c>
      <c r="F354" s="43">
        <v>1</v>
      </c>
      <c r="G354" s="43">
        <v>1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1</v>
      </c>
      <c r="Q354" s="43">
        <v>1</v>
      </c>
    </row>
    <row r="355" spans="2:17" ht="20.100000000000001" customHeight="1" thickBot="1" x14ac:dyDescent="0.25">
      <c r="B355" s="4" t="s">
        <v>534</v>
      </c>
      <c r="C355" s="43">
        <v>0</v>
      </c>
      <c r="D355" s="43">
        <v>0</v>
      </c>
      <c r="E355" s="43">
        <v>0</v>
      </c>
      <c r="F355" s="43">
        <v>22</v>
      </c>
      <c r="G355" s="43">
        <v>22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22</v>
      </c>
      <c r="Q355" s="43">
        <v>22</v>
      </c>
    </row>
    <row r="356" spans="2:17" ht="20.100000000000001" customHeight="1" thickBot="1" x14ac:dyDescent="0.25">
      <c r="B356" s="4" t="s">
        <v>535</v>
      </c>
      <c r="C356" s="43">
        <v>0</v>
      </c>
      <c r="D356" s="43">
        <v>0</v>
      </c>
      <c r="E356" s="43">
        <v>0</v>
      </c>
      <c r="F356" s="43">
        <v>11</v>
      </c>
      <c r="G356" s="43">
        <v>11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11</v>
      </c>
      <c r="Q356" s="43">
        <v>11</v>
      </c>
    </row>
    <row r="357" spans="2:17" ht="20.100000000000001" customHeight="1" thickBot="1" x14ac:dyDescent="0.25">
      <c r="B357" s="4" t="s">
        <v>536</v>
      </c>
      <c r="C357" s="43">
        <v>0</v>
      </c>
      <c r="D357" s="43">
        <v>0</v>
      </c>
      <c r="E357" s="43">
        <v>2</v>
      </c>
      <c r="F357" s="43">
        <v>3</v>
      </c>
      <c r="G357" s="43">
        <v>5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2</v>
      </c>
      <c r="P357" s="43">
        <v>3</v>
      </c>
      <c r="Q357" s="43">
        <v>5</v>
      </c>
    </row>
    <row r="358" spans="2:17" ht="20.100000000000001" customHeight="1" thickBot="1" x14ac:dyDescent="0.25">
      <c r="B358" s="4" t="s">
        <v>537</v>
      </c>
      <c r="C358" s="43">
        <v>0</v>
      </c>
      <c r="D358" s="43">
        <v>0</v>
      </c>
      <c r="E358" s="43">
        <v>0</v>
      </c>
      <c r="F358" s="43">
        <v>9</v>
      </c>
      <c r="G358" s="43">
        <v>9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9</v>
      </c>
      <c r="Q358" s="43">
        <v>9</v>
      </c>
    </row>
    <row r="359" spans="2:17" ht="20.100000000000001" customHeight="1" thickBot="1" x14ac:dyDescent="0.25">
      <c r="B359" s="4" t="s">
        <v>201</v>
      </c>
      <c r="C359" s="43">
        <v>0</v>
      </c>
      <c r="D359" s="43">
        <v>5</v>
      </c>
      <c r="E359" s="43">
        <v>0</v>
      </c>
      <c r="F359" s="43">
        <v>64</v>
      </c>
      <c r="G359" s="43">
        <v>69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5</v>
      </c>
      <c r="O359" s="43">
        <v>0</v>
      </c>
      <c r="P359" s="43">
        <v>64</v>
      </c>
      <c r="Q359" s="43">
        <v>69</v>
      </c>
    </row>
    <row r="360" spans="2:17" ht="20.100000000000001" customHeight="1" thickBot="1" x14ac:dyDescent="0.25">
      <c r="B360" s="4" t="s">
        <v>538</v>
      </c>
      <c r="C360" s="43">
        <v>0</v>
      </c>
      <c r="D360" s="43">
        <v>0</v>
      </c>
      <c r="E360" s="43">
        <v>4</v>
      </c>
      <c r="F360" s="43">
        <v>15</v>
      </c>
      <c r="G360" s="43">
        <v>19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4</v>
      </c>
      <c r="P360" s="43">
        <v>15</v>
      </c>
      <c r="Q360" s="43">
        <v>19</v>
      </c>
    </row>
    <row r="361" spans="2:17" ht="20.100000000000001" customHeight="1" thickBot="1" x14ac:dyDescent="0.25">
      <c r="B361" s="4" t="s">
        <v>539</v>
      </c>
      <c r="C361" s="43">
        <v>0</v>
      </c>
      <c r="D361" s="43">
        <v>1</v>
      </c>
      <c r="E361" s="43">
        <v>0</v>
      </c>
      <c r="F361" s="43">
        <v>14</v>
      </c>
      <c r="G361" s="43">
        <v>15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1</v>
      </c>
      <c r="O361" s="43">
        <v>0</v>
      </c>
      <c r="P361" s="43">
        <v>14</v>
      </c>
      <c r="Q361" s="43">
        <v>15</v>
      </c>
    </row>
    <row r="362" spans="2:17" ht="20.100000000000001" customHeight="1" thickBot="1" x14ac:dyDescent="0.25">
      <c r="B362" s="4" t="s">
        <v>540</v>
      </c>
      <c r="C362" s="43">
        <v>0</v>
      </c>
      <c r="D362" s="43">
        <v>0</v>
      </c>
      <c r="E362" s="43">
        <v>0</v>
      </c>
      <c r="F362" s="43">
        <v>22</v>
      </c>
      <c r="G362" s="43">
        <v>22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22</v>
      </c>
      <c r="Q362" s="43">
        <v>22</v>
      </c>
    </row>
    <row r="363" spans="2:17" ht="20.100000000000001" customHeight="1" thickBot="1" x14ac:dyDescent="0.25">
      <c r="B363" s="4" t="s">
        <v>541</v>
      </c>
      <c r="C363" s="43">
        <v>0</v>
      </c>
      <c r="D363" s="43">
        <v>10</v>
      </c>
      <c r="E363" s="43">
        <v>0</v>
      </c>
      <c r="F363" s="43">
        <v>9</v>
      </c>
      <c r="G363" s="43">
        <v>19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10</v>
      </c>
      <c r="O363" s="43">
        <v>0</v>
      </c>
      <c r="P363" s="43">
        <v>9</v>
      </c>
      <c r="Q363" s="43">
        <v>19</v>
      </c>
    </row>
    <row r="364" spans="2:17" ht="20.100000000000001" customHeight="1" thickBot="1" x14ac:dyDescent="0.25">
      <c r="B364" s="4" t="s">
        <v>644</v>
      </c>
      <c r="C364" s="43">
        <v>0</v>
      </c>
      <c r="D364" s="43">
        <v>0</v>
      </c>
      <c r="E364" s="43">
        <v>0</v>
      </c>
      <c r="F364" s="43">
        <v>3</v>
      </c>
      <c r="G364" s="43">
        <v>3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3</v>
      </c>
      <c r="Q364" s="43">
        <v>3</v>
      </c>
    </row>
    <row r="365" spans="2:17" ht="20.100000000000001" customHeight="1" thickBot="1" x14ac:dyDescent="0.25">
      <c r="B365" s="4" t="s">
        <v>542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</row>
    <row r="366" spans="2:17" ht="20.100000000000001" customHeight="1" thickBot="1" x14ac:dyDescent="0.25">
      <c r="B366" s="4" t="s">
        <v>202</v>
      </c>
      <c r="C366" s="43">
        <v>0</v>
      </c>
      <c r="D366" s="43">
        <v>0</v>
      </c>
      <c r="E366" s="43">
        <v>29</v>
      </c>
      <c r="F366" s="43">
        <v>32</v>
      </c>
      <c r="G366" s="43">
        <v>61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29</v>
      </c>
      <c r="P366" s="43">
        <v>32</v>
      </c>
      <c r="Q366" s="43">
        <v>61</v>
      </c>
    </row>
    <row r="367" spans="2:17" ht="20.100000000000001" customHeight="1" thickBot="1" x14ac:dyDescent="0.25">
      <c r="B367" s="4" t="s">
        <v>543</v>
      </c>
      <c r="C367" s="43">
        <v>0</v>
      </c>
      <c r="D367" s="43">
        <v>0</v>
      </c>
      <c r="E367" s="43">
        <v>0</v>
      </c>
      <c r="F367" s="43">
        <v>4</v>
      </c>
      <c r="G367" s="43">
        <v>4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4</v>
      </c>
      <c r="Q367" s="43">
        <v>4</v>
      </c>
    </row>
    <row r="368" spans="2:17" ht="20.100000000000001" customHeight="1" thickBot="1" x14ac:dyDescent="0.25">
      <c r="B368" s="4" t="s">
        <v>544</v>
      </c>
      <c r="C368" s="43">
        <v>0</v>
      </c>
      <c r="D368" s="43">
        <v>5</v>
      </c>
      <c r="E368" s="43">
        <v>0</v>
      </c>
      <c r="F368" s="43">
        <v>4</v>
      </c>
      <c r="G368" s="43">
        <v>9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5</v>
      </c>
      <c r="O368" s="43">
        <v>0</v>
      </c>
      <c r="P368" s="43">
        <v>4</v>
      </c>
      <c r="Q368" s="43">
        <v>9</v>
      </c>
    </row>
    <row r="369" spans="2:17" ht="20.100000000000001" customHeight="1" thickBot="1" x14ac:dyDescent="0.25">
      <c r="B369" s="4" t="s">
        <v>545</v>
      </c>
      <c r="C369" s="43">
        <v>0</v>
      </c>
      <c r="D369" s="43">
        <v>0</v>
      </c>
      <c r="E369" s="43">
        <v>0</v>
      </c>
      <c r="F369" s="43">
        <v>1</v>
      </c>
      <c r="G369" s="43">
        <v>1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1</v>
      </c>
      <c r="Q369" s="43">
        <v>1</v>
      </c>
    </row>
    <row r="370" spans="2:17" ht="20.100000000000001" customHeight="1" thickBot="1" x14ac:dyDescent="0.25">
      <c r="B370" s="4" t="s">
        <v>546</v>
      </c>
      <c r="C370" s="43">
        <v>0</v>
      </c>
      <c r="D370" s="43">
        <v>0</v>
      </c>
      <c r="E370" s="43">
        <v>0</v>
      </c>
      <c r="F370" s="43">
        <v>18</v>
      </c>
      <c r="G370" s="43">
        <v>18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18</v>
      </c>
      <c r="Q370" s="43">
        <v>18</v>
      </c>
    </row>
    <row r="371" spans="2:17" ht="20.100000000000001" customHeight="1" thickBot="1" x14ac:dyDescent="0.25">
      <c r="B371" s="4" t="s">
        <v>645</v>
      </c>
      <c r="C371" s="43">
        <v>0</v>
      </c>
      <c r="D371" s="43">
        <v>1</v>
      </c>
      <c r="E371" s="43">
        <v>0</v>
      </c>
      <c r="F371" s="43">
        <v>15</v>
      </c>
      <c r="G371" s="43">
        <v>16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1</v>
      </c>
      <c r="O371" s="43">
        <v>0</v>
      </c>
      <c r="P371" s="43">
        <v>15</v>
      </c>
      <c r="Q371" s="43">
        <v>16</v>
      </c>
    </row>
    <row r="372" spans="2:17" ht="20.100000000000001" customHeight="1" thickBot="1" x14ac:dyDescent="0.25">
      <c r="B372" s="4" t="s">
        <v>547</v>
      </c>
      <c r="C372" s="43">
        <v>0</v>
      </c>
      <c r="D372" s="43">
        <v>0</v>
      </c>
      <c r="E372" s="43">
        <v>0</v>
      </c>
      <c r="F372" s="43">
        <v>14</v>
      </c>
      <c r="G372" s="43">
        <v>14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14</v>
      </c>
      <c r="Q372" s="43">
        <v>14</v>
      </c>
    </row>
    <row r="373" spans="2:17" ht="20.100000000000001" customHeight="1" thickBot="1" x14ac:dyDescent="0.25">
      <c r="B373" s="4" t="s">
        <v>548</v>
      </c>
      <c r="C373" s="43">
        <v>0</v>
      </c>
      <c r="D373" s="43">
        <v>2</v>
      </c>
      <c r="E373" s="43">
        <v>0</v>
      </c>
      <c r="F373" s="43">
        <v>12</v>
      </c>
      <c r="G373" s="43">
        <v>14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2</v>
      </c>
      <c r="O373" s="43">
        <v>0</v>
      </c>
      <c r="P373" s="43">
        <v>12</v>
      </c>
      <c r="Q373" s="43">
        <v>14</v>
      </c>
    </row>
    <row r="374" spans="2:17" ht="20.100000000000001" customHeight="1" thickBot="1" x14ac:dyDescent="0.25">
      <c r="B374" s="4" t="s">
        <v>549</v>
      </c>
      <c r="C374" s="43">
        <v>0</v>
      </c>
      <c r="D374" s="43">
        <v>0</v>
      </c>
      <c r="E374" s="43">
        <v>0</v>
      </c>
      <c r="F374" s="43">
        <v>11</v>
      </c>
      <c r="G374" s="43">
        <v>11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11</v>
      </c>
      <c r="Q374" s="43">
        <v>11</v>
      </c>
    </row>
    <row r="375" spans="2:17" ht="20.100000000000001" customHeight="1" thickBot="1" x14ac:dyDescent="0.25">
      <c r="B375" s="4" t="s">
        <v>550</v>
      </c>
      <c r="C375" s="43">
        <v>0</v>
      </c>
      <c r="D375" s="43">
        <v>0</v>
      </c>
      <c r="E375" s="43">
        <v>29</v>
      </c>
      <c r="F375" s="43">
        <v>0</v>
      </c>
      <c r="G375" s="43">
        <v>29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29</v>
      </c>
      <c r="P375" s="43">
        <v>0</v>
      </c>
      <c r="Q375" s="43">
        <v>29</v>
      </c>
    </row>
    <row r="376" spans="2:17" ht="20.100000000000001" customHeight="1" thickBot="1" x14ac:dyDescent="0.25">
      <c r="B376" s="4" t="s">
        <v>551</v>
      </c>
      <c r="C376" s="43">
        <v>0</v>
      </c>
      <c r="D376" s="43">
        <v>0</v>
      </c>
      <c r="E376" s="43">
        <v>0</v>
      </c>
      <c r="F376" s="43">
        <v>30</v>
      </c>
      <c r="G376" s="43">
        <v>30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30</v>
      </c>
      <c r="Q376" s="43">
        <v>30</v>
      </c>
    </row>
    <row r="377" spans="2:17" ht="20.100000000000001" customHeight="1" thickBot="1" x14ac:dyDescent="0.25">
      <c r="B377" s="4" t="s">
        <v>552</v>
      </c>
      <c r="C377" s="43">
        <v>0</v>
      </c>
      <c r="D377" s="43">
        <v>0</v>
      </c>
      <c r="E377" s="43">
        <v>61</v>
      </c>
      <c r="F377" s="43">
        <v>15</v>
      </c>
      <c r="G377" s="43">
        <v>76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61</v>
      </c>
      <c r="P377" s="43">
        <v>15</v>
      </c>
      <c r="Q377" s="43">
        <v>76</v>
      </c>
    </row>
    <row r="378" spans="2:17" ht="20.100000000000001" customHeight="1" thickBot="1" x14ac:dyDescent="0.25">
      <c r="B378" s="4" t="s">
        <v>203</v>
      </c>
      <c r="C378" s="43">
        <v>0</v>
      </c>
      <c r="D378" s="43">
        <v>0</v>
      </c>
      <c r="E378" s="43">
        <v>0</v>
      </c>
      <c r="F378" s="43">
        <v>17</v>
      </c>
      <c r="G378" s="43">
        <v>17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17</v>
      </c>
      <c r="Q378" s="43">
        <v>17</v>
      </c>
    </row>
    <row r="379" spans="2:17" ht="20.100000000000001" customHeight="1" thickBot="1" x14ac:dyDescent="0.25">
      <c r="B379" s="4" t="s">
        <v>553</v>
      </c>
      <c r="C379" s="43">
        <v>0</v>
      </c>
      <c r="D379" s="43">
        <v>0</v>
      </c>
      <c r="E379" s="43">
        <v>0</v>
      </c>
      <c r="F379" s="43">
        <v>2</v>
      </c>
      <c r="G379" s="43">
        <v>2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2</v>
      </c>
      <c r="Q379" s="43">
        <v>2</v>
      </c>
    </row>
    <row r="380" spans="2:17" ht="20.100000000000001" customHeight="1" thickBot="1" x14ac:dyDescent="0.25">
      <c r="B380" s="4" t="s">
        <v>554</v>
      </c>
      <c r="C380" s="43">
        <v>0</v>
      </c>
      <c r="D380" s="43">
        <v>0</v>
      </c>
      <c r="E380" s="43">
        <v>5</v>
      </c>
      <c r="F380" s="43">
        <v>8</v>
      </c>
      <c r="G380" s="43">
        <v>13</v>
      </c>
      <c r="H380" s="43">
        <v>0</v>
      </c>
      <c r="I380" s="43">
        <v>0</v>
      </c>
      <c r="J380" s="43">
        <v>0</v>
      </c>
      <c r="K380" s="43">
        <v>1</v>
      </c>
      <c r="L380" s="43">
        <v>1</v>
      </c>
      <c r="M380" s="43">
        <v>0</v>
      </c>
      <c r="N380" s="43">
        <v>0</v>
      </c>
      <c r="O380" s="43">
        <v>5</v>
      </c>
      <c r="P380" s="43">
        <v>9</v>
      </c>
      <c r="Q380" s="43">
        <v>14</v>
      </c>
    </row>
    <row r="381" spans="2:17" ht="20.100000000000001" customHeight="1" thickBot="1" x14ac:dyDescent="0.25">
      <c r="B381" s="4" t="s">
        <v>555</v>
      </c>
      <c r="C381" s="43">
        <v>0</v>
      </c>
      <c r="D381" s="43">
        <v>0</v>
      </c>
      <c r="E381" s="43">
        <v>2</v>
      </c>
      <c r="F381" s="43">
        <v>17</v>
      </c>
      <c r="G381" s="43">
        <v>19</v>
      </c>
      <c r="H381" s="43">
        <v>0</v>
      </c>
      <c r="I381" s="43">
        <v>0</v>
      </c>
      <c r="J381" s="43">
        <v>0</v>
      </c>
      <c r="K381" s="43">
        <v>5</v>
      </c>
      <c r="L381" s="43">
        <v>5</v>
      </c>
      <c r="M381" s="43">
        <v>0</v>
      </c>
      <c r="N381" s="43">
        <v>0</v>
      </c>
      <c r="O381" s="43">
        <v>2</v>
      </c>
      <c r="P381" s="43">
        <v>22</v>
      </c>
      <c r="Q381" s="43">
        <v>24</v>
      </c>
    </row>
    <row r="382" spans="2:17" ht="20.100000000000001" customHeight="1" thickBot="1" x14ac:dyDescent="0.25">
      <c r="B382" s="4" t="s">
        <v>556</v>
      </c>
      <c r="C382" s="43">
        <v>0</v>
      </c>
      <c r="D382" s="43">
        <v>2</v>
      </c>
      <c r="E382" s="43">
        <v>0</v>
      </c>
      <c r="F382" s="43">
        <v>4</v>
      </c>
      <c r="G382" s="43">
        <v>6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2</v>
      </c>
      <c r="O382" s="43">
        <v>0</v>
      </c>
      <c r="P382" s="43">
        <v>4</v>
      </c>
      <c r="Q382" s="43">
        <v>6</v>
      </c>
    </row>
    <row r="383" spans="2:17" ht="20.100000000000001" customHeight="1" thickBot="1" x14ac:dyDescent="0.25">
      <c r="B383" s="4" t="s">
        <v>557</v>
      </c>
      <c r="C383" s="43">
        <v>0</v>
      </c>
      <c r="D383" s="43">
        <v>0</v>
      </c>
      <c r="E383" s="43">
        <v>2</v>
      </c>
      <c r="F383" s="43">
        <v>4</v>
      </c>
      <c r="G383" s="43">
        <v>6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2</v>
      </c>
      <c r="P383" s="43">
        <v>4</v>
      </c>
      <c r="Q383" s="43">
        <v>6</v>
      </c>
    </row>
    <row r="384" spans="2:17" ht="20.100000000000001" customHeight="1" thickBot="1" x14ac:dyDescent="0.25">
      <c r="B384" s="4" t="s">
        <v>558</v>
      </c>
      <c r="C384" s="43">
        <v>0</v>
      </c>
      <c r="D384" s="43">
        <v>0</v>
      </c>
      <c r="E384" s="43">
        <v>3</v>
      </c>
      <c r="F384" s="43">
        <v>10</v>
      </c>
      <c r="G384" s="43">
        <v>13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3</v>
      </c>
      <c r="P384" s="43">
        <v>10</v>
      </c>
      <c r="Q384" s="43">
        <v>13</v>
      </c>
    </row>
    <row r="385" spans="2:17" ht="20.100000000000001" customHeight="1" thickBot="1" x14ac:dyDescent="0.25">
      <c r="B385" s="4" t="s">
        <v>646</v>
      </c>
      <c r="C385" s="43">
        <v>0</v>
      </c>
      <c r="D385" s="43">
        <v>1</v>
      </c>
      <c r="E385" s="43">
        <v>4</v>
      </c>
      <c r="F385" s="43">
        <v>32</v>
      </c>
      <c r="G385" s="43">
        <v>37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1</v>
      </c>
      <c r="O385" s="43">
        <v>4</v>
      </c>
      <c r="P385" s="43">
        <v>32</v>
      </c>
      <c r="Q385" s="43">
        <v>37</v>
      </c>
    </row>
    <row r="386" spans="2:17" ht="20.100000000000001" customHeight="1" thickBot="1" x14ac:dyDescent="0.25">
      <c r="B386" s="4" t="s">
        <v>559</v>
      </c>
      <c r="C386" s="43">
        <v>0</v>
      </c>
      <c r="D386" s="43">
        <v>0</v>
      </c>
      <c r="E386" s="43">
        <v>1</v>
      </c>
      <c r="F386" s="43">
        <v>14</v>
      </c>
      <c r="G386" s="43">
        <v>15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1</v>
      </c>
      <c r="P386" s="43">
        <v>14</v>
      </c>
      <c r="Q386" s="43">
        <v>15</v>
      </c>
    </row>
    <row r="387" spans="2:17" ht="20.100000000000001" customHeight="1" thickBot="1" x14ac:dyDescent="0.25">
      <c r="B387" s="4" t="s">
        <v>560</v>
      </c>
      <c r="C387" s="43">
        <v>0</v>
      </c>
      <c r="D387" s="43">
        <v>0</v>
      </c>
      <c r="E387" s="43">
        <v>0</v>
      </c>
      <c r="F387" s="43">
        <v>12</v>
      </c>
      <c r="G387" s="43">
        <v>12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12</v>
      </c>
      <c r="Q387" s="43">
        <v>12</v>
      </c>
    </row>
    <row r="388" spans="2:17" ht="20.100000000000001" customHeight="1" thickBot="1" x14ac:dyDescent="0.25">
      <c r="B388" s="4" t="s">
        <v>561</v>
      </c>
      <c r="C388" s="43">
        <v>0</v>
      </c>
      <c r="D388" s="43">
        <v>1</v>
      </c>
      <c r="E388" s="43">
        <v>13</v>
      </c>
      <c r="F388" s="43">
        <v>7</v>
      </c>
      <c r="G388" s="43">
        <v>21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1</v>
      </c>
      <c r="O388" s="43">
        <v>13</v>
      </c>
      <c r="P388" s="43">
        <v>7</v>
      </c>
      <c r="Q388" s="43">
        <v>21</v>
      </c>
    </row>
    <row r="389" spans="2:17" ht="20.100000000000001" customHeight="1" thickBot="1" x14ac:dyDescent="0.25">
      <c r="B389" s="4" t="s">
        <v>562</v>
      </c>
      <c r="C389" s="43">
        <v>0</v>
      </c>
      <c r="D389" s="43">
        <v>1</v>
      </c>
      <c r="E389" s="43">
        <v>133</v>
      </c>
      <c r="F389" s="43">
        <v>94</v>
      </c>
      <c r="G389" s="43">
        <v>228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1</v>
      </c>
      <c r="O389" s="43">
        <v>133</v>
      </c>
      <c r="P389" s="43">
        <v>94</v>
      </c>
      <c r="Q389" s="43">
        <v>228</v>
      </c>
    </row>
    <row r="390" spans="2:17" ht="20.100000000000001" customHeight="1" thickBot="1" x14ac:dyDescent="0.25">
      <c r="B390" s="4" t="s">
        <v>563</v>
      </c>
      <c r="C390" s="43">
        <v>0</v>
      </c>
      <c r="D390" s="43">
        <v>0</v>
      </c>
      <c r="E390" s="43">
        <v>31</v>
      </c>
      <c r="F390" s="43">
        <v>27</v>
      </c>
      <c r="G390" s="43">
        <v>58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31</v>
      </c>
      <c r="P390" s="43">
        <v>27</v>
      </c>
      <c r="Q390" s="43">
        <v>58</v>
      </c>
    </row>
    <row r="391" spans="2:17" ht="20.100000000000001" customHeight="1" thickBot="1" x14ac:dyDescent="0.25">
      <c r="B391" s="4" t="s">
        <v>564</v>
      </c>
      <c r="C391" s="43">
        <v>2</v>
      </c>
      <c r="D391" s="43">
        <v>1</v>
      </c>
      <c r="E391" s="43">
        <v>88</v>
      </c>
      <c r="F391" s="43">
        <v>119</v>
      </c>
      <c r="G391" s="43">
        <v>210</v>
      </c>
      <c r="H391" s="43">
        <v>0</v>
      </c>
      <c r="I391" s="43">
        <v>0</v>
      </c>
      <c r="J391" s="43">
        <v>0</v>
      </c>
      <c r="K391" s="43">
        <v>6</v>
      </c>
      <c r="L391" s="43">
        <v>6</v>
      </c>
      <c r="M391" s="43">
        <v>2</v>
      </c>
      <c r="N391" s="43">
        <v>1</v>
      </c>
      <c r="O391" s="43">
        <v>88</v>
      </c>
      <c r="P391" s="43">
        <v>125</v>
      </c>
      <c r="Q391" s="43">
        <v>216</v>
      </c>
    </row>
    <row r="392" spans="2:17" ht="20.100000000000001" customHeight="1" thickBot="1" x14ac:dyDescent="0.25">
      <c r="B392" s="4" t="s">
        <v>565</v>
      </c>
      <c r="C392" s="43">
        <v>4</v>
      </c>
      <c r="D392" s="43">
        <v>2</v>
      </c>
      <c r="E392" s="43">
        <v>100</v>
      </c>
      <c r="F392" s="43">
        <v>92</v>
      </c>
      <c r="G392" s="43">
        <v>198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4</v>
      </c>
      <c r="N392" s="43">
        <v>2</v>
      </c>
      <c r="O392" s="43">
        <v>100</v>
      </c>
      <c r="P392" s="43">
        <v>92</v>
      </c>
      <c r="Q392" s="43">
        <v>198</v>
      </c>
    </row>
    <row r="393" spans="2:17" ht="20.100000000000001" customHeight="1" thickBot="1" x14ac:dyDescent="0.25">
      <c r="B393" s="4" t="s">
        <v>566</v>
      </c>
      <c r="C393" s="43">
        <v>0</v>
      </c>
      <c r="D393" s="43">
        <v>0</v>
      </c>
      <c r="E393" s="43">
        <v>100</v>
      </c>
      <c r="F393" s="43">
        <v>107</v>
      </c>
      <c r="G393" s="43">
        <v>207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100</v>
      </c>
      <c r="P393" s="43">
        <v>107</v>
      </c>
      <c r="Q393" s="43">
        <v>207</v>
      </c>
    </row>
    <row r="394" spans="2:17" ht="20.100000000000001" customHeight="1" thickBot="1" x14ac:dyDescent="0.25">
      <c r="B394" s="4" t="s">
        <v>567</v>
      </c>
      <c r="C394" s="43">
        <v>0</v>
      </c>
      <c r="D394" s="43">
        <v>0</v>
      </c>
      <c r="E394" s="43">
        <v>20</v>
      </c>
      <c r="F394" s="43">
        <v>8</v>
      </c>
      <c r="G394" s="43">
        <v>28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20</v>
      </c>
      <c r="P394" s="43">
        <v>8</v>
      </c>
      <c r="Q394" s="43">
        <v>28</v>
      </c>
    </row>
    <row r="395" spans="2:17" ht="20.100000000000001" customHeight="1" thickBot="1" x14ac:dyDescent="0.25">
      <c r="B395" s="4" t="s">
        <v>568</v>
      </c>
      <c r="C395" s="43">
        <v>0</v>
      </c>
      <c r="D395" s="43">
        <v>0</v>
      </c>
      <c r="E395" s="43">
        <v>33</v>
      </c>
      <c r="F395" s="43">
        <v>4</v>
      </c>
      <c r="G395" s="43">
        <v>37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33</v>
      </c>
      <c r="P395" s="43">
        <v>4</v>
      </c>
      <c r="Q395" s="43">
        <v>37</v>
      </c>
    </row>
    <row r="396" spans="2:17" ht="20.100000000000001" customHeight="1" thickBot="1" x14ac:dyDescent="0.25">
      <c r="B396" s="4" t="s">
        <v>569</v>
      </c>
      <c r="C396" s="43">
        <v>0</v>
      </c>
      <c r="D396" s="43">
        <v>0</v>
      </c>
      <c r="E396" s="43">
        <v>38</v>
      </c>
      <c r="F396" s="43">
        <v>39</v>
      </c>
      <c r="G396" s="43">
        <v>77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38</v>
      </c>
      <c r="P396" s="43">
        <v>39</v>
      </c>
      <c r="Q396" s="43">
        <v>77</v>
      </c>
    </row>
    <row r="397" spans="2:17" ht="20.100000000000001" customHeight="1" thickBot="1" x14ac:dyDescent="0.25">
      <c r="B397" s="4" t="s">
        <v>570</v>
      </c>
      <c r="C397" s="43">
        <v>2</v>
      </c>
      <c r="D397" s="43">
        <v>0</v>
      </c>
      <c r="E397" s="43">
        <v>77</v>
      </c>
      <c r="F397" s="43">
        <v>41</v>
      </c>
      <c r="G397" s="43">
        <v>120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2</v>
      </c>
      <c r="N397" s="43">
        <v>0</v>
      </c>
      <c r="O397" s="43">
        <v>77</v>
      </c>
      <c r="P397" s="43">
        <v>41</v>
      </c>
      <c r="Q397" s="43">
        <v>120</v>
      </c>
    </row>
    <row r="398" spans="2:17" ht="20.100000000000001" customHeight="1" thickBot="1" x14ac:dyDescent="0.25">
      <c r="B398" s="4" t="s">
        <v>204</v>
      </c>
      <c r="C398" s="43">
        <v>0</v>
      </c>
      <c r="D398" s="43">
        <v>7</v>
      </c>
      <c r="E398" s="43">
        <v>677</v>
      </c>
      <c r="F398" s="43">
        <v>2662</v>
      </c>
      <c r="G398" s="43">
        <v>3346</v>
      </c>
      <c r="H398" s="43">
        <v>0</v>
      </c>
      <c r="I398" s="43">
        <v>1</v>
      </c>
      <c r="J398" s="43">
        <v>0</v>
      </c>
      <c r="K398" s="43">
        <v>9</v>
      </c>
      <c r="L398" s="43">
        <v>10</v>
      </c>
      <c r="M398" s="43">
        <v>0</v>
      </c>
      <c r="N398" s="43">
        <v>8</v>
      </c>
      <c r="O398" s="43">
        <v>677</v>
      </c>
      <c r="P398" s="43">
        <v>2671</v>
      </c>
      <c r="Q398" s="43">
        <v>3356</v>
      </c>
    </row>
    <row r="399" spans="2:17" ht="20.100000000000001" customHeight="1" thickBot="1" x14ac:dyDescent="0.25">
      <c r="B399" s="4" t="s">
        <v>571</v>
      </c>
      <c r="C399" s="43">
        <v>0</v>
      </c>
      <c r="D399" s="43">
        <v>0</v>
      </c>
      <c r="E399" s="43">
        <v>0</v>
      </c>
      <c r="F399" s="43">
        <v>32</v>
      </c>
      <c r="G399" s="43">
        <v>32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32</v>
      </c>
      <c r="Q399" s="43">
        <v>32</v>
      </c>
    </row>
    <row r="400" spans="2:17" ht="20.100000000000001" customHeight="1" thickBot="1" x14ac:dyDescent="0.25">
      <c r="B400" s="4" t="s">
        <v>572</v>
      </c>
      <c r="C400" s="43">
        <v>0</v>
      </c>
      <c r="D400" s="43">
        <v>0</v>
      </c>
      <c r="E400" s="43">
        <v>30</v>
      </c>
      <c r="F400" s="43">
        <v>71</v>
      </c>
      <c r="G400" s="43">
        <v>101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30</v>
      </c>
      <c r="P400" s="43">
        <v>71</v>
      </c>
      <c r="Q400" s="43">
        <v>101</v>
      </c>
    </row>
    <row r="401" spans="2:17" ht="20.100000000000001" customHeight="1" thickBot="1" x14ac:dyDescent="0.25">
      <c r="B401" s="4" t="s">
        <v>573</v>
      </c>
      <c r="C401" s="43">
        <v>0</v>
      </c>
      <c r="D401" s="43">
        <v>0</v>
      </c>
      <c r="E401" s="43">
        <v>85</v>
      </c>
      <c r="F401" s="43">
        <v>90</v>
      </c>
      <c r="G401" s="43">
        <v>175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85</v>
      </c>
      <c r="P401" s="43">
        <v>90</v>
      </c>
      <c r="Q401" s="43">
        <v>175</v>
      </c>
    </row>
    <row r="402" spans="2:17" ht="20.100000000000001" customHeight="1" thickBot="1" x14ac:dyDescent="0.25">
      <c r="B402" s="4" t="s">
        <v>574</v>
      </c>
      <c r="C402" s="43">
        <v>0</v>
      </c>
      <c r="D402" s="43">
        <v>0</v>
      </c>
      <c r="E402" s="43">
        <v>37</v>
      </c>
      <c r="F402" s="43">
        <v>54</v>
      </c>
      <c r="G402" s="43">
        <v>91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37</v>
      </c>
      <c r="P402" s="43">
        <v>54</v>
      </c>
      <c r="Q402" s="43">
        <v>91</v>
      </c>
    </row>
    <row r="403" spans="2:17" ht="20.100000000000001" customHeight="1" thickBot="1" x14ac:dyDescent="0.25">
      <c r="B403" s="4" t="s">
        <v>575</v>
      </c>
      <c r="C403" s="43">
        <v>1</v>
      </c>
      <c r="D403" s="43">
        <v>0</v>
      </c>
      <c r="E403" s="43">
        <v>90</v>
      </c>
      <c r="F403" s="43">
        <v>145</v>
      </c>
      <c r="G403" s="43">
        <v>236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1</v>
      </c>
      <c r="N403" s="43">
        <v>0</v>
      </c>
      <c r="O403" s="43">
        <v>90</v>
      </c>
      <c r="P403" s="43">
        <v>145</v>
      </c>
      <c r="Q403" s="43">
        <v>236</v>
      </c>
    </row>
    <row r="404" spans="2:17" ht="20.100000000000001" customHeight="1" thickBot="1" x14ac:dyDescent="0.25">
      <c r="B404" s="4" t="s">
        <v>576</v>
      </c>
      <c r="C404" s="43">
        <v>0</v>
      </c>
      <c r="D404" s="43">
        <v>0</v>
      </c>
      <c r="E404" s="43">
        <v>40</v>
      </c>
      <c r="F404" s="43">
        <v>64</v>
      </c>
      <c r="G404" s="43">
        <v>104</v>
      </c>
      <c r="H404" s="43">
        <v>0</v>
      </c>
      <c r="I404" s="43">
        <v>0</v>
      </c>
      <c r="J404" s="43">
        <v>0</v>
      </c>
      <c r="K404" s="43">
        <v>1</v>
      </c>
      <c r="L404" s="43">
        <v>1</v>
      </c>
      <c r="M404" s="43">
        <v>0</v>
      </c>
      <c r="N404" s="43">
        <v>0</v>
      </c>
      <c r="O404" s="43">
        <v>40</v>
      </c>
      <c r="P404" s="43">
        <v>65</v>
      </c>
      <c r="Q404" s="43">
        <v>105</v>
      </c>
    </row>
    <row r="405" spans="2:17" ht="20.100000000000001" customHeight="1" thickBot="1" x14ac:dyDescent="0.25">
      <c r="B405" s="4" t="s">
        <v>577</v>
      </c>
      <c r="C405" s="43">
        <v>0</v>
      </c>
      <c r="D405" s="43">
        <v>0</v>
      </c>
      <c r="E405" s="43">
        <v>61</v>
      </c>
      <c r="F405" s="43">
        <v>68</v>
      </c>
      <c r="G405" s="43">
        <v>129</v>
      </c>
      <c r="H405" s="43">
        <v>0</v>
      </c>
      <c r="I405" s="43">
        <v>0</v>
      </c>
      <c r="J405" s="43">
        <v>0</v>
      </c>
      <c r="K405" s="43">
        <v>1</v>
      </c>
      <c r="L405" s="43">
        <v>1</v>
      </c>
      <c r="M405" s="43">
        <v>0</v>
      </c>
      <c r="N405" s="43">
        <v>0</v>
      </c>
      <c r="O405" s="43">
        <v>61</v>
      </c>
      <c r="P405" s="43">
        <v>69</v>
      </c>
      <c r="Q405" s="43">
        <v>130</v>
      </c>
    </row>
    <row r="406" spans="2:17" ht="20.100000000000001" customHeight="1" thickBot="1" x14ac:dyDescent="0.25">
      <c r="B406" s="4" t="s">
        <v>578</v>
      </c>
      <c r="C406" s="43">
        <v>0</v>
      </c>
      <c r="D406" s="43">
        <v>0</v>
      </c>
      <c r="E406" s="43">
        <v>33</v>
      </c>
      <c r="F406" s="43">
        <v>30</v>
      </c>
      <c r="G406" s="43">
        <v>63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33</v>
      </c>
      <c r="P406" s="43">
        <v>30</v>
      </c>
      <c r="Q406" s="43">
        <v>63</v>
      </c>
    </row>
    <row r="407" spans="2:17" ht="20.100000000000001" customHeight="1" thickBot="1" x14ac:dyDescent="0.25">
      <c r="B407" s="4" t="s">
        <v>579</v>
      </c>
      <c r="C407" s="43">
        <v>0</v>
      </c>
      <c r="D407" s="43">
        <v>2</v>
      </c>
      <c r="E407" s="43">
        <v>18</v>
      </c>
      <c r="F407" s="43">
        <v>39</v>
      </c>
      <c r="G407" s="43">
        <v>59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2</v>
      </c>
      <c r="O407" s="43">
        <v>18</v>
      </c>
      <c r="P407" s="43">
        <v>39</v>
      </c>
      <c r="Q407" s="43">
        <v>59</v>
      </c>
    </row>
    <row r="408" spans="2:17" ht="20.100000000000001" customHeight="1" thickBot="1" x14ac:dyDescent="0.25">
      <c r="B408" s="4" t="s">
        <v>580</v>
      </c>
      <c r="C408" s="43">
        <v>0</v>
      </c>
      <c r="D408" s="43">
        <v>0</v>
      </c>
      <c r="E408" s="43">
        <v>8</v>
      </c>
      <c r="F408" s="43">
        <v>12</v>
      </c>
      <c r="G408" s="43">
        <v>20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8</v>
      </c>
      <c r="P408" s="43">
        <v>12</v>
      </c>
      <c r="Q408" s="43">
        <v>20</v>
      </c>
    </row>
    <row r="409" spans="2:17" ht="20.100000000000001" customHeight="1" thickBot="1" x14ac:dyDescent="0.25">
      <c r="B409" s="4" t="s">
        <v>581</v>
      </c>
      <c r="C409" s="43">
        <v>0</v>
      </c>
      <c r="D409" s="43">
        <v>0</v>
      </c>
      <c r="E409" s="43">
        <v>23</v>
      </c>
      <c r="F409" s="43">
        <v>13</v>
      </c>
      <c r="G409" s="43">
        <v>36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23</v>
      </c>
      <c r="P409" s="43">
        <v>13</v>
      </c>
      <c r="Q409" s="43">
        <v>36</v>
      </c>
    </row>
    <row r="410" spans="2:17" ht="20.100000000000001" customHeight="1" thickBot="1" x14ac:dyDescent="0.25">
      <c r="B410" s="4" t="s">
        <v>582</v>
      </c>
      <c r="C410" s="43">
        <v>2</v>
      </c>
      <c r="D410" s="43">
        <v>2</v>
      </c>
      <c r="E410" s="43">
        <v>54</v>
      </c>
      <c r="F410" s="43">
        <v>68</v>
      </c>
      <c r="G410" s="43">
        <v>126</v>
      </c>
      <c r="H410" s="43">
        <v>0</v>
      </c>
      <c r="I410" s="43">
        <v>2</v>
      </c>
      <c r="J410" s="43">
        <v>0</v>
      </c>
      <c r="K410" s="43">
        <v>0</v>
      </c>
      <c r="L410" s="43">
        <v>2</v>
      </c>
      <c r="M410" s="43">
        <v>2</v>
      </c>
      <c r="N410" s="43">
        <v>4</v>
      </c>
      <c r="O410" s="43">
        <v>54</v>
      </c>
      <c r="P410" s="43">
        <v>68</v>
      </c>
      <c r="Q410" s="43">
        <v>128</v>
      </c>
    </row>
    <row r="411" spans="2:17" ht="20.100000000000001" customHeight="1" thickBot="1" x14ac:dyDescent="0.25">
      <c r="B411" s="4" t="s">
        <v>583</v>
      </c>
      <c r="C411" s="43">
        <v>0</v>
      </c>
      <c r="D411" s="43">
        <v>0</v>
      </c>
      <c r="E411" s="43">
        <v>41</v>
      </c>
      <c r="F411" s="43">
        <v>36</v>
      </c>
      <c r="G411" s="43">
        <v>77</v>
      </c>
      <c r="H411" s="43">
        <v>0</v>
      </c>
      <c r="I411" s="43">
        <v>0</v>
      </c>
      <c r="J411" s="43">
        <v>0</v>
      </c>
      <c r="K411" s="43">
        <v>11</v>
      </c>
      <c r="L411" s="43">
        <v>11</v>
      </c>
      <c r="M411" s="43">
        <v>0</v>
      </c>
      <c r="N411" s="43">
        <v>0</v>
      </c>
      <c r="O411" s="43">
        <v>41</v>
      </c>
      <c r="P411" s="43">
        <v>47</v>
      </c>
      <c r="Q411" s="43">
        <v>88</v>
      </c>
    </row>
    <row r="412" spans="2:17" ht="20.100000000000001" customHeight="1" thickBot="1" x14ac:dyDescent="0.25">
      <c r="B412" s="4" t="s">
        <v>584</v>
      </c>
      <c r="C412" s="43">
        <v>0</v>
      </c>
      <c r="D412" s="43">
        <v>0</v>
      </c>
      <c r="E412" s="43">
        <v>43</v>
      </c>
      <c r="F412" s="43">
        <v>29</v>
      </c>
      <c r="G412" s="43">
        <v>72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43</v>
      </c>
      <c r="P412" s="43">
        <v>29</v>
      </c>
      <c r="Q412" s="43">
        <v>72</v>
      </c>
    </row>
    <row r="413" spans="2:17" ht="20.100000000000001" customHeight="1" thickBot="1" x14ac:dyDescent="0.25">
      <c r="B413" s="4" t="s">
        <v>585</v>
      </c>
      <c r="C413" s="43">
        <v>0</v>
      </c>
      <c r="D413" s="43">
        <v>0</v>
      </c>
      <c r="E413" s="43">
        <v>14</v>
      </c>
      <c r="F413" s="43">
        <v>11</v>
      </c>
      <c r="G413" s="43">
        <v>25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14</v>
      </c>
      <c r="P413" s="43">
        <v>11</v>
      </c>
      <c r="Q413" s="43">
        <v>25</v>
      </c>
    </row>
    <row r="414" spans="2:17" ht="20.100000000000001" customHeight="1" thickBot="1" x14ac:dyDescent="0.25">
      <c r="B414" s="4" t="s">
        <v>205</v>
      </c>
      <c r="C414" s="43">
        <v>25</v>
      </c>
      <c r="D414" s="43">
        <v>6</v>
      </c>
      <c r="E414" s="43">
        <v>197</v>
      </c>
      <c r="F414" s="43">
        <v>185</v>
      </c>
      <c r="G414" s="43">
        <v>413</v>
      </c>
      <c r="H414" s="43">
        <v>0</v>
      </c>
      <c r="I414" s="43">
        <v>0</v>
      </c>
      <c r="J414" s="43">
        <v>0</v>
      </c>
      <c r="K414" s="43">
        <v>1</v>
      </c>
      <c r="L414" s="43">
        <v>1</v>
      </c>
      <c r="M414" s="43">
        <v>25</v>
      </c>
      <c r="N414" s="43">
        <v>6</v>
      </c>
      <c r="O414" s="43">
        <v>197</v>
      </c>
      <c r="P414" s="43">
        <v>186</v>
      </c>
      <c r="Q414" s="43">
        <v>414</v>
      </c>
    </row>
    <row r="415" spans="2:17" ht="20.100000000000001" customHeight="1" thickBot="1" x14ac:dyDescent="0.25">
      <c r="B415" s="4" t="s">
        <v>586</v>
      </c>
      <c r="C415" s="43">
        <v>1</v>
      </c>
      <c r="D415" s="43">
        <v>0</v>
      </c>
      <c r="E415" s="43">
        <v>16</v>
      </c>
      <c r="F415" s="43">
        <v>4</v>
      </c>
      <c r="G415" s="43">
        <v>21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1</v>
      </c>
      <c r="N415" s="43">
        <v>0</v>
      </c>
      <c r="O415" s="43">
        <v>16</v>
      </c>
      <c r="P415" s="43">
        <v>4</v>
      </c>
      <c r="Q415" s="43">
        <v>21</v>
      </c>
    </row>
    <row r="416" spans="2:17" ht="20.100000000000001" customHeight="1" thickBot="1" x14ac:dyDescent="0.25">
      <c r="B416" s="4" t="s">
        <v>587</v>
      </c>
      <c r="C416" s="43">
        <v>0</v>
      </c>
      <c r="D416" s="43">
        <v>0</v>
      </c>
      <c r="E416" s="43">
        <v>45</v>
      </c>
      <c r="F416" s="43">
        <v>28</v>
      </c>
      <c r="G416" s="43">
        <v>73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45</v>
      </c>
      <c r="P416" s="43">
        <v>28</v>
      </c>
      <c r="Q416" s="43">
        <v>73</v>
      </c>
    </row>
    <row r="417" spans="2:17" ht="20.100000000000001" customHeight="1" thickBot="1" x14ac:dyDescent="0.25">
      <c r="B417" s="4" t="s">
        <v>588</v>
      </c>
      <c r="C417" s="43">
        <v>0</v>
      </c>
      <c r="D417" s="43">
        <v>0</v>
      </c>
      <c r="E417" s="43">
        <v>10</v>
      </c>
      <c r="F417" s="43">
        <v>29</v>
      </c>
      <c r="G417" s="43">
        <v>39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10</v>
      </c>
      <c r="P417" s="43">
        <v>29</v>
      </c>
      <c r="Q417" s="43">
        <v>39</v>
      </c>
    </row>
    <row r="418" spans="2:17" ht="20.100000000000001" customHeight="1" thickBot="1" x14ac:dyDescent="0.25">
      <c r="B418" s="4" t="s">
        <v>589</v>
      </c>
      <c r="C418" s="43">
        <v>1</v>
      </c>
      <c r="D418" s="43">
        <v>0</v>
      </c>
      <c r="E418" s="43">
        <v>13</v>
      </c>
      <c r="F418" s="43">
        <v>1</v>
      </c>
      <c r="G418" s="43">
        <v>15</v>
      </c>
      <c r="H418" s="43">
        <v>0</v>
      </c>
      <c r="I418" s="43">
        <v>0</v>
      </c>
      <c r="J418" s="43">
        <v>0</v>
      </c>
      <c r="K418" s="43">
        <v>1</v>
      </c>
      <c r="L418" s="43">
        <v>1</v>
      </c>
      <c r="M418" s="43">
        <v>1</v>
      </c>
      <c r="N418" s="43">
        <v>0</v>
      </c>
      <c r="O418" s="43">
        <v>13</v>
      </c>
      <c r="P418" s="43">
        <v>2</v>
      </c>
      <c r="Q418" s="43">
        <v>16</v>
      </c>
    </row>
    <row r="419" spans="2:17" ht="20.100000000000001" customHeight="1" thickBot="1" x14ac:dyDescent="0.25">
      <c r="B419" s="4" t="s">
        <v>590</v>
      </c>
      <c r="C419" s="43">
        <v>1</v>
      </c>
      <c r="D419" s="43">
        <v>0</v>
      </c>
      <c r="E419" s="43">
        <v>31</v>
      </c>
      <c r="F419" s="43">
        <v>34</v>
      </c>
      <c r="G419" s="43">
        <v>66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1</v>
      </c>
      <c r="N419" s="43">
        <v>0</v>
      </c>
      <c r="O419" s="43">
        <v>31</v>
      </c>
      <c r="P419" s="43">
        <v>34</v>
      </c>
      <c r="Q419" s="43">
        <v>66</v>
      </c>
    </row>
    <row r="420" spans="2:17" ht="20.100000000000001" customHeight="1" thickBot="1" x14ac:dyDescent="0.25">
      <c r="B420" s="4" t="s">
        <v>591</v>
      </c>
      <c r="C420" s="43">
        <v>0</v>
      </c>
      <c r="D420" s="43">
        <v>0</v>
      </c>
      <c r="E420" s="43">
        <v>3</v>
      </c>
      <c r="F420" s="43">
        <v>18</v>
      </c>
      <c r="G420" s="43">
        <v>21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3</v>
      </c>
      <c r="P420" s="43">
        <v>18</v>
      </c>
      <c r="Q420" s="43">
        <v>21</v>
      </c>
    </row>
    <row r="421" spans="2:17" ht="20.100000000000001" customHeight="1" thickBot="1" x14ac:dyDescent="0.25">
      <c r="B421" s="4" t="s">
        <v>592</v>
      </c>
      <c r="C421" s="43">
        <v>0</v>
      </c>
      <c r="D421" s="43">
        <v>0</v>
      </c>
      <c r="E421" s="43">
        <v>1</v>
      </c>
      <c r="F421" s="43">
        <v>20</v>
      </c>
      <c r="G421" s="43">
        <v>21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1</v>
      </c>
      <c r="P421" s="43">
        <v>20</v>
      </c>
      <c r="Q421" s="43">
        <v>21</v>
      </c>
    </row>
    <row r="422" spans="2:17" ht="20.100000000000001" customHeight="1" thickBot="1" x14ac:dyDescent="0.25">
      <c r="B422" s="4" t="s">
        <v>593</v>
      </c>
      <c r="C422" s="43">
        <v>0</v>
      </c>
      <c r="D422" s="43">
        <v>0</v>
      </c>
      <c r="E422" s="43">
        <v>8</v>
      </c>
      <c r="F422" s="43">
        <v>42</v>
      </c>
      <c r="G422" s="43">
        <v>50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8</v>
      </c>
      <c r="P422" s="43">
        <v>42</v>
      </c>
      <c r="Q422" s="43">
        <v>50</v>
      </c>
    </row>
    <row r="423" spans="2:17" ht="20.100000000000001" customHeight="1" thickBot="1" x14ac:dyDescent="0.25">
      <c r="B423" s="4" t="s">
        <v>594</v>
      </c>
      <c r="C423" s="43">
        <v>0</v>
      </c>
      <c r="D423" s="43">
        <v>0</v>
      </c>
      <c r="E423" s="43">
        <v>20</v>
      </c>
      <c r="F423" s="43">
        <v>123</v>
      </c>
      <c r="G423" s="43">
        <v>143</v>
      </c>
      <c r="H423" s="43">
        <v>0</v>
      </c>
      <c r="I423" s="43">
        <v>1</v>
      </c>
      <c r="J423" s="43">
        <v>0</v>
      </c>
      <c r="K423" s="43">
        <v>0</v>
      </c>
      <c r="L423" s="43">
        <v>1</v>
      </c>
      <c r="M423" s="43">
        <v>0</v>
      </c>
      <c r="N423" s="43">
        <v>1</v>
      </c>
      <c r="O423" s="43">
        <v>20</v>
      </c>
      <c r="P423" s="43">
        <v>123</v>
      </c>
      <c r="Q423" s="43">
        <v>144</v>
      </c>
    </row>
    <row r="424" spans="2:17" ht="20.100000000000001" customHeight="1" thickBot="1" x14ac:dyDescent="0.25">
      <c r="B424" s="4" t="s">
        <v>595</v>
      </c>
      <c r="C424" s="43">
        <v>0</v>
      </c>
      <c r="D424" s="43">
        <v>0</v>
      </c>
      <c r="E424" s="43">
        <v>6</v>
      </c>
      <c r="F424" s="43">
        <v>16</v>
      </c>
      <c r="G424" s="43">
        <v>22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6</v>
      </c>
      <c r="P424" s="43">
        <v>16</v>
      </c>
      <c r="Q424" s="43">
        <v>22</v>
      </c>
    </row>
    <row r="425" spans="2:17" ht="20.100000000000001" customHeight="1" thickBot="1" x14ac:dyDescent="0.25">
      <c r="B425" s="4" t="s">
        <v>596</v>
      </c>
      <c r="C425" s="43">
        <v>0</v>
      </c>
      <c r="D425" s="43">
        <v>0</v>
      </c>
      <c r="E425" s="43">
        <v>3</v>
      </c>
      <c r="F425" s="43">
        <v>5</v>
      </c>
      <c r="G425" s="43">
        <v>8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3</v>
      </c>
      <c r="P425" s="43">
        <v>5</v>
      </c>
      <c r="Q425" s="43">
        <v>8</v>
      </c>
    </row>
    <row r="426" spans="2:17" ht="20.100000000000001" customHeight="1" thickBot="1" x14ac:dyDescent="0.25">
      <c r="B426" s="4" t="s">
        <v>597</v>
      </c>
      <c r="C426" s="43">
        <v>6</v>
      </c>
      <c r="D426" s="43">
        <v>1</v>
      </c>
      <c r="E426" s="43">
        <v>15</v>
      </c>
      <c r="F426" s="43">
        <v>169</v>
      </c>
      <c r="G426" s="43">
        <v>191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6</v>
      </c>
      <c r="N426" s="43">
        <v>1</v>
      </c>
      <c r="O426" s="43">
        <v>15</v>
      </c>
      <c r="P426" s="43">
        <v>169</v>
      </c>
      <c r="Q426" s="43">
        <v>191</v>
      </c>
    </row>
    <row r="427" spans="2:17" ht="20.100000000000001" customHeight="1" thickBot="1" x14ac:dyDescent="0.25">
      <c r="B427" s="4" t="s">
        <v>598</v>
      </c>
      <c r="C427" s="43">
        <v>0</v>
      </c>
      <c r="D427" s="43">
        <v>0</v>
      </c>
      <c r="E427" s="43">
        <v>7</v>
      </c>
      <c r="F427" s="43">
        <v>23</v>
      </c>
      <c r="G427" s="43">
        <v>30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7</v>
      </c>
      <c r="P427" s="43">
        <v>23</v>
      </c>
      <c r="Q427" s="43">
        <v>30</v>
      </c>
    </row>
    <row r="428" spans="2:17" ht="20.100000000000001" customHeight="1" thickBot="1" x14ac:dyDescent="0.25">
      <c r="B428" s="4" t="s">
        <v>599</v>
      </c>
      <c r="C428" s="43">
        <v>0</v>
      </c>
      <c r="D428" s="43">
        <v>0</v>
      </c>
      <c r="E428" s="43">
        <v>3</v>
      </c>
      <c r="F428" s="43">
        <v>3</v>
      </c>
      <c r="G428" s="43">
        <v>6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3</v>
      </c>
      <c r="P428" s="43">
        <v>3</v>
      </c>
      <c r="Q428" s="43">
        <v>6</v>
      </c>
    </row>
    <row r="429" spans="2:17" ht="20.100000000000001" customHeight="1" thickBot="1" x14ac:dyDescent="0.25">
      <c r="B429" s="4" t="s">
        <v>600</v>
      </c>
      <c r="C429" s="43">
        <v>0</v>
      </c>
      <c r="D429" s="43">
        <v>14</v>
      </c>
      <c r="E429" s="43">
        <v>1</v>
      </c>
      <c r="F429" s="43">
        <v>27</v>
      </c>
      <c r="G429" s="43">
        <v>42</v>
      </c>
      <c r="H429" s="43">
        <v>0</v>
      </c>
      <c r="I429" s="43">
        <v>0</v>
      </c>
      <c r="J429" s="43">
        <v>0</v>
      </c>
      <c r="K429" s="43">
        <v>1</v>
      </c>
      <c r="L429" s="43">
        <v>1</v>
      </c>
      <c r="M429" s="43">
        <v>0</v>
      </c>
      <c r="N429" s="43">
        <v>14</v>
      </c>
      <c r="O429" s="43">
        <v>1</v>
      </c>
      <c r="P429" s="43">
        <v>28</v>
      </c>
      <c r="Q429" s="43">
        <v>43</v>
      </c>
    </row>
    <row r="430" spans="2:17" ht="20.100000000000001" customHeight="1" thickBot="1" x14ac:dyDescent="0.25">
      <c r="B430" s="4" t="s">
        <v>601</v>
      </c>
      <c r="C430" s="43">
        <v>0</v>
      </c>
      <c r="D430" s="43">
        <v>1</v>
      </c>
      <c r="E430" s="43">
        <v>3</v>
      </c>
      <c r="F430" s="43">
        <v>35</v>
      </c>
      <c r="G430" s="43">
        <v>39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1</v>
      </c>
      <c r="O430" s="43">
        <v>3</v>
      </c>
      <c r="P430" s="43">
        <v>35</v>
      </c>
      <c r="Q430" s="43">
        <v>39</v>
      </c>
    </row>
    <row r="431" spans="2:17" ht="20.100000000000001" customHeight="1" thickBot="1" x14ac:dyDescent="0.25">
      <c r="B431" s="4" t="s">
        <v>602</v>
      </c>
      <c r="C431" s="43">
        <v>0</v>
      </c>
      <c r="D431" s="43">
        <v>1</v>
      </c>
      <c r="E431" s="43">
        <v>11</v>
      </c>
      <c r="F431" s="43">
        <v>180</v>
      </c>
      <c r="G431" s="43">
        <v>192</v>
      </c>
      <c r="H431" s="43">
        <v>0</v>
      </c>
      <c r="I431" s="43">
        <v>1</v>
      </c>
      <c r="J431" s="43">
        <v>0</v>
      </c>
      <c r="K431" s="43">
        <v>1</v>
      </c>
      <c r="L431" s="43">
        <v>2</v>
      </c>
      <c r="M431" s="43">
        <v>0</v>
      </c>
      <c r="N431" s="43">
        <v>2</v>
      </c>
      <c r="O431" s="43">
        <v>11</v>
      </c>
      <c r="P431" s="43">
        <v>181</v>
      </c>
      <c r="Q431" s="43">
        <v>194</v>
      </c>
    </row>
    <row r="432" spans="2:17" ht="20.100000000000001" customHeight="1" thickBot="1" x14ac:dyDescent="0.25">
      <c r="B432" s="4" t="s">
        <v>603</v>
      </c>
      <c r="C432" s="43">
        <v>0</v>
      </c>
      <c r="D432" s="43">
        <v>0</v>
      </c>
      <c r="E432" s="43">
        <v>39</v>
      </c>
      <c r="F432" s="43">
        <v>34</v>
      </c>
      <c r="G432" s="43">
        <v>73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39</v>
      </c>
      <c r="P432" s="43">
        <v>34</v>
      </c>
      <c r="Q432" s="43">
        <v>73</v>
      </c>
    </row>
    <row r="433" spans="2:17" ht="20.100000000000001" customHeight="1" thickBot="1" x14ac:dyDescent="0.25">
      <c r="B433" s="4" t="s">
        <v>604</v>
      </c>
      <c r="C433" s="43">
        <v>0</v>
      </c>
      <c r="D433" s="43">
        <v>1</v>
      </c>
      <c r="E433" s="43">
        <v>14</v>
      </c>
      <c r="F433" s="43">
        <v>42</v>
      </c>
      <c r="G433" s="43">
        <v>57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1</v>
      </c>
      <c r="O433" s="43">
        <v>14</v>
      </c>
      <c r="P433" s="43">
        <v>42</v>
      </c>
      <c r="Q433" s="43">
        <v>57</v>
      </c>
    </row>
    <row r="434" spans="2:17" ht="20.100000000000001" customHeight="1" thickBot="1" x14ac:dyDescent="0.25">
      <c r="B434" s="4" t="s">
        <v>605</v>
      </c>
      <c r="C434" s="43">
        <v>2</v>
      </c>
      <c r="D434" s="43">
        <v>0</v>
      </c>
      <c r="E434" s="43">
        <v>95</v>
      </c>
      <c r="F434" s="43">
        <v>109</v>
      </c>
      <c r="G434" s="43">
        <v>206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2</v>
      </c>
      <c r="N434" s="43">
        <v>0</v>
      </c>
      <c r="O434" s="43">
        <v>95</v>
      </c>
      <c r="P434" s="43">
        <v>109</v>
      </c>
      <c r="Q434" s="43">
        <v>206</v>
      </c>
    </row>
    <row r="435" spans="2:17" ht="20.100000000000001" customHeight="1" thickBot="1" x14ac:dyDescent="0.25">
      <c r="B435" s="4" t="s">
        <v>606</v>
      </c>
      <c r="C435" s="43">
        <v>0</v>
      </c>
      <c r="D435" s="43">
        <v>0</v>
      </c>
      <c r="E435" s="43">
        <v>10</v>
      </c>
      <c r="F435" s="43">
        <v>63</v>
      </c>
      <c r="G435" s="43">
        <v>73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10</v>
      </c>
      <c r="P435" s="43">
        <v>63</v>
      </c>
      <c r="Q435" s="43">
        <v>73</v>
      </c>
    </row>
    <row r="436" spans="2:17" ht="20.100000000000001" customHeight="1" thickBot="1" x14ac:dyDescent="0.25">
      <c r="B436" s="4" t="s">
        <v>607</v>
      </c>
      <c r="C436" s="43">
        <v>0</v>
      </c>
      <c r="D436" s="43">
        <v>2</v>
      </c>
      <c r="E436" s="43">
        <v>130</v>
      </c>
      <c r="F436" s="43">
        <v>224</v>
      </c>
      <c r="G436" s="43">
        <v>356</v>
      </c>
      <c r="H436" s="43">
        <v>0</v>
      </c>
      <c r="I436" s="43">
        <v>1</v>
      </c>
      <c r="J436" s="43">
        <v>0</v>
      </c>
      <c r="K436" s="43">
        <v>3</v>
      </c>
      <c r="L436" s="43">
        <v>4</v>
      </c>
      <c r="M436" s="43">
        <v>0</v>
      </c>
      <c r="N436" s="43">
        <v>3</v>
      </c>
      <c r="O436" s="43">
        <v>130</v>
      </c>
      <c r="P436" s="43">
        <v>227</v>
      </c>
      <c r="Q436" s="43">
        <v>360</v>
      </c>
    </row>
    <row r="437" spans="2:17" ht="20.100000000000001" customHeight="1" thickBot="1" x14ac:dyDescent="0.25">
      <c r="B437" s="4" t="s">
        <v>608</v>
      </c>
      <c r="C437" s="43">
        <v>0</v>
      </c>
      <c r="D437" s="43">
        <v>0</v>
      </c>
      <c r="E437" s="43">
        <v>0</v>
      </c>
      <c r="F437" s="43">
        <v>13</v>
      </c>
      <c r="G437" s="43">
        <v>13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13</v>
      </c>
      <c r="Q437" s="43">
        <v>13</v>
      </c>
    </row>
    <row r="438" spans="2:17" ht="20.100000000000001" customHeight="1" thickBot="1" x14ac:dyDescent="0.25">
      <c r="B438" s="4" t="s">
        <v>609</v>
      </c>
      <c r="C438" s="43">
        <v>0</v>
      </c>
      <c r="D438" s="43">
        <v>0</v>
      </c>
      <c r="E438" s="43">
        <v>23</v>
      </c>
      <c r="F438" s="43">
        <v>76</v>
      </c>
      <c r="G438" s="43">
        <v>99</v>
      </c>
      <c r="H438" s="43">
        <v>0</v>
      </c>
      <c r="I438" s="43">
        <v>0</v>
      </c>
      <c r="J438" s="43">
        <v>0</v>
      </c>
      <c r="K438" s="43">
        <v>2</v>
      </c>
      <c r="L438" s="43">
        <v>2</v>
      </c>
      <c r="M438" s="43">
        <v>0</v>
      </c>
      <c r="N438" s="43">
        <v>0</v>
      </c>
      <c r="O438" s="43">
        <v>23</v>
      </c>
      <c r="P438" s="43">
        <v>78</v>
      </c>
      <c r="Q438" s="43">
        <v>101</v>
      </c>
    </row>
    <row r="439" spans="2:17" ht="20.100000000000001" customHeight="1" thickBot="1" x14ac:dyDescent="0.25">
      <c r="B439" s="4" t="s">
        <v>610</v>
      </c>
      <c r="C439" s="43">
        <v>0</v>
      </c>
      <c r="D439" s="43">
        <v>0</v>
      </c>
      <c r="E439" s="43">
        <v>11</v>
      </c>
      <c r="F439" s="43">
        <v>0</v>
      </c>
      <c r="G439" s="43">
        <v>11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11</v>
      </c>
      <c r="P439" s="43">
        <v>0</v>
      </c>
      <c r="Q439" s="43">
        <v>11</v>
      </c>
    </row>
    <row r="440" spans="2:17" ht="20.100000000000001" customHeight="1" thickBot="1" x14ac:dyDescent="0.25">
      <c r="B440" s="4" t="s">
        <v>611</v>
      </c>
      <c r="C440" s="43">
        <v>0</v>
      </c>
      <c r="D440" s="43">
        <v>0</v>
      </c>
      <c r="E440" s="43">
        <v>27</v>
      </c>
      <c r="F440" s="43">
        <v>3</v>
      </c>
      <c r="G440" s="43">
        <v>30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27</v>
      </c>
      <c r="P440" s="43">
        <v>3</v>
      </c>
      <c r="Q440" s="43">
        <v>30</v>
      </c>
    </row>
    <row r="441" spans="2:17" ht="20.100000000000001" customHeight="1" thickBot="1" x14ac:dyDescent="0.25">
      <c r="B441" s="4" t="s">
        <v>612</v>
      </c>
      <c r="C441" s="43">
        <v>0</v>
      </c>
      <c r="D441" s="43">
        <v>0</v>
      </c>
      <c r="E441" s="43">
        <v>32</v>
      </c>
      <c r="F441" s="43">
        <v>79</v>
      </c>
      <c r="G441" s="43">
        <v>111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32</v>
      </c>
      <c r="P441" s="43">
        <v>79</v>
      </c>
      <c r="Q441" s="43">
        <v>111</v>
      </c>
    </row>
    <row r="442" spans="2:17" ht="20.100000000000001" customHeight="1" thickBot="1" x14ac:dyDescent="0.25">
      <c r="B442" s="7" t="s">
        <v>206</v>
      </c>
      <c r="C442" s="44">
        <f>SUM(C11:C441)</f>
        <v>241</v>
      </c>
      <c r="D442" s="44">
        <f t="shared" ref="D442:Q442" si="0">SUM(D11:D441)</f>
        <v>316</v>
      </c>
      <c r="E442" s="44">
        <f t="shared" si="0"/>
        <v>13689</v>
      </c>
      <c r="F442" s="44">
        <f t="shared" si="0"/>
        <v>19062</v>
      </c>
      <c r="G442" s="44">
        <f t="shared" si="0"/>
        <v>33308</v>
      </c>
      <c r="H442" s="44">
        <f t="shared" si="0"/>
        <v>0</v>
      </c>
      <c r="I442" s="44">
        <f t="shared" si="0"/>
        <v>23</v>
      </c>
      <c r="J442" s="44">
        <f t="shared" si="0"/>
        <v>0</v>
      </c>
      <c r="K442" s="44">
        <f t="shared" si="0"/>
        <v>148</v>
      </c>
      <c r="L442" s="44">
        <f t="shared" si="0"/>
        <v>171</v>
      </c>
      <c r="M442" s="44">
        <f t="shared" si="0"/>
        <v>241</v>
      </c>
      <c r="N442" s="44">
        <f t="shared" si="0"/>
        <v>339</v>
      </c>
      <c r="O442" s="44">
        <f t="shared" si="0"/>
        <v>13689</v>
      </c>
      <c r="P442" s="44">
        <f t="shared" si="0"/>
        <v>19210</v>
      </c>
      <c r="Q442" s="44">
        <f t="shared" si="0"/>
        <v>33479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2022-03-01T12:37:42Z</dcterms:modified>
</cp:coreProperties>
</file>